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mc:AlternateContent xmlns:mc="http://schemas.openxmlformats.org/markup-compatibility/2006">
    <mc:Choice Requires="x15">
      <x15ac:absPath xmlns:x15ac="http://schemas.microsoft.com/office/spreadsheetml/2010/11/ac" url="C:\Users\pablo\Desktop\Informe_CIDH\"/>
    </mc:Choice>
  </mc:AlternateContent>
  <xr:revisionPtr revIDLastSave="0" documentId="13_ncr:1_{472412D8-B02A-4294-887C-C6C0A3D9C964}" xr6:coauthVersionLast="43" xr6:coauthVersionMax="43" xr10:uidLastSave="{00000000-0000-0000-0000-000000000000}"/>
  <bookViews>
    <workbookView xWindow="3444" yWindow="1044" windowWidth="17280" windowHeight="9072" activeTab="1" xr2:uid="{00000000-000D-0000-FFFF-FFFF00000000}"/>
  </bookViews>
  <sheets>
    <sheet name="VdD" sheetId="1" r:id="rId1"/>
    <sheet name="CONSOLIDADO" sheetId="2" r:id="rId2"/>
    <sheet name="Copia de CONSOLIDADO" sheetId="3" r:id="rId3"/>
    <sheet name="Tablas" sheetId="4" r:id="rId4"/>
    <sheet name="Palabras claves" sheetId="5" r:id="rId5"/>
    <sheet name="ESTUDIANTES UCH" sheetId="6" r:id="rId6"/>
    <sheet name="Londrés 38" sheetId="7" r:id="rId7"/>
    <sheet name="Casos UCH" sheetId="8" r:id="rId8"/>
    <sheet name="24102019" sheetId="9" r:id="rId9"/>
    <sheet name="25102019" sheetId="10" r:id="rId10"/>
    <sheet name="26102019" sheetId="11" r:id="rId11"/>
    <sheet name="27102019" sheetId="12" r:id="rId12"/>
    <sheet name="28102019" sheetId="13" r:id="rId13"/>
    <sheet name="29102019" sheetId="14" r:id="rId14"/>
    <sheet name="30102019" sheetId="15" r:id="rId15"/>
    <sheet name="31102019" sheetId="16" r:id="rId16"/>
    <sheet name="01112019" sheetId="17" r:id="rId17"/>
    <sheet name="2112019" sheetId="18" r:id="rId18"/>
    <sheet name="3112019" sheetId="19" r:id="rId19"/>
    <sheet name="4112019" sheetId="20" r:id="rId20"/>
    <sheet name="5112019" sheetId="21" r:id="rId21"/>
    <sheet name="6112019" sheetId="22" r:id="rId22"/>
    <sheet name="7112019" sheetId="23" r:id="rId23"/>
    <sheet name="8112019" sheetId="24" r:id="rId24"/>
  </sheets>
  <definedNames>
    <definedName name="_xlnm._FilterDatabase" localSheetId="16" hidden="1">'01112019'!$A$1:$Q$39</definedName>
    <definedName name="_xlnm._FilterDatabase" localSheetId="17" hidden="1">'2112019'!$A$1:$Q$13</definedName>
    <definedName name="_xlnm._FilterDatabase" localSheetId="10" hidden="1">'26102019'!$A$1:$Q$142</definedName>
    <definedName name="_xlnm._FilterDatabase" localSheetId="11" hidden="1">'27102019'!$A$1:$Q$51</definedName>
    <definedName name="_xlnm._FilterDatabase" localSheetId="12" hidden="1">'28102019'!$A$1:$Q$87</definedName>
    <definedName name="_xlnm._FilterDatabase" localSheetId="13" hidden="1">'29102019'!$A$1:$R$56</definedName>
    <definedName name="_xlnm._FilterDatabase" localSheetId="14" hidden="1">'30102019'!$A$1:$Q$68</definedName>
    <definedName name="_xlnm._FilterDatabase" localSheetId="15" hidden="1">'31102019'!$A$1:$R$117</definedName>
    <definedName name="_xlnm._FilterDatabase" localSheetId="22" hidden="1">'7112019'!$D$1:$D$987</definedName>
    <definedName name="_xlnm._FilterDatabase" localSheetId="23" hidden="1">'8112019'!$A$1:$Q$60</definedName>
    <definedName name="_xlnm._FilterDatabase" localSheetId="1" hidden="1">CONSOLIDADO!$A$1:$AB$1</definedName>
    <definedName name="_xlnm._FilterDatabase" localSheetId="6" hidden="1">'Londrés 38'!$M$1:$M$1000</definedName>
    <definedName name="_xlnm._FilterDatabase" localSheetId="0" hidden="1">VdD!$A$1:$P$17</definedName>
    <definedName name="Z_9383E017_F624_4D31_ABE3_C204E4BA3F47_.wvu.FilterData" localSheetId="16" hidden="1">'01112019'!$A$1:$Q$39</definedName>
    <definedName name="Z_C93087F2_D407_47A2_9B94_B564FDD20E18_.wvu.FilterData" localSheetId="22" hidden="1">'7112019'!$D$1:$D$987</definedName>
  </definedNames>
  <calcPr calcId="191029"/>
  <customWorkbookViews>
    <customWorkbookView name="Filtro 1" guid="{9383E017-F624-4D31-ABE3-C204E4BA3F47}" maximized="1" windowWidth="0" windowHeight="0" activeSheetId="0"/>
    <customWorkbookView name="MASCULINO" guid="{C93087F2-D407-47A2-9B94-B564FDD20E18}"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2" i="18" l="1"/>
  <c r="E8" i="18"/>
  <c r="E5" i="18"/>
  <c r="E20" i="14"/>
  <c r="E36" i="13"/>
  <c r="E111" i="11"/>
  <c r="E103" i="11"/>
  <c r="E101" i="11"/>
  <c r="E99" i="11"/>
  <c r="E72" i="11"/>
  <c r="E70" i="11"/>
  <c r="E38" i="11"/>
  <c r="E11" i="11"/>
  <c r="D7" i="7"/>
  <c r="D2" i="7"/>
  <c r="P19" i="5"/>
  <c r="O19" i="5"/>
  <c r="N19" i="5"/>
  <c r="M19" i="5"/>
  <c r="L19" i="5"/>
  <c r="K19" i="5"/>
  <c r="J19" i="5"/>
  <c r="I19" i="5"/>
  <c r="H19" i="5"/>
  <c r="G19" i="5"/>
  <c r="F19" i="5"/>
  <c r="E19" i="5"/>
  <c r="D19" i="5"/>
  <c r="C19" i="5"/>
  <c r="B19" i="5"/>
  <c r="P16" i="5"/>
  <c r="O16" i="5"/>
  <c r="N16" i="5"/>
  <c r="M16" i="5"/>
  <c r="L16" i="5"/>
  <c r="K16" i="5"/>
  <c r="J16" i="5"/>
  <c r="I16" i="5"/>
  <c r="H16" i="5"/>
  <c r="F16" i="5"/>
  <c r="E16" i="5"/>
  <c r="C16" i="5"/>
  <c r="B16" i="5"/>
  <c r="P15" i="5"/>
  <c r="O15" i="5"/>
  <c r="N15" i="5"/>
  <c r="M15" i="5"/>
  <c r="L15" i="5"/>
  <c r="K15" i="5"/>
  <c r="J15" i="5"/>
  <c r="I15" i="5"/>
  <c r="H15" i="5"/>
  <c r="F15" i="5"/>
  <c r="E15" i="5"/>
  <c r="C15" i="5"/>
  <c r="B15" i="5"/>
  <c r="P14" i="5"/>
  <c r="O14" i="5"/>
  <c r="N14" i="5"/>
  <c r="M14" i="5"/>
  <c r="L14" i="5"/>
  <c r="K14" i="5"/>
  <c r="J14" i="5"/>
  <c r="I14" i="5"/>
  <c r="H14" i="5"/>
  <c r="G14" i="5"/>
  <c r="F14" i="5"/>
  <c r="E14" i="5"/>
  <c r="C14" i="5"/>
  <c r="B14" i="5"/>
  <c r="P13" i="5"/>
  <c r="O13" i="5"/>
  <c r="N13" i="5"/>
  <c r="M13" i="5"/>
  <c r="L13" i="5"/>
  <c r="K13" i="5"/>
  <c r="J13" i="5"/>
  <c r="I13" i="5"/>
  <c r="H13" i="5"/>
  <c r="G13" i="5"/>
  <c r="F13" i="5"/>
  <c r="E13" i="5"/>
  <c r="C13" i="5"/>
  <c r="B13" i="5"/>
  <c r="P11" i="5"/>
  <c r="O11" i="5"/>
  <c r="N11" i="5"/>
  <c r="M11" i="5"/>
  <c r="L11" i="5"/>
  <c r="K11" i="5"/>
  <c r="J11" i="5"/>
  <c r="I11" i="5"/>
  <c r="H11" i="5"/>
  <c r="G11" i="5"/>
  <c r="F11" i="5"/>
  <c r="E11" i="5"/>
  <c r="C11" i="5"/>
  <c r="B11" i="5"/>
  <c r="P10" i="5"/>
  <c r="O10" i="5"/>
  <c r="N10" i="5"/>
  <c r="M10" i="5"/>
  <c r="L10" i="5"/>
  <c r="K10" i="5"/>
  <c r="J10" i="5"/>
  <c r="I10" i="5"/>
  <c r="H10" i="5"/>
  <c r="G10" i="5"/>
  <c r="F10" i="5"/>
  <c r="E10" i="5"/>
  <c r="C10" i="5"/>
  <c r="B10" i="5"/>
  <c r="P9" i="5"/>
  <c r="O9" i="5"/>
  <c r="N9" i="5"/>
  <c r="M9" i="5"/>
  <c r="L9" i="5"/>
  <c r="K9" i="5"/>
  <c r="J9" i="5"/>
  <c r="I9" i="5"/>
  <c r="H9" i="5"/>
  <c r="G9" i="5"/>
  <c r="F9" i="5"/>
  <c r="E9" i="5"/>
  <c r="C9" i="5"/>
  <c r="B9" i="5"/>
  <c r="P8" i="5"/>
  <c r="O8" i="5"/>
  <c r="N8" i="5"/>
  <c r="M8" i="5"/>
  <c r="L8" i="5"/>
  <c r="K8" i="5"/>
  <c r="J8" i="5"/>
  <c r="I8" i="5"/>
  <c r="H8" i="5"/>
  <c r="G8" i="5"/>
  <c r="F8" i="5"/>
  <c r="E8" i="5"/>
  <c r="C8" i="5"/>
  <c r="B8" i="5"/>
  <c r="P7" i="5"/>
  <c r="O7" i="5"/>
  <c r="N7" i="5"/>
  <c r="M7" i="5"/>
  <c r="L7" i="5"/>
  <c r="K7" i="5"/>
  <c r="J7" i="5"/>
  <c r="I7" i="5"/>
  <c r="H7" i="5"/>
  <c r="G7" i="5"/>
  <c r="F7" i="5"/>
  <c r="E7" i="5"/>
  <c r="C7" i="5"/>
  <c r="B7" i="5"/>
  <c r="P6" i="5"/>
  <c r="O6" i="5"/>
  <c r="N6" i="5"/>
  <c r="M6" i="5"/>
  <c r="L6" i="5"/>
  <c r="K6" i="5"/>
  <c r="J6" i="5"/>
  <c r="I6" i="5"/>
  <c r="H6" i="5"/>
  <c r="G6" i="5"/>
  <c r="F6" i="5"/>
  <c r="E6" i="5"/>
  <c r="C6" i="5"/>
  <c r="B6" i="5"/>
  <c r="P5" i="5"/>
  <c r="O5" i="5"/>
  <c r="N5" i="5"/>
  <c r="M5" i="5"/>
  <c r="L5" i="5"/>
  <c r="K5" i="5"/>
  <c r="J5" i="5"/>
  <c r="I5" i="5"/>
  <c r="H5" i="5"/>
  <c r="G5" i="5"/>
  <c r="F5" i="5"/>
  <c r="E5" i="5"/>
  <c r="C5" i="5"/>
  <c r="B5" i="5"/>
  <c r="P4" i="5"/>
  <c r="O4" i="5"/>
  <c r="N4" i="5"/>
  <c r="M4" i="5"/>
  <c r="L4" i="5"/>
  <c r="K4" i="5"/>
  <c r="J4" i="5"/>
  <c r="I4" i="5"/>
  <c r="H4" i="5"/>
  <c r="G4" i="5"/>
  <c r="F4" i="5"/>
  <c r="E4" i="5"/>
  <c r="C4" i="5"/>
  <c r="B4" i="5"/>
  <c r="P3" i="5"/>
  <c r="O3" i="5"/>
  <c r="N3" i="5"/>
  <c r="M3" i="5"/>
  <c r="L3" i="5"/>
  <c r="K3" i="5"/>
  <c r="J3" i="5"/>
  <c r="I3" i="5"/>
  <c r="H3" i="5"/>
  <c r="G3" i="5"/>
  <c r="F3" i="5"/>
  <c r="E3" i="5"/>
  <c r="C3" i="5"/>
  <c r="B3" i="5"/>
  <c r="P2" i="5"/>
  <c r="O2" i="5"/>
  <c r="N2" i="5"/>
  <c r="M2" i="5"/>
  <c r="L2" i="5"/>
  <c r="K2" i="5"/>
  <c r="J2" i="5"/>
  <c r="I2" i="5"/>
  <c r="H2" i="5"/>
  <c r="G2" i="5"/>
  <c r="F2" i="5"/>
  <c r="E2" i="5"/>
  <c r="D2" i="5"/>
  <c r="D3" i="5" s="1"/>
  <c r="D4" i="5" s="1"/>
  <c r="D5" i="5" s="1"/>
  <c r="D6" i="5" s="1"/>
  <c r="D7" i="5" s="1"/>
  <c r="D8" i="5" s="1"/>
  <c r="D9" i="5" s="1"/>
  <c r="D10" i="5" s="1"/>
  <c r="D11" i="5" s="1"/>
  <c r="D13" i="5" s="1"/>
  <c r="D14" i="5" s="1"/>
  <c r="D15" i="5" s="1"/>
  <c r="D16" i="5" s="1"/>
  <c r="C2" i="5"/>
  <c r="B2" i="5"/>
  <c r="F934" i="3"/>
  <c r="F767" i="3"/>
  <c r="F527" i="3"/>
  <c r="F520" i="3"/>
  <c r="F517" i="3"/>
  <c r="F883" i="2"/>
  <c r="F880" i="2"/>
  <c r="F879" i="2"/>
  <c r="F626" i="2"/>
  <c r="F549" i="2"/>
</calcChain>
</file>

<file path=xl/sharedStrings.xml><?xml version="1.0" encoding="utf-8"?>
<sst xmlns="http://schemas.openxmlformats.org/spreadsheetml/2006/main" count="30336" uniqueCount="4628">
  <si>
    <t>Género</t>
  </si>
  <si>
    <t>FECHA DE RECEPCIÓN DE LA DENUNCIA</t>
  </si>
  <si>
    <t>Palabras claves</t>
  </si>
  <si>
    <t xml:space="preserve">¿CASO EMBLEMÁTICO?/ESPECIAL ATENCIÓN </t>
  </si>
  <si>
    <t>Nombre completo</t>
  </si>
  <si>
    <t>situación particular de afectación</t>
  </si>
  <si>
    <t>Derechos vulnerados</t>
  </si>
  <si>
    <t xml:space="preserve">DERIVADO A </t>
  </si>
  <si>
    <t>COPIA O CONSTATACIÓN EN OTRA INSTITUCIÓN</t>
  </si>
  <si>
    <t xml:space="preserve">AGENTE DEL ESTADO </t>
  </si>
  <si>
    <t>DENUNCIA PRESENTADA</t>
  </si>
  <si>
    <t>RUN o DNI</t>
  </si>
  <si>
    <t>Edad (sólo número)</t>
  </si>
  <si>
    <t>AYUDANTE CDH QUE CATASTRÓ</t>
  </si>
  <si>
    <t>Contacto: teléfono o correo electrónico</t>
  </si>
  <si>
    <t>Área lesionada</t>
  </si>
  <si>
    <t>Tipo de lesiones</t>
  </si>
  <si>
    <t>Detención ilegal</t>
  </si>
  <si>
    <t>Violencia política sexual</t>
  </si>
  <si>
    <t>Razón no presentada la denuncia</t>
  </si>
  <si>
    <t>Fecha recepción de la denuncia</t>
  </si>
  <si>
    <t>Razón por la que llega</t>
  </si>
  <si>
    <t xml:space="preserve">Caso emblemático o de especial atención </t>
  </si>
  <si>
    <t>Situación particular de afectación</t>
  </si>
  <si>
    <t>Subclasificador</t>
  </si>
  <si>
    <t>Fecha y hora de los hechos. Formato DD/MM/AA HH:MM</t>
  </si>
  <si>
    <t>Masculino</t>
  </si>
  <si>
    <t>Lugar</t>
  </si>
  <si>
    <t>Copia o constatación en otra institución</t>
  </si>
  <si>
    <t>Agente del Estado involucrado</t>
  </si>
  <si>
    <t>Abuso policial</t>
  </si>
  <si>
    <t>Periodista nacional</t>
  </si>
  <si>
    <t>Mujer</t>
  </si>
  <si>
    <t>COMISIÓN ESCRITOS</t>
  </si>
  <si>
    <t>INDH</t>
  </si>
  <si>
    <t>Carabineros</t>
  </si>
  <si>
    <t>Directo a Fiscalía X</t>
  </si>
  <si>
    <t>Matías Valenzuela Cortez</t>
  </si>
  <si>
    <t>Lesión ocular sin pérdida de ojo</t>
  </si>
  <si>
    <t>Grave</t>
  </si>
  <si>
    <t>Desnudamiento</t>
  </si>
  <si>
    <t>Sixto  Avendaño Merillán</t>
  </si>
  <si>
    <t>APO</t>
  </si>
  <si>
    <t>Rodrigo del Tránsito Nuñez</t>
  </si>
  <si>
    <t>10.566765-5</t>
  </si>
  <si>
    <t>Femenino</t>
  </si>
  <si>
    <t>Violencia sexual</t>
  </si>
  <si>
    <t>Estudiante UCH</t>
  </si>
  <si>
    <t>Abuso policial, lesión por perdigón</t>
  </si>
  <si>
    <t>NNA</t>
  </si>
  <si>
    <t>Sin derivar</t>
  </si>
  <si>
    <t>569 89142727</t>
  </si>
  <si>
    <t>ABOFEM</t>
  </si>
  <si>
    <t>Ejército</t>
  </si>
  <si>
    <t>Por el INDH X</t>
  </si>
  <si>
    <t>Valentina Canales</t>
  </si>
  <si>
    <t>Lesión ocular con pérdida de ojo</t>
  </si>
  <si>
    <t>Tocaciones</t>
  </si>
  <si>
    <t xml:space="preserve">Lesión por proyectil no balítico. </t>
  </si>
  <si>
    <t>Heridas múltiples de perdigón en el cuerpo.</t>
  </si>
  <si>
    <t>VPS</t>
  </si>
  <si>
    <t>Transmasculino</t>
  </si>
  <si>
    <t>Detenido desaparecido</t>
  </si>
  <si>
    <t>Integridad física</t>
  </si>
  <si>
    <t xml:space="preserve"> en la plaza Padre Hurtado fue a buscar su bicicleta, le dispararon como desde a 100m 7 perdigones en las piernas y uno en la mano izquierda.</t>
  </si>
  <si>
    <t>Funcionarie UCH</t>
  </si>
  <si>
    <t>Indígena</t>
  </si>
  <si>
    <t>Falta contacto</t>
  </si>
  <si>
    <t>Defensoría de la niñez</t>
  </si>
  <si>
    <t>Marina</t>
  </si>
  <si>
    <t>Por Defensoría Jurídica UCH</t>
  </si>
  <si>
    <t>Valentina Arriagada</t>
  </si>
  <si>
    <t>Efrain Antonio Carrillo  Aguirre</t>
  </si>
  <si>
    <t>12.406.637-9</t>
  </si>
  <si>
    <t>Amenazas de violación</t>
  </si>
  <si>
    <t>Alexis Huenchuleo Orellana</t>
  </si>
  <si>
    <t>SIN CONTACTO</t>
  </si>
  <si>
    <t xml:space="preserve">Lesión por impacto de lacrimógena </t>
  </si>
  <si>
    <t xml:space="preserve">El Señor Carrillo bajó del transporte público en la comuna de Maipú, En ese lugar se estaban llevando a cabo enfrentamientos entre manifestantes y Carabineros. El señor Carrillo decidió tomar fotografías de lo que ocurría con su teléfono móvil, momento en el que fue impactado por una bomba lacrimógena lanzada por Carabineros que se encontraban en la estación de metro (Plaza de Maipú), la que le provocó un profuso sangrado en la frente. Cayó al piso, sangrando profusamente, no fue atendido por Carabineros. Fue trasladado por la gente que se encontraba en el lugar, al Hospital del Carmen en Maipú, donde fue hospitalizado, siendo diagnosticado con una fractura en el cráneo. </t>
  </si>
  <si>
    <t>integridad física</t>
  </si>
  <si>
    <t xml:space="preserve"> 20.224.736-9</t>
  </si>
  <si>
    <t>Presentada en Fiscalía</t>
  </si>
  <si>
    <t>DDD</t>
  </si>
  <si>
    <t>Transfemenino</t>
  </si>
  <si>
    <t>Uso abusivo de la fuerza</t>
  </si>
  <si>
    <t>Lesiones por impacto de proyectil no balístico</t>
  </si>
  <si>
    <t xml:space="preserve">Denunciante señala que estaba en Plaza ITalia, cuando empezaron a disparar. Tiene 7 perdigones en total, 5 en los glúteos y 2 en la pierna derecha. </t>
  </si>
  <si>
    <t>Profesor UCH</t>
  </si>
  <si>
    <t>LGBTIQ+</t>
  </si>
  <si>
    <t>Repetida el 25/10 y 26/10. Borrada de ambas.</t>
  </si>
  <si>
    <t>PDI</t>
  </si>
  <si>
    <t>Aún no presentada</t>
  </si>
  <si>
    <t>Ximena Donoso</t>
  </si>
  <si>
    <t>Freddy Muñoz</t>
  </si>
  <si>
    <t>Violación</t>
  </si>
  <si>
    <t xml:space="preserve">Plaza Italia </t>
  </si>
  <si>
    <t>12.675.061-7</t>
  </si>
  <si>
    <t xml:space="preserve">Abuso policial, maltrato policial, Lesión por Carabineros, lesión por perdigón, falta al debido proceso. </t>
  </si>
  <si>
    <t xml:space="preserve">Iba caminando a su casa ubicada en el metro protectora de la infancia cuando le llega una bomba lacrimógena en los pies y un perdigón en la canilla derecha debido a una protesta que había cerca. Se acercó con los brazos en alto a los carabineros y al acercarse al suboficial de apellido Montt junto con el señor Núñez lo agredieron en la cara con la cacha del fusil y deteniendome con agresión, luego la cabo camila cáceres le lanzó gas pimienta en los ojos y en la boca. Para dejarlo irse a su casa le hicieron firmar un documento en donde declaraba no hacer ningún reclamo contra ellos. Es diabético crónico, por eso lo hizo, para evitar otra agresión. </t>
  </si>
  <si>
    <t>Diabético</t>
  </si>
  <si>
    <t>Integridad física, debido proceso.</t>
  </si>
  <si>
    <t>Rocío Fondón</t>
  </si>
  <si>
    <t>Roberto Sebastián Sepúlveda Quintana</t>
  </si>
  <si>
    <t>Suboficial Montt, Núñez, cabo primero Camila Cáceres</t>
  </si>
  <si>
    <t xml:space="preserve"> 20.989.406-8 </t>
  </si>
  <si>
    <t>UAF</t>
  </si>
  <si>
    <t>Katherine Moris Sepúlveda</t>
  </si>
  <si>
    <t>No binarie</t>
  </si>
  <si>
    <t>Falta al debido proceso</t>
  </si>
  <si>
    <t>986723685 (mamá)</t>
  </si>
  <si>
    <t>Lesiones por impacto de proyectil no balístico, uso abusivo de la fuerza, abuso policial</t>
  </si>
  <si>
    <t xml:space="preserve">El sábado 26 de octubre, cerca del Metro Los Héroes recibe 5 perdigones, incluyendo uno que rebotó en sus lentes. Un carabinero disparó a 10 metros, apuntando directo al cuerpo de la víctima. El martes 5 de noviembre es detenido por carabineros frente a la municipalidad de Maipú, tambioén es golpeado durante la detención y traslado. </t>
  </si>
  <si>
    <t>26/10 y 5/11/2019 10:30:00</t>
  </si>
  <si>
    <t>Frente a la Municipalidad de Maipú</t>
  </si>
  <si>
    <t>Periodista internacional</t>
  </si>
  <si>
    <t>Persona en situación de calle</t>
  </si>
  <si>
    <t>12.675.093-5</t>
  </si>
  <si>
    <t>Ana Sofía Álvarez</t>
  </si>
  <si>
    <t>Abuso policial, Lesión por perdigón</t>
  </si>
  <si>
    <t>El 22 de octubre iba viajando en micro desde culiprán, llegando a melipilla para que tomara un colectivo, se puso a caminar por la calle serrano hacia la calle manso, para ir a ver a su hija, que estaba trabajando. En esa calle Carabineros se puso a disparar y le llegó un proyectil en la cabeza, posteriormente su hija le hizo curaciones.</t>
  </si>
  <si>
    <t>Petrolina del Carmen Aguilera Reyes</t>
  </si>
  <si>
    <t>10.005.842-1</t>
  </si>
  <si>
    <t>No presentada por XXXX</t>
  </si>
  <si>
    <t>Jacquelyn Sepúlveda</t>
  </si>
  <si>
    <t>12.749.284-0</t>
  </si>
  <si>
    <t>Lesiones por impacto de lacrimógena</t>
  </si>
  <si>
    <t xml:space="preserve">Persona en situación de calle, le llegó una lacrimógena mientras dormía, se cayó. Sábado, toque de queda, 03:10 AM. Inestabilidad de piernas. Posta Central. </t>
  </si>
  <si>
    <t>DAR</t>
  </si>
  <si>
    <t>Otro</t>
  </si>
  <si>
    <t>Derecho a la propiedad</t>
  </si>
  <si>
    <t xml:space="preserve">03:10 AM (toque de queda) </t>
  </si>
  <si>
    <t>Persona con discapacidad</t>
  </si>
  <si>
    <t>Sebastián Cepeda</t>
  </si>
  <si>
    <t>DAP</t>
  </si>
  <si>
    <t>Sin información</t>
  </si>
  <si>
    <t>Yara Matus Quintana</t>
  </si>
  <si>
    <t>Iba en su triciclo recolectando fierro cerca de una manifestación, le dispararon 3 perdigones, dos en el abdomen y uno en el pecho.</t>
  </si>
  <si>
    <t>Adulto mayor</t>
  </si>
  <si>
    <t>Lesiones por impacto de proyectil NO balístico</t>
  </si>
  <si>
    <t>10.102.292-7</t>
  </si>
  <si>
    <t xml:space="preserve">Mauricio Iván Díaz Villarroel </t>
  </si>
  <si>
    <t>12.812.663-5</t>
  </si>
  <si>
    <t>Abuso policial, tortura, negación de atención médica, Lesión por golpes</t>
  </si>
  <si>
    <t xml:space="preserve">Denuncia que fue detenido en la 27° Comisaría del Aeropuerto por parte de Carabineros de Chile. El teniente que lo detuvo lo abrazo por el cuello ahorcandole  diciéndole "vas a pagar por todos conchetumare", camino a la comisaría producto del ahorcamiento, y pese a manifestarle que estaba siendo ahorcado, el denunciante se desmaya, tras lo cual aparecen sus hijos e intercambian palabras con carabineros, quienes no llamaron a servicios médicos y procedieron a arrastrarle hasta la comisaría. Carabineros también detuvo a su hijo, siendo ambos golpeados y amenazados con ser nuevamente agredidos si es que mencionaban todo esto en la constatación de lesiones. Asimismo, carabineros forcejeó con el denunciante para quitarle el celular de la mano, tras lo cual desbloquearon el celular y borraron el video que el denunciante estaba grabando. </t>
  </si>
  <si>
    <t>PER</t>
  </si>
  <si>
    <t>Detención ilegal, integridad física.</t>
  </si>
  <si>
    <t>Lesiones por impacto de proyectil balístico</t>
  </si>
  <si>
    <t>Presentada</t>
  </si>
  <si>
    <t>Otto Mauricio Gonzáles kowal</t>
  </si>
  <si>
    <t>13.048.800-5</t>
  </si>
  <si>
    <t xml:space="preserve">Se encontraba en Plaza Italia, a las 19:30 aproximadamente, en una manifestación pacífica. Carabineros se encontraba disparando, en el momento que se percata que le van a disparar, la víctima procede a levantar los brazos, sin embargo, carabineros le dispara igualmente. Los perdigones le impactaron en la pierna y pierna derecha. </t>
  </si>
  <si>
    <t>Enfermedad grave (ej., cáncer)</t>
  </si>
  <si>
    <t>Antonia Sánchez Parraguez</t>
  </si>
  <si>
    <t xml:space="preserve">integridad física </t>
  </si>
  <si>
    <t>29/10, 19.30</t>
  </si>
  <si>
    <t>Recibe impacto de perdigón en la mejilla y espalda</t>
  </si>
  <si>
    <t>BAL</t>
  </si>
  <si>
    <t>María Paz Córdova Victorero</t>
  </si>
  <si>
    <t xml:space="preserve">Rodrigo Pinto Valenzuela </t>
  </si>
  <si>
    <t>10.172.961-3</t>
  </si>
  <si>
    <t xml:space="preserve">COMISIÓN ESCRITOS </t>
  </si>
  <si>
    <t>Extranjero</t>
  </si>
  <si>
    <t>Claudia Santibáñez</t>
  </si>
  <si>
    <t xml:space="preserve">Marco Aroca </t>
  </si>
  <si>
    <t>13.393.137-6</t>
  </si>
  <si>
    <t>Perdigón en la espalda y disparo en la mano</t>
  </si>
  <si>
    <t>LAC</t>
  </si>
  <si>
    <t>Lesiones por golpes</t>
  </si>
  <si>
    <t xml:space="preserve">Lesión por golpes </t>
  </si>
  <si>
    <t>El denunciante regresaba del trabajo cuando se encontró con Carabineros. Le pegaron con lumas hasta dejarlo inconsciente. Euedó tirado en la calle hasta que recuperó consciencia.</t>
  </si>
  <si>
    <t xml:space="preserve">DENUNCIA PRESENTADA POR DEFENSORÍA UCH </t>
  </si>
  <si>
    <t>Rodrigo Enrique Pinto Valenzuela</t>
  </si>
  <si>
    <t>GOL</t>
  </si>
  <si>
    <t>Lesiones por uso de carro lanzaguas</t>
  </si>
  <si>
    <t>Abuso policial, uso abusivo de la fuerza, lesión por golpe</t>
  </si>
  <si>
    <t>GUA</t>
  </si>
  <si>
    <t>Lesión ocular</t>
  </si>
  <si>
    <t>Rodrigo venía de su trabajo, lo interceptó efectivos de carabineros,  le pegaron en las piernas con las lumas, lo tiraron al suelo, le quitaron la mochila y sus cosas. Lo dejaron tirado inconsciente en la calle. Despertó alrededor de las 2 am. en los Héroes, Alameda. Recopilada en el Hospital San Juan de Dios (Quinta Normal) Presenta fractura  en la rotula, por lo que deberá ser operador. Fue trasladado al Traumatológico.</t>
  </si>
  <si>
    <t>OCU</t>
  </si>
  <si>
    <t>Lesión por gas pimienta</t>
  </si>
  <si>
    <t>Integridad Física</t>
  </si>
  <si>
    <t>PIM</t>
  </si>
  <si>
    <t>Pérdida total de ojo</t>
  </si>
  <si>
    <t>Hans Andre Aranda San Martin</t>
  </si>
  <si>
    <t>13.486.970-4</t>
  </si>
  <si>
    <t>Fue Tirado en Los Héroes, Alameda</t>
  </si>
  <si>
    <t>COMISIÓN ESCRITO</t>
  </si>
  <si>
    <t xml:space="preserve">Erick Alejandro Jimenez Flores </t>
  </si>
  <si>
    <t>OCP</t>
  </si>
  <si>
    <t>Atropellos de vehículos policiales</t>
  </si>
  <si>
    <t>ricardo.espinoza.munoz@gmail.com (vecino)</t>
  </si>
  <si>
    <t xml:space="preserve">detención irregular, detenido con paradero desconocido. </t>
  </si>
  <si>
    <t>Solo estaba tocando cacerolas y un pito. Fue detenido a eso de las 19:00 aprox., en pasaje vicuña mackenna (Intersección diagonal paraguay con vicuña mackenna.</t>
  </si>
  <si>
    <t xml:space="preserve">se desconoce paradero. </t>
  </si>
  <si>
    <t>AVP</t>
  </si>
  <si>
    <t>10.333.267-2</t>
  </si>
  <si>
    <t>COMISIÓN COMISARÍAS</t>
  </si>
  <si>
    <t xml:space="preserve">SIN CONTACTO </t>
  </si>
  <si>
    <t>Denise Lara Medina</t>
  </si>
  <si>
    <t>13.676.268-0</t>
  </si>
  <si>
    <t>Abuso policial, lesión por lacrimógenas</t>
  </si>
  <si>
    <t xml:space="preserve">Impacto de lacrimógena y golpes otorgados por carabineros generando luxación. 
 </t>
  </si>
  <si>
    <t>DES</t>
  </si>
  <si>
    <t xml:space="preserve">integridad física. </t>
  </si>
  <si>
    <t xml:space="preserve">Denunciante ingresa a SAR de Renca en compañía de personal de Carabineros a constatación de lesiones. Presenta eritema en brazo izquierdo secundario a posible quemadura con spray. Contusión en reja costal izquierda. </t>
  </si>
  <si>
    <t>PRESENTADA</t>
  </si>
  <si>
    <t xml:space="preserve">04/11/2019, </t>
  </si>
  <si>
    <t>Repetido el 25/10. Borrado</t>
  </si>
  <si>
    <t>Juan Caripan</t>
  </si>
  <si>
    <t>13.912.339-5</t>
  </si>
  <si>
    <t>María Elisa Armijo Céspedes</t>
  </si>
  <si>
    <t>10.363.134-3</t>
  </si>
  <si>
    <t xml:space="preserve">Después de manifestarse le dispararon mientras escapaba a una casa, le llegaron 2 perdigones: uno el tabique nasal y otro en el rostro al lado derecho de la nariz.Cuenta que dispararon hacia el interior de la casa donde se estaban refugiando, resultando heridas dos mujeres. 
</t>
  </si>
  <si>
    <t>Uso abusivo de la fuerza, lesión ocular</t>
  </si>
  <si>
    <t>Se encontraba en Plaza Italia, manifestandose pacificamente, cuando el vehículo lanza-agua le impacta un disparo al ojo, lo que causa que ella caiga al piso y ruede por la fuerza del disparo</t>
  </si>
  <si>
    <t>Mauricio Cornejo Aguilera</t>
  </si>
  <si>
    <t>14.190.271-7,</t>
  </si>
  <si>
    <t>mientras expresaba su descontento contra carabineros, fue agredido, corriendo al ante jardín de su casa en población davila, comuna de independencia, cuando 7 carabineros lo golpearon con lumas y patadas. Entremedio de ello se encontraba su madre, de 71 años que intentó defenderlo, a lo que recibió un golpe en su brazo mientras lo defendía de los golpes contra sucabeza</t>
  </si>
  <si>
    <t>Arquitectura</t>
  </si>
  <si>
    <t>Plaza Italia</t>
  </si>
  <si>
    <t>David Aguilera</t>
  </si>
  <si>
    <t>15.505.532-4</t>
  </si>
  <si>
    <t>Hernán René Herrera Martínez</t>
  </si>
  <si>
    <t>Abuso policial, lesión por perdigones</t>
  </si>
  <si>
    <t>Impacto de perdigones en cabeza y ceja</t>
  </si>
  <si>
    <t>10.414.957-K</t>
  </si>
  <si>
    <t>Raúl Alejandro Muñoz Fuentes</t>
  </si>
  <si>
    <t>15.706.771-0</t>
  </si>
  <si>
    <t>María José +56 9 8424 4469 (polola)</t>
  </si>
  <si>
    <t>Abuso policial, Lesión por perdigón, Lesiones graves</t>
  </si>
  <si>
    <t xml:space="preserve">Impactado por Carabineros de Chile con un perdigón en el ojo cerca de Santa Lucía, finalmente perdió el ojo. </t>
  </si>
  <si>
    <t>Lesiones por impacto de proyectil no balístico.</t>
  </si>
  <si>
    <t>El denunciante recibió perdigón en ojo izquierdo y en el costado izquierdo del tronco.</t>
  </si>
  <si>
    <t>Denuncia presentada en Fiscalía</t>
  </si>
  <si>
    <t xml:space="preserve">Felipe Andrés Concha Torres
</t>
  </si>
  <si>
    <t>15.904.164-5</t>
  </si>
  <si>
    <t>Múltiples traumatismos con perdigones</t>
  </si>
  <si>
    <t>César Galloso Gómez</t>
  </si>
  <si>
    <t>15.965.691-8,</t>
  </si>
  <si>
    <t xml:space="preserve">Jorge Narciso Trecanao Acuña </t>
  </si>
  <si>
    <t xml:space="preserve">10.632.198-1
</t>
  </si>
  <si>
    <t>569965784464.</t>
  </si>
  <si>
    <t>226220494 (n° papá)</t>
  </si>
  <si>
    <t>Atropellamiento, uso abusivo de la fuerza</t>
  </si>
  <si>
    <t>César Galloso Gómez se encontraba tocando música, en compañía de otros músicos de la comuna de Conchalí, en el Puente Pío Nono el día miércoles 23 de octubre de 2019, en el marco de las manifestaciones sociales convocadas para ese día. Aproximadamente a las 17:45 horas siente el impacto de un perdigón en su ojo derecho, cayendo de dolor al piso. En ese momento es atendido por personas que se encontraban realizando funciones de primeros auxilios en la manifestación, siendo trasladado a un sector cercano a la Facultad de Derecho de la Universidad de Chile. Posteriormente, es trasladado al Hospital El Salvador (Unidad de Trauma Ocular) donde recibe atención de urgencia. El día 25/10/2019 fue a control a dicho hospital, donde le indican como diagnóstico: Hifema Ojo derecho. No logró identificar a los funcionarios de Carabineros que dispararon los perdigones, dado que se encontraban a una gran distancia.</t>
  </si>
  <si>
    <t xml:space="preserve">Denunciante se encontraba en una manifestación cuando apareció un zorrillo que aceleró para asustar a la gente, atropellando a Jorge. </t>
  </si>
  <si>
    <t xml:space="preserve">Trauma ocular grave. con reposo absoluto. </t>
  </si>
  <si>
    <t xml:space="preserve">4/11/2019, 19:20 hrs. </t>
  </si>
  <si>
    <t xml:space="preserve">23 de octubre 17:45 hrs. </t>
  </si>
  <si>
    <t xml:space="preserve">Faldas cerro Santa Lucía </t>
  </si>
  <si>
    <t>Puente Pío Nono Bellavista</t>
  </si>
  <si>
    <t>Alvaro Romero Pulido</t>
  </si>
  <si>
    <t>Repetido el 26.10 (César Gayoso Gómez) y 27.10 (César Galloso Gómez). Borrado de Ambos.</t>
  </si>
  <si>
    <t>10.779.820-K</t>
  </si>
  <si>
    <t>Nicolas Alejandro Pérez González</t>
  </si>
  <si>
    <t>16.020.656-k</t>
  </si>
  <si>
    <t xml:space="preserve">perdigon en el hombro </t>
  </si>
  <si>
    <t>Abuso policial, Lesión por golpes, detención irregular</t>
  </si>
  <si>
    <t>Día sábado, cerca de las ocho de la tarde, bajó, junto a su pololo, del cuarto piso de su edificio para participar de los cacerolazos. Hasta la nueve, era una manifestación ciudadana tranquila. Repentinamente un piquete de fuerzas especiales llegó al lugar. A la distancia vio cómo un grupo de carabineros empezó a correr hacia ellos. Él, junto a su pareja y a cinco vecinos corrieron en dirección a su edificio. Alcanzaron a entrar, pero un grupo de fuerzas especiales pateó la reja, entraron y persiguieron a todos en las escaleras. Los rodearon en el cuarto piso. A él y a su vecino se los llevaron detenidos, propiciendoles golpes mientras estaban en la comisaría (3era comisaría).</t>
  </si>
  <si>
    <t>Integridad fisica</t>
  </si>
  <si>
    <t>no especifica día señala que es al rededor de las 19:30- 20:00 hrs.</t>
  </si>
  <si>
    <t>TABLA 1: DENUNCIAS POR GÉNERO</t>
  </si>
  <si>
    <t>Caro Vega</t>
  </si>
  <si>
    <t>Claudia Allende Toro</t>
  </si>
  <si>
    <t>10.848.408-K</t>
  </si>
  <si>
    <t xml:space="preserve">Francisco Catalán Pérez </t>
  </si>
  <si>
    <t>16.560.878-K</t>
  </si>
  <si>
    <t>56 9 9276 8874</t>
  </si>
  <si>
    <t>Abuso policial, detención irregular</t>
  </si>
  <si>
    <t xml:space="preserve">Denuncia que el día 20/10 al rededor de las 12:30 se encontraba en una protesta pacífica en el sector de Plaza Italia, entre las calles Ramón Carciner con la Alameda, realizando un registro de la detención de un ciclista que pasaba por el lugar, ante lo cual, carabineros se dirige al denunciante, quien se refugió en su hogar ubicado en Ramón Carciner N°5. Pese a lo anterior, carabineros hace ingreso al edificio y entre 3 a 4 carabineros lo toman detenido ejerciendo fuerza ante los intentos del denunciante por aferrarse a la escalera. Además, uno de los carabineros, quien tendría su identificación tapada, insultó al denunciante indicándole que estamos en estado de excepción, dando a entender que podían hacer lo que ellos quieran. </t>
  </si>
  <si>
    <t>Detención arbitraria y violación de morada.</t>
  </si>
  <si>
    <t>Vecinos de edificio Seminario con Bustamante buscan prsentar una querella conjunta en razón de sufrir diversas amenazas y  uso desmedido de fuerza (lacrimógenas, ruptura de vidrios, etc), por parte de Carabineros en en contexto actual</t>
  </si>
  <si>
    <t>Adrián Cifuentes Santibañez</t>
  </si>
  <si>
    <t>16.711.123-8</t>
  </si>
  <si>
    <t xml:space="preserve">Fue derivada al INDH y re derivada a comisión escritos el 2 de noviembre. </t>
  </si>
  <si>
    <t>Perdigón en la cabeza y pierna</t>
  </si>
  <si>
    <t>Montserrat Meneses</t>
  </si>
  <si>
    <t>Maria Paz Grandjean Cárdenas</t>
  </si>
  <si>
    <t>10537228-0</t>
  </si>
  <si>
    <t>56993540991 y mariagrandjeanc@gmail.com</t>
  </si>
  <si>
    <t xml:space="preserve">Denunciante señala que el día 18 de octubre  un carabinero le disparó un perdigón en el rostro, cuando se estaban iniciando las protestas. Señala que presentó denunica ante el indh y que el colegio de medicos constató lesiones. </t>
  </si>
  <si>
    <t xml:space="preserve">Se ingresó denuncia también el 26/10, ambas fueron derivadas a escritos. Se elimina registro del 26/10. </t>
  </si>
  <si>
    <t>Pablo Maturana</t>
  </si>
  <si>
    <t>16.788.353-2</t>
  </si>
  <si>
    <t xml:space="preserve">18/10. 20:20 hrs. </t>
  </si>
  <si>
    <t xml:space="preserve">Ramón Corvalán </t>
  </si>
  <si>
    <t>Abuso policial, lesión por balín</t>
  </si>
  <si>
    <t>Impacto de balín</t>
  </si>
  <si>
    <t>María Teresa Gálvez Hinojosa</t>
  </si>
  <si>
    <t>11.209.477-6,</t>
  </si>
  <si>
    <t>BRAULIO JESÚS RUBIO CABELLO</t>
  </si>
  <si>
    <t>986095677 (familiar) y 9880 6503 (de Sra. María Gálvez)</t>
  </si>
  <si>
    <t>16.845.247-0</t>
  </si>
  <si>
    <t>Lesiones por impacto de proyectil no balístico, abuso policial, uso abusivo de la fuerza</t>
  </si>
  <si>
    <t>Se encontraba en una manifestación pacífica de "cacerolazos", la víctima se encontraba con su familia, incluyendo niños y una embarazada. Repentinamente, aparecen FFAA y comienzan a disparar indiscriminadamente y sin advertencia previa, llegando hasta a quebrar vidrios de la Municipalidad. A la víctima se le diagnostica con “gastrocnemio derecho” a causa del perdigón de 5 mm con halo alrededor,.</t>
  </si>
  <si>
    <t>Abuso policial, lesión por golpes</t>
  </si>
  <si>
    <t>21/10 15:00 horas</t>
  </si>
  <si>
    <t>El denunciante relata que el día  23/10/2019 alrededor de las 12:00 pm, se encontraba manifestando entre Santa Rosa y Alameda. Estaba retirando vallas papales, se acerca Carabineros, él “empuja” su casco y recibe un golpe en la nariz. Luego es forcejeado y detenido. Lo llevan hacia la posta central y luego a la Posta de Renca, donde constata lesiones. En el camino es maltratado verbalmente. Posible fractura de nariz (esperando confirmación). Será luego llevado a la Primera Comisaría de Santiago.</t>
  </si>
  <si>
    <t>Frente a la Ilustre Municipalidad de San Miguel</t>
  </si>
  <si>
    <t>Carolina Beatriz Castillo Castillo</t>
  </si>
  <si>
    <t>11.210.350-3</t>
  </si>
  <si>
    <t>Matías Barrios Riquelme</t>
  </si>
  <si>
    <t>16.912.155-9</t>
  </si>
  <si>
    <t>Abuso poicial, lesión por perdigón</t>
  </si>
  <si>
    <t xml:space="preserve">Siete perdigones en el estómago a quemarropa. </t>
  </si>
  <si>
    <t>Hector Vera Borquez</t>
  </si>
  <si>
    <t>17.355.669-1</t>
  </si>
  <si>
    <t>9 66310647</t>
  </si>
  <si>
    <t>Ardor en el rostro y ceguera temporal producto de gas pimienta.</t>
  </si>
  <si>
    <t xml:space="preserve">Recibió un perdigón en el rostro, cercano al ojo, el impacto se llevo a cabo en la Alameda con Lastarria. </t>
  </si>
  <si>
    <t>Johan Andres Godoy Colipe</t>
  </si>
  <si>
    <t>17.372.022-K</t>
  </si>
  <si>
    <t>sin mediar provocación es impactado por perdigones disparados por carabineros. Siendo los de mayor gravedad los que impactaron en su mano derecha.</t>
  </si>
  <si>
    <t xml:space="preserve">Integridad física </t>
  </si>
  <si>
    <t>Diego Ignacio Mena Mella</t>
  </si>
  <si>
    <t>17.419.650-8</t>
  </si>
  <si>
    <t xml:space="preserve">Lesión por perdigón. </t>
  </si>
  <si>
    <t>Recibe impacto de perdigón en el pómulo izquierdo.</t>
  </si>
  <si>
    <t xml:space="preserve">Llegó desde comisión escrito para incorporar al registro. </t>
  </si>
  <si>
    <t>Marco Montero</t>
  </si>
  <si>
    <t>11.254.882-3</t>
  </si>
  <si>
    <t>Constanza Soledad Acuña Peñaloza</t>
  </si>
  <si>
    <t>17.519.391-k</t>
  </si>
  <si>
    <t>Abuso policial, Lesión por golpes, allanmiento</t>
  </si>
  <si>
    <t>El denunciante presenta Herida contusa borde supracilar derecho, al ser alcanzada por un proyectil de carabineros en su frente y ceja derecha</t>
  </si>
  <si>
    <t>Día sábado, cerca de las ocho de la tarde, bajó, junto a su pololo, del cuarto piso de su edificio para participar de los cacerolazos. Hasta la nueve, era una manifestación ciudadana tranquila. Repentinamente un piquete de fuerzas especiales llegó al lugar. A la distancia vio cómo un grupo de carabineros empezó a correr hacia ellos. Constanza, su pareja y cinco vecinos corrieron en dirección a su edificio. Alcanzaron a entrar, pero un grupo de fuerzas especiales pateó la reja, entraron y persiguieron a todos en las escaleras. Los rodearon en el cuarto piso. A su pareja y a su vecino se los llevaron detenidos y quedaron las mujeres solas. A Constanza la tiraron por las escaleras, le quitaron el teléfono de las manos y cuando los enfrentó uno de los uniformados le apretó el cuello.</t>
  </si>
  <si>
    <t xml:space="preserve">integridad física y psíquica. </t>
  </si>
  <si>
    <t>Claudio Luis Vera Morales</t>
  </si>
  <si>
    <t>11.475.036-0</t>
  </si>
  <si>
    <t xml:space="preserve">Mariana Caro Díaz </t>
  </si>
  <si>
    <t>17.543.909-9</t>
  </si>
  <si>
    <t>Denunciantes (hermanas de la víctima) señalan que su hermano es trasladado por carabineros desde Los Vilos, el sábado 26 a las 7 de la mañana, sin conocer el motivo de detención. Existiría un video de sus estado.
donde se observan múltiples lesiones, en el cuerpo y principalmente en la cara y cabeza. La víctima en un momento habría señalado que fueron 5 personas quienes lo golpean, recibió un golpe con un palo en la cabeza y despertó en un calabozo. Además se les sustraen todas sus pertenencias y le cortan el pelo.</t>
  </si>
  <si>
    <t>Abuso policial, agresión sexual, detención irregular</t>
  </si>
  <si>
    <t>Se encontraba observando las manifestaciones cuando un grupo entró a la tienda NIKE, cuando se iban carabineros los interceptó sin identificarse y sin darles la oportunidad de explicarles algo. Una de sus amigas, Verónica Leal, que había escapado y vuelto al percatarse de la situación, fue víctima de agresión física, amenazada de violación colectiva y víctima de tocaciones. Ambas, junto con una tercera amiga, Marcela Urzúa, fueron procesadas por robo en lugar no habitado y receptación de especies, quedando con firma mensual y arraigo nacional. Se dice que fueron detenidas dentro de la tienda, pero ellas se habrían encontrado a 200 metros de esta. RIT de la causa: 13978-2019</t>
  </si>
  <si>
    <t xml:space="preserve">integridad física, debido proceso, indemnidad sexual, trato degradante. </t>
  </si>
  <si>
    <t>COMISIÓN ESCRITOS DENUNCIA PRESENTADA</t>
  </si>
  <si>
    <t>Jorge Lecaros Galvez</t>
  </si>
  <si>
    <t>Nelson Bolivar Olmos</t>
  </si>
  <si>
    <t>17.689.657-4</t>
  </si>
  <si>
    <t>11.488.806-0</t>
  </si>
  <si>
    <t>Víctima perdió el ojo. Recibió un perdigón mientras estaba cruzando por Plaza Italia, cuando había una disputa entre carabineros y manifestantes. Él se encontraba con su hija y un amigo, al momento de recibir el disparo. No era parte de la manifestación, sólo pasaba por el lugar</t>
  </si>
  <si>
    <t>Se encontraba en una manifestación pacífica de "cacerolazos", la víctima se encontraba con su familia, incluyendo niños y una embarazada. Repentinamente, aparecen FFAA y comienzan a disparar indiscriminadamente y sin advertencia previa, llegando hasta a quebrar vidrios de la Municipalidad.Jorge iba con su hija en brazos corriendo y así le dispararon los militares. Personal de la municipalidad al ver que iba con su hija pequeña lo dejaron entrar al edificio y lo llevaron al tercer piso donde fue curado por alguien que, al parecer, era un bombero. Es atendido en hospital Barros Luco por perdigón que impacta en región anterior del abdomen.</t>
  </si>
  <si>
    <t>21/10 15:00hrs</t>
  </si>
  <si>
    <t>frente a la Ilustre Municipalidad de San Miguel</t>
  </si>
  <si>
    <t>Jorge Caniunllan Andrade.</t>
  </si>
  <si>
    <t>11.586.943-4</t>
  </si>
  <si>
    <t>defensoría de la niñez</t>
  </si>
  <si>
    <t>estaba lanzando piedras a Carabineros, cuando siente un dolor en la pierna. Llegó a Londres 38 sin saber qué había pasado. Tiene 4 perdigones en la pierna izquierda.</t>
  </si>
  <si>
    <t>Av. Alameda a la altura de la Iglesia San Francisco.</t>
  </si>
  <si>
    <t>Francisco Muñoz</t>
  </si>
  <si>
    <t>11.647.334-8</t>
  </si>
  <si>
    <t>Sebastián Campillay</t>
  </si>
  <si>
    <t>17.722.250-k</t>
  </si>
  <si>
    <t>Lesión por proyectil no balístico. Uso abusivo de la fuerza.</t>
  </si>
  <si>
    <t>Volviendo del trabajo la víctima recibe perdigones en la mano izquierda, brazo y pierna. Lesiones superficiales</t>
  </si>
  <si>
    <t>Abuso policial, Lesión por lacrimógena</t>
  </si>
  <si>
    <t xml:space="preserve">Impacto de dos lacrimogenas, una en el tobillo y otra en la espalda.
</t>
  </si>
  <si>
    <t>Eduardo Patricio Nahuelqueo Reyes</t>
  </si>
  <si>
    <t>11.650.040-K</t>
  </si>
  <si>
    <t>Angelo Rodrigo Gamboa González</t>
  </si>
  <si>
    <t>17.722.412-k</t>
  </si>
  <si>
    <t xml:space="preserve">7 perdigones. </t>
  </si>
  <si>
    <t>Abuso policial, Lesion por perdigón</t>
  </si>
  <si>
    <t>Salió de su casa, ubicada en Robinson Crusoe 902, recoleta, porque sintió ruidos, entró a la casa y carabineros disparó hacia la casa, llegándole un disparo hacia la cara.</t>
  </si>
  <si>
    <t xml:space="preserve">Integridad física, </t>
  </si>
  <si>
    <t>Condelll con providencia</t>
  </si>
  <si>
    <t>Wladimir Mirko Cuevas Silva</t>
  </si>
  <si>
    <t>17.839.164-k</t>
  </si>
  <si>
    <t>Abuso policial, disparo a quemarropa</t>
  </si>
  <si>
    <t>Bernardino Berrera Riquelme</t>
  </si>
  <si>
    <t>Estaba prestando primeros auxilios en plaza italia cuando un carabinero le disparó a quemarropa en la rodilla.</t>
  </si>
  <si>
    <t>11.811.985-1</t>
  </si>
  <si>
    <t xml:space="preserve">
No hay teléfono, pidio que lo contactaran por facebook</t>
  </si>
  <si>
    <t>Uso abusivo de la fuerza, abuso policial, lesión por proyectil no balístico</t>
  </si>
  <si>
    <t>El lunes las 20:30 fue a buscar a unos amigos en auto que andaban caceroleando, el señor es discapacitado auditivo. Le dispararon en el pecho y en el brazo izquierdo, le quitaron 30 postones del tórax y le dispararon en el brazo lo suficiente para que quedara solo hueso en una parte.</t>
  </si>
  <si>
    <t>Esteban Felipe Rojas Santander</t>
  </si>
  <si>
    <t>17.841.391-0</t>
  </si>
  <si>
    <t>Luis Alberto Ulloa Sarmiento</t>
  </si>
  <si>
    <t>11.849.563-2</t>
  </si>
  <si>
    <t>999036110 / luisulloachi06@gmail.com</t>
  </si>
  <si>
    <t>56990825641 (HERMANA)</t>
  </si>
  <si>
    <t xml:space="preserve">Denunciante señala que venía de plaza italia, socorriendo a una persona que se había caído cuando Carabineros le dispara </t>
  </si>
  <si>
    <t xml:space="preserve">01/11/2019. 20:00 hrs. </t>
  </si>
  <si>
    <t>Vereda sur de la Alameda, frente al GAM.</t>
  </si>
  <si>
    <t>Abuso FFAA, Lesión por perdigón, Lesión por militares</t>
  </si>
  <si>
    <t>Cristián Reyes</t>
  </si>
  <si>
    <t xml:space="preserve">11.856.566-5 </t>
  </si>
  <si>
    <t xml:space="preserve">Se encontraba sacando fotos cuando le llegó un perdigón en la cabeza, por parte de militares,  existe registro fotográfico. </t>
  </si>
  <si>
    <t xml:space="preserve">Recibió 3 balines. </t>
  </si>
  <si>
    <t>Geografía</t>
  </si>
  <si>
    <t>COMISIÓN ESCRITOS DENUNCIA YA PRESENTADA</t>
  </si>
  <si>
    <t>Repetida el 25/10. Borrado</t>
  </si>
  <si>
    <t>Belén Ignacia Pérez Fernández</t>
  </si>
  <si>
    <t>Ermes Muñoz Aravena</t>
  </si>
  <si>
    <t>17828565-3</t>
  </si>
  <si>
    <t>11851465-3</t>
  </si>
  <si>
    <t>9 4250 8348 (Paula Mallea, esposa)</t>
  </si>
  <si>
    <t>Falta al debido proceso, abuso de poder</t>
  </si>
  <si>
    <t xml:space="preserve">Persona detenida presuntamente por saqueo. Tras estar detenido durante todo el día 25, pasó acontrol de detención, por robo en lugar no habitado.   </t>
  </si>
  <si>
    <t>25 Comisaría (?)</t>
  </si>
  <si>
    <t>Lesión por perdigón.Mientras se manifestaba junto a su pololo en pajaritos frente al Alvi, recibe el impacto de un disparo perpetrado al cuerpo, en su pie, a 15-20 metros.</t>
  </si>
  <si>
    <t>César Andrés Aedo Cifuentes</t>
  </si>
  <si>
    <t>12.062.718-K</t>
  </si>
  <si>
    <t>Denuncia presentada profesora Lorena Lorca</t>
  </si>
  <si>
    <t xml:space="preserve">Lesiones por impacto de proyectil no balístico, uso abusivo de la fuerza </t>
  </si>
  <si>
    <t>Cuatro perdigones, en el cuello, en la mano derecha, en el tercio superior del
brazo derecho y uno en la cadera derecha la altura del glúteo.</t>
  </si>
  <si>
    <t>Tobalaba con avenida Oriental</t>
  </si>
  <si>
    <t>Denuncia presentada</t>
  </si>
  <si>
    <t>Angelo Castro Pieringer</t>
  </si>
  <si>
    <t>18.025.465-K</t>
  </si>
  <si>
    <t>Abuso policial, disparos indiscriminados</t>
  </si>
  <si>
    <t>Wilson Carrasco González</t>
  </si>
  <si>
    <t>12.080.733-1</t>
  </si>
  <si>
    <t xml:space="preserve">Dentro de marcha pacífica en plaza italia, lanzaron 5 lacrimógenas y comenzaron a disparar, uno de ellos le impactó. </t>
  </si>
  <si>
    <t>974879082 wilson.carrasco.go@gmail.com</t>
  </si>
  <si>
    <t>Lesiones por impacto de proyectil no balístico, uso abusivo de la fuerza.</t>
  </si>
  <si>
    <t xml:space="preserve">Se encontraba en una manifestación, donde recibe 1impacto de perdigón propinado por Carabineros. *Se dirigió al INDH a pedir ayuda, sin embargo, ellos le dijeron que tenía que presentar la denuncia ante carabineros, él no quiso hacerlo porque no le daba confianza la mima institución que le había disparado. </t>
  </si>
  <si>
    <t>Erick Ranaval Dartwig</t>
  </si>
  <si>
    <t>18.083.170-3</t>
  </si>
  <si>
    <t>23/10/2019 19:30 hrs.</t>
  </si>
  <si>
    <t>Exterior metro Elisa Correa</t>
  </si>
  <si>
    <t xml:space="preserve">Se encontraba en una manifestación cuando recibió impactos de perdigón: 1 en la frente, 2 en los brazos y 2 en las piernas </t>
  </si>
  <si>
    <t>Orlando Emilio García Rivas</t>
  </si>
  <si>
    <t>12.108.584-4</t>
  </si>
  <si>
    <t>Se estaba manifestando alrededor de las 18 horas, en dirección a la Alameda cuando sintió la percusión del proyectil. Los perdigones le llegaron en la parte posterior de ambas piernas y en el brazo derecho. Tiene esquirlas subdérmicas que hay que eliminar. Agrega que  en Alameda con Lord Cochrane, estaba el perímetro de Carabineros.</t>
  </si>
  <si>
    <t>28/10, 18:00hrs.</t>
  </si>
  <si>
    <t>Alameda con Lord Cochrane</t>
  </si>
  <si>
    <t>FRANCISCO JAVIER RIVEROS MIRANDA</t>
  </si>
  <si>
    <t>18.118.839-1</t>
  </si>
  <si>
    <t>Abuso FFAA, lesión por perdigón</t>
  </si>
  <si>
    <t>el día 20 de octubre pasado dado que fue alcanzado por seis perdigones disparados por militares, en la intersección de las calles Avenida Vicuña Mackenna Oriente con Salvador Sanfuentes.</t>
  </si>
  <si>
    <t>Jorge Flores Loyola</t>
  </si>
  <si>
    <t>integridad física..</t>
  </si>
  <si>
    <t>12.167.990-6</t>
  </si>
  <si>
    <t>Lesión en pierna izquierda y parte izquierda del abdomen, en la cual todavía se encuentra alojado el perdigón.</t>
  </si>
  <si>
    <t xml:space="preserve">COMISIÓN DENUNCIAS. DERIVADO A MP </t>
  </si>
  <si>
    <t>Mac Iver con Alameda</t>
  </si>
  <si>
    <t>Jorge Alejandro Rodríguez González</t>
  </si>
  <si>
    <t>18.328.587-4</t>
  </si>
  <si>
    <t>Robert Manuel Gonzalez Calis</t>
  </si>
  <si>
    <t>12.214.581-6</t>
  </si>
  <si>
    <t xml:space="preserve"> +56936445765 (whatsapp)/ +56941910800 (llamadas) </t>
  </si>
  <si>
    <t>Lesiones por perdigones en ambas piernas, en atención anterior no pudieron sacarle dichos perdigones, la herida se infecta. No se estaba manifestando cuando le disparan, se encontraba en calle Eyzaguirre con Santo Domingo (en la bomba de bencina). Al momento de tomar sus datos se encontraba en silla de ruedas. Recepcionado en hospital Sótero del Río</t>
  </si>
  <si>
    <t>jprg.777@gmail.com</t>
  </si>
  <si>
    <t>Uso abusivo de la fuerza, Lesión por proyectil no balístico</t>
  </si>
  <si>
    <t xml:space="preserve">Se manifestaba en plaza italia, a eso de las 16 hrs carabineros comenzó a lanzar bombas lacrimógenas desde Vicuña Mackenna a Plaza Italia a la multitud cercana donde habían familias, niños y adultos mayores. Al ser atacados por carabineros el denunciante se defendió tirando piedras. Después de algunos minutos de conflicto comenzaron a disparar perdigones directo al cuerpo y rostro de los presentes. Recibió uno en el muslo derecho y dos arriba de la cadera por el costado de la espalda. Agrega que alcanzó a ver como algunos recibían en los ojos. </t>
  </si>
  <si>
    <t>Eyzaguirre con Santo Domingo (en la bomba de bencina)</t>
  </si>
  <si>
    <t>Patricio Antonio Winlo López</t>
  </si>
  <si>
    <t>12.236.748-7</t>
  </si>
  <si>
    <t>Perdigones en varias partes del cuerpo: muñeca izquierda (mano), hombro izquierda, tórax, nalgas y costillas (costado izquierdo). A causa de los disparos contrajo una infección. Los profesionales de primeros auxilios recomiendan hacerle una revisión psiquiátrica, en tanto concurrió dos veces a Londres 38 con relatos diferentes</t>
  </si>
  <si>
    <t>NO DERIVADA AÚN</t>
  </si>
  <si>
    <t>Brayan Araya</t>
  </si>
  <si>
    <t>18.352.396-1</t>
  </si>
  <si>
    <t>Alameda con Santa Rosa</t>
  </si>
  <si>
    <t>Auso policial, lesión por perdigón</t>
  </si>
  <si>
    <t xml:space="preserve">Carlos Puebla </t>
  </si>
  <si>
    <t xml:space="preserve">12.238.861-1 </t>
  </si>
  <si>
    <t>Perdigón en ojo y pierna.</t>
  </si>
  <si>
    <t>Trauma ocular grave por impacto de perdigón, no dio su numero porque se encontraba en mal estado a causa del impacto.</t>
  </si>
  <si>
    <t>24/10/19, 17:15</t>
  </si>
  <si>
    <t>Vicuña Mackenna con Alameda, Plaza Italia.</t>
  </si>
  <si>
    <t>Mauricio Maturana Rodríguez</t>
  </si>
  <si>
    <t>12.242.557-6</t>
  </si>
  <si>
    <t>223470915 (Viviana Altamirano) viviana.altamirano@conferenciaepiscopal.cl</t>
  </si>
  <si>
    <t>Mauricio fue detenido y golpeado por carabineros el sábado 19 de Octubre en la pasarela de Champa. Carabineros lo acusó de atacarlos con bombas molotov.
Por esta razón hoy se encuentra en prisión preventiva en Santiago 1, por los 60 días que durará la investigación.</t>
  </si>
  <si>
    <t>Matías Alejandro Saldivia Aravena</t>
  </si>
  <si>
    <t>18.596.021-8</t>
  </si>
  <si>
    <t>Integridad física, debido proceso</t>
  </si>
  <si>
    <t xml:space="preserve"> Abuso policial, Lesión por Carabineros, Lesión por golpes</t>
  </si>
  <si>
    <t>Señala que se encontraba en manifestación en plaza de armas de Buin cuando comenzó un disturbio, en el que se acercó a ayudar hasta que un carabinero comenzó a apuntarle con su arma y a agredirlo. Estuvo casi dos horas y media en urgencias y aun sangraba.</t>
  </si>
  <si>
    <t>Pasarela de Champa</t>
  </si>
  <si>
    <t>José Luis Soto Cortés</t>
  </si>
  <si>
    <t>12.267.086-4</t>
  </si>
  <si>
    <t>David Sánchez</t>
  </si>
  <si>
    <t>18.699.743-3</t>
  </si>
  <si>
    <t>Lesiones por impacto de proyectil no balístico, uso abusivo de la fuerza</t>
  </si>
  <si>
    <t>Disparo de perdigón en pierna izquierda</t>
  </si>
  <si>
    <t>Perdigón en pierna derecha</t>
  </si>
  <si>
    <t>Juan Cristian Alarcón Hernández</t>
  </si>
  <si>
    <t>12.287.968-2</t>
  </si>
  <si>
    <t>Jorge Saldaña</t>
  </si>
  <si>
    <t>Uso abusivo de la fuerza, lesión por golpes</t>
  </si>
  <si>
    <t>18.724.595-8</t>
  </si>
  <si>
    <t>Fue a comprar cigarros con su pareja a un negocio cerca de su casa. en la fila había 3 militares. Su pareja les dijo: "no pueden estar en contra de su pueblo". Los militares los esperaron a la vuelta a su casa y la querían golpear a ella. Como él se opuso, a ella la retuvieron de los brazos y los otros le pegaron a él.</t>
  </si>
  <si>
    <t>Recibe impacto de perdigones en ambas pantorrillas, mano derecha y espalda.</t>
  </si>
  <si>
    <t xml:space="preserve">Tarapacá con Diego
</t>
  </si>
  <si>
    <t>Christian Mora Miles</t>
  </si>
  <si>
    <t>Juan Carlos González Muñoz</t>
  </si>
  <si>
    <t>18.747.622-4</t>
  </si>
  <si>
    <t>12.313.703-5</t>
  </si>
  <si>
    <t>Perdigón en pecho</t>
  </si>
  <si>
    <t xml:space="preserve">La víctima estaba en una manifestación en Baquedano cuando un carabinero le dispara, lo cual causó la lesión por perdigón en el costado izquierdo del ojo (Sien). Entró y lo sacó la cruz roja en la calle. </t>
  </si>
  <si>
    <t>1/11 20:00 HORAS</t>
  </si>
  <si>
    <t>Baquedano</t>
  </si>
  <si>
    <t>Javier Olivares</t>
  </si>
  <si>
    <t>18.868.873-K</t>
  </si>
  <si>
    <t>Juan Carlos Gonzalez Muñoz</t>
  </si>
  <si>
    <t>Perdigón en la loma</t>
  </si>
  <si>
    <t>56 9 5158 8115 jc_gm@hotmail.es</t>
  </si>
  <si>
    <t>Daniel Castro Mora</t>
  </si>
  <si>
    <t>18696144-7</t>
  </si>
  <si>
    <t xml:space="preserve">Denunciante señala que estaba en una concentración en Plaza Italia cuando arremete Carabineros con sus carros lanza aguas y gases. En ese momento desde la entrada del metro carabineros empieza a disparar sus escopetas cuando recibe impacto en la sien. Recibió ayuda de la Cruz Roja. </t>
  </si>
  <si>
    <t>Abuso policial, Lesión por golpe</t>
  </si>
  <si>
    <t>Recibe un lumazo en la cabeza, cerca de su casa mientras observaba un operativo de carabineros (al parecer estaban saqueando un supermercado frente a su casa).</t>
  </si>
  <si>
    <t>Marcelo Molina Cisterna</t>
  </si>
  <si>
    <t>12.356.856-7,</t>
  </si>
  <si>
    <t>Daniel Carrera Paiva</t>
  </si>
  <si>
    <t>19.024.690-6</t>
  </si>
  <si>
    <t xml:space="preserve"> La víctima habría salido a la puerta de su casa, en razón de querer proteger su hogar, en contexto de una manifestación a las afueras de la misma. Es cuando un joven desconocido lanza una piedra a un Carabinero que se encontraba a unos 25 metros de distancia. Es ahí, cuando Carabineros comienza a disparar, impactandole un balín en su mejilla, brazo y rodilla. Se encontraba en compañía de sus hijos y esposa.  </t>
  </si>
  <si>
    <t>Presenta disparos de perdigones por parte de carabineros, lesiones en pierna izquierda</t>
  </si>
  <si>
    <t xml:space="preserve">21/10, 19.30 horas. </t>
  </si>
  <si>
    <t>Recoleta</t>
  </si>
  <si>
    <t>NO SE DERIVA</t>
  </si>
  <si>
    <t>Boris Galves Flores</t>
  </si>
  <si>
    <t>19.134.981-4</t>
  </si>
  <si>
    <t>José Miguel Venegas Baeza</t>
  </si>
  <si>
    <t>12.404.995-4</t>
  </si>
  <si>
    <t xml:space="preserve">En las manifestaciones en la plaza de Maipú del dia 23 de octubre, sin mediar provocación es impactado por un perdigón disparado por carabineros, el que quedó incrustado al costado de su cabeza, llegando al hospital traído al anda por otros manifestantes.
</t>
  </si>
  <si>
    <t>Saliendo de su lugar de trabajo es alcanzado por proyectil proveniente de Carabineros de chile.El proyectil impacta en la zona del brazo izquierdo, dejando una herida vertical. La víctima describe que el proyectil se quedó pegado en su brazo, era grande y esponjoso, posiblemente fue una lacrimógena, pero cuando llegó al punto de primeros auxilios ya no estaba el proyectil en la herida.</t>
  </si>
  <si>
    <t>23/10 17:30 horas</t>
  </si>
  <si>
    <t>Intersección de Alameda con general Velásquez.</t>
  </si>
  <si>
    <t>Lord Cochrane.</t>
  </si>
  <si>
    <t>María Paz Astudillo Castro</t>
  </si>
  <si>
    <t>19.172.650-2</t>
  </si>
  <si>
    <t>56 9 6682 0758</t>
  </si>
  <si>
    <t>Abuso policial, detención violenta, Lesión por golpes</t>
  </si>
  <si>
    <t xml:space="preserve">Fue golpeada por Carabineros durante su detención, dejandóle toda la espalda piernas y glúteos con moretones. </t>
  </si>
  <si>
    <t>Ronny González Zurita</t>
  </si>
  <si>
    <t xml:space="preserve">COMISIÓN DE ESCRITOS </t>
  </si>
  <si>
    <t>12.411.110-4</t>
  </si>
  <si>
    <t>Marcelo Contreras Muñoz</t>
  </si>
  <si>
    <t>19.173.295-2</t>
  </si>
  <si>
    <t>Abuso policial, lesión por Carabineros, Agresión en comisaría</t>
  </si>
  <si>
    <t xml:space="preserve">Denuncia malos tratos en comisaría 43 de peñalolén. Se adjuntaron fotos. </t>
  </si>
  <si>
    <t xml:space="preserve">Junto con Amalia Lira, se encontraban camino a su hogar, cuando ven a una furgoneta de FFEE de Carabinerosl en dirección contraria. Corren a su condominio para ingresar a este, pero quienes se encontraban al interior del edificio tenían ordenes de no abrir la puerta, encontrándose ya un grupo de personas a las afueras sin poder ingresar. De la furgoneta se bajaron 8 efectivos policiales que comenzarona  golpear a quienes se encontraban en las afueras con lumas, ordenandoles que ingresaran a sus casas. Respondieron que se encontraban frente a su domicilio, pero aún así siguieron los golpes. Luego de unos minutos, los efectivos se retiraron del lugar. Ambos sufrieron diversas lesiones producto de los golpes. En el caso de Ronny, con hematomas en el hombro izquierdo y en la cervical, producto de la policontusión provocada por Carabineros. Concurrió posteriormente a la Posta Central al igual que Amalia. Ambos quedaron también con daño psicológico. </t>
  </si>
  <si>
    <t>Integridad física y psíquica</t>
  </si>
  <si>
    <t>Amaru Esteban Gomez Miranda</t>
  </si>
  <si>
    <t>19.233.590-6</t>
  </si>
  <si>
    <t>569 3029 6259</t>
  </si>
  <si>
    <t xml:space="preserve">Marín </t>
  </si>
  <si>
    <t xml:space="preserve">Abuso policial, Lesión por Carabineros, </t>
  </si>
  <si>
    <t>Se estaba manifestando junto a un grupo de gente en plaza italia a las 5 de la tarde cuando carabineros disparó a quemarropa. Resultado: 1 impacto en la cara, 1 espalda, 4 en el pecho</t>
  </si>
  <si>
    <t xml:space="preserve">integridad física, derecho a manifestarse. </t>
  </si>
  <si>
    <t>Maité Castillo Moraleda</t>
  </si>
  <si>
    <t>19.279.957-0</t>
  </si>
  <si>
    <t>Marcelo Antonio Varas Gormaz</t>
  </si>
  <si>
    <t>Un carabinero me disparó de frente a unos 10 metros aprox y me cayó un perdigón en el ojo. Ayer me operaron para sacar el perdigón y quede con Pérdida de visión</t>
  </si>
  <si>
    <t>12.455.260-5</t>
  </si>
  <si>
    <t>Jorge Miranda</t>
  </si>
  <si>
    <t>19.344.062-2</t>
  </si>
  <si>
    <t>994926811 (hermano)</t>
  </si>
  <si>
    <t>92770578 (madre)</t>
  </si>
  <si>
    <t>Abuso policial, lesión por proyectil no balístico.</t>
  </si>
  <si>
    <t>7 impactos de perdigón.</t>
  </si>
  <si>
    <t>Fractura de la tibia expuesta. militar. En el contexto de saqueo a un supermercado, militares dispararon. El disparo llegó de rebote a su pierna derecha,
causándole un gran daño y dolor que lo obligó a tirarse al suelo y solicitar ayuda . Gran cantidad de personas lo
asistieron debido a que era apreciable la gravedad de la herida generada en su pierna
derecha; fue en los minutos siguientes cuando un motociclista le prestó ayuda y lo
movilizó hasta el Hospital El Carmen de Maipú.En dicho hospital le prestaron primeros auxilios y le retiraron el balín
que había recibido en su pierna derecha; asimismo, le diagnosticaron una fractura
expuesta de tibia en su pierna derecha, y dada la gravedad de su lesión fue derivado y transportado en ambulancia a la Posta Central, durante la noche del día 20 de octubre de
2019. Allí lo mantuvieron en camilla y en observaciones, para trasladarlo
nuevamente al Hospital El Carmen de Maipú en la madrugada del día 21 de octubre de
2019. Finalmente, y luego de encontrarse hospitalizado por segunda vez en el Hospital El
Carmen de Maipú, el día 21 de octubre de 2019 fue trasladado en ambulancia por
segunda vez a la Posta Central. En dicho recinto asistencial se le hospitalizó y se le
realizó cirugía correctiva en pierna derecha para reparar la fractura presente en su tibia.</t>
  </si>
  <si>
    <t>20/10 18:00 horas</t>
  </si>
  <si>
    <t>Trinidad Barilla Meza</t>
  </si>
  <si>
    <t>Paradero paradero 10 de Av. Pajaritos, comuna de Maipú, en las cercanías
del supermercado Santa Isabel.</t>
  </si>
  <si>
    <t>RICHARD ALEXIS VILDOSOLA CELEDÓN</t>
  </si>
  <si>
    <t>12.459.362-K</t>
  </si>
  <si>
    <t>19.351.104-k</t>
  </si>
  <si>
    <t xml:space="preserve">Falta al debido proceso, desaparecido </t>
  </si>
  <si>
    <t xml:space="preserve">Richard fue detenido el día viernes 18 de octubre de 2019 y conducido a la 13a Comisaría de La Granja, sin que sus familiares tuvieran acceso a conocer su estado, e impidiéndose por parte de Carabineros entregarle los medicamentos que necesita dado su severo retraso mental y epilepsia. Luego de eso fue conducido el día domingo 20 de octubre de 2019 a audiencia de control de detención en el Centro de Justicia de Santiago. Posterior a la audiencia de control de detención, fue puesto en libertad, viendose por última vez luego de esto, el día 20 de octubre. </t>
  </si>
  <si>
    <t>Epilespsia</t>
  </si>
  <si>
    <t>debido proceso, integridad física -</t>
  </si>
  <si>
    <t>Contusión por impacto de perdigón en la frente</t>
  </si>
  <si>
    <t xml:space="preserve">La granja </t>
  </si>
  <si>
    <t>María Elizabeth Muñoz Valdés</t>
  </si>
  <si>
    <t>12.547.255-9</t>
  </si>
  <si>
    <t>Perdigones en la cabeza</t>
  </si>
  <si>
    <t>Sin especificar</t>
  </si>
  <si>
    <t>Plaza italia</t>
  </si>
  <si>
    <t>Ignacio Alcavil Guerrero</t>
  </si>
  <si>
    <t>19.430.400-5</t>
  </si>
  <si>
    <t>Tres impactos de perdigón en pierna</t>
  </si>
  <si>
    <t xml:space="preserve">Antonio Germán Orellana Durán </t>
  </si>
  <si>
    <t>12.652.081-6</t>
  </si>
  <si>
    <t>Gian Marco Pinochet Bahamondes</t>
  </si>
  <si>
    <t>19.497.080-3</t>
  </si>
  <si>
    <t>Lesión por proyectil no balístico, uso abusivo de la fuerza</t>
  </si>
  <si>
    <t>Denunciante recibe impactos de proyectil al encontrarse al interior de su casa. Recibió balines en su garganta, pecho y piernas</t>
  </si>
  <si>
    <t xml:space="preserve">Mientras se encontraba en manifestaciones en estación central, a la altura aproximada de la USACH, le disparan a unos 15 metros, impactando en él dos perdigones, uno en la pierna, el cual no le generó lesiones pero le destruyo su celular, y otro arriba del labio.
Zona de los archivos adjuntos
</t>
  </si>
  <si>
    <t>DENUNCIA PRESENTADA POR DEFENSORÍA UCH</t>
  </si>
  <si>
    <t>Amaro Cyevas</t>
  </si>
  <si>
    <t>19.527.729-k</t>
  </si>
  <si>
    <t>Perdigón hombro izquierdo</t>
  </si>
  <si>
    <t>Joaquín Alejandro Rodríguez Pérez</t>
  </si>
  <si>
    <t>19.605.724-2</t>
  </si>
  <si>
    <t xml:space="preserve">Cerca de las 16:40 el denunciante se encontraba manifestando en Plaza Baquedano, un poco mas al poniente de Vicuña Mackenna. Luego de estar cantando y manifestandose pacíficamente, se acerca a un carro lanzaguas, el cual estaba protegiendo un grupo de Carabineros a pie, uno de ellos con arma. A las 17:00 cercano al bandejón de la Alameda entre las palmeras, sin hacer nada cercano a lo ilícito, siente un impacto muy fuerte debajo del ojo, lo que lo hace caer al suelo. La gente del lugar lo socorrio y lo llevaron a un lugar más seguro en donde le hicieron una limpieza de la herida, luego fue llevado a un lugar donde le prestaron primeros auxilios y fue acompañado hasta la Clínica Santa María, donde debido a los exorbitantes costos de la salud privada, todo le esto salió extremadamente costoso. </t>
  </si>
  <si>
    <t>Vania Fernanda Riffo Fernández</t>
  </si>
  <si>
    <t xml:space="preserve">19.644.398-3 </t>
  </si>
  <si>
    <t>Mientras se encontraba frente al templo de Maipú a eso de las 15:30 del lunes 21 de octubre (frente a las palmeras) es impactada por una moto de carabineros, cayendo al piso, momento en el cual es golpeada por estos. Debido a ello queda con lesiones en la espalda y piernas, producto de los lumazos. Agregar que producto de lo anterior le quebraron el celular.</t>
  </si>
  <si>
    <t>Integrodad física</t>
  </si>
  <si>
    <t>Milton Andrés Leiva Moraga</t>
  </si>
  <si>
    <t>12.686.543-0</t>
  </si>
  <si>
    <t xml:space="preserve">La víctima es herida por 6 balines en el cuerpo y 2 en la cara. Llegó caminando solo a la Posta Central, donde fue recepcionada la denuncia. </t>
  </si>
  <si>
    <t>Benjamín Villanueva</t>
  </si>
  <si>
    <t>19.647.699-7</t>
  </si>
  <si>
    <t>25/20 20:20 horas</t>
  </si>
  <si>
    <t xml:space="preserve">Alameda con San Antonio. </t>
  </si>
  <si>
    <t xml:space="preserve">3 perdigones en el brazo. Recinto (Hospital Barros Lucos) se niega a constatar en el informe que lesiones provienen de FF.AA. 
</t>
  </si>
  <si>
    <t xml:space="preserve">Integridad física, debido proceso. </t>
  </si>
  <si>
    <t>Se repite denuncia como Villacura, coincide rut y contacto. Borrado de 26/10</t>
  </si>
  <si>
    <t>Ignacio Bernal</t>
  </si>
  <si>
    <t>19.742.604-7</t>
  </si>
  <si>
    <t>Perdigón pierna izquierda</t>
  </si>
  <si>
    <t>Luciano Paez</t>
  </si>
  <si>
    <t>Pablo Andrés Jara Prado</t>
  </si>
  <si>
    <t>19.755.755-9</t>
  </si>
  <si>
    <t>Perdigón rozo rodilla</t>
  </si>
  <si>
    <t>12.786.979-0</t>
  </si>
  <si>
    <t>Carla Gálvez Arancibia</t>
  </si>
  <si>
    <t>19.779.272-8</t>
  </si>
  <si>
    <t>Se encontraba en una manifestación pacífica de "cacerolazos", la víctima se encontraba con su familia, incluyendo niños y una embarazada. Repentinamente, aparecen FFAA y comienzan a disparar indiscriminadamente y sin advertencia previa, llegando hasta a quebrar vidrios de la Municipalidad. Fue impactada por perdigones que causaron heridas múltiples en la cara lateral de muslo izquierdo y en la cara lateral izquierda de la misma pierna, sin hematomas y sin sangrado activo.</t>
  </si>
  <si>
    <t>La Posta Central no quiso atenderlo porque está en situación de calle.</t>
  </si>
  <si>
    <t>Repetida. Borrada del 27/10</t>
  </si>
  <si>
    <t>Sebastián Moreno</t>
  </si>
  <si>
    <t>19.833.263-1</t>
  </si>
  <si>
    <t>Abuso policial, lesión por perdigón, saqueo</t>
  </si>
  <si>
    <t>Tras permitirle ingresar a un supermercado en Peñaflor junto a un grupo de personas, personal militar le dispara al denuciante un perdigón en la zona lumbar</t>
  </si>
  <si>
    <t>Saqueo</t>
  </si>
  <si>
    <t>Integridad física, derecho a la salud</t>
  </si>
  <si>
    <t>Felipe Eduardo Sanchez Alvarado</t>
  </si>
  <si>
    <t>19237737-4</t>
  </si>
  <si>
    <t xml:space="preserve">Mientras se manifestaba en Maipú, el día 22 de octubre a las 18:00, en calle Rinconada frente al Colegio Alberto Widmer, es golpeado por una moto de carabineros mientras corria cayendo al piso, quedando con lesiones en el pie y rodilla derecha. Agrega que una contusión en la rodilla izquierda se debe al impacto de una lacrimógena. </t>
  </si>
  <si>
    <t>Nicolás Ignacio Aravena guiñez</t>
  </si>
  <si>
    <t>19743017-6</t>
  </si>
  <si>
    <t>el 21 de octubre a las 19:45 hrs , en metro protectora de la infancia (puente alto) , militares ingresa a manifestación pacífica disparando sin provocación alguna , donde al realizar los disparos a quemarropa(directo al cuerpo de la gente), siendo el denunciante alcanzado por 3 perdigones, uno de los cuales requerirá intervención en quirófano. ,</t>
  </si>
  <si>
    <t>integridad f{isica</t>
  </si>
  <si>
    <t xml:space="preserve">SIN DERIVAR. </t>
  </si>
  <si>
    <t>INFORMACIÓN ENVIADA POR EL MISMO AL INDH</t>
  </si>
  <si>
    <t>Americo Ernesto Gómez Coria</t>
  </si>
  <si>
    <t>12.866.479-3</t>
  </si>
  <si>
    <t>Carabineros bajan de un vehículo, comienzan a disparar, a su esposa le llega un impacto en el pie y él recibe una golpiza. El denunciante se encontraba recientemente operado de la rodilla, por lo que producto de estos hechos se le quiebra la rótula en 2 partes.</t>
  </si>
  <si>
    <t>Bastian Molina</t>
  </si>
  <si>
    <t>20.044.976-2</t>
  </si>
  <si>
    <t>Bastián iba llegando donde estaban las barricadas, había un carabinero escondido que lo sorprendió y le disparó de frente en la cara. Bastián se dio vuelta para salir corriendo y el carabinero le siguió disparando. Lesiones incluyen perdigón en la boca, en la espalda, en los hombros y otros.</t>
  </si>
  <si>
    <t>3 Norte con segunda transversal Maipú</t>
  </si>
  <si>
    <t>Esta OK (Correo estaba repetido)</t>
  </si>
  <si>
    <t>Eduardo Pizarro</t>
  </si>
  <si>
    <t>13.012.527-1</t>
  </si>
  <si>
    <t>Geraldine Bianca Ramos Ravera</t>
  </si>
  <si>
    <t>20.082.664-7</t>
  </si>
  <si>
    <t>Lesión por perdigones hombro y mejilla izquierda</t>
  </si>
  <si>
    <t>Abuso FFAA, lesión por golpe, agresión sexual</t>
  </si>
  <si>
    <t>LA denunciante salió de la casa en dirección al supermercado, ya que se había corrido la noticia de que los militares estaban permitiendo saquearlo. "Hola soy Geraldine les hable por telefono. Acabo de llegar a la casa le contare lo ocurrido ayer me dirigia al lider de las mercedes ya que los militares estaban permitiendo sacar mercaderia. Iba en moto pero al pasar por ahi una micro 210 se avento contra Hites nosotros tuvimos que parar. Nos acercamos para ver que pasaba y la turba nos empujo quede toda rasgada. Intente salir la misma gente no te dejaba mi bolso estaba con una mochila y una bolsa verde (reitero no tenia nada) aun asi los milicos llegaron obviamente sabia que me llevarian por algo injusto por lo que me escondi. Ellos revisaron mi bolso vieron que no tenia nada me hicieron apoyarme contra un televisor lleno de vidrios y me sacaron y me subieron a un bus militar con destino a la comisaria 20 de puente alto. Al llegar nos reciben y nos tienen mas de una hora de pie contra la pared mufandose de que en sus tiempos todo era mas golpes, le pegaron a muchos y a muchas, y despues nos hacian apegarnos mas y mas pero seguir apoyados con la cabeza lo cual era imposible. "Se burlaban de nosotras porque algun@s eramos estudiantes. Antes de entrar soltaron a unas señora porque se veian mas "decentes"  y a nosotras por ser "maracas" no nos soltaron, pasamos a un calabozo donde nos hicieron desnudarnos a punta de golpes nos hacian hacer sentadillas, abrir nuestras partes y a punta de golpes nos hacian vestirnos, con una de nosotras y le pego tanto de una manera brutal y a los carabineros les pediamos ayuda a lo cual respondían: si no lo veo no esta pasando. Despues que se fue la sargento villa o ubilla, nos cambiaron a una celda mas chica y se llevaron a las menores de edad a constatar lesiones. Vinieron los de indh Dahyana Guzmán en conjunto con Cristian, y se quedaron impactados ellos nos dieron unas galletas y comimos, antes de que llegaran los de indh limpiaron la sangre que le sacaron a un hombre detenido por lo mismo, nos negaron llamadas e información de porque estabamos ahi. Hoy en la mañana pasamos a juzgado por robo en un recinto inhabitado o algo asi, + desordenes en la vía publica consumado. La sentencia fue: arraigo nacional, investigación 120 dias y orden de alejamiento hacia hites. Todo esto sin incautarme nada. Los nombres de la carabinera se los digo de inmediato (Teniente Villa, Pulgar y Ubilla)".</t>
  </si>
  <si>
    <t>MIRKO ALEXANDER JARA CID</t>
  </si>
  <si>
    <t>20.121.445-9</t>
  </si>
  <si>
    <t>Lesión por perdigones</t>
  </si>
  <si>
    <t>6 perdigones a quemaropa a fotografo</t>
  </si>
  <si>
    <t>Fotógrafo</t>
  </si>
  <si>
    <t>x</t>
  </si>
  <si>
    <t>Cesar Andrés Alegría Piña.</t>
  </si>
  <si>
    <t>20.197.658-8</t>
  </si>
  <si>
    <t>peutatfran@gmail.com (contacto de quien envio la denuncia)</t>
  </si>
  <si>
    <t>abuso policial, Lesión por Carabineros, lesión por perdigón, lesión por lacrimógena</t>
  </si>
  <si>
    <t xml:space="preserve">Disparo de perdigón en lado derecho del cuello por parte de Carabineros de Chile afuera del centro cultural Gabriela Mistral, golpes en el brazo derecho ("lumazos") e impacto de lacrimógena en hombro izquierdo, cuenta con certificado médico. </t>
  </si>
  <si>
    <t>Carolina del Carmen Sepúlveda Leiva</t>
  </si>
  <si>
    <t>13.068.354-1</t>
  </si>
  <si>
    <t>9 8877 9967</t>
  </si>
  <si>
    <t>Impacto perdigón</t>
  </si>
  <si>
    <t>Departamental</t>
  </si>
  <si>
    <t>Joaquin Ignacio Gutiérrez Castro</t>
  </si>
  <si>
    <t>20.208.077-4</t>
  </si>
  <si>
    <t>56966552682 (celular de su madre, Bernardita)</t>
  </si>
  <si>
    <t>Uso abusivo de la fuerza, lesiones por proyectil no balístico</t>
  </si>
  <si>
    <t>Repetido el 27/10. Borrado</t>
  </si>
  <si>
    <t>Se estaban manifestando en la plaza de San Bernardo, Carabineros pasó en un auto en movimiento y disparó directamente. Recibió 9 perdigones en ambas piernas, fue atendido de urgencia en el Hospital Parroquial de San Bernardo, desde ahí no puede caminar por dolor y daños, ayer tuvo fiebre y hoy nuevamente se fue de urgencia a la Clínica Hospital Del Profesor. Quedó internado porque requiere antibióticos endovenoso por infección de 2 perdigones.</t>
  </si>
  <si>
    <t>Nelson Iturriaga Campos</t>
  </si>
  <si>
    <t>13.077.271-4</t>
  </si>
  <si>
    <t>21/10 17:30 horas</t>
  </si>
  <si>
    <t>Plaza San Bernardo</t>
  </si>
  <si>
    <t>COMISIÓN ESCRITOS [Recién fue remitida el 29/10 porque este era un correo perdido]</t>
  </si>
  <si>
    <t>Carabineros dispara al azar y es herido con un perdigón en el ojo izquierdo. Tiene contacto con el INDH pero no sabemos si se comunicó con ellos. Recibido en Hospital El Salvador.</t>
  </si>
  <si>
    <t>Sebastián Díaz Morales</t>
  </si>
  <si>
    <t>20.208.080-4</t>
  </si>
  <si>
    <t xml:space="preserve">libertad de conciencia. </t>
  </si>
  <si>
    <t>Se encuentra arrestado en su regimiento por negarse a salir a reprimir. Está incomunicado y se teme esté sufriendo apremios ilegítimos.</t>
  </si>
  <si>
    <t xml:space="preserve">Libertad de conciencia, integridad física y psíquica. </t>
  </si>
  <si>
    <t xml:space="preserve">Comisión profesores penal. </t>
  </si>
  <si>
    <t xml:space="preserve">Walter Lecaros Gajardo. </t>
  </si>
  <si>
    <t>13.257.530-4</t>
  </si>
  <si>
    <t>Pablo Andrés Pérez Arellano</t>
  </si>
  <si>
    <t>20.211.013-9</t>
  </si>
  <si>
    <t>Denunciante señala que estaba en una manifestació pacífica y le dispararon un perdión en su rodilla izquierda</t>
  </si>
  <si>
    <t>Abuso policial, lesión</t>
  </si>
  <si>
    <t>Durante las manifestaciones del dia 23 de octubre a las 18:30 hrs, cerca del DUOC de 5 de abril, es embestido por un furgón de carabineros mientras iba andando en su bicicleta. Generándole múltiples lesiones principalmente en las piernas.</t>
  </si>
  <si>
    <t>Magdalena Beatriz Inzunza Rojas</t>
  </si>
  <si>
    <t>Mario Astete Nahuelan</t>
  </si>
  <si>
    <t>20.222.671-k</t>
  </si>
  <si>
    <t>933948030 (primo)</t>
  </si>
  <si>
    <t>13.262.427-5</t>
  </si>
  <si>
    <t>Agresión de Carabineros, falsa imputación de cargos</t>
  </si>
  <si>
    <t>Señala se le habría obligado a ingerir pastillas dentro de la comisaría, fue lesionado en la cabeza y rostro y con cargo de maltrato a carabineros. Agrega que en la formalización se le habrían imputado hechos que no correspondían.</t>
  </si>
  <si>
    <t>Diego Alonso Castro Carrasco</t>
  </si>
  <si>
    <t xml:space="preserve">20.243.618-8 </t>
  </si>
  <si>
    <t>56 9 5083 2376 /56 9 9685 3590</t>
  </si>
  <si>
    <t>(Caso remitido por profesora Lorena Lorca)</t>
  </si>
  <si>
    <t xml:space="preserve"> Fue alcanzado por perdigones disparados por Carabineros en la esquina de Av. Ossa y calle Hannover.</t>
  </si>
  <si>
    <t>Carabineros reprimía manifestaciones en el centro de la ciudad (Alameda con Estado/Ahumada). Uno de ellos sacó su arma de servicio y disparó. Se acercó a increparlo y pedirle que no disparara (otra persona que no conoce, se acercó grabando con su teléfono) porque habían niños presentes. Sacó el gas pimienta y le roció directamente en el rostro (como se aprecia en el video que adjunto). Inmediatamente después del ataque, su hija (menor de edad) y su sobrina fueron a socorrerla, debido a que dicho gas la dejó sin poder respirar, con la cara ardiendo y totalmente enceguecida, siendo también rociadas con la misma sustancia química, las que quedaron con los mismos síntomas: dificultad respiratoria, enceguecidas y con su cuerpo y rostro irritado.
Cuenta con el Informe Médico de Lesiones, realizada la atención en el Servicio de Urgencia de la Universidad de Chile y el video difundido por las redes sociales y televisión</t>
  </si>
  <si>
    <t>Alameda con Estado/Ahumada</t>
  </si>
  <si>
    <t>Camilo Andrés Sáez Pinela</t>
  </si>
  <si>
    <t>20.267.811-4</t>
  </si>
  <si>
    <t>Abuso FFAA</t>
  </si>
  <si>
    <t xml:space="preserve">En Juanita con eyzaguirre (Puente Alto), cerca de las 14.00 horas, me estaba bajando de la micro en el paradero del mayorista 10 y llegaron los militares disparando a toda la gente". En las fotos enviadas, se ven tres impactos en el cuerpo. </t>
  </si>
  <si>
    <t>Victor Manuel Musiate Vergara</t>
  </si>
  <si>
    <t>13.279.104-K</t>
  </si>
  <si>
    <t>Perdigón en muslo derecho</t>
  </si>
  <si>
    <t>Lorenzo Leftaro Simón Franguinetti Allapan</t>
  </si>
  <si>
    <t>20.279.872-1</t>
  </si>
  <si>
    <t xml:space="preserve"> Martes 22/10/2019, cerca de las 15:00 horas.</t>
  </si>
  <si>
    <t>Marcoleta con Portugal.</t>
  </si>
  <si>
    <t>Abuso policial, lesión por lacrimógena</t>
  </si>
  <si>
    <t xml:space="preserve">Hospitalizado por fractura en mandíbula al recibir una lacrimogena en la cara el día 21/10/2019, actualmente se encuentra a la espera de una operación.
Le disparan lacrimógena en la cara al llegar a Plaza de Puente Alto, lo derivan desde Consultorio Alejandro del Río. </t>
  </si>
  <si>
    <t>Martín Fernando Sepúlveda Pino</t>
  </si>
  <si>
    <t>13.279.691-2</t>
  </si>
  <si>
    <t>FUE DIRECTO AL INDH</t>
  </si>
  <si>
    <t xml:space="preserve"> FFAA lo golpean en la cabeza por intentar defender a otra persona que estaban agrediendo. Denuncia recepcionada en Posta Central. </t>
  </si>
  <si>
    <t xml:space="preserve">José Tomás Céspedes </t>
  </si>
  <si>
    <t>20.286.390-6</t>
  </si>
  <si>
    <t>25/10 entre las 22:00 y 23:00 horas.</t>
  </si>
  <si>
    <t>Avenida Portugal llegando a La Alameda.</t>
  </si>
  <si>
    <t>998843563 (apoderada)</t>
  </si>
  <si>
    <t xml:space="preserve">Lesión </t>
  </si>
  <si>
    <t xml:space="preserve">Lesión en la cabeza. </t>
  </si>
  <si>
    <t xml:space="preserve">ASESORÍA DE LA UDP. </t>
  </si>
  <si>
    <t>Bastián Araya Daza</t>
  </si>
  <si>
    <t>Álvaro Leandro Acevedo Muñoz</t>
  </si>
  <si>
    <t>13.284.695-2</t>
  </si>
  <si>
    <t>20.295.471-5</t>
  </si>
  <si>
    <t>Lesión por perdigón en el ojo izquierdo, pie derecho, cráneo y columna baja</t>
  </si>
  <si>
    <t>56 9 3411 2082</t>
  </si>
  <si>
    <t>SIN DERIVAR</t>
  </si>
  <si>
    <t>Héctor Pérez</t>
  </si>
  <si>
    <t xml:space="preserve">13.297.277-K </t>
  </si>
  <si>
    <t>Lesión por golpes</t>
  </si>
  <si>
    <t xml:space="preserve">Lesión en el ojo, cuerpo y rostro. Los golpes ocurrieron mientras estaba grabando. Efectiva constatación de lesiones. </t>
  </si>
  <si>
    <t>Marcelo Soto</t>
  </si>
  <si>
    <t>20.362.935-4</t>
  </si>
  <si>
    <t>Perdigón en la pierna</t>
  </si>
  <si>
    <t>Daniel Heraldo Caro Mora</t>
  </si>
  <si>
    <t>Tomás Andrés Aguirre Pinochet</t>
  </si>
  <si>
    <t>13.440.214-8</t>
  </si>
  <si>
    <t>20.556.975-8</t>
  </si>
  <si>
    <t>Presenta lesiones en cara, muslo, brazo y en costilla.
Durante una manifestación en protectora de la infancia, puente alto.</t>
  </si>
  <si>
    <t>Manuel Cifuentes Henríquez</t>
  </si>
  <si>
    <t>20.616.145-0</t>
  </si>
  <si>
    <t>Salía de su trabajo cuando recibe el impacto de 1 perdigón en la cara y dos en brazo derecho</t>
  </si>
  <si>
    <t>DEFENSORÍA DE LA NIÑEZ</t>
  </si>
  <si>
    <t xml:space="preserve">Denunciante recibe un impacto de lacrimógena en el brazo. </t>
  </si>
  <si>
    <t>Yerko Alexander Barrera Grille</t>
  </si>
  <si>
    <t>20.673.733-6</t>
  </si>
  <si>
    <t xml:space="preserve">30/10/2019, 18:00 hrs. </t>
  </si>
  <si>
    <t>Perdigón en mentón</t>
  </si>
  <si>
    <t>Alameda frente al GAM</t>
  </si>
  <si>
    <t>denuncia presentada por defensoría UCH</t>
  </si>
  <si>
    <t>Tomás Díaz</t>
  </si>
  <si>
    <t>Alex Corvalán</t>
  </si>
  <si>
    <t>20.676.097-4</t>
  </si>
  <si>
    <t>13.468.023-7</t>
  </si>
  <si>
    <t>Corte en el tobillo</t>
  </si>
  <si>
    <t>5 Perdigones en el muslo y 2 en el torso.</t>
  </si>
  <si>
    <t>Monserrat Cornejo</t>
  </si>
  <si>
    <t>20.980.200-7</t>
  </si>
  <si>
    <t>Danilo Hormazaval</t>
  </si>
  <si>
    <t>13.469.372-K</t>
  </si>
  <si>
    <t>Abuso policial, lesión por Carabinero de civil</t>
  </si>
  <si>
    <t>Uso abusivo de la fuerza, lesiones por impacto de proyectil no balístico, abuso policial</t>
  </si>
  <si>
    <t xml:space="preserve">Fue golpeada por carabinero de civil, tratando de constatar lesiones desde el dia viernes sin atencion. 
</t>
  </si>
  <si>
    <t>Le dispararon 14 perdigones en total: 5 en el muslo izquierdo, 3 en el derecho, 3 en la espalda, uno en el hombro, uno en el testículo y uno en el estomago. Después de esto fue a atenderse a la Posta Central donde 2 carabineros vestidos de civil entraron a urgencia sin permiso, le hicieron preguntas y sacaron foto a su ficha, todo antes de que las enfermeras se dieran cuenta y los echaran. Al día siguiente lo dieron de alta, pero fue a San Juan el lunes porque el dolor persistía.</t>
  </si>
  <si>
    <t xml:space="preserve">25/10 20:00 horas apróx. </t>
  </si>
  <si>
    <t>COPIA A DEFENSORÍA D ELA NIÑEZ</t>
  </si>
  <si>
    <t>Raul Andres Catalan Tapia</t>
  </si>
  <si>
    <t>13.478.826-7</t>
  </si>
  <si>
    <t>Raul Del Valle Figueroa</t>
  </si>
  <si>
    <t>21.008.153-4</t>
  </si>
  <si>
    <t>ingresó a la posta central el día 22/10 con un estallido ocular en el ojo derecho, también habían restos de vidrio en el interior del ojo. Fue dado de alta el día 23/10</t>
  </si>
  <si>
    <t>Disparos de perdigones, en oblicuos y entre la zona entre la oreja y cien</t>
  </si>
  <si>
    <t>Esteban Andrés Duarte Piño</t>
  </si>
  <si>
    <t>21.879.390-8</t>
  </si>
  <si>
    <t>Perdigón en la cabeza ocurrido en San Francisco con Alameda</t>
  </si>
  <si>
    <t>cerca de Metro Baquedano, en un pasaje</t>
  </si>
  <si>
    <t xml:space="preserve">Andrés Muñoz Araya </t>
  </si>
  <si>
    <t>13.486.328-5</t>
  </si>
  <si>
    <t>COPIA DEFENSORIA DE LA NIÑEZ</t>
  </si>
  <si>
    <t>Perdigón incrustado en la cara, retirado por él mismo</t>
  </si>
  <si>
    <t>Damián Bravo</t>
  </si>
  <si>
    <t>21865903-9</t>
  </si>
  <si>
    <t>569 76906893(mama de damian) numero de damian +56930574900</t>
  </si>
  <si>
    <t>Lesión en su frente.</t>
  </si>
  <si>
    <t xml:space="preserve">Gino Antonio Morales </t>
  </si>
  <si>
    <t>26.585.150-9</t>
  </si>
  <si>
    <t>vergfo29@gmail.com 935276229</t>
  </si>
  <si>
    <t>Abuso policial, Lesión por impacto de lacrimógena</t>
  </si>
  <si>
    <t xml:space="preserve">Fuerzas especiales de carabineros le lanzaron una bomba lacrimógena directo a la vista, lo cual le afecto el lado derecho de su visión. </t>
  </si>
  <si>
    <t>Metro Santa Lucia</t>
  </si>
  <si>
    <t xml:space="preserve">Paulo Andrés Arenas Molina </t>
  </si>
  <si>
    <t>13.502.737-5</t>
  </si>
  <si>
    <t>56945874077 (Pablo) 56 9 8180 1355 (Francisco Reyes, amigo)</t>
  </si>
  <si>
    <t xml:space="preserve">Solo es informa que denunciante recibió múltiples perdigones en su cuerpo, uno de los cuales se encuentra alojado en su corazón. </t>
  </si>
  <si>
    <t>José Antonio Corrales Vásquez</t>
  </si>
  <si>
    <t>26.832.754-1</t>
  </si>
  <si>
    <t>Abuso policial (PDI), disparos indiscriminados</t>
  </si>
  <si>
    <t>Estaban pasando por afuera de la PDI de puente alto y viene un vehiculo con electrodomesticos y la PDI comienza a disparar hacia adentro del auto, el auto dobló y los tiros llegaron hacia la pared, se tiraron al suelo y le llegó el impacto de bala en el brazo.</t>
  </si>
  <si>
    <t>Colombia</t>
  </si>
  <si>
    <t>Federico Vicuña Grimbert</t>
  </si>
  <si>
    <t>13.670.503-2</t>
  </si>
  <si>
    <t>Manuel Jesús Muga Cardemil</t>
  </si>
  <si>
    <t xml:space="preserve">Iba caminando por la Alameda y le llegan varios impactos de perdigones en el brazo izquierdo. </t>
  </si>
  <si>
    <t>8.034.053-2</t>
  </si>
  <si>
    <t>Av. Alameda con San Antonio</t>
  </si>
  <si>
    <t>desaparecido</t>
  </si>
  <si>
    <t>Salió a comprar al líder de Miraflores en Renca el Domingo como a las 15:00 pm.</t>
  </si>
  <si>
    <t>Presentado Amparo</t>
  </si>
  <si>
    <t>Álvaro Patricio Riffo Fuentes</t>
  </si>
  <si>
    <t>Abuso FFAA, maltrato, uso de gas pimienta</t>
  </si>
  <si>
    <t>El 22 de octubre, mientras caminaba con su amigo desde Plaza Italia pasado las 21:00 (toque de queda), a la altura del metro San Pablo al tomar Av. Neptuno, se les acercan 8 militares. Ya retenido por estos, es puesto de rodillas y desplazado a un lugar oscuro y apartado, momento en que sin mediar provocación alguna comienzan a darle lumazos en la espalda. En este contexto, ya en el piso producto de los golpes, les sustraen sus pertenencias, rompen sus celulares y les rocían los ojos con gas pimienta, y los liberan</t>
  </si>
  <si>
    <t>Camila Campos Paredes</t>
  </si>
  <si>
    <t>Eduardo Alonso Morales Solsona</t>
  </si>
  <si>
    <t>13.715.735-7</t>
  </si>
  <si>
    <t>c.camposparedes1@gmail.com</t>
  </si>
  <si>
    <t>Proyectil en el abdomen</t>
  </si>
  <si>
    <t xml:space="preserve">Abuso policial, maltrato policial, lesion por golpes. </t>
  </si>
  <si>
    <t>Calle Irene Morales</t>
  </si>
  <si>
    <t xml:space="preserve">Denunciante se encontraba con vecinos realizando un cacerolazo pacífico, cuando se acerca un grupo de personas escapando de Carabineros. Ella procede a entrar al pasaje, siendo acorralada, junto a otros jóvenes, en el patio delantero de su casa, por Carabineros. En ese minuto ella levanta las manos, y les anuncia que es su casa. Haciendo caso omiso, Carabineros procede a golpear a los jóvenes y a ella. Ella recibe un  golpe en la cabeza, botándola al suelo. Además, recibe amenazas tales como: "sabemos cual es tu casa", que anoptaron la casa, etc. Solo al momento de salir la abuela de la denunciante de la csa, Carabineros para en su actuar. </t>
  </si>
  <si>
    <t xml:space="preserve">Integridad física y psíquica, derecho a la manifestación. </t>
  </si>
  <si>
    <t>COMISIÓN DE ESCRITOS</t>
  </si>
  <si>
    <t>Se ha comunicado con el INDH</t>
  </si>
  <si>
    <t>Marcelo Hernán Aray Ruiz</t>
  </si>
  <si>
    <t>Carlos Ponce Martinez</t>
  </si>
  <si>
    <t>Fue a buscar su auto al Líder en Maipú, le dispararon mientras estaba dentro; 7 perdigones en ambos muslos, 2 en el izquierdo y el resto en el derecho.</t>
  </si>
  <si>
    <t>13.734.376-2</t>
  </si>
  <si>
    <t>Herida por balín de goma en Plaza Italia. El denunciante iba caminando por Plaza Italia detrás de un grupo encapuchados el día miércoles 23 de octubre a las 18.00 aproximadamente, cuando es disparado por Carabineros.</t>
  </si>
  <si>
    <t>23/10 18:00hrs aprox.</t>
  </si>
  <si>
    <t>Cesar Enrique Torres Rivera</t>
  </si>
  <si>
    <t>Iván Elías Montenegro Marín</t>
  </si>
  <si>
    <t>13.758.188-4</t>
  </si>
  <si>
    <t xml:space="preserve"> 569979484150 (sobrina)</t>
  </si>
  <si>
    <t>Abuso policial, detención irregular, lesión por golpes, adulto mayor</t>
  </si>
  <si>
    <t>Se acerca quien sería su esposa a relatar que, mientras César se encontraba sobre su bicicleta frente al Acuenta de Rinconada, tiene un altercado con un carabinero (que al parecer iba repeler un saqueo en dicho supermercado), razón que habría motivado que fuera subido al furgón y golpeado reiteradamente dentro de él (resultando con diversas lesiones en la espalda y extremidades y con el celular roto). En razón de lo anterior estuvo detenido en la 54 comisaría de Maipú, por robo en lugar no habitado.</t>
  </si>
  <si>
    <t xml:space="preserve">Señala que iba transitando por Santa Rosa, llegando a la Alameda, cuando sonó un disparo y lo sintió en la cabeza. Según su relato fue Carabineros, Fuerzas Especiales. </t>
  </si>
  <si>
    <t>28/10,  17:10 hrs</t>
  </si>
  <si>
    <t>Santa Rosa con Alameda.</t>
  </si>
  <si>
    <t xml:space="preserve">Claudia Aranda </t>
  </si>
  <si>
    <t>Juan Germán Trangol</t>
  </si>
  <si>
    <t>13.809.394-8</t>
  </si>
  <si>
    <t xml:space="preserve">Abuso policial, detención ilegal. </t>
  </si>
  <si>
    <t>Fue detenida por estar grabando una detención ilegal (se encontraban deteniendo y sacando de las casas a personas)</t>
  </si>
  <si>
    <t xml:space="preserve">Lesión por proyectil no balístico, pérdida ocular. </t>
  </si>
  <si>
    <t>Impacto en el ojo, objeto desconocido. Lesiones oculares graves, total pérdida de la visión. El diagnóstico arroja un derrame ocular interno, en la parte frontal y posterior.</t>
  </si>
  <si>
    <t>Embajadora periodística internacional</t>
  </si>
  <si>
    <t>Renca</t>
  </si>
  <si>
    <t>COMSIÓN ESCRITOS</t>
  </si>
  <si>
    <t>Se informó al INDH.</t>
  </si>
  <si>
    <t>Francisco Antonio Fuenzalida Azolas</t>
  </si>
  <si>
    <t>Claudio Muñoz</t>
  </si>
  <si>
    <t>13.901.771-4</t>
  </si>
  <si>
    <t>La víctima se encontraba en una manifestación, luego se estaba retirando del lugar, en bicicleta, con lentes de seguridad. Al momento de sacarse los lentes le llega un impacto de perdigón en el lagrimal del ojo derecho y en el muslo izquierdo.</t>
  </si>
  <si>
    <t>5/11 20:00 horas</t>
  </si>
  <si>
    <t>Purísima con Santa María</t>
  </si>
  <si>
    <t>Abuso policial, agresión en comisaría, agresión sexual, detención irregular, falta al debido proceso, tortura</t>
  </si>
  <si>
    <t>El día 20/10 fue detenido por personal de Carabineros de la tenencia Pedro Aguirre Cerda, por estar dentro de una manifestación cercana en el sector. Carabineros procedió a su detención de forma violenta, llevándolo entre 6, agarrado de brazos y piernas. Antes de entrar a la tenencia escuchó que un Carabinero decía que no lo golpearan afuera ya que ahí habían cámaras que lo hicieran adentro. Una vez adentro fui golpeado por los funcionarios que se encontraban dentro de la tenencia estando ya en el calabozo; me tiraron el pelo, me golpearon con luma, me dieron patadas y combos, me golpearon con un casco y los golpes eran en la cabeza y en la espalda en su mayoría (incluso en la espalda me marcaron una especie de t debido a los golpes, adjunto imágenes). Luego me trasladaron en un furgón policial donde me golpearon a mi y a tres detenidos que iban conmigo, nuestro destino era el traslado a la 51° comisaría de Pedro Aguirre Cerda,y al bajar del furgón me hicieron entrar a punta de golpes a la revisión de mi cuerpo donde me obligaron a desnudarme y a hacer sentadillas y al ponerme la ropa me golpearon nuevamente y procedí a entrar al calabozo. Una vez dentro el trato fue pésimo ya que se nos negaron los servicios básicos como ir al baño y además presencie que sacaron detenidos del calabozo para golpearlos. A media noche mientras descansaba dentro un carabinero entro a lanzarnos agua fría a todos los que estaban en ese lugar. Eramos 30 personas hacinados en un calabozo de 3m x 3m. No me llevaron a constatar lesiones durante la noche, siendo que entre al calabozo sangrando del oído de la boca la espalda, sin movilidad en el brazo derecho y con dos dientes rotos. Durante la noche escuché que en otro calabozo un hombre gritaba "Ayuda me están violando, me están sacando sangre" y posteriormente lo callaron a golpes. En la mañana un compañero de calabozo solicito constantemente ir a constatar lesiones dado que estaba sangrando por la boca, carabineros preguntó quien mas estaba herido a lo que respondí que yo también, y nos trasladaron solo a los que solicitamos ayuda medica a constatar lesiones. A las 08:20 hrs me llevaron al Servicio de Urgencia Amador Neghme de la comuna, donde no me atendió un medico y una enfermera observo mis heridas y me preguntó si quería una inyección a lo que dije que no para agilizar el proceso y poder terminar luego con la situación. Me trasladaron a la fiscalía en un furgón, pero durante el camino pasaron a recoger detenidos que tenían militares y nos devolvieron a la 51° Comisaría donde posteriormente nos liberaron sin pasar a la fiscalía.</t>
  </si>
  <si>
    <t>Ingeniería, 1º año</t>
  </si>
  <si>
    <t>integridad física y psíquica, debido proceso.</t>
  </si>
  <si>
    <t xml:space="preserve">Fue recibido por la profesora Nancy Yáñez. </t>
  </si>
  <si>
    <t>Daniel Samuel Jacob Lorca Evaristi</t>
  </si>
  <si>
    <t>Abuso policial, lesión por golpes, tortura, NNA</t>
  </si>
  <si>
    <t>Estando en las manifestaciones de Plaza Maipú, junto a los dos amigos, son perseguidos por carabineros. Detrás de Espacio urbano son alcanzados, momento en el cual es golpeado en la cabeza, quedando inconciente. Se despuesta producto de los reiterados golpes y patadas propiciados en el suelo. Resulta con lesión importante en la cabeza, moretones por los lumazos y golpes en los brazos y espalda, y contusiones en los dedos.</t>
  </si>
  <si>
    <t>Hector Juan Marihuan Cariqueo</t>
  </si>
  <si>
    <t>13.915.282-4</t>
  </si>
  <si>
    <t>Mediante facebook como "Héctor Marihuan"</t>
  </si>
  <si>
    <t>Dominique Prouvay</t>
  </si>
  <si>
    <t>Abuso policial, agresión sexual, NNA</t>
  </si>
  <si>
    <t>Detención efectuada el pasado 18 de Octubre a las afueras del Metro San Miguel a las 18:00 hrs aproximadamente. El Mayor J. Molina S. de la 39° Comisaría de manera arbitraria se le detuvo por "obstrucción a un control de identidad" y por desordenes públicos. Se encontraba junto a su hermana Monserrat Prouvay, solicitando su identidad por arremeter contra secundarios y adulto mayor en situación de calle sobre la vereda de la calle Llano Subercaseux, carabinero se ofusca, se refiere a mi persona como ridícula por los hechos denunciados, y empujándome me indica que me va a realizar un control de identidad y que me iría detenida por desórdenes públicos, sin si quiera dar a conocer su identidad ni darme oportunidad de sacar mi carnet me levanta del cuello, momento en que mi hermana le grita que no me golpee, él la empuja contra el furgón policial y le indica a otros oficiales que nos lleven detenidas a ambas por desórdenes públicos. Al interior del furgón nos esposaron, tuvimos que aguantar las insinuaciones y burlas del resto de funcionarios.
Nos trasladaron a la 12va Comisaría de San Miguel, ingresaron nuestros antecedentes, y nos hicieron pasar a ambas al calabozo. Una carabinera que no logré identificar me llevó al baño y me obligó a desnudarme y realizar tres sentadillas sin ropa interior, al momento de recriminarle los hechos me indica que es parte del procedimiento y que tenía la obligación de acatar su orden. Posteriormente me debo vestir dejando mis sostenes en el baño, y repite el procedimiento con mi hermana. Solicité hablar con la abogada del INDH cuyo nombre era Johanna, no nos dieron privacidad para hablar. Cabe mencionar que detuvieron a una menor de 14 años llamada Franchesca Yañez junto a su pareja, y la obligaron entre tres carabineras a desnudarse y revisarla, recibiendo un trato denigrante y anulador con descalificaciones hacia su persona y familia. Posteriormente tipo 22 horas nos entrevisto un nuevo abogado del INDH que grabó mi testimonio y tomó nota. Aseguró que me contactarían pero no he recibido notificación alguna. Finalmente, nos soltaron a las 00.00 hrs.</t>
  </si>
  <si>
    <t>Perdigón en el ojo.</t>
  </si>
  <si>
    <t xml:space="preserve">Detención arbitraria, integridad física, tratos degradantes. </t>
  </si>
  <si>
    <t xml:space="preserve">ABOFEM </t>
  </si>
  <si>
    <t>Fue constatado todo por abogados de INDH</t>
  </si>
  <si>
    <t>Felipe Hernan Conejeros Zorricueta</t>
  </si>
  <si>
    <t>Rodrigo Henriquez Garcia</t>
  </si>
  <si>
    <t>13.919.391-1</t>
  </si>
  <si>
    <t>Lesiones por 4 disparos de perdigones, lo ingresaron al hospital</t>
  </si>
  <si>
    <t xml:space="preserve">Lesión ocular </t>
  </si>
  <si>
    <t>Disparo de perdigón en ojo, trauma ocular. Fue en Parque Almagro, cerca del metro Santa Isabel. Fue derivado del Hospital San Juan de Dios. No hay más antecedentes registrados</t>
  </si>
  <si>
    <t>Parque Almagro</t>
  </si>
  <si>
    <t>Francisco Antonio Vásquez Arce</t>
  </si>
  <si>
    <t>13.934.264-K</t>
  </si>
  <si>
    <t>Fernando Bustamante</t>
  </si>
  <si>
    <t xml:space="preserve"> 958091702; 232796504</t>
  </si>
  <si>
    <t xml:space="preserve">Denunciante señala que no era parte de la manifestación, si no que sólo transitaba por el lugar y recibe impacto de perdigón que proviene desde el metro Baquedano. Fue atendido por laCruz Roja y posteriormente derivado al SAPU. </t>
  </si>
  <si>
    <t>Siete balines en piernas y brazo.</t>
  </si>
  <si>
    <t xml:space="preserve">25/10/2019, 19:30 hrs. </t>
  </si>
  <si>
    <t xml:space="preserve">Baquedano </t>
  </si>
  <si>
    <t>Ignacio Jesús Becerra Muñoz</t>
  </si>
  <si>
    <t>56957103956 (MADRE)</t>
  </si>
  <si>
    <t xml:space="preserve">Abuso FFAA, maltrato </t>
  </si>
  <si>
    <t>El 22 de octubre, mientras caminaba con su amigo desde Plaza Italia pasado las 21:00 (toque de queda), a la altura del metro San Pablo al tomar Av. Neptuno, se les acercan 8 militares. En circunstancias que se encontraban de rodillas por órdenes de estos, y sin mediar provocación alguna, comienzan a darle lumazos en la espalda. En ese contexto, ya en el piso producto de los golpes, les sustraen sus pertenencias, rompen sus celulares y les rocían los ojos con gas pimienta, y los liberan.</t>
  </si>
  <si>
    <t>Álvaro Torrealba</t>
  </si>
  <si>
    <t>13926805-2</t>
  </si>
  <si>
    <t>71352351. Número polola: 60764913</t>
  </si>
  <si>
    <t>Recibió múltiples perdigones en la pierna derecha, disparados a poca distancia , OJO: La polola grabo todo lo que pasó, nos dejó el número de ella para que nos enviase el video e indicaron que irían a constatar lesiones.</t>
  </si>
  <si>
    <t>Javiera Nicole Vera Inostroza</t>
  </si>
  <si>
    <t>Abuso policial, mujer embarazada</t>
  </si>
  <si>
    <t>Estando con un notable embarazo, carabinero le da tres lumazos en su estómago, en el sector de Carmen con 5 de abril (no me entregan mayores antecedentes).</t>
  </si>
  <si>
    <t>Embarazada</t>
  </si>
  <si>
    <t>Denuncia presentada como Alvaro Torreblanca, rut 13.962803-2</t>
  </si>
  <si>
    <t>Carolina Muñoz Peralta</t>
  </si>
  <si>
    <t>13933312-8</t>
  </si>
  <si>
    <t>Marcelo Provoste</t>
  </si>
  <si>
    <t xml:space="preserve">Tiene un juicio en su contra por más de 127 millones de pesos por "daños leves" y se le dio 70 días de investigación </t>
  </si>
  <si>
    <t xml:space="preserve">debido proceso. </t>
  </si>
  <si>
    <t>Carlos Johnson Toro</t>
  </si>
  <si>
    <t>14.044.395-6</t>
  </si>
  <si>
    <t>Rosario  Alarcón Valenzuela</t>
  </si>
  <si>
    <t>56979994368 (Clara Martner, quien tomo la denuncia)</t>
  </si>
  <si>
    <t>Lesión por perdigón, tortura, negación de atención médica</t>
  </si>
  <si>
    <t xml:space="preserve">Recibió 7 disparos de perdigones, paso toda la noche sin atención médica ni siquiera para el dolor, finalmente tuvieron que operar en el hospital. En el parte se señalo que no tenía lesiones. </t>
  </si>
  <si>
    <t xml:space="preserve">integridad física, acceso a la salud y debido proceso. </t>
  </si>
  <si>
    <t xml:space="preserve">Durante el toque de queda del día jueves 28 de octubre, a eso de las 12 de la noche, el se encontraba a la altura de avenida Macul con San Vicente, algo ebrio. Los carabineros lo detienen y proceden a golpearlo en múltiples partes. Señala que le dejaron la moto tirada y que a posteriormente lo amenazan con que le inventarían cargos. Por ultimo menciona que sabe el nombre del carabinero que lo golpeo. 
</t>
  </si>
  <si>
    <t xml:space="preserve">SIN IDENTIFACIÓN PERSONAL </t>
  </si>
  <si>
    <t>Avenida Macul con San Vicente. Comuna de Macul</t>
  </si>
  <si>
    <t>xicomby@gmail.com</t>
  </si>
  <si>
    <t>Carlos Castillo</t>
  </si>
  <si>
    <t>14.132.004-2</t>
  </si>
  <si>
    <t xml:space="preserve">Abuso policial. </t>
  </si>
  <si>
    <t>Perdigón en oreja izquierda</t>
  </si>
  <si>
    <t>en la manifestacion de la plaza de maipú y a eso de las 6:30 estaba saqueando pañales en el preunic de la plaza maipu y luego me meti a una farmacia no recuerdo bien el nombre y estaba buscando leche no la encuentro y luego al momento de salir veo el pie de un carabinero me dijo que saliera y yo sali el me apuro y cuando iba saliendo me pego una patada leve no fue fuerte, luego cuando sali el me dijo que me sacara la mochila y se la pasara me pregunto que que andaba robando y luego me dijo que me fuera yo le pedi que me diera la mochila vacia y el no me la entrego luego 3 mujeres que estaban al frente me dijeron te esta dando la libra (para que escapara) y yo me fui caminando luego de eso habian tirado una lacrimogena y yo sali corriendo para no respirarla y luego de eso no pude acercarme otra vez a pedirla por que estaban disparando perdigones luego de eso me fui a mi casa</t>
  </si>
  <si>
    <t>propiedad</t>
  </si>
  <si>
    <t>Juan Becerra</t>
  </si>
  <si>
    <t>Thomas Alberto Riffo Fuentes</t>
  </si>
  <si>
    <t>14.1352.94-6</t>
  </si>
  <si>
    <t>56 9 3621 8001 (MADRE)</t>
  </si>
  <si>
    <t>Abuso policial, lesión por perdigón, NNA</t>
  </si>
  <si>
    <t>La madre señala que su hijo estaba en un paradero de micro, cuando un carabinero le dispara, quedando un perdigón incrustado en su mejilla.</t>
  </si>
  <si>
    <t xml:space="preserve">Abuso policial, Lesión por golpes. </t>
  </si>
  <si>
    <t>2 Costillas fracturadas y fractura de craneo. Apuñalado, múltiples golpes.</t>
  </si>
  <si>
    <t>VÍCTOR BADILLA VEGA</t>
  </si>
  <si>
    <t>569 58299740.</t>
  </si>
  <si>
    <t xml:space="preserve">Abuso policial, agresión en comisaría, agresión sexual, detención irregular, falta al debido proceso, </t>
  </si>
  <si>
    <t>LO DETUVIERON, LE PEGARON, LO DESNUDARON EN LA COMISARÍA Y LO ESPOSARON.
DETENIDO EN LA ESQUINA DEL HOSPITAL DE OVALLE (ESQUINA ARIZTÍA PONIENTE CON COVARRUBIAS) A LAS 21:20 EL DÍA 21/10/2019.
TIEMPO DE DETENCIÓN: ENTRE 21:30 Y 22:30.
LUGAR: TERCERA COMISARÍA DE OVALLE (CALLE TANGUE N° 20)
EN EL VIDEO SE MUESTRA CUANDO ES DETENIDO EN LA ESQUINA ANTERIORMENTE ESPECIFICADA.</t>
  </si>
  <si>
    <t>X</t>
  </si>
  <si>
    <t>Luis Valdés Zapata</t>
  </si>
  <si>
    <t>Agresión por Civil</t>
  </si>
  <si>
    <t>14.148.938-0</t>
  </si>
  <si>
    <t>un hombre le reventó la mano derecha a machetazos. Esto sucedió a las afueras del Monserrat que queda entre el metro los quillayes y elisa correa, Av. Vicuña Mackenna 12321, La Florida, Región Metropolitana. Nuestro compañero se encontraba grabando lo que estaba sucediendo (intento de saqueo) cuando este señor viene corriendo a golpearlo. Rodrigo es vecino del lugar y puede reconocer al sujeto, además de saber donde vive. También existen vídeos que estamos recopilando donde se muestra lo sucedido, él también se encontraba grabando en ese momento pero la cámara esta tapada cuando pasa pero si se escucha todo.</t>
  </si>
  <si>
    <t>Historia</t>
  </si>
  <si>
    <t>Perdigón en brazo y pierna</t>
  </si>
  <si>
    <t>|</t>
  </si>
  <si>
    <t>Juan Ángel Zúñiga Acuña</t>
  </si>
  <si>
    <t>14.150.353-7</t>
  </si>
  <si>
    <t xml:space="preserve">Con motivo de la manifestación el día 25 en plaza Italia, la víctima denuncia que Carabineros procede a intentar disolver a los manifestantes, lanzando lacrimógenas, y posteriormente, disparando perdigones. Es de esta forma, que alcanza uno de dichos perdigones a la pierna izquierda del denunciante. </t>
  </si>
  <si>
    <t>25/10, 21.00 horas</t>
  </si>
  <si>
    <t>La están operando ahora en el Luis ticné. Pasó toda la noche aquí sin recibir ninguna asistencia médica ni nada para el dolor. 43 Comisaría de Peñalolén. En el parte pusieron que no tenía lesiones.</t>
  </si>
  <si>
    <t xml:space="preserve">Plaza italia </t>
  </si>
  <si>
    <t>Andrés Pizarro Rodríguez</t>
  </si>
  <si>
    <t>14.156.306-8</t>
  </si>
  <si>
    <t>9 84464254</t>
  </si>
  <si>
    <t>Al confrontar a personal del FFEE que se encontraba haciendo uso de gases lacrimógenos contra manifestantes en la calle San Martín con Agustinas, lo toman detenido . El teniente Díaz comienza a golpear a su pareja yeste comienza defenderla. En el momento lo golpean con objetos contundentes, puños y patadas y lo trasladan al interior de la 3| Comisaría de Santiago. Caundo ingresa al recinto el mismo teniente da la orden para que lo golpeen, siendo atacado por al rededor de 7 ffee, lo arrastraron por el suelo, sufrió estrangulamientos, pisadas y estiramientos en sus extremidades. Sintió que iba a morir. Fue trasladado posteriormente al calabozo donde durmió en el suelo. No fue llevado a constatar lesiones hasta que personal del indh se apersonó en el lugar.</t>
  </si>
  <si>
    <t>San Martín con Agustinas, Comuna de Santiago</t>
  </si>
  <si>
    <t xml:space="preserve">Luis Ricardo Miranda Bravo </t>
  </si>
  <si>
    <t>14.174.103.9</t>
  </si>
  <si>
    <t>Facebook con su nombre completo</t>
  </si>
  <si>
    <t>Abuso policial, uso abusivo de la fuerza, Lesión por proyectil no balístico</t>
  </si>
  <si>
    <t xml:space="preserve">Denunciante señala que estaba manifestándose pacíficamente cerca del metro Trinidad. Luego se acercó a Carabineros a preguntarles porque se encontraban ahí, momento en el cual le dispararon un perdigón en el brazo que rebotó contra su torso. Luego le dispararon en la cabeza, y en los genitales. </t>
  </si>
  <si>
    <t>Cristian Peralta</t>
  </si>
  <si>
    <t>14.175.121-2</t>
  </si>
  <si>
    <t xml:space="preserve">Uso abusivo de la fuerza, lesión por lacrimógena </t>
  </si>
  <si>
    <t xml:space="preserve">Denunciante señala que estaba regresando a su casa justo como 10 minutos antes del toque de queda. Presenta Perdigones y moretones en el pecho y espalda. </t>
  </si>
  <si>
    <t xml:space="preserve">23/10/2019. 21:50 hrs. </t>
  </si>
  <si>
    <t>Repetido el 26/10. Borrado</t>
  </si>
  <si>
    <t>Carlos Andrés Soto Riquelme</t>
  </si>
  <si>
    <t>Perdigón en el muslo</t>
  </si>
  <si>
    <t>14.229.821-K</t>
  </si>
  <si>
    <t>perdigón incrustado en pierna derecha y múltiples impactos de perdigón en la misma pierna</t>
  </si>
  <si>
    <t>Parque Bustamante</t>
  </si>
  <si>
    <t>Rodrigo Fernando Allen Crespo</t>
  </si>
  <si>
    <t>14.307.727-6</t>
  </si>
  <si>
    <t>Estando en el supermercado Líder de Talagante, entra a “sustraer” cosas al supermercado, tras la autorización de militares que dejaban pasar “ordenadamente” a sustraer cosas. En un momento, fuerzas de orden lanzan gas lacrimógeno, y comienzan a disparar, resultando herido en la espalada por múltiples perdigones (3 aprox). No es auxiliado por carabineros ni militares, y se dirige por su cuenta al hospital de Talagante. ahí es curado, pero no son retirados sus perdigones. Desconoce si iniciará acciones legales</t>
  </si>
  <si>
    <t>Talagante</t>
  </si>
  <si>
    <t>Máximo Gómez Abarca</t>
  </si>
  <si>
    <t>14.316.799-2</t>
  </si>
  <si>
    <t>Uso abusivo de la fuerza, lesión por impacto de proyectil no balístico</t>
  </si>
  <si>
    <t>Estaba en la manifestación en plaza Italia cuando un uniformado le apuntó directamente al cuerpo, bajó su escopeta y le dió en el pie. Eran de FF.EE, estaba con una escopeta en la mano apuntándole a las personas. Estaba en la intersección de plaza Italia con pio nono, cercanías del parque forestal en esa intersección cuando fue afectado por la bala. El proyectil le impactó en el gemelo izquierdo.</t>
  </si>
  <si>
    <t>Cesar Quintana Merino</t>
  </si>
  <si>
    <t>14.368.289-7</t>
  </si>
  <si>
    <t>56 9 9292 8973</t>
  </si>
  <si>
    <t>Lucina Paz Toro Rodriguez</t>
  </si>
  <si>
    <t>15.313.901-6</t>
  </si>
  <si>
    <t>Disparo de balines en pierna. Recepcionada en Posta Central.</t>
  </si>
  <si>
    <t>Lesión por bomba lacrimógena</t>
  </si>
  <si>
    <t>PRESENTADA POR DEFENSORÍA</t>
  </si>
  <si>
    <t>Ramsay González</t>
  </si>
  <si>
    <t>15.412.285-0</t>
  </si>
  <si>
    <t xml:space="preserve"> Heridas en ambos ojos producto de una lacrimógena lanzada al pecho, agravado por uso de lentes de contacto  </t>
  </si>
  <si>
    <t>SIN DERIVAR (no quiere ayuda legal)</t>
  </si>
  <si>
    <t>Andres antonio Serey Serey</t>
  </si>
  <si>
    <t>14.377.585-3</t>
  </si>
  <si>
    <t xml:space="preserve">Perdigón en el brazo. </t>
  </si>
  <si>
    <t>Eric Teran Cancino</t>
  </si>
  <si>
    <t>15.421.949-8</t>
  </si>
  <si>
    <t>Integridad Fisica</t>
  </si>
  <si>
    <t>Lesión por proyectil balístico</t>
  </si>
  <si>
    <t xml:space="preserve">Venía de vuelta del trabajo, y estaban saqueando una carnicería, por lo que llamó a su hermano para que lo fuera a buscar. Antes de poder subirse al auto carabineros le dispara en la espalda. Características de lesiones: Bala en la espalda (por relato se presume que está aún alojada ahí); resultando en perforación de pulmón y costilla rota. </t>
  </si>
  <si>
    <t>Valeska del Carmen Flores riquelme</t>
  </si>
  <si>
    <t>14.550.553-4</t>
  </si>
  <si>
    <t>Las Rejas con San Pablo</t>
  </si>
  <si>
    <t>Se estaban retirando de la marcha por la alameda hacia el poniente. Apareció zorrillo, guanaco y FFEE disparando y uno de esos disparos le llegó.</t>
  </si>
  <si>
    <t xml:space="preserve">Felipe Pinto Carrasco </t>
  </si>
  <si>
    <t>Integridad fisiac</t>
  </si>
  <si>
    <t>15.489.152-8</t>
  </si>
  <si>
    <t>Disparos de perdigones a corta distancia en brazos y dedo</t>
  </si>
  <si>
    <t>Lastarria con Alameda</t>
  </si>
  <si>
    <t>Felipe Alejandro Urra García</t>
  </si>
  <si>
    <t>15.551.511-4</t>
  </si>
  <si>
    <t>569 944611427</t>
  </si>
  <si>
    <t>Patricio Constanzo</t>
  </si>
  <si>
    <t>Lesión por proyectil no balística</t>
  </si>
  <si>
    <t>14.581.294-1</t>
  </si>
  <si>
    <t>Dos heridas faciales (frontal y región cigomática), múltiples heridas por perdigón en brazos y antebrazos.</t>
  </si>
  <si>
    <t>Sin contacto</t>
  </si>
  <si>
    <t xml:space="preserve">Recibió impacto de 6 balines, directo al tórax, cuello, brazo, cabeza a menos de 5 metros de distancia. </t>
  </si>
  <si>
    <t>22.10.2019/18:30 horas</t>
  </si>
  <si>
    <t>Cristián Durán Cárdenas</t>
  </si>
  <si>
    <t>15.606.132-8</t>
  </si>
  <si>
    <t>Luis Alberto Caballero Dinamarca</t>
  </si>
  <si>
    <t>14.622.018-5</t>
  </si>
  <si>
    <t>7489 6807</t>
  </si>
  <si>
    <t xml:space="preserve">En un contexto de manifestaciones en Plaza italia, la vícitma se esconde de los disparos efectuados por Carabineros. Al momento de moverse para esconderse en la entrada del metro, es disparado, impactandole 4 perdigones, uno en cada brazo y dos en las nalgas. </t>
  </si>
  <si>
    <t xml:space="preserve">Uso abusivo de la fuerza, lesión por proyectil no balístico </t>
  </si>
  <si>
    <t xml:space="preserve">Denunciante relata que se encontraba bajando de una micro, al momento que carabineros perseguía a individuos que presuntamente estaban saqueando un lugar. Carabineros realiza un disparo a corta distancia, el que le impacta en la pierna. Carabineros no le presta ayuda y es golpeado en la cara. Se traslada al hospital por sus propios medios. </t>
  </si>
  <si>
    <t>Integrdad física</t>
  </si>
  <si>
    <t>23.10.2019. 14:00hrs.</t>
  </si>
  <si>
    <t>Calle Eyzaguirre, Puente Alto</t>
  </si>
  <si>
    <t>COMISÓN ESCRITOS</t>
  </si>
  <si>
    <t>Alejandro Fernandez Lincopan</t>
  </si>
  <si>
    <t>15.780.541-7</t>
  </si>
  <si>
    <t>Marcelo Maldonado</t>
  </si>
  <si>
    <t>14.740.864-K</t>
  </si>
  <si>
    <t>Uso abusivo de la fuerza, lesión por proyectil no balístico</t>
  </si>
  <si>
    <t>Disparo de perdigón en el ojo</t>
  </si>
  <si>
    <t xml:space="preserve">La víctima se encontraba tocando música dentro de una manifestación, procediendo Carabineros, sin avisar, a disparar. Como resultado, recibe 4 perdigones en un a de sus piernas. </t>
  </si>
  <si>
    <t>Kristopher Mario Pardo González</t>
  </si>
  <si>
    <t>15.786.084-4</t>
  </si>
  <si>
    <t>Felipe Olivares</t>
  </si>
  <si>
    <t>14.886.719-5</t>
  </si>
  <si>
    <t>Se iba retirando del lugar cuando recibe cuatro perdigones en la pierna, de un disparo directo al cuerpo ejecutado por carabineros</t>
  </si>
  <si>
    <t xml:space="preserve">Impacto en el abdomen y en la pierna derecha de perdigones.   
Informacion recopilada en el Hospital San Juan de Dios. </t>
  </si>
  <si>
    <t>21:30: hrs.</t>
  </si>
  <si>
    <t>Plaza Egaña, calle Irarrazaval</t>
  </si>
  <si>
    <t xml:space="preserve">Cristopher Pozo Araya </t>
  </si>
  <si>
    <t xml:space="preserve">16.144.858-0 </t>
  </si>
  <si>
    <t xml:space="preserve">Israel Antonio Becerra Peña </t>
  </si>
  <si>
    <t>Abuso FFAA, Lesión por golpes, lesión por proyectil no balístico</t>
  </si>
  <si>
    <t>14160455-4</t>
  </si>
  <si>
    <t>Recibe golpe por parte de militares estando en el antejardin de la casa de un amigo, se le golpea con el arma en la frente y posteriormente se le dispara en la pierna</t>
  </si>
  <si>
    <t>Perdigón en ojo izquierdo en el contexto de una manifestación</t>
  </si>
  <si>
    <t>22/10/2019 entre 14:00 a 15:00 hrs.</t>
  </si>
  <si>
    <t>Plaza de Maipú</t>
  </si>
  <si>
    <t>Cristian Ahumada Onell</t>
  </si>
  <si>
    <t>16.194.003-8</t>
  </si>
  <si>
    <t>Fractura de húmero. Le llegó una lacrimógena al codo.</t>
  </si>
  <si>
    <t>Germán Sepúlveda Salazar</t>
  </si>
  <si>
    <t>15.160.801-9</t>
  </si>
  <si>
    <t>El día 21 de octubre en contexto de manifestación, recibió 2 perdigones en la pierna izquierda, 1 perdigón en la muñeca izquierda y 1 perdigón en la cadera. Atención en Hospital El Salvador</t>
  </si>
  <si>
    <t xml:space="preserve">Matias Illao (o Illaes) </t>
  </si>
  <si>
    <t>16.210.640-6</t>
  </si>
  <si>
    <t>Perdigón en el labio. Carabinero le dispara a una distancia de 20 metros mientras el se encontraba filmando</t>
  </si>
  <si>
    <t>18:30 horas.</t>
  </si>
  <si>
    <t>Alameda, entre Portugal y crown plaza</t>
  </si>
  <si>
    <t>Fabián González</t>
  </si>
  <si>
    <t>16.328.991-2</t>
  </si>
  <si>
    <t>Perdigón pierna izquierda y glúteo</t>
  </si>
  <si>
    <t>Diego Ignacio Reveco Rubio</t>
  </si>
  <si>
    <t>15.333.597-4</t>
  </si>
  <si>
    <t>Rolando Bastías</t>
  </si>
  <si>
    <t>16.561.860-2</t>
  </si>
  <si>
    <t xml:space="preserve">Abuso policial, Lesión por proyectil no balístico, Lesión por golpes, daño a la propiedad. </t>
  </si>
  <si>
    <t>2 proyectiles en pierna izquierda y uno en la derecha, heridas en cabeza y pecho. Carabineros de la 45º Comisaría le dispararon, alcanzandole el cuerpo y la cabeza.  Además lo golpearon con el mango de la pistola. 
Le confiscaron el celular y el auto.</t>
  </si>
  <si>
    <t>Lesión por perdigón en el pecho</t>
  </si>
  <si>
    <t>Angelo Mauricio Yañez Maldonado</t>
  </si>
  <si>
    <t>16.840.693-2</t>
  </si>
  <si>
    <t xml:space="preserve">Golpeado por militares en San Diego con Eyzaguirre (registro audiovisual y fotografico) . Recepción en Posta Central. </t>
  </si>
  <si>
    <t>Jonathan Mauricio Vasquez Mendoza</t>
  </si>
  <si>
    <t>15.334.448-5</t>
  </si>
  <si>
    <t>San Diego con Eyzaguirre</t>
  </si>
  <si>
    <t>948568004 (Maria Jose Aliaga Vargas.)</t>
  </si>
  <si>
    <t>Uso abusivo de la fuerza, violencia sexual, lesión por golpes</t>
  </si>
  <si>
    <t>Jonathan estaba en una plaza que està cerca de un pizza hutt, en el paradero 10. Estaba con un hombre venezolano, estaban en estado de ebriedad, llegó un furgón del GOPE de carabineros, los toman a los dos. Eran 12 policìas. Los suben al furgón, luego los bajan del furgón y los comenzaron a golpear en forma brutal con lumas, golpes de puños y pies, a Jonatan lo quemaron con cigarros, lo tomaron de las 4 extremidades y lo comenzaron a estirar. 6 lo tomaron de un lado y 6 del otro, Producto de este estiramiento le dislocaron uno de sus hombros.  Tiene marcas de los cigarros en piernas y torso. Le bajaron la ropa interior y lo amenazan con abusarlo sexualmente, uno de los policías lo abusa sexualmente con el fusil. El  ciudadano venezolano trata de defender a Jonatan del abuso sexual, pero los policías le quebraron la mano, prácticamente se la destruyeron. Los amenazan que los van a quemar vivos, y les muestra un bidòn con bencina. Hombre venezolano no quiere declarar por encontrarse en situación migratoria irregular. Después del hecho, los dos llegaron por sus medios a casa de la sra. Maria Jose Aliaga Vargas. Tambien denuncia que dias antes a un vecino que venia de su trabajo, fue tomado por militares, lo ingresaron a la bodega del supermercado Alvis que está en el paradero 9 de Pajaritos, y lo golpearon, le quitaron dinero, documentaciòn, le rompieron los lentes, le soltaron los dientes y despues lo liberaron. ella y su hijo salieron  a ayudarlo.  Refiere que tenian sospechas que en la bodega del supermercado alvis paradero 9 pajaritos estación las parcelas, militares a la gente que llevan detenida, los llevan ahì. Lo confirmaron con este vecino que fue golpeado dentro de la bodega por millitares. Al parecer hay una grabación de un dron en donde se ven los militares apostados en la bodega.</t>
  </si>
  <si>
    <t>24/10/2019 01:00 hrs.</t>
  </si>
  <si>
    <t>Paradero 10, Pajaritos, Maipú.</t>
  </si>
  <si>
    <t>Rafael Anguita</t>
  </si>
  <si>
    <t>16.940.360-0</t>
  </si>
  <si>
    <t>Adrián Patricio Sarmiento García</t>
  </si>
  <si>
    <t>15.380.168-1</t>
  </si>
  <si>
    <t>Ingresó a la posta central el día 23/10 producto de heridas de perdigones en todo el cuerpo, dos permanecían dentro del cuerpo (brazo y pierna), fueron alrededor de 10 perdigones los que lo impactaron, fueron disparados por carabineros cerca de las 17:00 en la Alameda.</t>
  </si>
  <si>
    <t>56 9 7362 3828</t>
  </si>
  <si>
    <t xml:space="preserve">Durante la manifestación en el eje alameda (frente al Frontis Uc), a las 8:50pm aprox, mientras se encontraba detenido en el bandejon central, sosteniendo su bicicleta, fue herido por un perdigón disparado a mansalva por un carabinero de FFEE. Algunas personas le atendieron en el lugar y luego se acercó a constatar lesiones a al posta central. </t>
  </si>
  <si>
    <t>Alameda</t>
  </si>
  <si>
    <t xml:space="preserve">PRESENTADA </t>
  </si>
  <si>
    <t xml:space="preserve">Camila Burgos González </t>
  </si>
  <si>
    <t>Frontis Casa Central UC.</t>
  </si>
  <si>
    <t>16.977.614-8</t>
  </si>
  <si>
    <t xml:space="preserve">Denunciante señala que recibió impacto de 1 perdigón en el tobillo </t>
  </si>
  <si>
    <t xml:space="preserve">23/10/2019. 15:00 hrs. </t>
  </si>
  <si>
    <t>Santa Rosa</t>
  </si>
  <si>
    <t>Jonathan Rodrigo Ulloa Navarro</t>
  </si>
  <si>
    <t>15.399.276-2</t>
  </si>
  <si>
    <t>56979560937  jonathan.ulloa.n@gmail.com</t>
  </si>
  <si>
    <t xml:space="preserve">Mario Andrés Riquelme Zúñiga </t>
  </si>
  <si>
    <t>16.985.766-0</t>
  </si>
  <si>
    <t>Ingresó a la posta central el día 23/10 producto de un perdigón en la pierna y en el pecho, el disparo se efectúo fuera del local de comida rápida Telepizza de Baquedano a las 18:10, fuerzas especiales disparó a 10 metros de distancia.</t>
  </si>
  <si>
    <t xml:space="preserve">23.10.2019. 18:10 hrs. </t>
  </si>
  <si>
    <t>Plaza Italia. Frente al Telepizza</t>
  </si>
  <si>
    <t>Manuel Alejandro Rivero Vega</t>
  </si>
  <si>
    <t>16.991.342-0</t>
  </si>
  <si>
    <t>3 impactos: 1 en el brazo y 2 en las piernas, en el contexto de una manifestación</t>
  </si>
  <si>
    <t>20/10/2019, entre 17 a 18 horas.</t>
  </si>
  <si>
    <t>Metro del Sol, Maipú</t>
  </si>
  <si>
    <t>Patricio Hernán Sanhueza Tapia</t>
  </si>
  <si>
    <t>15.413.791-2</t>
  </si>
  <si>
    <t>Felipe Antonio Candia Carrasco</t>
  </si>
  <si>
    <t>9 9644 2906</t>
  </si>
  <si>
    <t>Lo tomaron detenido el día 16 de octubre en la comuna de Quilicura y fue trasladado a la 49° Comisaría  de la comuna, donde fue golpeado, no feu conducido a constatar lesiones y lo mantuvieron en el lugar incomunicado, sin avisar a fiscal ni fue llevado a control de detención hasta el día domingo  20 de octubre, gracias a que observadores de DDHH solicitaron verlo. agrega que fue obligado a firmar la aceptación de cargos que no cometió y que no le fueron devueltos  $70000 y su teléfono celular</t>
  </si>
  <si>
    <t>17.032.668-7</t>
  </si>
  <si>
    <t xml:space="preserve"> 942748689 (hermana)  952239088</t>
  </si>
  <si>
    <t>Ingreso a la posta central el día 23/10 producto de un disparo en la pierna, el hecho ocurrió en calle San Isidro cerca del metro Santa Lucia a las 14:30 aproximadamente.</t>
  </si>
  <si>
    <t>San Isidro, Metro Santa Lucía</t>
  </si>
  <si>
    <t>Leonídas González</t>
  </si>
  <si>
    <t xml:space="preserve">17.059.215-8 </t>
  </si>
  <si>
    <t>Daño ocular por balín de goma disparado a unos 15 metros</t>
  </si>
  <si>
    <t>Sebastian Higuera Higuera</t>
  </si>
  <si>
    <t>17.068.579-2</t>
  </si>
  <si>
    <t>FALTA INFORMACIÓN</t>
  </si>
  <si>
    <t>Gonzalo Alejandro Azúa Azúa</t>
  </si>
  <si>
    <t>15.441479-7</t>
  </si>
  <si>
    <t>Uso abusivo de la fuerza, Lesiones por impacto de lacrimógena</t>
  </si>
  <si>
    <t>Quemadura por lacrimógena en la mano. Lanzaron una lacrimógena al balcón de su casa donde se encontraban niños y para evitar la intoxicación tomó la lacrimógena y la lanzó fuera con sus manos desnudas. Recepcionado en Hospital Sótero del Río.</t>
  </si>
  <si>
    <t>Población Juanita con Weber en Bajos de Mena</t>
  </si>
  <si>
    <t>José Mateluna</t>
  </si>
  <si>
    <t>17.232.012-0</t>
  </si>
  <si>
    <t>Cristián Alex Navarro Gavilan</t>
  </si>
  <si>
    <t>15.444.853-5</t>
  </si>
  <si>
    <t>9 6478 8161</t>
  </si>
  <si>
    <t>Un impacto de perdigón en la espalda</t>
  </si>
  <si>
    <t xml:space="preserve">En una marcha, la víctima se encontraba en Metro Baquedano. En ese momento, fuerzas especiales comenzó a disparare. Es ahí donde le llegan 4 balines (1 en ela mano y 3 en el estómago). </t>
  </si>
  <si>
    <t>Viviana Silva Navarrete</t>
  </si>
  <si>
    <t>15.463.240-9</t>
  </si>
  <si>
    <t>Carlos Andres Lopez Guzman</t>
  </si>
  <si>
    <t>17.255.989-1</t>
  </si>
  <si>
    <t>953783752
giovanni.garabito@gmail.com</t>
  </si>
  <si>
    <t>Abuso Policial</t>
  </si>
  <si>
    <t>Golpe en la cara con fusil militar durante en toque de queda, él venia del trabajo (constato lesiones por parte de Carabineros Comiseria 58°)</t>
  </si>
  <si>
    <t>1 herida por perdigón en la cabeza</t>
  </si>
  <si>
    <t>Daniel Leiva</t>
  </si>
  <si>
    <t>17.256.415-1</t>
  </si>
  <si>
    <t>Impacto lacrimógena al ojo</t>
  </si>
  <si>
    <t>Alexis Rodrigo Collao Pineda</t>
  </si>
  <si>
    <t>15.468.639-8</t>
  </si>
  <si>
    <t>Diego Pereira Velásquez</t>
  </si>
  <si>
    <t>17.291.363-6</t>
  </si>
  <si>
    <t>56952060480
diegol.pereira10@gmail.com</t>
  </si>
  <si>
    <t>Impacto de 2 perdigones (1 atrás del brazo izquierdo y 1 atrás pierna derecha), durante manifestación pacífica en Plaza Italia</t>
  </si>
  <si>
    <t>23/10/2019
16:00 hrs.</t>
  </si>
  <si>
    <t>Dirección: Pasaje Membrillar 5593, Macul.</t>
  </si>
  <si>
    <t xml:space="preserve">Nicolás Andrés Zamora Silva </t>
  </si>
  <si>
    <t>17.317.549-3</t>
  </si>
  <si>
    <t>Estaba en el paradero de la micro 210 por Vicuña Mackenna, ahí nos escopetiaron, ahí me senté cuando me llegaron los perdigones. Fueron carabineros de fuerzas especiales. Tengo dos roces de perdigones y uno que me entro. Carabineros estaba disparando bien cerca, como a 3 metros. Fueron más de 10 carabineros disparando.</t>
  </si>
  <si>
    <t>ingresó a la posta central el día 23/10 producto del impacto de un perdigón en el rostro, ubicación cercana al ojo, heridas varias en el cuerpo y en la boca</t>
  </si>
  <si>
    <t>Vicuña Mackenna</t>
  </si>
  <si>
    <t>Alameda cerca de la Iglesia Lourdes</t>
  </si>
  <si>
    <t>Esteban Antonio González Riquelme</t>
  </si>
  <si>
    <t>17.340.020-5</t>
  </si>
  <si>
    <t>56 9 7680 8630</t>
  </si>
  <si>
    <t>Alejandra Paz Peñaloza Martinez</t>
  </si>
  <si>
    <t>Recibió 3 perdigones en el torso, 1 perdigón que rompió su dedo anular, 1 en la cabeza (lóbulo temporal) en manifestación</t>
  </si>
  <si>
    <t>Plaza de Maipu</t>
  </si>
  <si>
    <t>Repetida el 25/10 (mismo día) como Esteban González. Borrada la segunda</t>
  </si>
  <si>
    <t>15.481.093-5</t>
  </si>
  <si>
    <t xml:space="preserve">Sergio Gonzalez </t>
  </si>
  <si>
    <t>17.419.297-9</t>
  </si>
  <si>
    <t>931137591 s.g.ocampo1990@gmail.com</t>
  </si>
  <si>
    <t xml:space="preserve">Abuso FFAA, uso abusivo de la fuerza, Lesión por golpes, Lesión por proyectiles no balísticos, </t>
  </si>
  <si>
    <t xml:space="preserve">El denunciante se encontraba en Peñalolén manifestándose, cuando militares informa a las personas que ingresen a sus casas. Él decide arrancar, siendo perseguido por los militares. Al no darle alcance, le disparan, en 5 oportunidades. 3 de ellas a quemarropa, quedando todavía vestigios en su curpo. Luego, los miltiares lo patiaron en el suelo, rompiéndole dos costillas. </t>
  </si>
  <si>
    <t>Se encontraba transitando, por lo que, no era parte de la manifestación, cuando siente el impacto de perdigón en la oreja izquierda.</t>
  </si>
  <si>
    <t>19:00 hrs</t>
  </si>
  <si>
    <t>Vicuña Mackenna con Alameda</t>
  </si>
  <si>
    <t>Angelo Enrique Cayuqueo Rojas</t>
  </si>
  <si>
    <t>17.427.714-1</t>
  </si>
  <si>
    <t>Carlos Enrique Moran Rodriguez</t>
  </si>
  <si>
    <t>15.481.980-0</t>
  </si>
  <si>
    <t>Ingresó a la posta central el día 23/10 producto de una herida de perdigón en el muslo derecho, muslo izquierdo, nalga y abdomen, el hecho se produjo a las 18:00 en Alameda con Carabineros de chile, carabineros estaban escondidos al momento de disparar, se encontraban a 3 mas aproximadamente. El perdigón utilizado era de 0,8 mm</t>
  </si>
  <si>
    <t xml:space="preserve">Abuso policial, lesión ocular </t>
  </si>
  <si>
    <t xml:space="preserve">La víctima se encontraba protestando con su cartel, en el Parque Forestal, cuando el vehículo policial aparece y lanza un chorro de agua, el cual impacta en el ojo de la víctima. </t>
  </si>
  <si>
    <t>23/10, 18:00</t>
  </si>
  <si>
    <t xml:space="preserve">DENUNCIA PRESENTADA POR DEFENSORIA UCH </t>
  </si>
  <si>
    <t>Parque Forestal</t>
  </si>
  <si>
    <t xml:space="preserve">Daniel Ariel Silva Parada </t>
  </si>
  <si>
    <t>17.533.853-5</t>
  </si>
  <si>
    <t xml:space="preserve">Denunciante ingresa a la Posta Central producto de un impacto de perdigón en la cabeza y en el brazo izquierdo. </t>
  </si>
  <si>
    <t>23.10.2019. 18:11 horas</t>
  </si>
  <si>
    <t>Presentada (27/10)</t>
  </si>
  <si>
    <t>Francisco Ubiergo</t>
  </si>
  <si>
    <t>17.628.039-5</t>
  </si>
  <si>
    <t xml:space="preserve">Ingreso a la posta central el día 23/10 producto de un impacto de perdigón, el estado de la herida se determinó como grave. El disparo lo efectuó un carabinero en metro UC entre 15:30 y 16:00, iba caminando de vuelta a su casa. </t>
  </si>
  <si>
    <t>Moisés Alberto Silva Trecaman</t>
  </si>
  <si>
    <t>15.503.614-1</t>
  </si>
  <si>
    <t xml:space="preserve">23/10 entre las </t>
  </si>
  <si>
    <t>Metro UC</t>
  </si>
  <si>
    <t>940001604 (hermana: Fabiola Silva)</t>
  </si>
  <si>
    <t>En el contexto de una manifestación recibe impacto de perdigón en la cabeza, el cual ingreso en el lado izquierdo, provocándole un TEC abierto. Proyectil no pudo ser retirado por encontrarse en el quiasma óptico. Víctima se encuentra grave desde entonces y médico señaló que podría quedar con daños neurológicos.</t>
  </si>
  <si>
    <t>Francisco Quezada Beltrán</t>
  </si>
  <si>
    <t>17.662.550-3</t>
  </si>
  <si>
    <t>Vicuña Mackenna con Santa Isabel</t>
  </si>
  <si>
    <t>Lacrimógena en el ojo y perdigón en la pierna</t>
  </si>
  <si>
    <t>Nicolás Mella Morales</t>
  </si>
  <si>
    <t>17.671.001-2</t>
  </si>
  <si>
    <t>Herido de perdigones en Nariz, brazo y pierna, mano</t>
  </si>
  <si>
    <t>Denuncia presentada por Defensoría Uch</t>
  </si>
  <si>
    <t>María Francisca Herrera Alegre</t>
  </si>
  <si>
    <t>17.705.635-9</t>
  </si>
  <si>
    <t>Bernardo Andrés Leal Leal</t>
  </si>
  <si>
    <t>15.542.325-0</t>
  </si>
  <si>
    <t>Lesión por lacrimógena, uso abusivo de la fuerza, abuso policial.</t>
  </si>
  <si>
    <t xml:space="preserve">Junto a su familia, se encontraba en una marcha pacífica de Plaza Italia. A las 16:30 aproximadamente llegó Carabineros por Bustamante, frente a la represión, fueron al puente Pío Nono para planear su regreso a casa, lejos del punto crítico. En ese momento un grupo de Carabineros avanzó corriendo y disparando lacrimógenas a la parte posterior de la marcha, casi al lado de la Cruz roja. Aproximadamente a5-6 metros o más de distancia le disparan hacia el rostro; ella bajó la cabeza y le llega una lacrimógena en la frente. Tuvieron que ponerle 15 puntos. </t>
  </si>
  <si>
    <t>67518010 (Su pareja Romina Ramírez)</t>
  </si>
  <si>
    <t>Integridad físicaa</t>
  </si>
  <si>
    <t xml:space="preserve">Mientras se encontraba escapando de Carabineros, suben a un Supermercado, sin percartarse que estaba siendo resguardado por GOPE. Es lanzado, por medio de una patada, a 3 metros de altura, cayendo cerca de un militar, el cual le gritaría "arranca weon, que te vamos a matar". Sin embargo, no podía caminar, por lo que lo subieron a un carro policial, dejandolo botado unas cuadras más adelante. Fue socorrido por la Cruz roja </t>
  </si>
  <si>
    <t>Calle Portugal</t>
  </si>
  <si>
    <t>Jenny Valdivia Lozano</t>
  </si>
  <si>
    <t>17.738.247-7</t>
  </si>
  <si>
    <t>Abuso Policial, Lesión por golpes</t>
  </si>
  <si>
    <t>Efectivos militares realizaron abusos verbales y físicos dentro de un supermercado Lider, luego fue golpeada nuevamente por efectivos militares, quedando inconsciente. Presenta fractura en la nariz y contusiones en la  cabeza.</t>
  </si>
  <si>
    <t>24/10/2019 11:30hrs</t>
  </si>
  <si>
    <t>Entre los héroes y Santa Ana</t>
  </si>
  <si>
    <t>Cristián Guzmán Torres</t>
  </si>
  <si>
    <t>15.563.355-7</t>
  </si>
  <si>
    <t>Cristian Armando Jerez Valdivia</t>
  </si>
  <si>
    <t>17.803.798-6</t>
  </si>
  <si>
    <t>Lesión por rocío de gas pimienta en cara, enrojecimiento de ésta y además de espalda y brazos</t>
  </si>
  <si>
    <t>Perdigón en el ojo, mejilla y pecho</t>
  </si>
  <si>
    <t>Estaba ya derivada a ABOFEM</t>
  </si>
  <si>
    <t>Danilo Juan Pablo Sanhueza Baez</t>
  </si>
  <si>
    <t>15.593.073-K</t>
  </si>
  <si>
    <t>Ignacio Andres Zúñiga Zúñiga</t>
  </si>
  <si>
    <t>17.852218-3</t>
  </si>
  <si>
    <t>991648739 (Papá)</t>
  </si>
  <si>
    <t xml:space="preserve"> 987172141 (acompañante)</t>
  </si>
  <si>
    <t xml:space="preserve">Lesión por impacto deproyectil no balístico </t>
  </si>
  <si>
    <t>Ingresó a Posta Central presentando un corte grave en la oreja, una lesión producto de un  perdigón en el brazo derecho y otra por el mismo motivo en el hombro, 1 perdigón quedó incrustado al momento de asistir a la posta y el otro no ingresó a su cuerpo, el impacto se realizo a menos de 1mt de distancia por fuerzas especiales.</t>
  </si>
  <si>
    <t>Chorro agua de carro lanza aguas, victima cae e impacta con la cuneta de la vereda, mientras iba a su hagor tras manifestación pacifica. Craneo expuesto. 12 puntos.</t>
  </si>
  <si>
    <t>Mauricio Hernandez</t>
  </si>
  <si>
    <t>17.856.211-8</t>
  </si>
  <si>
    <t xml:space="preserve">Impacto y alojo de un perdigón en la mano y el roce de uno en la costilla. </t>
  </si>
  <si>
    <t>Andro Antonio Fuentes Henríquez</t>
  </si>
  <si>
    <t>18-620.441-7</t>
  </si>
  <si>
    <t>Felipe López</t>
  </si>
  <si>
    <t>15.686.551-6</t>
  </si>
  <si>
    <t xml:space="preserve">Uso abusivo de la fuerza, lesión por proyectil no balístico. </t>
  </si>
  <si>
    <t xml:space="preserve">Se encontraba en Plaza italia durante una manifestación, cuando carabineros comenzó a disparar contra las personas. El denunciante se escondió, y al salir de su escondite, recibió perdigón en su muslo izquierdo y una lesión en la mano. Esta información fue recabada en el Hospital San juan de Dios. </t>
  </si>
  <si>
    <t>2 perdigones pierna, otros 2 pecho y estómago.</t>
  </si>
  <si>
    <t>Perdigón en cuello, pecho y brazo</t>
  </si>
  <si>
    <t xml:space="preserve">Álvaro Espinoza </t>
  </si>
  <si>
    <t>18.054.398-5</t>
  </si>
  <si>
    <t>Perdigón glúteo y pierna</t>
  </si>
  <si>
    <t>Pio nono</t>
  </si>
  <si>
    <t>Elvis Antonio Soto Vallejos</t>
  </si>
  <si>
    <t>18.081.981-9</t>
  </si>
  <si>
    <t>Se encontraba en la calle cuando llegaron carabineros disparando gases lagrimógenas; de la nada apareció uno a unos 5 metros de distancia disparándole en la pierna 11 balines que no pudieron ser retirados.
No fue atendido en el SAPU de Padre Hurtado.</t>
  </si>
  <si>
    <t>Leonardo Becerra</t>
  </si>
  <si>
    <t>18.089.993-6</t>
  </si>
  <si>
    <t xml:space="preserve">Disparo de perdigón en el ojo izquierdo  </t>
  </si>
  <si>
    <t>PRESENTADA POR DEFENSORIA</t>
  </si>
  <si>
    <t>Karen Andrea Hermosilla Tobar</t>
  </si>
  <si>
    <t>Carlos Rafael Castillo Molina</t>
  </si>
  <si>
    <t>15.715.295-5</t>
  </si>
  <si>
    <t>18.121.536-4</t>
  </si>
  <si>
    <t>56 9 8891 9046</t>
  </si>
  <si>
    <t>Lesión por golpes de civiles hacia víctimas</t>
  </si>
  <si>
    <t>Santa Lucía</t>
  </si>
  <si>
    <t>Perdigón en mano derecha</t>
  </si>
  <si>
    <t>Felipe Alejandro Heresmann Zamora</t>
  </si>
  <si>
    <t>15.718.471-7</t>
  </si>
  <si>
    <t xml:space="preserve">936645448 (pareja)
</t>
  </si>
  <si>
    <t>Heridas de perdigón en nariz y pierna derecha a 30-50 metros de distancia. Ataque de FFEE mientras estaba agachado asistiendo a otra persona.</t>
  </si>
  <si>
    <t>Tomás Cortés</t>
  </si>
  <si>
    <t>18.164.363-3</t>
  </si>
  <si>
    <t>9 62468776</t>
  </si>
  <si>
    <t xml:space="preserve">Lesión por proyectil no balístico. Uso abusivo de la fuerza. </t>
  </si>
  <si>
    <t>8 perdigones a quema ropa. Hombro izquierdo, abdomen del lado izquierdo,  mano derecha, ambas piernas y cara en la mejilla derecha. Este último rompió su mejilla y se alojó dentro de ella.</t>
  </si>
  <si>
    <t>21/10/2019 18:30 hrs.</t>
  </si>
  <si>
    <t>Luis Cabezas González</t>
  </si>
  <si>
    <t>15.735.606-2</t>
  </si>
  <si>
    <t>Jorge Salvo</t>
  </si>
  <si>
    <t>569 88463947</t>
  </si>
  <si>
    <t>18.295.184-6</t>
  </si>
  <si>
    <t>jorgesalvo3793@gmail.com</t>
  </si>
  <si>
    <t>Lesión por proyectiles no balísticos.</t>
  </si>
  <si>
    <t>Perdigón en la mano</t>
  </si>
  <si>
    <t>Alvaro Jonathan Chacao Guelet</t>
  </si>
  <si>
    <t>15.736.171-6</t>
  </si>
  <si>
    <t>Daniel Gedda</t>
  </si>
  <si>
    <t>18.393.691-3</t>
  </si>
  <si>
    <t>No existe Información. Se le dio N° de la defensoría</t>
  </si>
  <si>
    <t>Tobillo izquierdo quebrado por lacrimógena lanzada directamente</t>
  </si>
  <si>
    <t xml:space="preserve"> Disparo de perdigón en la pierna y lacrimógena en el brazo</t>
  </si>
  <si>
    <t>Catalina Constanza Gonzalez Reyes</t>
  </si>
  <si>
    <t>18.394.204-2</t>
  </si>
  <si>
    <t>Hematomas multiples en brazo, nariz, cara, pierna, rodillas, entre otros.</t>
  </si>
  <si>
    <t>Nataly Andrea Quezada Martinez</t>
  </si>
  <si>
    <t xml:space="preserve">18.426.202-9 </t>
  </si>
  <si>
    <t>Patricio Pizarro Pizarro</t>
  </si>
  <si>
    <t>15.782.044-3</t>
  </si>
  <si>
    <t>Impacto de perdigones en la pierna, y lesiones en pierna izquierda producto de la caída de la moto que conducía al momento de recibir el perdigón</t>
  </si>
  <si>
    <t>Lesiones por proyectil no balístico, uso abusivo de la fuerza</t>
  </si>
  <si>
    <t>Perdigón en el dedo</t>
  </si>
  <si>
    <t>Pío Nono</t>
  </si>
  <si>
    <t>Antonella Cisternas</t>
  </si>
  <si>
    <t xml:space="preserve">18.431.073-2 </t>
  </si>
  <si>
    <t xml:space="preserve"> Bomba lacrimógena cayó en el patio de la casa, por uso de lentes de contacto, la víctima padeció lesiones oculares graves  </t>
  </si>
  <si>
    <t>Nicolás Bernardo Flores Rivas</t>
  </si>
  <si>
    <t xml:space="preserve">18.515.390-8 </t>
  </si>
  <si>
    <t>"Caso de trauma ocular grave con perdida de visión del 90% ojo izquierdo. La víctima se encontraba junto a su pareja y un par de amigos en una marcha pacífica, cuando aparecieron funcionarios de Carabineros en el lugar. Según el relato de Nicolás sin provocación por parte de los asistentes a la manifestación, funcionarios de Carabineros comenzaron a lanzar bombas lacrimógenas y lo que supone eran perdigones. Las personas se dispersaron pero luego se volvieron a reunir, por lo que carabineros continuó lanzando elementos en contra de los manifestantes. Nicolás relata
que carabineros no tenía un objetivo determinado, ni tampoco disparaban hacia el aire, sino que disparaban al azar. Durante los incidentes relatados, Nicolás fue impactado por dos perdigones disparados por Carabineros de Chile, a una distancia cercana a 30 metros. Uno lo impactó en el abdomen y otro en el ojo. Ninguno de los dos perdigones ingresó a su cuerpo. El del abdomen le causóuna herida leve y el que impactó en su ojo izquierdo, rebotó con el vidrio de sus lentes, entrando los vidrios a su ojo, lo que le causó lesiones graves. Carabineros no le prestó ayuda. Bomberos se acercó e intentó prestarle ayuda, pero también recibieron impactos por parte de Carabineros."</t>
  </si>
  <si>
    <t>20/10/2019 20:00 horas</t>
  </si>
  <si>
    <t>San Fernando, Avenida Manuel Rodríguez con Bernardo O’Higgins</t>
  </si>
  <si>
    <t>Cristóbal Lautaro Yessen Suazo</t>
  </si>
  <si>
    <t>15.796.366-K</t>
  </si>
  <si>
    <t>Jorge Gerald Sandoval Cárcamo</t>
  </si>
  <si>
    <t>18.597866-4</t>
  </si>
  <si>
    <t xml:space="preserve">Golpes y maltratos por parte de carabineros. </t>
  </si>
  <si>
    <t xml:space="preserve">Al rededor de las 9pm se encontraba cruzando por estación baquedano hacia su casa, desde una capacitación laboral. Al momento de pasar por una barricada FFEE comienza a disparar, lo que lo hizo correr en dirección a parque bustamante. De forma repentina, gira su cabeza y siente algo similar a un piedrazo en la cara. Luego se percató que estaba sangrando, por lo que metros más allá se percató de su herida e intentó alejarse de FFEE. Recibió curaciones mínimas donde una amiga hasta que finalmente fue a la posta central. Los doctores determinaron que probablemente fue una herida de perdigón, le realizaron curaciones de extracto de residuos. </t>
  </si>
  <si>
    <t>MacIver</t>
  </si>
  <si>
    <t>19/10, alrededor de las 21hrs</t>
  </si>
  <si>
    <t>Baquedano/Parque Bustamante</t>
  </si>
  <si>
    <t>Mirco Bocaz</t>
  </si>
  <si>
    <t>15.837.167-7</t>
  </si>
  <si>
    <t xml:space="preserve">Juan Alfredo Llanos Bustamante </t>
  </si>
  <si>
    <t>18.602.475-3</t>
  </si>
  <si>
    <t>569 59825517// 569 99804600 (Verónica Bustamente, madre)</t>
  </si>
  <si>
    <t xml:space="preserve">Recibió dos impactos no balísticos en la cabeza durante manifestación. </t>
  </si>
  <si>
    <t xml:space="preserve">Lesiones por proyectil no balístico, uso abusivo de la fuerza </t>
  </si>
  <si>
    <t>Perdigón en la cara y en la pierna</t>
  </si>
  <si>
    <t>Integridad fìsica</t>
  </si>
  <si>
    <t>Cristian Muñoz Leppe</t>
  </si>
  <si>
    <t xml:space="preserve">18.650.752-5  </t>
  </si>
  <si>
    <t>569 8710 9367</t>
  </si>
  <si>
    <t>Lesión ocular, lesión por lacrimógena</t>
  </si>
  <si>
    <t>Posible pérdida de visión por impacto de bomba lacrímogena en el rostro</t>
  </si>
  <si>
    <t>Felipe Figueroa</t>
  </si>
  <si>
    <t>15.844.124-1</t>
  </si>
  <si>
    <t>Impacto de perdigón en el cuello</t>
  </si>
  <si>
    <t xml:space="preserve">Matias Alarcón guerrero </t>
  </si>
  <si>
    <t xml:space="preserve">18.670.298-0  </t>
  </si>
  <si>
    <t xml:space="preserve">Denunciante señala haber recibido 3 impactos no balísticos, en codo, glúteo, espalda. Ingresa a Hospital Clínico UC </t>
  </si>
  <si>
    <t xml:space="preserve">Integridaf física </t>
  </si>
  <si>
    <t>Osvaldo Vallejos</t>
  </si>
  <si>
    <t>18.693.355-9</t>
  </si>
  <si>
    <t>Pablo Santidrián Sime</t>
  </si>
  <si>
    <t>15.900.181-4</t>
  </si>
  <si>
    <t>Balín en la cara.</t>
  </si>
  <si>
    <t xml:space="preserve">Recibió dos perdigones en un pie, uno de ellos no lo pudieron sacar. </t>
  </si>
  <si>
    <t>Intersección de las calles Bustamante con Rancagua.</t>
  </si>
  <si>
    <t>Emilio Nicolas Miranda Amigo</t>
  </si>
  <si>
    <t xml:space="preserve">18.726.380-8  </t>
  </si>
  <si>
    <t>945724179 /934860007</t>
  </si>
  <si>
    <t xml:space="preserve">Lesión por proyectiles no balísiticos. </t>
  </si>
  <si>
    <t>7 perdigones en brazos y hombros a 50 cm de distancia.</t>
  </si>
  <si>
    <t>Irene Morales, Providencia</t>
  </si>
  <si>
    <t>Tania Valentina de la Libertad García Cuevas</t>
  </si>
  <si>
    <t>15.933.226-8</t>
  </si>
  <si>
    <t>86866321. Teléono del papá: 989332944.</t>
  </si>
  <si>
    <t>Ignacio Salvo</t>
  </si>
  <si>
    <t>18.737.264-K</t>
  </si>
  <si>
    <t xml:space="preserve">Denunciante señala haber sido víctima de abuso sexual por parte de una carabinero de la 38º comisaría de Puente Alto. </t>
  </si>
  <si>
    <t>Uso abusivo de la fuerza, Lesión por proyectil no balístico.</t>
  </si>
  <si>
    <t>Indemnidad sexual</t>
  </si>
  <si>
    <t xml:space="preserve">Producto de un enfrentamiento directo con GOPE, se protegió con una lata lo cual evitó mayores lesiones. Sin embargo, presenta cuatro impactos de bala de goma, 2 en cada pierna y 2 en el muslo. Cree que dos están incrustadas porque las siente inflamadas. Este hecho ocurrió durante las manifestaciones en la zona de Baquedano-Bustamante. Agrega haber visto violencia en las marchas y que en especial disparan a la cara de los manifestantes. </t>
  </si>
  <si>
    <t>23/10, alrededor de las 20hrs.</t>
  </si>
  <si>
    <t>Baquedano-Bustamante</t>
  </si>
  <si>
    <t>Iván Flores</t>
  </si>
  <si>
    <t>18.737.609-7</t>
  </si>
  <si>
    <t>Rudy Matías Salvo Briones</t>
  </si>
  <si>
    <t>16 441.247-4</t>
  </si>
  <si>
    <t xml:space="preserve">9 8908 2767
rudyfreshair@gmail.com </t>
  </si>
  <si>
    <t>Lesión por lacrimógena, Lesión por proyectil no balístico</t>
  </si>
  <si>
    <t>Denunciante recibe 8 disparos a quemarropa en la espalda</t>
  </si>
  <si>
    <t>Lacrimógena le levanto la uña y perdigón en la pierna.</t>
  </si>
  <si>
    <t>Av. Pajaritos, paradero 14. Maipú</t>
  </si>
  <si>
    <t>Jorge Alejandro Alfaro Gajardo</t>
  </si>
  <si>
    <t>16.020.608-K</t>
  </si>
  <si>
    <t>jorge.a.alfaro.g@gmail.com</t>
  </si>
  <si>
    <t>Diego Fiedler Carmona</t>
  </si>
  <si>
    <t>18.848.766-1</t>
  </si>
  <si>
    <t>Disparo de perdigón en pulgar izquierdo. Estuvo caminando desde la manifestación, cuando carabineros dispara desde el metro Baquedano. Tiene una efectiva constatación de lesiones.</t>
  </si>
  <si>
    <t>569 34392301</t>
  </si>
  <si>
    <t>5 perdigones distribuidos en brazos y piernas.</t>
  </si>
  <si>
    <t xml:space="preserve">COMISIÓN ESCRITO </t>
  </si>
  <si>
    <t>Metro Baquedano</t>
  </si>
  <si>
    <t>Homer Eduardo Antonio Cuevas Mora</t>
  </si>
  <si>
    <t>18.854.839-3</t>
  </si>
  <si>
    <t>Ingresó a la posta central el día 23/10 producto de un impacto de perdigones alojados en la rodilla y el brazo derecho. La agresión se llevo a cabo mientras el se manifestaba en la vereda, estaba gritando cuando se acerca FFEE y dice "a este hueon hay que callarlo", proceden a disparar. El hecho ocurrió en Alameda con Santa Lucía, alrededor de las 17:30/17:45, es estudiante de artes de la UCH.</t>
  </si>
  <si>
    <t>Artes</t>
  </si>
  <si>
    <t>17:30-17:45 23/10</t>
  </si>
  <si>
    <t>Alameda con Santa Lucía</t>
  </si>
  <si>
    <t>Lucas Diaz Bulnes</t>
  </si>
  <si>
    <t>18.862.501-0</t>
  </si>
  <si>
    <t xml:space="preserve"> Impacto de perdigón en genitales</t>
  </si>
  <si>
    <t>Antonia Paz Oliva Espina</t>
  </si>
  <si>
    <t>18.865.269-7</t>
  </si>
  <si>
    <t>Falta al debido proceso, uso abusivo de la fuerza, lesión por golpes</t>
  </si>
  <si>
    <t>En el contexto de una manifestación fue ahorcada, golpeada y detenida por carabineros, negándosele su derecho a comunicarse con un familiar</t>
  </si>
  <si>
    <t>Sebastian urra</t>
  </si>
  <si>
    <t xml:space="preserve">16.033.342-6 </t>
  </si>
  <si>
    <t>Plaza Egaña</t>
  </si>
  <si>
    <t>DENUNCIA YA PRESENTADA</t>
  </si>
  <si>
    <t>Denunciante tiene perdigón en el brazo</t>
  </si>
  <si>
    <t>Oscar Ortiz</t>
  </si>
  <si>
    <t>18.888.156-4</t>
  </si>
  <si>
    <t>Disparo de perdigón en el rostro</t>
  </si>
  <si>
    <t>David Jonathan Araya Cáceres</t>
  </si>
  <si>
    <t>23/10/2019 16:40 hrs.</t>
  </si>
  <si>
    <t>16.067.669-8</t>
  </si>
  <si>
    <t>56 9 8135 9276</t>
  </si>
  <si>
    <t xml:space="preserve">Sergio Felipe Araya Rodríguez </t>
  </si>
  <si>
    <t>Mientras el denunciante participaba en una manifestación, una hora antes del toque de queda, pasó por el lugar un vehículo civil con carabineros en su interior, los cuales ejecutaron un disparo que le llegó en el brazo,resultando con fractura de radio.</t>
  </si>
  <si>
    <t xml:space="preserve">18.950.315-6
</t>
  </si>
  <si>
    <t xml:space="preserve">Recibe perdigones en brazo, pierna, hombro, espalda. </t>
  </si>
  <si>
    <t>Lo Espejo</t>
  </si>
  <si>
    <t>Daniel Eduardo Vega Badilla</t>
  </si>
  <si>
    <t>18.994.365-2</t>
  </si>
  <si>
    <t>569 50747588</t>
  </si>
  <si>
    <t xml:space="preserve">Lesión por golpes. </t>
  </si>
  <si>
    <t>Heridas y moretones producto de patadas en el cuerpo, específicamente en la rodilla.</t>
  </si>
  <si>
    <t>Daniela Sandoval Vásquez</t>
  </si>
  <si>
    <t xml:space="preserve">16.100.129-5 </t>
  </si>
  <si>
    <t>Repetido el 28/10. Borrado</t>
  </si>
  <si>
    <t>Arturo Cerda</t>
  </si>
  <si>
    <t>19.026.215-4</t>
  </si>
  <si>
    <t>56 9 98188524
danielasandov@gmail.com</t>
  </si>
  <si>
    <t>Uso abusivo de la fuerza, lesión por impacto de lacrimógena</t>
  </si>
  <si>
    <t>Un perdigón en el mentón</t>
  </si>
  <si>
    <t>La vícitma se dirigía en bicicleta hacia su domicilio, al pasar cerca de una manifestaciónsocial que se estaba desarrollando, se detuvo un momento a observar. Entonces, repentinamente y sin ninguna justificación, un funcionario de Carabineros le apuntó con su fusil a una distancia de 10 a 15 metros y le disparó una bomba lacrimógena directo a su cuerpo, la que impactó en su abdomen, quedando una quemadura en su polera y una contusión en su piel; luego rebotó contra su pierna izquierda, en la que le provocó un hematoma a la altura de la rodilla.</t>
  </si>
  <si>
    <t>4/11 17:20 horas</t>
  </si>
  <si>
    <t>Esquina de Lota con Ricardo Lyon</t>
  </si>
  <si>
    <t xml:space="preserve">Franco Ignacio Maldonado Pérez </t>
  </si>
  <si>
    <t>19.038.573-6</t>
  </si>
  <si>
    <t xml:space="preserve">Abuso policial, Lesión por proyectil no balístico. </t>
  </si>
  <si>
    <t xml:space="preserve">Estaba en una manifestación pacífica den Plaza Italia, cuando aparecen los carabineros tirando dos bombas lacrimógenas y a continuación aparecen sorpresivamente entre cinco a ocho efectivos de fuerzas especiales disparando a quemarropa a los manifestantes. Él se pone delante de su primo para protegerlo, por lo que le llegan siete u ocho perdigones en su espalada, al costado de la espalda, en la axila y en uno de sus brazos,.  La víctima caminó con la ayuda de su primo  hasta un punto de atención provisto por la Cruz Roja que estaba en el lugar cercano a los disparos, donde recibe la primera ayuda y le lograron sacar algunos balines del cuerpo. Posteriormente, Carabineros comienza a increpar a funcionarios de la Cruz Roja, posteriormente les lanzan bombas lacrimógenas y les disparan. </t>
  </si>
  <si>
    <t xml:space="preserve">Integridad física. </t>
  </si>
  <si>
    <t>23/10/2019 18:30 hrs.</t>
  </si>
  <si>
    <t>Calle Merced, Santiago Centro.</t>
  </si>
  <si>
    <t>Claudio Ceballos Muñoz</t>
  </si>
  <si>
    <t>SI</t>
  </si>
  <si>
    <t>16.100.202-K</t>
  </si>
  <si>
    <t>Álvaro Patricio Gallardo Muñoz</t>
  </si>
  <si>
    <t>19.096.561-9</t>
  </si>
  <si>
    <t>9 57103956 (Madre de Ignacio Jeesús Becerra Muñoz, también denunciante)</t>
  </si>
  <si>
    <t>Uso abusivo de la fuerza, lesiones por golpes, daño a la propiedad</t>
  </si>
  <si>
    <t>Lesión por perdigón</t>
  </si>
  <si>
    <t xml:space="preserve">A la altura de Metro San Pablo se acercaron 8 militares. Los detuvieron y los arrodillaron en un lugar oscuro y apartado, los golpearon en la espalda hasta dejarlos en el suelo. Los militares sustrajeron sus pertenencias, rompieron sus celulares y los rociaron con gas pimienta y los dejaron huir. </t>
  </si>
  <si>
    <t>Integridad física, derecho a la propiedad</t>
  </si>
  <si>
    <t>Joaquin Ignacio Arriagada Montecinos</t>
  </si>
  <si>
    <t>19.134.962-K</t>
  </si>
  <si>
    <t>Uso abusivo de la fuerza, lesión por lacrimógena</t>
  </si>
  <si>
    <t xml:space="preserve">Hospitalizado por disparo de lagrimogena con fractura expuesta. Recepcionado en Posta Central. </t>
  </si>
  <si>
    <t>Boris Alexander Ocarez Sepúlveda</t>
  </si>
  <si>
    <t>16.144.192-9</t>
  </si>
  <si>
    <t>56976498631 pareja, Silvana Galleguillos</t>
  </si>
  <si>
    <t xml:space="preserve">Lesión en la frente por balín. </t>
  </si>
  <si>
    <t>Camilo Ignacio Aravena Soto</t>
  </si>
  <si>
    <t>19.182.944-1</t>
  </si>
  <si>
    <t>569 66953607</t>
  </si>
  <si>
    <t>Lesión en la mano producto de impacto de balín de Carabineros.</t>
  </si>
  <si>
    <t xml:space="preserve">Denuncia presentada por Defensoría Uch. </t>
  </si>
  <si>
    <t xml:space="preserve">Clara Pilquil Curillán </t>
  </si>
  <si>
    <t>19.218.594-7</t>
  </si>
  <si>
    <t>1/11 19:30 horas</t>
  </si>
  <si>
    <t>Cerca de Metro Universidad Católica</t>
  </si>
  <si>
    <t>Denunciante señala recibir perdigón en la pierna</t>
  </si>
  <si>
    <t>23/10/2019. 15:00 Horas</t>
  </si>
  <si>
    <t xml:space="preserve">Santa Rosa </t>
  </si>
  <si>
    <t xml:space="preserve">Rodrigo Andrés Llanquinao Ávila </t>
  </si>
  <si>
    <t>19.234.355-0</t>
  </si>
  <si>
    <t xml:space="preserve">SIN INFORMACIÓN. Info en audio. Finalmente no se atendió por demora. Correo dice que estaba en la Posta Central. </t>
  </si>
  <si>
    <t>Camila Framois Torrejon</t>
  </si>
  <si>
    <t>19.243.210-3</t>
  </si>
  <si>
    <t>Uso abusivo de la fuerza, lesión por golpes, falta al debido proceso</t>
  </si>
  <si>
    <t xml:space="preserve">Se encontraba en el paradero a eso de las 20:20 Hrs realizando ruido. En esta situación llegan 10 funcionarios de la PDI armados quienes proceden a golpearla, haciendole una zancadilla y arrastrándola hasta al frente del cuartel. Se procede a llevarla al calabozo, donde tiene poca comida y no se le permite hablar con su madre. Se le lleva al SAPU de Rosita Renar a constatar lesiones. Finalmente fue llevada a juicio y se le libera a eso de las 15:30, siendo amenazada para no interponer acciones legales. </t>
  </si>
  <si>
    <t>Miguel Hernández Bustos</t>
  </si>
  <si>
    <t>22/10/2019 20:20 hrs.</t>
  </si>
  <si>
    <t>16.153.354-8</t>
  </si>
  <si>
    <t>Providencia (Alfarez real con Infante)</t>
  </si>
  <si>
    <t>Eduardo Arismendi Muster</t>
  </si>
  <si>
    <t>19.243.787-3</t>
  </si>
  <si>
    <t>Se encontraba por Vicuña Mackenna, cuando carabineros comienza a disparar. Víctima comenta que se percató del disparo solamente cuando comenzó a sangrar. Le impactó en la cabeza</t>
  </si>
  <si>
    <t xml:space="preserve">Uso abusivo de la fuerza, Lesión por proyectil no balístico. </t>
  </si>
  <si>
    <t>Denunciante señala que se encontraba en sector Las Rejas, cuando Carabineros, sin advertencia, realiza disparos contra las personas. Características de la lesión: dos perdigones en la pierna.</t>
  </si>
  <si>
    <t>Octavio Andres Rios Pinto</t>
  </si>
  <si>
    <t>16.169.343-k</t>
  </si>
  <si>
    <t>Ricardo Muñoz Vilchez</t>
  </si>
  <si>
    <t>19.310.705-2</t>
  </si>
  <si>
    <t>Fue impactado por uno de esos disparos, siendo alcanzado por cinco
perdigones percutados por funcionarios de carabineros, recibiendo uno en la espalda, uno
en la cabeza, uno en el muslo y dos en el brazo, quedando uno de ellos incrustado en el
brazo.</t>
  </si>
  <si>
    <t>Herida y fractura en el pie por impacto de lacrimógena</t>
  </si>
  <si>
    <t>25/10, 20:30 hrs</t>
  </si>
  <si>
    <t>Martín De Pablo</t>
  </si>
  <si>
    <t>Luis Waldo Pavez Gonzalez</t>
  </si>
  <si>
    <t>19.323.306-6</t>
  </si>
  <si>
    <t xml:space="preserve">Sin información. Recepcionado en el Hospital San Juan. </t>
  </si>
  <si>
    <t>16.191.359-6 el</t>
  </si>
  <si>
    <t>Diego Ignacio Allendes Fernández</t>
  </si>
  <si>
    <t>19.332.066-k</t>
  </si>
  <si>
    <t>Iba volviendo de una manifestación, camino a su casa y se encontró con otra manifestación pacífica, en eso aparece un carabinero y empezó a disparar, así a Diego le llegó un perdigón en el brazo derecho y le rebotó otro en la pierna.</t>
  </si>
  <si>
    <t>26 de octubre pasado cuando recibió un balín de goma en la parte posterior de su pierna derecha disparado por personal de Carabineros que se encontraba en la Comisaría ubicada en la estación del metro Baquedano.</t>
  </si>
  <si>
    <t>Jorge Ignacio Miranda Muñoz</t>
  </si>
  <si>
    <t>baquedano</t>
  </si>
  <si>
    <t>Impacto de cuatro perdigones</t>
  </si>
  <si>
    <t>Alexander Carrasco Gutierrez</t>
  </si>
  <si>
    <t xml:space="preserve">16.193.868-8 </t>
  </si>
  <si>
    <t>23/10/19, 15:00 hrs-16:00hrs</t>
  </si>
  <si>
    <t>Plaza Baquedano</t>
  </si>
  <si>
    <t>Impacto de perdigón en la mano</t>
  </si>
  <si>
    <t>José Soto Vásquez</t>
  </si>
  <si>
    <t>19.360.261-4</t>
  </si>
  <si>
    <t>estallido ocular derecho/ pérdida completa del ojo</t>
  </si>
  <si>
    <t>21/10, entre 14:00 y 15:00</t>
  </si>
  <si>
    <t>Alameda, altura GAM</t>
  </si>
  <si>
    <t>Rodrigo Montecinos Enriquez</t>
  </si>
  <si>
    <t>16.209.358-4</t>
  </si>
  <si>
    <t>Disparo de perdigón en la nuca</t>
  </si>
  <si>
    <t>Gabriela Gandolfi</t>
  </si>
  <si>
    <t>19.405.835-7</t>
  </si>
  <si>
    <t>Bustamante con Rancagua</t>
  </si>
  <si>
    <t>gandolfi.gabriela@gmail.com Citada a entrevista el día lunes 28/10/2019</t>
  </si>
  <si>
    <t xml:space="preserve">Sebastián Alonso Lara Álvarez </t>
  </si>
  <si>
    <t xml:space="preserve">19.420.555-4    </t>
  </si>
  <si>
    <t>Disparo de perdigón en ojo</t>
  </si>
  <si>
    <t>22/10/2019 17:40 hrs.</t>
  </si>
  <si>
    <t>Pío nono con Merced</t>
  </si>
  <si>
    <t>Daniel Alonso Soto Gaete</t>
  </si>
  <si>
    <t>16.267.591-5</t>
  </si>
  <si>
    <t xml:space="preserve">Vicente Matías Montoya Olguin </t>
  </si>
  <si>
    <t>19.489.081-8</t>
  </si>
  <si>
    <t>lilosoto28@gmail.com</t>
  </si>
  <si>
    <t xml:space="preserve">Lesiones por impacto de lacrimógena </t>
  </si>
  <si>
    <t>Ingresa a la posta Central, producto de un impacto de lacrimógena en la cabeza</t>
  </si>
  <si>
    <t>23.10, 15:40 horas</t>
  </si>
  <si>
    <t>Luis Felipe Jesús Alvear Guzmán</t>
  </si>
  <si>
    <t>19.522.675-k</t>
  </si>
  <si>
    <t>Dos perdigones en la pierna derecha</t>
  </si>
  <si>
    <t>Carlos Almarza Muñoz</t>
  </si>
  <si>
    <t>16.274.532-8</t>
  </si>
  <si>
    <t>Impacto de perdigón de metal en la mano izquierda, e impacto de balín de goma en el cuello.</t>
  </si>
  <si>
    <t>ulis.gonzalez@crearte.cl Ulis Gonzalez solicita orientación para la familia</t>
  </si>
  <si>
    <t>Fue detenido por la PDI, no le avisaron a la familia, y su hija lo encontró en Fiscalía pasando a control de detención.
Se supone que fue a comprar un remedio, pero no sabe si se metió a saquear o no</t>
  </si>
  <si>
    <t>21/10/2019 y 23/10/2019</t>
  </si>
  <si>
    <t>21/10/2019 entre 12 a 14 hrs.</t>
  </si>
  <si>
    <t>Cerca o en el líder ubicado en  El olivo con avenida independencia</t>
  </si>
  <si>
    <t>Matías Orlando Mendez Currihuinca</t>
  </si>
  <si>
    <t>16.317.721-8</t>
  </si>
  <si>
    <t>Diosparo de perdigón en el ojo en protesta</t>
  </si>
  <si>
    <t>Nicolás Cáceres Flores</t>
  </si>
  <si>
    <t>19.528.401-6</t>
  </si>
  <si>
    <t>PENDIENTE</t>
  </si>
  <si>
    <t>lesiones por perdigones en el rostro</t>
  </si>
  <si>
    <t>Fresia Ramires</t>
  </si>
  <si>
    <t>19.584.895-5</t>
  </si>
  <si>
    <t>977553136 (acompañante)</t>
  </si>
  <si>
    <t>Abuso policial, lesión por golpe</t>
  </si>
  <si>
    <t xml:space="preserve">Ingresó a la posta central el día 23/10 producto de una golpiza proporcionada por 6 carabineros. La golpiza comenzó cuando recibió un golpe en la cabeza con los refuerzos del uniforme de carabineros, el golpe la dejo semi inconsciente, carabineros la levantan para proceder a patearla y golpearla con las lumas.  Se le prestó asistencia en la FECH, sin embargo, fue derivada a la posta debido a que no recordaba su nombre al momento de ingresar, es estudiante de periodismo de la UCH. 
</t>
  </si>
  <si>
    <t>Periodismo</t>
  </si>
  <si>
    <t>Marlene Morales Canales</t>
  </si>
  <si>
    <t>16.323.207-3</t>
  </si>
  <si>
    <t>Lesiones por impacto de proyectil no balístico, lesión ocular</t>
  </si>
  <si>
    <t>Se encontraba paseando con su nieta en Cerro Navia, cuando ve llegar hacia ella un grupo de manifestantes gritando "vienen los "pacos"", ella corre con el grupo y al darse vuelta, para confirmar la veracidad del hecho, le llega el disparo. Se encuentra trabajando con una abogada que la municipalidad le asignó</t>
  </si>
  <si>
    <t>Cerro Navia</t>
  </si>
  <si>
    <t>Benjamín Sánchez</t>
  </si>
  <si>
    <t xml:space="preserve">19.631.473-3 </t>
  </si>
  <si>
    <t>Raúl Soto</t>
  </si>
  <si>
    <t>19.634.215-k</t>
  </si>
  <si>
    <t>Herida herosiva por golpe de bomba lacrimógena</t>
  </si>
  <si>
    <t>Irina Michelle Soto Riquelme</t>
  </si>
  <si>
    <t>19.681.339-k</t>
  </si>
  <si>
    <t>945635439 (amiga)</t>
  </si>
  <si>
    <t>Disparo en el brazo y moretón en la espalda importante, disparo a la distancia en San Antonio esquina Alameda</t>
  </si>
  <si>
    <t>José Patricio Figueroa López</t>
  </si>
  <si>
    <t>16.346.339-3</t>
  </si>
  <si>
    <t>San Antonio con Alameda</t>
  </si>
  <si>
    <t>Daniel Poblete Cabezas</t>
  </si>
  <si>
    <t>19.683.218-1</t>
  </si>
  <si>
    <t xml:space="preserve"> Carabineros estaban montando en caballos, cuando uno de los funcionarios lanza un objeto de vidrio al suelo. Uno de los pedazos de este objeto cae en el ojo de la víctima.</t>
  </si>
  <si>
    <t xml:space="preserve"> 59088807 (número amigo Matías Gatica) 56959481061</t>
  </si>
  <si>
    <t xml:space="preserve">Denunciante  señala recibir 2 perdigones en los brazos, 1 en el hombro, 1 en la cabeza (frente), 1 al parecer en el torax. Ingresa Hospital Clínico UC. </t>
  </si>
  <si>
    <t>Daniel Barahona Peralta</t>
  </si>
  <si>
    <t>16.392.943-0</t>
  </si>
  <si>
    <t>Constanza Urrutia Hernández</t>
  </si>
  <si>
    <t>19.689.742-9</t>
  </si>
  <si>
    <t xml:space="preserve">Perdigón en oreja izquierda </t>
  </si>
  <si>
    <t>Posta Central</t>
  </si>
  <si>
    <t>Claudia Muñoz Roman</t>
  </si>
  <si>
    <t>Orlando Edduard Grace Jorquera</t>
  </si>
  <si>
    <t>19.702.876-9</t>
  </si>
  <si>
    <t>16.409.820-6</t>
  </si>
  <si>
    <t>Durante una manifestación pacífica en Plaza Italia recibió perdigones en la mano y pierna izquierda, por parte de carabinero. Estuvo en prehospitalización por el hematoma de la mano.</t>
  </si>
  <si>
    <t>Abuso policial, uso abusivo de la fuerza, Lesiones por impacto de proyectil no balístico</t>
  </si>
  <si>
    <t>Herida y posible fractura por perdigones de bala. El día martes 22 de octubre a las 20:00 horas se encontraba en su hogar en la población Juanita con Weber (Bajos de Mena) cuando carabineros lanzó una bomba lacrimógena a su departamento, su marido lanza la bomba lacrimógena de vuelta por el balcón, ella sale a reclamar y le disparan en la cabeza, alcanzando a bloquear el disparo con el brazo.</t>
  </si>
  <si>
    <t>22/10 20:00 horas</t>
  </si>
  <si>
    <t>Su hogar en la población Juanita con Weber (Bajos de Mena)</t>
  </si>
  <si>
    <t>Ignacio Andrés Mesías Parraguez</t>
  </si>
  <si>
    <t>19.732.192-K</t>
  </si>
  <si>
    <t>Alejandro Cantillana</t>
  </si>
  <si>
    <t>16.426.798-9</t>
  </si>
  <si>
    <t>569 933957912</t>
  </si>
  <si>
    <t>Lesiones por impacto de proyectil no balístico y lesiones por golpes</t>
  </si>
  <si>
    <t>Protestando le llego un perdigón en la rodilla izquierda, lo agarraron a lumazos y tenia las manos llenas de heridas por eso, se alcanzo a escapar, no lo detuvieron.
Informacion recopilada el 28/10 en el Hospital San Juan de Dios.</t>
  </si>
  <si>
    <t>Lucas Mendes</t>
  </si>
  <si>
    <t>19.744.362-6</t>
  </si>
  <si>
    <t>Cristian Rodriguez</t>
  </si>
  <si>
    <t>16.427.425-K</t>
  </si>
  <si>
    <t xml:space="preserve">Perdigon atravesó la oreja derecha de la victima
</t>
  </si>
  <si>
    <t xml:space="preserve">El denunciane habría recibido disparos de perdigón en la pierna, y el roce de otro en el abdomen, al encontrarse en una manifestación pacífica en Plaza italia </t>
  </si>
  <si>
    <t>24/10, 17.30</t>
  </si>
  <si>
    <t>Jorge Alegría</t>
  </si>
  <si>
    <t>19.757.661-8</t>
  </si>
  <si>
    <t>Ricardo Nicolás Colger Galindo</t>
  </si>
  <si>
    <t>16.440.019-0</t>
  </si>
  <si>
    <t>Lesiones por impacto de proyectil no balístico, Lesión por golpes, Falta al debido proceso</t>
  </si>
  <si>
    <t>Es detenido ilegalmente por carabineros, golpeado y trasladado a la 19° Comisaría de Providencia. Es llevado a constatar lesiones, pero no se incluyen todas en el informe. En incidente posterior recibe un impacto de perdigón en el brazo izquierdo.</t>
  </si>
  <si>
    <t>18.10 y 20.10 respectivamente</t>
  </si>
  <si>
    <t>Tobalaba con Luis Thayer Ojeda y Walker Martínez con Av. La Florida</t>
  </si>
  <si>
    <t xml:space="preserve">Recepción en Hospital San Juan. Sin información. </t>
  </si>
  <si>
    <t>Rafael Paine</t>
  </si>
  <si>
    <t>16.459.154-9</t>
  </si>
  <si>
    <t>Perdigón en el ojo</t>
  </si>
  <si>
    <t>Cristobal Banda Garcés</t>
  </si>
  <si>
    <t>19.794.355-6</t>
  </si>
  <si>
    <t>Ingreso a la posta central el día 23/10 producto de lesiones en el estomago provocadas por un disparo, carabineros disparó desde abajo del metro, se le dio el alta con interconsulta, las heridas son superficiales.</t>
  </si>
  <si>
    <t>Ricardo Andres Ibañez Velasquez</t>
  </si>
  <si>
    <t>16.468.687-6</t>
  </si>
  <si>
    <t xml:space="preserve">Constanza Montserrat Tobar Riquelme </t>
  </si>
  <si>
    <t xml:space="preserve">ribanezvz@gmail.com 76969760 </t>
  </si>
  <si>
    <t>19.828.304-5</t>
  </si>
  <si>
    <t>569 64971052</t>
  </si>
  <si>
    <t>Lesión por golpes, abuso policial, uso abusivo de la fuerza</t>
  </si>
  <si>
    <t>Lesión en el pómulo producto de golpe de luma en la cara. Le rompió el lente con 4 puntos. Presenta moretones.</t>
  </si>
  <si>
    <t>Perdigón en el hombro</t>
  </si>
  <si>
    <t>Tomas Cifuentes Meneses</t>
  </si>
  <si>
    <t>Jorge Rozas Mejías</t>
  </si>
  <si>
    <t>19.842.267-3</t>
  </si>
  <si>
    <t>16.470.562-5</t>
  </si>
  <si>
    <t>569 41811166</t>
  </si>
  <si>
    <t>Lesión por impacto de lacrimógena</t>
  </si>
  <si>
    <t>569 375558659</t>
  </si>
  <si>
    <t>Impacto de lacrimógena en la cabeza.</t>
  </si>
  <si>
    <t>Benjamín Santelices Pinto</t>
  </si>
  <si>
    <t>19.872.500-5</t>
  </si>
  <si>
    <t>Ignacio Javier Grille Madariaga</t>
  </si>
  <si>
    <t>16.478.781-8</t>
  </si>
  <si>
    <t xml:space="preserve">2 impactos de perdigón en brazo izquierdo y tobillo derecho </t>
  </si>
  <si>
    <t>Uso abusivo de la fuerza y lesión por golpes</t>
  </si>
  <si>
    <t>Golpeado por carabineros. Corte en la cabeza, cerca del ojo derecho y moretones en brazo y pierna derechas.</t>
  </si>
  <si>
    <t>César Neira Rivas</t>
  </si>
  <si>
    <t>19.881.162-9</t>
  </si>
  <si>
    <t>Gerardo Enrique Van der Mer Martinez</t>
  </si>
  <si>
    <t>16.528.554-9</t>
  </si>
  <si>
    <t>Señala que le sacaron 9 perdigones del cuerpo, en el brazo le quedó uno que no se pudo extraer porque se encuentra muy profundo</t>
  </si>
  <si>
    <t>22/10/19, 19:30 horas.</t>
  </si>
  <si>
    <t>Metro trinidad</t>
  </si>
  <si>
    <t>Francisco Garabito Villagran</t>
  </si>
  <si>
    <t>Almendra Barra Sepúlveda</t>
  </si>
  <si>
    <t xml:space="preserve">19.955.473-5  </t>
  </si>
  <si>
    <t xml:space="preserve">Recibe perdigones en marcha en plaza italia en 2 oportunidades (lunes y martes) dejandole heridas tanto en la espalda como en las piernas </t>
  </si>
  <si>
    <t>16.546.671-3</t>
  </si>
  <si>
    <t>21/10/2019 y 22/10/2019</t>
  </si>
  <si>
    <t>979453441 (Nicole Castillo Valenzuela)</t>
  </si>
  <si>
    <t>Angel Bryan Rodríguez Sotomayor</t>
  </si>
  <si>
    <t xml:space="preserve">19.966.195-7 </t>
  </si>
  <si>
    <t>Lesiones por golpes, faltas al debido proceso</t>
  </si>
  <si>
    <t xml:space="preserve">Bomba lacrimógena cayó en el patio de la casa, por uso de lentes de contacto, la víctima padeció lesiones oculares graves  
</t>
  </si>
  <si>
    <t>Víctima salió de su casa el día martes 22 antes del toque de queda y no volvió a su casa. La víctima recién fue habida el día jueves 24, fecha en donde su familia se entenró que fue ingresado el miércoles 23, a las 00:30, a la Posta Central. Actualmente se encuentra con un politraumatismo y un derramo cerebral. Actualmente se encuentra citado a audiencia de formalización</t>
  </si>
  <si>
    <t>Integridad física y garantías procesales</t>
  </si>
  <si>
    <t>23/10/2019 al 25/10/2019</t>
  </si>
  <si>
    <t>Comuna de la Florida</t>
  </si>
  <si>
    <t>Denuncia presentada por Defensroía jurídica Uch</t>
  </si>
  <si>
    <t>Ignacio Mera Soto</t>
  </si>
  <si>
    <t>20.096.624-4</t>
  </si>
  <si>
    <t xml:space="preserve">Perdigón en el globo ocular, posible perdida. </t>
  </si>
  <si>
    <t>Diego Ruz Alvarado</t>
  </si>
  <si>
    <t>20.110.088-7</t>
  </si>
  <si>
    <t>Ingresó a la Posta Central producto de un perdigón en la pierna, tenía impactos de perdigones que correspondían a días anteriores.</t>
  </si>
  <si>
    <t xml:space="preserve">Integridad Física </t>
  </si>
  <si>
    <t>Denuncia presentada por Defensoría jurídica Uch</t>
  </si>
  <si>
    <t>20.126.223-2</t>
  </si>
  <si>
    <t>Miguel Marín</t>
  </si>
  <si>
    <t>16.566.549-8</t>
  </si>
  <si>
    <t>Dos perdigones en lado izquierdo del torso, no dio su celular porque no quiere denunciar.</t>
  </si>
  <si>
    <t>SIN DERIVACIÓN NO QUIERE DENUNCIAR</t>
  </si>
  <si>
    <t>Pablo Davagnino</t>
  </si>
  <si>
    <t>16.609.475-5</t>
  </si>
  <si>
    <t>Disparo muslo derecho, cerca de la ingle, durante una manifestación pacífica, en Plaza Italia. Carabineros dispara sin provocación</t>
  </si>
  <si>
    <t>Javier Alexander Campos Jarpa</t>
  </si>
  <si>
    <t>20.140.827 - K</t>
  </si>
  <si>
    <t>Durante una manifestación en Plaza Italia el día 22 de Octubre resultó herido por 3 perdigones, 1 en la pierna izquierda y 1 en cada brazo. Información recopilada en el Hospital Juan de Dios, comuna de Quinta Normal.</t>
  </si>
  <si>
    <t>William Ortega</t>
  </si>
  <si>
    <t>16.628.680-8</t>
  </si>
  <si>
    <t>Lesión por perdigón en la pierna derecha. La lesión se produjo en medio de una manifestación pacífica</t>
  </si>
  <si>
    <t>Andrés González</t>
  </si>
  <si>
    <t>20.202.402-7</t>
  </si>
  <si>
    <t>Sin Información</t>
  </si>
  <si>
    <t>Alexander Ferrera Sánchez</t>
  </si>
  <si>
    <t>16.629.551-3</t>
  </si>
  <si>
    <t>Un perdigón en pierna muslo derecho, por carabineros</t>
  </si>
  <si>
    <t>Maite Damaris Morales Gaete</t>
  </si>
  <si>
    <t>20.222.950-6</t>
  </si>
  <si>
    <t>569 59625328</t>
  </si>
  <si>
    <t>Edgardo Canales Oliva</t>
  </si>
  <si>
    <t>16.639.399-K</t>
  </si>
  <si>
    <t>Impacto de perdigón en la tibia derecho, disparada a menos de dos metros de distancia.</t>
  </si>
  <si>
    <t xml:space="preserve">La víctima se encontraba comprando pañoletas, cuando ve a la masa correr, y con el fin de proteger a una compañera, la cubre y le llega un disparo de perdigón en el muslo derecho. </t>
  </si>
  <si>
    <t xml:space="preserve">Cristóbal Thomas Sáez Curinao </t>
  </si>
  <si>
    <t>20.238.269-K</t>
  </si>
  <si>
    <t>Salvador con Providencia</t>
  </si>
  <si>
    <t>Mientras corre por la calle 5 de abril (maipú) recibe múltiples lumazos en los brazos.</t>
  </si>
  <si>
    <t>Miguel Muñoz Abarca</t>
  </si>
  <si>
    <t>16.642.219-1</t>
  </si>
  <si>
    <t xml:space="preserve">(2) 278-4755 teléfono fijo abuelo, Miguel Muñoz.
</t>
  </si>
  <si>
    <t>Carla Maldonado Franke</t>
  </si>
  <si>
    <t>20.239.341-1</t>
  </si>
  <si>
    <t>Disparos de perdigones en cabeza, pecho y ojo. Disparo al azar a larga distancia. Recepcionado en Hospital El Salvador.</t>
  </si>
  <si>
    <t xml:space="preserve">Lesión por atropello. Lesión por proyectil no balístico. Uso abusivo de la fuerza. </t>
  </si>
  <si>
    <t xml:space="preserve">Carabinero la atropella intempestivamente con motocicleta, en este marco recibe también un perdigón en el tobillo. Es llevada por su pareja al hospital El Carmen de Maipú, en estado semi inconciente. </t>
  </si>
  <si>
    <t>Rodrigo Antonio Muñoz Martínez</t>
  </si>
  <si>
    <t>20.240.718-8</t>
  </si>
  <si>
    <t>Guillermo Cordova</t>
  </si>
  <si>
    <t>16.644.836-0</t>
  </si>
  <si>
    <t>Impacto de perdigón en pierna y pecho</t>
  </si>
  <si>
    <t>23/10 15:00 HORAS</t>
  </si>
  <si>
    <t>Fue en Plaza Italia, el día 31 de octubre, durante una manifestación pacífica, cuando carabineros dispara mientras la víctima escapaba del carro lanza-agua, hacia Providencia</t>
  </si>
  <si>
    <t>María Ignacia Paz Cuadrado Soto</t>
  </si>
  <si>
    <t>20.288.254-4</t>
  </si>
  <si>
    <t xml:space="preserve">Heridas de perdigón en la mano y pierna derecha </t>
  </si>
  <si>
    <t>23/10/2019. 18:45hrs</t>
  </si>
  <si>
    <t>Juan Carlos Ovando Muñoz</t>
  </si>
  <si>
    <t>16.646.140-5</t>
  </si>
  <si>
    <t xml:space="preserve">Gonzalo Mendoza Lora </t>
  </si>
  <si>
    <t>20.295.656-4</t>
  </si>
  <si>
    <t>Dos impactos de perdigones en el ojo</t>
  </si>
  <si>
    <t xml:space="preserve">Denunciante señala recibir 2 perdigones en los glúteos </t>
  </si>
  <si>
    <t>Metro Elisa Correa</t>
  </si>
  <si>
    <t>Daisy Darling Rojas Fuentes</t>
  </si>
  <si>
    <t>20.333.202-5</t>
  </si>
  <si>
    <t>569 50420284</t>
  </si>
  <si>
    <t>Impacto de perdigón en el tobillo derecho, disparado a menos de dos metros de distancia.</t>
  </si>
  <si>
    <t>Javier Levi Tiznado Fernández</t>
  </si>
  <si>
    <t>16.647.841-3</t>
  </si>
  <si>
    <t>Nicolás Alexis Aguayo Yáñez</t>
  </si>
  <si>
    <t>20.384.783-1</t>
  </si>
  <si>
    <t>Lacrimógena</t>
  </si>
  <si>
    <t>Carabineros lanza una lacrimógena por el suelo, a corta distancia, de frente, a la víctima y su familia, quienes logran salir sin lesiones del evento gracias a manifestantes cercanos al hecho. Es importante señalar que la persona se encontraba con su hija de 1 año y medio. Carabineros lanza con clara intención la bomba cerca de la pequeña.</t>
  </si>
  <si>
    <t xml:space="preserve">Ingresó a la posta central el día 21/10 producto de 2 balines en la ceja derecha, 1 dentro de la cuenca del ojo, 1 balín en el pecho y otro en la cadera. Se encontraba en la manifestación cuando llegó el carro policial lanza aguas y la gente comenzó a correr, él se quedó con un perro que había recibido perdigones, se encontraba solo, nadie a su alrededor estaba tirando piedras cuando carabineros disparó. Tiene la cornea del ojo comprometida. </t>
  </si>
  <si>
    <t>Cristopher Vargas</t>
  </si>
  <si>
    <t>16.668.077-8</t>
  </si>
  <si>
    <t>Ricardo Cuevas Fuenzalida</t>
  </si>
  <si>
    <t>20.424.467-7</t>
  </si>
  <si>
    <t>Perdigón brazo y pecho</t>
  </si>
  <si>
    <t xml:space="preserve">Denunciante señala haber recibido un impacto de proyectil percutado por militares mientras se encontraba reporteando la manifestación a las afueras del metro universidad católica. </t>
  </si>
  <si>
    <t>21/10/2019. 15:00hrs</t>
  </si>
  <si>
    <t>Fabián Eduardo Mendoza</t>
  </si>
  <si>
    <t>16.682.635-7</t>
  </si>
  <si>
    <t>Nicolás Cavieres</t>
  </si>
  <si>
    <t>20.426.864-9</t>
  </si>
  <si>
    <t>569 988328791</t>
  </si>
  <si>
    <t>Lesión por impacto de 4 perdigones</t>
  </si>
  <si>
    <t>Rodolfo Ignacio Rodríguez Gutiérrez</t>
  </si>
  <si>
    <t>16.696.638-8</t>
  </si>
  <si>
    <t>ignacio.r58@gmail.com</t>
  </si>
  <si>
    <t>Impacto de lacrimógena en muslo izquierdo</t>
  </si>
  <si>
    <t>La víctima recibió impactos de perdigones (propinados por carabineros) en sus extremidades, brazo derecho y pierna izquierda,  las cuales le causaron varias lesiones. Su primera asiastencia fue en ACHS de Prividencia, luego debió asistir a un médico particular, se ha tendo que realizar diversos procedimientos, como suturas, rayos x y una  ecotomografia en el brazo por una malformación que aparecio durante los días de reposo.</t>
  </si>
  <si>
    <t>Cerca de Metro Baquedano</t>
  </si>
  <si>
    <t>Maximiliano Mundaca</t>
  </si>
  <si>
    <t xml:space="preserve">20.459.544-K   </t>
  </si>
  <si>
    <t>Perdigón en dedo de mano derecha y disparo al ojo. Los disparos ocurrieron mientras la víctima ejercía ayuda de primeros auxilios</t>
  </si>
  <si>
    <t xml:space="preserve">Denuncia presentada por defensoría. </t>
  </si>
  <si>
    <t>José Joaquin Prado Wilson</t>
  </si>
  <si>
    <t>20.481.329-9</t>
  </si>
  <si>
    <t xml:space="preserve">Carabineros dispara a corta distancia, recibe impacto de perdigón en la pierna, tórax y detrás de la mejilla </t>
  </si>
  <si>
    <t>Alexis Sebastián Marquéz Vidal</t>
  </si>
  <si>
    <t>16.714.159-5</t>
  </si>
  <si>
    <t>Lesión por violencia desmedida, fractura expuesta en el húmero y esguince en el codo</t>
  </si>
  <si>
    <t>Elias Alexis Elgueta Moya</t>
  </si>
  <si>
    <t>20.495.854-8</t>
  </si>
  <si>
    <t>Uso abusivo de la fuerza, lesión por proyectil no balístico.</t>
  </si>
  <si>
    <t>Herida no balística en la nuca</t>
  </si>
  <si>
    <t>Cristian Lorca Hernandez</t>
  </si>
  <si>
    <t>16.718.182-1</t>
  </si>
  <si>
    <t xml:space="preserve">La víctima iba con su hija sordomuda a cobrar la pensión, cuando carabinero detiene a la hija. La niña sólo sabe decir "mamá" y "papá". Al detenerla, la hija comienza a gritar "papá", a lo que la víctima comienza a explicar que su hija es sordomuda, y carabineros no cree la situación, por lo que procede a golpearlo, al intentar impedir que detengan a su hija. Fractura en la cabeza, producto de un lumazo.
</t>
  </si>
  <si>
    <t xml:space="preserve">Enzo Adasme </t>
  </si>
  <si>
    <t>20.592.362-6</t>
  </si>
  <si>
    <t>Perdigón bajo el ojo</t>
  </si>
  <si>
    <t>Peter Andrés Muñoz Quezada</t>
  </si>
  <si>
    <t>16.740.037-4</t>
  </si>
  <si>
    <t>José Ossa Mujica</t>
  </si>
  <si>
    <t>20.675.976-3</t>
  </si>
  <si>
    <t>Ingresó a la posta central producto de un impacto de lacrimógena en la cabeza, el ataque se produjo en el parque forestal cerca de la embajada de EEUU, disparó carabineros cerca de las 19:20, al lugar de atención llego presentando dificultades para caminar y vendado.</t>
  </si>
  <si>
    <t>Tres perdigones en la pierna derecha.</t>
  </si>
  <si>
    <t>23/10/2019. 19:20HRS</t>
  </si>
  <si>
    <t xml:space="preserve">Carlos Daniel Vivanco Miranda </t>
  </si>
  <si>
    <t>20.752.831-5</t>
  </si>
  <si>
    <t>Disparo de escopeta y de rifles de perdigones.El daño fue causado mientras ocurría un saqueo en el supermercado Santa Isabel. La víctima se encontraba en un parque cuando esto ocurrió, al llegar la PDI, la masa se mezcló con Carlos, siendo gravemente herido, causando pérdida de parte de la oreja, visión completa del ojo izquierdo y lesiones en el ojo derecho, además de lesiones en el cuello por perdigones.</t>
  </si>
  <si>
    <t>Sebastián Andrés Soto Hidalgo</t>
  </si>
  <si>
    <t>16.771.533-8</t>
  </si>
  <si>
    <t>Esteban Silva</t>
  </si>
  <si>
    <t>Recibió impactos de perdigones, tres en el estómago, cuatro en las piernas, mientras pasaba por un costado de la biblioteca nacional</t>
  </si>
  <si>
    <t>20.790.426-0</t>
  </si>
  <si>
    <t xml:space="preserve">Un perdigón en el dedo, un perdigón brazo izquierdo y otro en brazo derecho
</t>
  </si>
  <si>
    <t>Alejandro Mory Ahumada</t>
  </si>
  <si>
    <t>20.815.188-6</t>
  </si>
  <si>
    <t>Disparos de perdigones en muñeca, espalda y muslo derecho, a corta distancia y por la espalda</t>
  </si>
  <si>
    <t>Allan Flores Salgado</t>
  </si>
  <si>
    <t>20.847.145-7</t>
  </si>
  <si>
    <t>2 perdigones en pierna izquierda mientras denunciante corría de carabineros</t>
  </si>
  <si>
    <t>22/10/2019 17:00 hrs.</t>
  </si>
  <si>
    <t>Portugal con Alameda</t>
  </si>
  <si>
    <t xml:space="preserve">Denuncia presentada defensoría jurídica Uch. </t>
  </si>
  <si>
    <t>Repetida. Se borra del 26/10</t>
  </si>
  <si>
    <t xml:space="preserve">Benjamín Diáz Pinto </t>
  </si>
  <si>
    <t>20.883.516-5</t>
  </si>
  <si>
    <t>569 37318536</t>
  </si>
  <si>
    <t>Pablo Salvador Maturana Soto.</t>
  </si>
  <si>
    <t xml:space="preserve"> Dorsal ancho con 4 perdigones que derivó en problemas de líquidos estomacales. Hospitalización. </t>
  </si>
  <si>
    <t>56974990421 (mamá) 89062846</t>
  </si>
  <si>
    <t xml:space="preserve">Víctima recibió un impacto de balín en la pierna izquierda tras acercarse a un enfrentamiento entre Carabineros y Manifestantes  </t>
  </si>
  <si>
    <t>Denuncia presentada por defensoría jurídica uch</t>
  </si>
  <si>
    <t>Brian Vedugo</t>
  </si>
  <si>
    <t xml:space="preserve">20.885.188-8  </t>
  </si>
  <si>
    <t xml:space="preserve">Disparo de bomba lacrimógena al ojo </t>
  </si>
  <si>
    <t>Parque Bustamante, al llegar a plaza italia</t>
  </si>
  <si>
    <t>Fernando Ignacio Vicencio Olivares</t>
  </si>
  <si>
    <t>20.991.594-4</t>
  </si>
  <si>
    <t>Recibió perdigones en estómago, brazo y pecho. Concurre al hospital El Carmen de Maipú el dia lunes 21 de octubre (no habían más antecedentes).</t>
  </si>
  <si>
    <t xml:space="preserve">Denuncia presentada por defensoría jurídica Uch. </t>
  </si>
  <si>
    <t>Aaron Meneses Carbonell</t>
  </si>
  <si>
    <t>20729845-K</t>
  </si>
  <si>
    <t>Señala que mientras se encontraba grabando a carabineros, uno de estos le disparó, impactando en él 3 perdigones, 2 en la cabeza y otro en la espalda.</t>
  </si>
  <si>
    <t>Matías Richard Beltran Barra</t>
  </si>
  <si>
    <t>21.043.043-1</t>
  </si>
  <si>
    <t>Herida de perdigones en la nuca, cabeza y espalda alta</t>
  </si>
  <si>
    <t>Daniela Alarcón Yáñez</t>
  </si>
  <si>
    <t>16.876.803-6</t>
  </si>
  <si>
    <t>Daniela_alarcon05@hotmail.com +56973815529</t>
  </si>
  <si>
    <t>DENUNCIA ´PRESENTADA POR DEFENSORÍA UCH</t>
  </si>
  <si>
    <t>Renato Reyes Aguayo</t>
  </si>
  <si>
    <t>21.053.927-1</t>
  </si>
  <si>
    <t>Cristian Camilo Mella Matta</t>
  </si>
  <si>
    <t>16.908.452-1</t>
  </si>
  <si>
    <t>Herida en la cabeza, posible impacto de lacrimogena</t>
  </si>
  <si>
    <t xml:space="preserve">Denunciante ingresa a SAR de Renca en compañía de personal de Carabineros a constatación de lesiones. Presenta herida en región supraciliar derecha que compromete piel. </t>
  </si>
  <si>
    <t>Thomas Ignacio Martínez Cervello</t>
  </si>
  <si>
    <t>21.073.737-5</t>
  </si>
  <si>
    <t xml:space="preserve">Habría recibido 6 Perdigones en ojo, pecho y manos (no hay más antecedentes). Recibido en el Hospital El Carmen de Maipú.  </t>
  </si>
  <si>
    <t>Carla Danae Cañuqueo Gutierrez</t>
  </si>
  <si>
    <t>21.122.569-6</t>
  </si>
  <si>
    <t>Perdigón el el ojo</t>
  </si>
  <si>
    <t>David Osorio Gajardo</t>
  </si>
  <si>
    <t>16.930.160-3</t>
  </si>
  <si>
    <t>Miguel Ignacio Veloso Quintanilla</t>
  </si>
  <si>
    <t>Herida lacerante en cuero cabelludo de 2cm</t>
  </si>
  <si>
    <t>21.264.661-K</t>
  </si>
  <si>
    <t>Ignacio Eduardo Olca Cabrera</t>
  </si>
  <si>
    <t>16.939.528-4</t>
  </si>
  <si>
    <t>Alto Hospicio (viaja a Santiago urgente a remover perdigón)</t>
  </si>
  <si>
    <t>Perdigón en la cabeza</t>
  </si>
  <si>
    <t>Damary Aguila Gonzalez</t>
  </si>
  <si>
    <t>21.521.402-8</t>
  </si>
  <si>
    <t>Disparos de perdigones en ojo, hombro y cabeza.</t>
  </si>
  <si>
    <t>Plaza Oeste</t>
  </si>
  <si>
    <t>Benjamin Carto</t>
  </si>
  <si>
    <t>21.614.149-0</t>
  </si>
  <si>
    <t xml:space="preserve">9 perdigones repartidos entre piernas, espalda y brazos. </t>
  </si>
  <si>
    <t>Abraham Pinio Bravo Cordero</t>
  </si>
  <si>
    <t>16.940.546-8</t>
  </si>
  <si>
    <t>Paz Belen Bello Pardo</t>
  </si>
  <si>
    <t>21.874.324-2</t>
  </si>
  <si>
    <t>(Doris Pardo) 999645221 (Marco Bello) 961406074</t>
  </si>
  <si>
    <t>En los Héroes estaban tirando piedras, le dispararon 2 perdigones en la cabeza.</t>
  </si>
  <si>
    <t>Lesiones producto del impacto de una lacrimógena en la cabeza y una quemadura producida por la misma.</t>
  </si>
  <si>
    <t>Ángel Vargas</t>
  </si>
  <si>
    <t>22.047.835-1</t>
  </si>
  <si>
    <t>Los Héroes</t>
  </si>
  <si>
    <t>Heridas múltiples por disparos de perdigones en la cabeza, Hay constatación de lesiones. Hecho ocurrió en plaza italia, en manifestación pacífica. El disparo fue a corta distancia por funcionario de carabineros. Fue trasladado por cruz roja.</t>
  </si>
  <si>
    <t>Rigoberto Urtubia Donoso</t>
  </si>
  <si>
    <t>16.958.767-1</t>
  </si>
  <si>
    <t>Carlos Rivas Angulo</t>
  </si>
  <si>
    <t>23.829.801 -6</t>
  </si>
  <si>
    <t>Descendía de una micro en Plaza Italia cuando un Carabinero (que bajaba del carro lanzaaguas) le disparó en el brazo izquierdo, arriba del codo.</t>
  </si>
  <si>
    <t xml:space="preserve">Abuso policial, falta al debido proceso, lesión por golpes. </t>
  </si>
  <si>
    <t>Denunciante señala que le fue realizado un control de identidad, luego fue trasladado a la 3° comisaría de Estación Central, señala que fue amenazado con acusaciones de robo, fue llevado a contatar lesiones, luego fue trasladado a un puente en Renca, donde fue insultado y golpeado en la cara, piernas y costillas; resultando en perforación de pulmón y costilla rota.</t>
  </si>
  <si>
    <t>Integridad física y psicológica</t>
  </si>
  <si>
    <t>23/10/2019. 07:00hrs.</t>
  </si>
  <si>
    <t>Bulnes con Catedral</t>
  </si>
  <si>
    <t>Jorge Javier Escobar Vera</t>
  </si>
  <si>
    <t xml:space="preserve">Daniel Felipe Montoya Peña </t>
  </si>
  <si>
    <t>16.964.370-9</t>
  </si>
  <si>
    <t>26.137.851-5</t>
  </si>
  <si>
    <t xml:space="preserve">Denunciante señala que ingresó a la posta central, producto de un perdigón en el labio superior, impacto no balístico le llega cuando presta ayuda a un tercero. </t>
  </si>
  <si>
    <t xml:space="preserve">Estaba en la esquina del telepizza cerca de plaza Italia y los carabineros estaban reprimiendo la concentración por lo cual estaban tirando lacrimógenas y balines. Cuando estaba tratando de defenderse y de repeler a los carabineros le disparan. En la esquina había como 10 carabineros y saliendo de un vehículo policial había unos 4. Eran de fuerzas especiales y estaban como a 6 metros. </t>
  </si>
  <si>
    <t>04/11/2019 19:50 hrs.</t>
  </si>
  <si>
    <t>23/10/2019. 16:30 aprox</t>
  </si>
  <si>
    <t>Juan Carlos Aquino Timana</t>
  </si>
  <si>
    <t>Alonso Maximo De la Rivera Morales</t>
  </si>
  <si>
    <t>26.953.543-1</t>
  </si>
  <si>
    <t>16.965.626-6</t>
  </si>
  <si>
    <t>Lesión por proyectil no balístico, abuso policial</t>
  </si>
  <si>
    <t>56 9 3054 8536</t>
  </si>
  <si>
    <t>Denunciante recibe impactos de proyectil dirigidos a manifestantes, luego se le realiza un control de identidad, durante el cual fue insultado por su nacionalidad. Además, fue amenazado con una cuenta regresiva para que escapara.</t>
  </si>
  <si>
    <t>Lesiones en la mano y en el hombro por impacto de lacrimógena</t>
  </si>
  <si>
    <t>Perú</t>
  </si>
  <si>
    <t>Torre San Borja</t>
  </si>
  <si>
    <t>Doris Ivonne Lineros Rojas</t>
  </si>
  <si>
    <t>8.352.515 -8</t>
  </si>
  <si>
    <t xml:space="preserve">3 perdigones en el cuerpo (bicep, antebrazo y costillas). Caso recepcionado en Posta Central. </t>
  </si>
  <si>
    <t>Eliacer Flores Caceres</t>
  </si>
  <si>
    <t>16.980.488-5</t>
  </si>
  <si>
    <t>Ignacio Garrido Pino</t>
  </si>
  <si>
    <t>8.839.353-5</t>
  </si>
  <si>
    <t>Se encontraba en Vicuña Mackenna con Alameda, cuando carabineros llega al lugar y le dispara un perdigón, que era metálico. La víctima sufrió un estallido ocular. Fue trasladado de la Posta Central. El perdigón quedó en la Posta junto con su informe</t>
  </si>
  <si>
    <t xml:space="preserve"> Perdigón en labio superior.</t>
  </si>
  <si>
    <t>20.10.2019 18:30hrs</t>
  </si>
  <si>
    <t>Repetido el 29/10. Borrado</t>
  </si>
  <si>
    <t>Alexandra</t>
  </si>
  <si>
    <t>Por la gravedad de su herida no pudimos obtener más información. Volveremos a contactarnos con ella</t>
  </si>
  <si>
    <t>Posta central</t>
  </si>
  <si>
    <t xml:space="preserve">Detenido (denuncia remitida sin nombre) </t>
  </si>
  <si>
    <t>Falta al debido proceso, uso abusivo de la fuerza</t>
  </si>
  <si>
    <t>Detenido que lo arrastraron por el piso, con vidrio y botellas rotas en el piso en la comisaría 41 de la pintana.</t>
  </si>
  <si>
    <t>Yasser Rume</t>
  </si>
  <si>
    <t>16945256-3</t>
  </si>
  <si>
    <t>La Pintana</t>
  </si>
  <si>
    <t>Impacto de perdigón en la pierna</t>
  </si>
  <si>
    <t>Eduardo Jaime Soto</t>
  </si>
  <si>
    <t>Falta al debido proceso, lesión por golpes</t>
  </si>
  <si>
    <t xml:space="preserve">Relata que al salir de su trabajo lo detienen carabineros, lo suben al furgón policial y de inmediato lo llevan a constatar lesiones,nunca se le informa del motivo de la detención, posterior a eso estando en el furgón policial es golpeado por funcionarios de carabineros y llevado finalmente a la primera comisaría de santiago; cuando llega al control de detención lo dejan en libertad. 
</t>
  </si>
  <si>
    <t>José Miguel Fornez Almendras</t>
  </si>
  <si>
    <t>17. 697.139-8</t>
  </si>
  <si>
    <t>Habían carabineros afuera de Tricot dado que algunos encapuchados habían procedido a ingresar allí, y al bajar de su vehículo FFEE procedieron a apuntar y disparar al cuerpo de todas las personas que se encontraban alrededor a una distancia de 20-25 metros aproximadamente. José se devolvió a advertirle a la gente que estaban apuntando y disparando al cuerpo de las personas y en eso fue impactado</t>
  </si>
  <si>
    <t>Fabiano Gómez DosSantos</t>
  </si>
  <si>
    <t>29/10 19:20 horas</t>
  </si>
  <si>
    <t>Alameda con San Francisco</t>
  </si>
  <si>
    <t>Lesión por proyectil.</t>
  </si>
  <si>
    <t>Tiene un balazo en la mano efectuado por carabineros en moneda.</t>
  </si>
  <si>
    <t>MONEDA</t>
  </si>
  <si>
    <t>Camilo Andrés Rojas Rojas</t>
  </si>
  <si>
    <t>17.013.636-5</t>
  </si>
  <si>
    <t>Juan Andrés Lepin Colihbinca</t>
  </si>
  <si>
    <t>en la entrada del metro baquedano mientras se forzaba el portón, FFEE dispara hacia arriba. Impactando a gente que no estaba forzando la entrada.</t>
  </si>
  <si>
    <t>Múltiples impactos de perdigón en el cuerpo y ojo</t>
  </si>
  <si>
    <t>se desconoce día</t>
  </si>
  <si>
    <t xml:space="preserve">Juan Elías Labarrera Peña </t>
  </si>
  <si>
    <t xml:space="preserve">569 51250576//569 65355698 (Rosa Monardo, hermana) </t>
  </si>
  <si>
    <t>Disparo de perdigones en el torax fraccionado y 3 alojados. Riesgo de pérdida de riñón. Se retiró antes del alta según hermana por la demora y la cantidad de personas heridas que llegaban</t>
  </si>
  <si>
    <t>Maximiliano González Velásquez</t>
  </si>
  <si>
    <t>17.024.706-K</t>
  </si>
  <si>
    <t>Marcelo Cerda</t>
  </si>
  <si>
    <t xml:space="preserve">Denunciante señala haber recibido un disparo de bala de acero en su dedo anular y en su muslo derecho, de parte de Carabineros. </t>
  </si>
  <si>
    <t>965943408
998480207 (Patricia Velásquez, mamá)</t>
  </si>
  <si>
    <t>Víctima recibió entre 5 y 6 perdigones</t>
  </si>
  <si>
    <t>Pedro Pineda (no es la víctima)</t>
  </si>
  <si>
    <t>pedro@fintual.com</t>
  </si>
  <si>
    <t>Fallecimiento</t>
  </si>
  <si>
    <t>Solicita orientación para familia de ciudadano peruano fallecido</t>
  </si>
  <si>
    <t>Derecho a la vida</t>
  </si>
  <si>
    <t xml:space="preserve">Diego Mondaca Blanco </t>
  </si>
  <si>
    <t>17.030.729-1</t>
  </si>
  <si>
    <t>Tamara Brenda Madariaga Villarroel</t>
  </si>
  <si>
    <t xml:space="preserve">Denunciante ingresa a SAR de Renca en compañía de personal de Carabineros a constatación de lesiones. Presenta contusiones multiples en cara y rodilla izquierda. </t>
  </si>
  <si>
    <t xml:space="preserve">tamara.madariaga@ug.uchile.cl
994952996 </t>
  </si>
  <si>
    <t>Abuso policial, falta al debido proceso</t>
  </si>
  <si>
    <t xml:space="preserve">La denunciante estaba grabando en una manifestación, es reducida y detenida por 3 carabineros, quienes la detienen sin darle los motivos de la detención, sus derechos ni indicarle hacia donde la llevaban. En la comisaría la hacen pasar a una habitación, le piden su teléfono y borran toda la galería. </t>
  </si>
  <si>
    <t>21/10/2019 11:15 hrs</t>
  </si>
  <si>
    <t>Exterior metro Chile España</t>
  </si>
  <si>
    <t>Yoshua Osorio</t>
  </si>
  <si>
    <t>Fallece en el contexto de incendio a local saqueado. Familia escucha explosión, el local se incendia, horas despues les señalan que no hay cuerpos. No obstante más tarde el cuerpo es encontrado en el lugar. También muere un vecino de la denunciante, "don Julian".</t>
  </si>
  <si>
    <t>Ramiro Ernesto Silva Moyano</t>
  </si>
  <si>
    <t>17.043.351-3</t>
  </si>
  <si>
    <t>945351882/ramirosilva_26@live.com.au</t>
  </si>
  <si>
    <t>estaba en Plaza Italia y bajé por Vicuña Mackenna hacia el primer callejón a mano derecha (Reñaca). Me acerqué porque había harta gente concentrada y vi que Carabineros estaba disparando perdigones y bombas lacrimógenas. Me quedé en la esquina por los disparos, y cuando me asomé para ver qué estaba pasando en el callejón, un "piquete"de entre 4 o 5 FFEE estaba ahí a unos 20 metros, y me dispararon a quemarropa. Fue con una escopeta, y uno de los perdigones me llegó a la cara. Caí al suelo y trate de pararme para alejarme, y ahí es cuando me atendieron los miembros de una cuadrilla de primeros auxilios</t>
  </si>
  <si>
    <t>Camilo Cartagena Salazar</t>
  </si>
  <si>
    <t>17.048.872-5</t>
  </si>
  <si>
    <t>Disparos de perdigones de metal en brazo, ojo y abdomen</t>
  </si>
  <si>
    <t>Víctor Manuel San Martín González</t>
  </si>
  <si>
    <t>17.048.914-4</t>
  </si>
  <si>
    <t xml:space="preserve">Estaba a la altura de Portugal con Alameda, a las 19 horas, manifestándose.  Un carro lanza gas que pasó junto a él, a una distancia de 10 metros, abrió la puerta del piloto y el carabinero de adentro comenzó a disparar con su escopeta lacrimógenas. A él le dispararon en el pie derecho en uno de sus dedos y en la pierna derecha, donde se le incrustó el perdigón. Eran Fuerzas Especiales, quienes apuntaron directamente a las personas. No alcanzó a divisar la patente. </t>
  </si>
  <si>
    <t>29/10/2019 19:00 hrs.</t>
  </si>
  <si>
    <t>Cristofer Santiago Espinoza</t>
  </si>
  <si>
    <t>17.049.835-6</t>
  </si>
  <si>
    <t xml:space="preserve">Carabineros escondidos comienzan a disparar, la víctima recibe un perdigón en ojo izquierdo . Recepcionado en Hospital El Salvador. </t>
  </si>
  <si>
    <t>21/10/19 15:30 horas</t>
  </si>
  <si>
    <t>Plaza Puente Alto</t>
  </si>
  <si>
    <t>Rodrigo Fernando Barra Campos</t>
  </si>
  <si>
    <t>17.051.623-0</t>
  </si>
  <si>
    <t xml:space="preserve">Venían de vuelta, cuando recibe 2 perdigones. Recepcionado en Hospital El Carmen Maipú. </t>
  </si>
  <si>
    <t>25/10 9:45 horas</t>
  </si>
  <si>
    <t>General Velásquez con la Alameda</t>
  </si>
  <si>
    <t>Ricardo Antonio Benavides Vilchez</t>
  </si>
  <si>
    <t>17.052.847-6</t>
  </si>
  <si>
    <t>Se encontraba en una manifestación, el disparo fue de frente, a una distancia de 10 metros. Víctima se encontraba en el suelo debido a disparos al azar, cuando al levantar la cabeza, sufre del impacto de perdigón en el ojo.</t>
  </si>
  <si>
    <t>Dieciocho con Alameda</t>
  </si>
  <si>
    <t xml:space="preserve">Gabriel Morales </t>
  </si>
  <si>
    <t>17.074.691-0</t>
  </si>
  <si>
    <t xml:space="preserve">Perdigón en la cara </t>
  </si>
  <si>
    <t>Pablo Ibarra Molina</t>
  </si>
  <si>
    <t>17.083.749-5</t>
  </si>
  <si>
    <t>9 8138 5283.</t>
  </si>
  <si>
    <t>El pasado viernes 25-10-19, se encontraba en la marcha convocada en Plaza Italia. En Parque Bustamante, en las intersecciones de Ramón Burhle con Ramon Carnier, alrededor de las 5.20 pm, salió un piquete de alrededor de 15 fuerzas especiales de la escalera de unas de las salidas que tiene metro Baquedano en esa esquina. al llegar lanzaron 4 o 5 lacrimogenas para todos lados, y al estar repleto todo el parque empezó a empezar movimiento de gente para escapar del gas. Se encontraba apagando lacrimógenas cuando 3 fuerzas especiales comenzaron a disparar con perdigones al muro de gente que se encontraba ahí, se turnaban para disparar. Hubo varios heridos. Fue alcanzado por 3 perdigones uno en antebrazo derecho y 2 en la pierna derecha, uno de ellos se le infectó y estuvo en urgencias hospitalizado 2 días hasta el día domingo 27.</t>
  </si>
  <si>
    <t>Andrés Rojas Fuentes</t>
  </si>
  <si>
    <t>17.103.153-2</t>
  </si>
  <si>
    <t xml:space="preserve">Dos perdigones en la cabeza y uno en el muslo izquierdo. Le disparan por la espalda. </t>
  </si>
  <si>
    <t xml:space="preserve">Portugal con carabineros de chile. </t>
  </si>
  <si>
    <t>Denuncia como Walton Fuentes Rojas. Se rectifica nombre, quedando como Andres Rojas Fuentes.</t>
  </si>
  <si>
    <t>César Gonzalo Salgado Roco</t>
  </si>
  <si>
    <t>17.108.829-1</t>
  </si>
  <si>
    <t>Disparo de perdigón y balin en la pierna</t>
  </si>
  <si>
    <t>Patricio Fabián Soto Lagos</t>
  </si>
  <si>
    <t>17.135.677-6</t>
  </si>
  <si>
    <t>Un impacto de perdigón en el tórax y otro en el brazo.</t>
  </si>
  <si>
    <t>23/10/2019 17:00hrs.</t>
  </si>
  <si>
    <t>Repetida el 29/10. Borrado</t>
  </si>
  <si>
    <t>Sergio Alarcón Bertini</t>
  </si>
  <si>
    <t xml:space="preserve">17.154.307-5 </t>
  </si>
  <si>
    <t>Uso abusivo de la fuerza, lesión por proyectil balístico y lesión por lacrimógena</t>
  </si>
  <si>
    <t>Impacto de lacrimógena produce fractura en la mano izquierda y disparo de perdigón en la pierna izquierda. El impacto de lacrimógena fue lanzado el día martes a las 18:00, a la altura de Parque Bustamante, a una corta distancia, de frente, mientras se encontraba en una manifestación. El disparo de perdigón fue el día jueves a las 17:00 mientras se encontraba ingresando a su departamento en la calle Seminario.</t>
  </si>
  <si>
    <t>22/10/2019 (18:00) y 24/20/2019 (17:00)</t>
  </si>
  <si>
    <t>Parque Bustamante / Seminario</t>
  </si>
  <si>
    <t>Rodrigo Alejandro Lopez Saavedra</t>
  </si>
  <si>
    <t>17.190.032-8</t>
  </si>
  <si>
    <t xml:space="preserve">Denunciante señala que fueron a la marcha con su hermana, cuñado y amigos de la casa. Recibe impacto de perdigones en la rodilla </t>
  </si>
  <si>
    <t>25/10/2019. 19:30 horas</t>
  </si>
  <si>
    <t>Eduardo Muñoz Quijada</t>
  </si>
  <si>
    <t>17.199.213-3</t>
  </si>
  <si>
    <t>Santo Domingo con Mac Iver</t>
  </si>
  <si>
    <t>Alvaro Patricio Rivas Castro</t>
  </si>
  <si>
    <t>17.201.083-0</t>
  </si>
  <si>
    <t>9 6645 0627</t>
  </si>
  <si>
    <t>4 impactos de arma de fuego (perdigones) por parte de carabineros.</t>
  </si>
  <si>
    <t>Camilo Andrés Rodríguez Nova</t>
  </si>
  <si>
    <t>17.225.980-4</t>
  </si>
  <si>
    <t>Disparo de perdigón en el labio superior</t>
  </si>
  <si>
    <t>Luis Salinas Soto</t>
  </si>
  <si>
    <t>17.254.467-3</t>
  </si>
  <si>
    <t xml:space="preserve">Saliendo de su trabajo le llega un perdigón en el ojo. </t>
  </si>
  <si>
    <t>23/10/2019 17:00 hrs.</t>
  </si>
  <si>
    <t>Metro ULA</t>
  </si>
  <si>
    <t>Cristobal Alexis Flen Mendoza</t>
  </si>
  <si>
    <t>17.267.325-2</t>
  </si>
  <si>
    <t>988075695 Vladimir (papá)</t>
  </si>
  <si>
    <t xml:space="preserve">El denunciante habrían sido detenido y golpeado por Carabinero vestido de civil. Fue llevado a la comisaría alrededor de las 20.30 y luego llevado al Sapu para curar heridas.El parte médico indica “lesiones de traslado”. Luego, lo trasladaron a una comisaría y fue desnudado cerca de las 3 d ela madrugada. 
Fue liberado a las 11 am del día siguiente en El Centro de Justicia. </t>
  </si>
  <si>
    <t xml:space="preserve">debido proceso, integridad física </t>
  </si>
  <si>
    <t>Plaza de Maipo</t>
  </si>
  <si>
    <t>Cristofer Ávila Monsalve</t>
  </si>
  <si>
    <t>17.281.188-4</t>
  </si>
  <si>
    <t>Estaban desplazándose por Alameda para alejarse de Carabineros. En ese momento sintió un golpe en la cara. Al parecer sería un roce de perdigón en la zona de la frente</t>
  </si>
  <si>
    <t xml:space="preserve"> Alameda a la altura de San Isidro</t>
  </si>
  <si>
    <t>Pablo Ulloa</t>
  </si>
  <si>
    <t>17.303.083-5</t>
  </si>
  <si>
    <t>Perdigón en la cara</t>
  </si>
  <si>
    <t>Pio Nono</t>
  </si>
  <si>
    <t>Franco Nicolás Acuña Ibarra</t>
  </si>
  <si>
    <t>17.308.466-8</t>
  </si>
  <si>
    <t>9 90076293</t>
  </si>
  <si>
    <t>Señala que estaba manifestándose en la Alameda, intentando sacar la barra la barra de contención que cercaba una calle, cuando alrededor de 10 carabineros de fuerzas especiales comenzaron disparar a quema ropa en dirección a su la cabeza y cuerpo. Los proyectiles impactaron en su cabeza, generando un corte, pierna y torso</t>
  </si>
  <si>
    <t>29/10/2019, 18:30hrs</t>
  </si>
  <si>
    <t>Amunategui con Alameda.</t>
  </si>
  <si>
    <t>Ignacio Nicolás Ortega Malig</t>
  </si>
  <si>
    <t>17.309.413-2</t>
  </si>
  <si>
    <t>Lesión por  2 en el brazo derecho y  1 en el muslo derecho.</t>
  </si>
  <si>
    <t>1/11 20:12 horas</t>
  </si>
  <si>
    <t>Salida de metro Baquedano hacia Vicuña Mackenna.</t>
  </si>
  <si>
    <t>Juan Pablo Sepulveda Rojas</t>
  </si>
  <si>
    <t>17.310.409-K</t>
  </si>
  <si>
    <t>jpseprojas@gmail.com</t>
  </si>
  <si>
    <t xml:space="preserve">Denunciante señala que fue herido en Plaza Italia con un balín de goma en la cabeza. Luego de ello es tomado detenido bajo el cargo de desordenes graves y luego a constatar lesiones .  </t>
  </si>
  <si>
    <t>Joaquín Antonio Clavero Muñoz</t>
  </si>
  <si>
    <t>17.312.235-7</t>
  </si>
  <si>
    <t>3 disparos de perdigones en el muslo.</t>
  </si>
  <si>
    <t>21:00 hrs.</t>
  </si>
  <si>
    <t>Parque Bustamante con Bilbao</t>
  </si>
  <si>
    <t>Amalia Lira Gumucio</t>
  </si>
  <si>
    <t>17.315.014-8</t>
  </si>
  <si>
    <t xml:space="preserve">Lumazo en la cabeza, parte cervical. Fueron 8 funcionarios de fuerzas especiales. hay registro. </t>
  </si>
  <si>
    <t>ABOFEM [Devolvió la derivación]</t>
  </si>
  <si>
    <t>Repetida del 27/10. Borrada</t>
  </si>
  <si>
    <t xml:space="preserve">Nicolás Zamora Silva.  </t>
  </si>
  <si>
    <t xml:space="preserve">Estaba llegando a un lugar de enfrentamiento con Carabineros, en donde estaban tranquilas las cosas, y los Carabineros empezaron a disparar. Al intentar ayudar a un señor de edad que se había caído, le llegan disparos de perdigones en la cara. Perdigón en el labio. </t>
  </si>
  <si>
    <t>23/10/2019 15:25 hrs.</t>
  </si>
  <si>
    <t>Michel Alexis Collao Zavala</t>
  </si>
  <si>
    <t>17.318.530-8</t>
  </si>
  <si>
    <t>Lesiones por impacto de proyectil no balístico, Lesión por golpes</t>
  </si>
  <si>
    <t>Varios golpes por Luma y un perdigón en la pierna izquierda</t>
  </si>
  <si>
    <t>Entre Parque Bustamante y Teatro del CEAC</t>
  </si>
  <si>
    <t>Hugo Marcelo Rivero Osses</t>
  </si>
  <si>
    <t>17.338.392-4</t>
  </si>
  <si>
    <t>lesión por perdigón en la pantorilla</t>
  </si>
  <si>
    <t>Alberto Hueraman Huachipán</t>
  </si>
  <si>
    <t>17.341.704-7</t>
  </si>
  <si>
    <t>Disparo de perdigón en mano izquierda.  Carabineros se encontraba escondido dentro del metro en el momento del disparo. El disparo fue al azar</t>
  </si>
  <si>
    <t>Rodolfo Pérez Martinez</t>
  </si>
  <si>
    <t>17.376.751-K</t>
  </si>
  <si>
    <t xml:space="preserve">El denunciante recibe 3 disparos de perdigón en su pierna derecha. Dicho disparo habría sido realizado a corta distancia  </t>
  </si>
  <si>
    <t>Iván Soto</t>
  </si>
  <si>
    <t>17.385.636-9</t>
  </si>
  <si>
    <t>Ybar Garcelan Soto Pizarro</t>
  </si>
  <si>
    <t xml:space="preserve">Lesiones por impacto de proyectil no balístico </t>
  </si>
  <si>
    <t xml:space="preserve">Impacto perdigon en el ojo. </t>
  </si>
  <si>
    <t>Ricardo Aliste Salvo</t>
  </si>
  <si>
    <t>17.405.612-9</t>
  </si>
  <si>
    <t>raaliste@uc.cl</t>
  </si>
  <si>
    <t>Impacto de 5 perdigones en el cuerpo. No realizó constatación de lesiones.</t>
  </si>
  <si>
    <t>19/10/2019 16:00hrs</t>
  </si>
  <si>
    <t>Metro Baquedano, salida por Bustamante</t>
  </si>
  <si>
    <t>Diego Sarabia Mosca</t>
  </si>
  <si>
    <t>17.409.457-8</t>
  </si>
  <si>
    <t>Lesiones por impacto de lacrimógena, uso abusivo de la fuerza</t>
  </si>
  <si>
    <t>Impacto de lacrimógena en la frente</t>
  </si>
  <si>
    <t>Juan Andrés Mellado Rucal</t>
  </si>
  <si>
    <t>17.413.226-7</t>
  </si>
  <si>
    <t>Jaime Stockebrand</t>
  </si>
  <si>
    <t>17.420.000-9</t>
  </si>
  <si>
    <t>Perdigones en ambas piernas, no puede caminar, lo asiste la cruz roja.</t>
  </si>
  <si>
    <t>Impacto de perdigón en la frente</t>
  </si>
  <si>
    <t>Cristobal Bravo</t>
  </si>
  <si>
    <t>17.415.360-4</t>
  </si>
  <si>
    <t>Javier Artes</t>
  </si>
  <si>
    <t>17.488.989-9</t>
  </si>
  <si>
    <t>cristobal.nicol@gmail.com</t>
  </si>
  <si>
    <t>Recibió dos perdigones de goma que penetraron en su gemelo derecho, fue atendido por la cruz roja.</t>
  </si>
  <si>
    <t>Lesiones por proyectil no balístico</t>
  </si>
  <si>
    <t>Ariel Sanhueza</t>
  </si>
  <si>
    <t xml:space="preserve">17.740.457-8 </t>
  </si>
  <si>
    <t xml:space="preserve">Impacto de lacrimógena en la cabeza   </t>
  </si>
  <si>
    <t xml:space="preserve">Pio Nono </t>
  </si>
  <si>
    <t>Patricio Antonio Álvarez Díaz</t>
  </si>
  <si>
    <t>17.419.929-9</t>
  </si>
  <si>
    <t xml:space="preserve">Valentino Bravo </t>
  </si>
  <si>
    <t>9 78425066</t>
  </si>
  <si>
    <t>17.767.980-6</t>
  </si>
  <si>
    <t xml:space="preserve">La víctima estaba por calle Santa María con Pio Nono, Carabineros de fuerzas especiales comenzaron a disparar, avanzaban a pie mientras disparaban. Eran alrededor 5 Carabineros y dispararon a una distancia aproximado de 20 metros. Uno de los proyectiles le impactó el muslo derecho.
</t>
  </si>
  <si>
    <t>19:20 horas</t>
  </si>
  <si>
    <t>Perdigón en la frente</t>
  </si>
  <si>
    <t>Santa María con Pío Nono</t>
  </si>
  <si>
    <t>Matias Flores</t>
  </si>
  <si>
    <t>17.810.406-3</t>
  </si>
  <si>
    <t xml:space="preserve"> Lesiones producidas por impacto de lacrimógena, lo cual ocurrió al subir a su bicicleta, al caer, se luxa el hombro. Tiene informe de lesiones. Recepcionado en Hospital El Salvador.</t>
  </si>
  <si>
    <t>Patricio Andres Verdugo Gajardo</t>
  </si>
  <si>
    <t>Marcelo Alexis Sanhueza Gallardo</t>
  </si>
  <si>
    <t>17.422.981-3</t>
  </si>
  <si>
    <t>17.810.640-6</t>
  </si>
  <si>
    <t>569921003920 (al parecer tiene un número 9 de más)</t>
  </si>
  <si>
    <t xml:space="preserve">Recibió reiterados disparos a unos 20-30 metros,  resultando con 14 impactos de perdigones en el cuerpo. Recepcionado en Hospital El Carmen Maipú.
</t>
  </si>
  <si>
    <t>Un perdigón en la espalda baja y otro en la ceja. Tiene lesión ocular.</t>
  </si>
  <si>
    <t>21/10 15:30 horas</t>
  </si>
  <si>
    <t>25/10/2019 22:00hrs.</t>
  </si>
  <si>
    <t>Alameda con General Velásquez</t>
  </si>
  <si>
    <t>5 de abril con Manual Rodríguez (frente a Corona), Plaza Maipú</t>
  </si>
  <si>
    <t>Kevyn López Carrasco</t>
  </si>
  <si>
    <t>18.048.937-1</t>
  </si>
  <si>
    <t xml:space="preserve">Denunciante señala que se encontraba en la manifestación en Plaza Italia, cuando le dispararon balín. Previo al disparo, lo golpearon, rompieron su telefono celular y lo amenazaron de muerte. </t>
  </si>
  <si>
    <t>Integridad física/ derecho a la propiedad</t>
  </si>
  <si>
    <t xml:space="preserve">24.10.2019/ 18:00 hrs. </t>
  </si>
  <si>
    <t>Nelson Iturra</t>
  </si>
  <si>
    <t>18.053.713-9</t>
  </si>
  <si>
    <t xml:space="preserve">Denunciante se encontraba manifestandose pacíficamente, cuando recibe disparos de perdigón, impactandoles en su pómulo, mano derecha y una nalga. El disparo se habría realizado a una distancia de 30 metros, de frente. </t>
  </si>
  <si>
    <t>Jean Paul Flandez Ortiz</t>
  </si>
  <si>
    <t>17.484.297-3</t>
  </si>
  <si>
    <t>23/10/19, 13:30 hrs</t>
  </si>
  <si>
    <t xml:space="preserve">Perdigón pantorrilla derecha. Estaba manifestándose pacíficamente en Plaza Italia cuando caribineros aparece y comienzan a disparar perdigones y lacrimógenas, de espaldas a los manifestantes
  </t>
  </si>
  <si>
    <t>Daniela Alejandra Guzmán González</t>
  </si>
  <si>
    <t>17.487.213-9</t>
  </si>
  <si>
    <t>Carabineros se encontraba grabando al sector, cuando las comienza a grabar a ella junto con unas amigas. Una de sus amigas, que es estudiante de derecho, le señala que no está segura sobre la legalidad de la situación en particular (que carabineros graba con celulares), por lo que, la víctima se acerca a un funcionario de carabineros y le pregunta, al no obtener respuestas, visualiza a una funcionaria de carabineros, a quien también le hace la misma pregunta. Llega el primer carabinero (al primero al cual le fueron a preguntar) , y le responde que es su celular personal, a lo que la víctima vuelve a preguntar si es legal que graben, siendo que es un dispositivo privado y no una cámara de la institución. Por lo que, el carabinero le responde que ella igualmente lo estaba grabando, siendo que, según el relato, ella jamás grabó, ni a carabineros ni la situación (su amiga sí). A lo que, la funcionaria de carabineros responde echando gas pimienta a los ojos.</t>
  </si>
  <si>
    <t xml:space="preserve">Salomón Pizarro </t>
  </si>
  <si>
    <t xml:space="preserve">18.091.588-5 </t>
  </si>
  <si>
    <t xml:space="preserve">
Dos perdigones en el brazo derecho y quemadura por roce, dijo que denunciará. </t>
  </si>
  <si>
    <t>Juan Pablo Merino</t>
  </si>
  <si>
    <t>18.121.361-2</t>
  </si>
  <si>
    <t xml:space="preserve">Lesiones por perdigones en el tórax (4) </t>
  </si>
  <si>
    <t>Cynthia Jara Riquelme</t>
  </si>
  <si>
    <t>17.513.573-1</t>
  </si>
  <si>
    <t>Javier Vega</t>
  </si>
  <si>
    <t>18.170.514-0</t>
  </si>
  <si>
    <t>Estaba con un grupo de amigas en Baquedano en el bandejon de la alameda y se acerco un zorrillo y un guanaco y empezaron a disparar muchas lacrimógenas y balines. De estos le llego uno en el pie izquierdo. Era un piquete de 12 carabineros por lado de las fuerzas especiales de carabineros que se encontraban como a unos 10 metros.</t>
  </si>
  <si>
    <t xml:space="preserve">Recibió un perdigón en el labio superior, participando en la manifestación. Su labio se partió en dos  y requirió de sutura quirúrgica.
</t>
  </si>
  <si>
    <t>Guillermo Nicolás Barahona Quinteros</t>
  </si>
  <si>
    <t>Ignacio Guzman</t>
  </si>
  <si>
    <t>18.210.361-6</t>
  </si>
  <si>
    <t>17.515.354-3</t>
  </si>
  <si>
    <t xml:space="preserve">El denunciante se encontraba marchando cuandon Carabineros, sin provocación, comienza a disparar. Ante esto, el denunciante recibe el roce de unr perdigón en la cien, en la parte frontal, al lado izquierdo. </t>
  </si>
  <si>
    <t>Tres perdigones en la pantorrilla izquierda y una en el costado.</t>
  </si>
  <si>
    <t>29/10, 19.30 hrs</t>
  </si>
  <si>
    <t>Dani Carrasco Rodriguez</t>
  </si>
  <si>
    <t>18.277.862-1</t>
  </si>
  <si>
    <t>loreckkurama@gmail.com</t>
  </si>
  <si>
    <t>Lesiones por golpes, abuso policial, uso abusivo de la fuerza, falta al debido proceso, daño a la propiedad</t>
  </si>
  <si>
    <t>Militares lo detuvieron fuera de un easy en Pedro Aguirre Cerda, donde lo golpearon, habiendo estado ya en grave estado físico, por una anterior "golpiza". Fue antes del toque de queda, aproximadamente a las 19:00. Donde luego, procedieron a quitarle el chip. Dice que estuvo detenido con 32 personas, donde 4 no los soltaron.</t>
  </si>
  <si>
    <t>Integridad física, libertad de circulación, propiedad</t>
  </si>
  <si>
    <t>24/10 19:00 horas</t>
  </si>
  <si>
    <t>Mirko Pino Valdés</t>
  </si>
  <si>
    <t>17.521.828-9</t>
  </si>
  <si>
    <t>Elias Jose Cornejo</t>
  </si>
  <si>
    <t>18.278.708-6</t>
  </si>
  <si>
    <t>Disparos de balines en cabeza y lado derecho de nariz</t>
  </si>
  <si>
    <t>Daniel Alejandro Matus Contardo</t>
  </si>
  <si>
    <t>18.341.511-5</t>
  </si>
  <si>
    <t>Recibe un impacto de escopeta disparado desde abajo de la estación del metro.</t>
  </si>
  <si>
    <t>Plaza Italia, Metro Baquedano</t>
  </si>
  <si>
    <t>María José Yáñez Gálvez</t>
  </si>
  <si>
    <t>18.378.108-1</t>
  </si>
  <si>
    <t>https://www.instagram.com/p/B35kpgFlCm3/?igshid=1tnlqj4i492iq</t>
  </si>
  <si>
    <t>El día 21 de octubre, recibe impacto de lacrimógena  en la nariz, fue atendida en el Hospital El Salvador donde constató lesiones</t>
  </si>
  <si>
    <t>Francisco Javier Santana Soto</t>
  </si>
  <si>
    <t>17.565.317-1</t>
  </si>
  <si>
    <t>Providencia</t>
  </si>
  <si>
    <t>Un perdigón incrustado en la rodilla y dos en la pierna</t>
  </si>
  <si>
    <t>John Ortega Labrin</t>
  </si>
  <si>
    <t>18.424.786-0</t>
  </si>
  <si>
    <t>Camila Paula Alejandra Muñoz Aracena</t>
  </si>
  <si>
    <t>17.567.746-1</t>
  </si>
  <si>
    <t>3 perdigones en las piernas</t>
  </si>
  <si>
    <t>9 62315262
camila.munoz.aracena@gmail.com</t>
  </si>
  <si>
    <t>La víctima iba saliendo de su trabajo para retornar a su hogar. Al intentar doblar por una calle, no pudo porque había muchos Carabineros de fuerzas especiales tirando lacrimógenas y disparando.  Se devolvió para intentar irse por Vicuña Mackenna, pero cuando llegó a la intersección vio al zorrillo y al guanaco, por lo que decidió resguardarse detrás de uno de los quioscos que hay en Baquedano (frente a lo que era una farmacia Salcobrand), en ese momento siente los impactos de los proyectiles en su cuerpo y comienza a correr para que no le siguieran llegando proyectiles. Le dispararon Carabineros de Fuerzas Especiales.</t>
  </si>
  <si>
    <t>18:15 HORAS</t>
  </si>
  <si>
    <t>Sebastián Toro Chacón</t>
  </si>
  <si>
    <t>18.461.166-5</t>
  </si>
  <si>
    <t>Diego Adolfo Navarrete Morales</t>
  </si>
  <si>
    <t>17.578.920-0</t>
  </si>
  <si>
    <t xml:space="preserve">Denunciante recibió un disparo a corta distancia (1 metro y medio). La víctima se encontraba con un menor de 12 años al momento del disparo. Sufrió una lesión en el ojo izquierdo. </t>
  </si>
  <si>
    <t xml:space="preserve">Se encontraba devolviéndose de la marcha en Plaza Italia, caminando por el Parque Forestal, cuando de un carro lanzaaguas se bajan carabineros  y comienzan a disparar con sus escopetas, a una distancia menor de 5 mts. Varias personas son heridas, alguna incluso en el rostro, cuenta que al menos se llevaron detenida a una persona. Diego recibe un impacto en el muslo derecho muy cerca de la rodilla, el cual se encuentra incrustado y causándole mucho dolor, además de que otro perdigón le roza la pantorrilla pero no penetra su piel. Diego corre para que no se lo lleven, y es ahí atendido por primeros auxilios. </t>
  </si>
  <si>
    <t>Boris Hernan Caamaño</t>
  </si>
  <si>
    <t>17.598.700-2</t>
  </si>
  <si>
    <t>Cristian Rozas</t>
  </si>
  <si>
    <t>18.529.349-1</t>
  </si>
  <si>
    <t>Disparos de perdigones en brazo, dedo y abdomen, por carabineros en manifestación.</t>
  </si>
  <si>
    <t>Disparo de perdigón en la nariz</t>
  </si>
  <si>
    <t>Luciano Francisco Pradenas Catalán</t>
  </si>
  <si>
    <t>17.610.640-9</t>
  </si>
  <si>
    <t>Luxación de hombro derechos. Carabineros tira del brazo mientras se encontraba en marcha.</t>
  </si>
  <si>
    <t>Matias Emilio Jara Bilbao</t>
  </si>
  <si>
    <t>18.569.031-8</t>
  </si>
  <si>
    <t>Iglesia San Francisco Alameda</t>
  </si>
  <si>
    <t>Disparo de perdigon en el pomulo, en el arco del ojo, cadera, brazo y pecho</t>
  </si>
  <si>
    <t>Rodrigo Sepúlveda</t>
  </si>
  <si>
    <t>18.621.426-9</t>
  </si>
  <si>
    <t>SIN ANTECEDENTES</t>
  </si>
  <si>
    <t>Andres Alejandro Figueroa Bustamante</t>
  </si>
  <si>
    <t>17.665.526-7</t>
  </si>
  <si>
    <t>Ignacio Zamora Ruiz</t>
  </si>
  <si>
    <t>18.637.127-5</t>
  </si>
  <si>
    <t>Disparo de perdigón en el ojo izquierdo, paciente sufre trauma ocular grave. Tuvo cirugía</t>
  </si>
  <si>
    <t>Estaba en una manifestación en Plaza Italia, cuando carabineros lanzan lacrimógenas, la víctima corre y recibe múltiples disparos, fue antendido en el Hospital El Salvador</t>
  </si>
  <si>
    <t>Por defensoría jurídica Uch</t>
  </si>
  <si>
    <t>Jesús Giancarlos Llancán Vidal</t>
  </si>
  <si>
    <t>17.665.821-3</t>
  </si>
  <si>
    <t>Primero se lanzaron bombas lacrimógenas en el sector, y luego carabineros dispararon directamente. Primero la víctima estuvo en la Posta Central y luego lo derivaron al Hospital El Salvador. No hay posibilidad de reconstruir el ojo.</t>
  </si>
  <si>
    <t>Juan Huaiquiñir</t>
  </si>
  <si>
    <t>18.671.851-8</t>
  </si>
  <si>
    <t>Ramón Corvalán con Carabineros de Chile</t>
  </si>
  <si>
    <t>Uso abusivo de la fuerza, Lesiones por impacto de proyectil no balístico</t>
  </si>
  <si>
    <t xml:space="preserve">PÍO NONO </t>
  </si>
  <si>
    <t>Bárbara Espinoza</t>
  </si>
  <si>
    <t>18.770.854-0</t>
  </si>
  <si>
    <t>Michael Joaquín Alarcón Mella</t>
  </si>
  <si>
    <t>17.673.440-K</t>
  </si>
  <si>
    <t>Impacto de perdigón en la cabeza</t>
  </si>
  <si>
    <t>Frente a la 7º Comisaría de Renca. Se encontraba manifestándose a las afueras de su domicilio cuando es atacado injustificadamente por carabineros que proceden en primer lugar a lanzar bombas lagrimogenas y de manera inmediata efectuan diversos disparos con escopetas. En el lugar había presencia de niños y ancianos. Recibió un perdigón en el pómulo que está a la espera de ser intervenido y un disparo en el brazo que está cicatrizando.</t>
  </si>
  <si>
    <t>Gabriel Esteban Iturriaga Aguirre</t>
  </si>
  <si>
    <t>18.864.168-7</t>
  </si>
  <si>
    <t>Se escondió del guanaco, al salir recibe perdigones en la cara.</t>
  </si>
  <si>
    <t>Bellavista</t>
  </si>
  <si>
    <t>Pía Becerra Espinoza</t>
  </si>
  <si>
    <t>17.681.750-K</t>
  </si>
  <si>
    <t>Diego Oroqueta</t>
  </si>
  <si>
    <t>18.936.772-4</t>
  </si>
  <si>
    <t>Disparo de perdigón en el brazo.</t>
  </si>
  <si>
    <t xml:space="preserve">Lesiones por impacto de lacrimógena, uso abusivo de la fuerza </t>
  </si>
  <si>
    <t>Impacto de lacrimógena en la cabeza</t>
  </si>
  <si>
    <t>22/10/2019 18:30 hrs.</t>
  </si>
  <si>
    <t>Oscar Elías Reyes Otelo</t>
  </si>
  <si>
    <t>17.689.309-5</t>
  </si>
  <si>
    <t>José Uilaza</t>
  </si>
  <si>
    <t>18.949.021-6</t>
  </si>
  <si>
    <t>Recibe 2 impactos de perdgiones en medio de una manifestación</t>
  </si>
  <si>
    <t>04/11/2019 20:10 hrs.</t>
  </si>
  <si>
    <t>Impacto de perdigón en el estómago</t>
  </si>
  <si>
    <t>Sebastián Esteban Isaías Cárdenas Peña</t>
  </si>
  <si>
    <t>18.955.558-K</t>
  </si>
  <si>
    <t>Disparo de perdigón en la mano</t>
  </si>
  <si>
    <t>Alex Ortiz Mesias</t>
  </si>
  <si>
    <t>18.957.577-7</t>
  </si>
  <si>
    <t xml:space="preserve">El denunciante fue impactado por una lacrimógena en la cabeza, disparada a 30 metros de distancia. El resultado de dicho impacto es un tec abierto. </t>
  </si>
  <si>
    <t>Ricardo Gacitua Gajardo</t>
  </si>
  <si>
    <t>17.706.429-7</t>
  </si>
  <si>
    <t>El denunciante se encontraba en una manifestación pacífica en ¨Plaza Italia, cuando es impactado en su cabeza por una piedra lanzada por Carabineros, a una distancia de 20-25 metros.</t>
  </si>
  <si>
    <t>29/10, 19.00 hrs</t>
  </si>
  <si>
    <t>Cristian Alberto Acuña Mohardez</t>
  </si>
  <si>
    <t>18.971.816-6</t>
  </si>
  <si>
    <t>Perdigón alojado cercano a la ingle de la pierna izquierda.</t>
  </si>
  <si>
    <t>24/10, 15:00hrs.</t>
  </si>
  <si>
    <t>Sebastian Suarez Sepulveda</t>
  </si>
  <si>
    <t>18.994.344-K</t>
  </si>
  <si>
    <t>El denunciante recibe disparo por parte de militares</t>
  </si>
  <si>
    <t xml:space="preserve">INDH </t>
  </si>
  <si>
    <t>Exequiel Alfonso Iturra Sepúlveda</t>
  </si>
  <si>
    <t>18364936-1</t>
  </si>
  <si>
    <t>Uso abusivo de la fuerza, Lesiones por proyectil no balístico</t>
  </si>
  <si>
    <t xml:space="preserve">Militares se encontraban impidiendo el paso; disparo de escopeta en la pierna, daños severos en la pierna.
</t>
  </si>
  <si>
    <t>Fernando Andrés Moreno Gómez</t>
  </si>
  <si>
    <t>25/10 16:30 horas</t>
  </si>
  <si>
    <t>17.733.112-0</t>
  </si>
  <si>
    <t>Peñalolén abajo de Tobalaba</t>
  </si>
  <si>
    <t>Jose Alejandro Guzman Chaparro</t>
  </si>
  <si>
    <t>19.016.528-0</t>
  </si>
  <si>
    <t xml:space="preserve">Lesiones ocasionadas por perdigones en espalda y glúteos. </t>
  </si>
  <si>
    <t>Desde el día 25 de octubre comenzó a recibir diversas llamadas de un número que no tenía registrado en su teléfono celular personal.  El día 29 de octubre contesta y recibe amenazas  relacionadas con la actividad que se encuentra realizando  en Brigada de Primeros Auxilios, especificamente amenazas de muerte. Amparo presentado</t>
  </si>
  <si>
    <t>David Alejandro Sandoval Cancino</t>
  </si>
  <si>
    <t>17.736.669-2</t>
  </si>
  <si>
    <t>Bastian Patricio Sandoval Saavedra</t>
  </si>
  <si>
    <t>9 48865578</t>
  </si>
  <si>
    <t>Dislocación del codo.</t>
  </si>
  <si>
    <t>19.114.969-6</t>
  </si>
  <si>
    <t>Perdigones de parte de carabineros afectándome solo en el cuerpo</t>
  </si>
  <si>
    <t>23/10/2019
17:30 Aprox</t>
  </si>
  <si>
    <t>Victor Donoso</t>
  </si>
  <si>
    <t xml:space="preserve">19.169.929-7  </t>
  </si>
  <si>
    <t>Matías Gaspar Bravo Olguín</t>
  </si>
  <si>
    <t>17.764.187-1</t>
  </si>
  <si>
    <t>Lesión por perdigones en nariz y dedos anular y medio mano derecho</t>
  </si>
  <si>
    <t>Camilo Simón Garrido Hernández</t>
  </si>
  <si>
    <t>19.184.361-4</t>
  </si>
  <si>
    <t>9 54725854</t>
  </si>
  <si>
    <t>24/10/2019
18:30 hrs</t>
  </si>
  <si>
    <t>Elias Rodrigo Mardones Ruiz</t>
  </si>
  <si>
    <t>Aaron Espinoza Olivares</t>
  </si>
  <si>
    <t>17.768.721-9</t>
  </si>
  <si>
    <t>19.260.134-7</t>
  </si>
  <si>
    <t>Lesiones por perdigones en el brazo izquierdo</t>
  </si>
  <si>
    <t xml:space="preserve">El denunciante se habría estado dirigiendo a su casa, cuando Carabineros dispara, impactandole un perdigón en el labio y uno en la espalda. </t>
  </si>
  <si>
    <t>Quilicura</t>
  </si>
  <si>
    <t>Francisco Velásquez</t>
  </si>
  <si>
    <t>Jorge Durán Calderón</t>
  </si>
  <si>
    <t xml:space="preserve">19.268.986-4 </t>
  </si>
  <si>
    <t>17.771.321-k</t>
  </si>
  <si>
    <t>QUIEN DENUNCIA NO LO TIENE (SIN CONTACTO)</t>
  </si>
  <si>
    <t>569 97961494</t>
  </si>
  <si>
    <t xml:space="preserve">Impacto de perdigón en la cara </t>
  </si>
  <si>
    <t>Lesiones por perdigones en pecho y brazos</t>
  </si>
  <si>
    <t>Byron Baeza</t>
  </si>
  <si>
    <t>19.290.008-5</t>
  </si>
  <si>
    <t>Perdigones muslo y pierna</t>
  </si>
  <si>
    <t xml:space="preserve">Pío Nono
</t>
  </si>
  <si>
    <t xml:space="preserve">Damaris Ignacia Venegas Rojas </t>
  </si>
  <si>
    <t>19.316.656-3</t>
  </si>
  <si>
    <t xml:space="preserve">2 perdigones en el hombro, 4 en el tronco y 2 en la pierna.  </t>
  </si>
  <si>
    <t>Repetido el 27/10. Borrada</t>
  </si>
  <si>
    <t>Sebastian Ruz Donoso</t>
  </si>
  <si>
    <t>19.320.401-5</t>
  </si>
  <si>
    <t>569 41114715</t>
  </si>
  <si>
    <t>Lesiones por impacto de proyectil no balístico. Se encontraba en una manifestación junto a 2 amigos, se separaron cuando Carabineros comenzó a lanzar lacrimógenas y corrió hacia el edificio telefónica.  Al menos eran 5 carabineros que comenzaron a disparar, siendo herido por perdigones: uno en su mano derecha y otro en su brazo izquierdo. Otros dos perdigones le impactaron en la espalda los que no lo hirieron porque entraron a su mochila Recibió asistencia en el mismo lugarde la Cruz Roja por cerca de 15 minutos. Luego de ello concurrió al hospital del Salvador donde le tomaron radiografía y le extrajeron el perdigón de la mano. En el recinto asistencial fue diagnosticado de mediana gravedad. Se encuentra muy afectado porque solo estaba manifestándose y no estaba haciendo ningún atentado a la propiedad pública ni privada.</t>
  </si>
  <si>
    <t>Integridad física, integridad psíquica</t>
  </si>
  <si>
    <t>Afuera Teatro Universidad de Chile,Plaza Italia</t>
  </si>
  <si>
    <t>Juan Carlos Valdés Cancino</t>
  </si>
  <si>
    <t>17.824.546-5</t>
  </si>
  <si>
    <t>Desaparecido desde el 20 de octubre y no se tiene rastro de él. La última vez que fue visto estaba en metro Baquedano en una manifestación que fue reprimida</t>
  </si>
  <si>
    <t>Matias Barra</t>
  </si>
  <si>
    <t xml:space="preserve">19.377.561-6   </t>
  </si>
  <si>
    <t xml:space="preserve">Magdalena Gómez Aninat </t>
  </si>
  <si>
    <t>Lesiones por impacto de proyectil no balístico. Uso abusivo de la fuerza</t>
  </si>
  <si>
    <t xml:space="preserve">Perdigón en el cuello, (tenia dos heridas de perdigones del día anterior). </t>
  </si>
  <si>
    <t>Sebastián Andrés Carter Carter</t>
  </si>
  <si>
    <t>17.835.710-7</t>
  </si>
  <si>
    <t>986266065
flocaoattack@gmail.com</t>
  </si>
  <si>
    <t>Impacto de perdigones en pecho y cuello</t>
  </si>
  <si>
    <t>Lucas Henriquez Valenzuela</t>
  </si>
  <si>
    <t>19.479.617-K</t>
  </si>
  <si>
    <t>El denunciante recibe disparo de perdigones en su pecho, hombro, abdomen, ojo y brazo</t>
  </si>
  <si>
    <t>COMISIÓN ESCRITOS.
Javiera Cabello</t>
  </si>
  <si>
    <t>Tay Andrea Martínez Retamal</t>
  </si>
  <si>
    <t>17.835.878-2</t>
  </si>
  <si>
    <t>Uso abusivo de la fuerza, Lesiones por chorro Lanza aguas</t>
  </si>
  <si>
    <t>Le llega chorro de agua, fue mientras arrancaba de las lacrimógenas.</t>
  </si>
  <si>
    <t>Joshua Ulloa Oliva</t>
  </si>
  <si>
    <t>19.482.785-7</t>
  </si>
  <si>
    <t>Disparo de perdigón en el muslo izquierdo y lesiones de fractura en costilla</t>
  </si>
  <si>
    <t>Cristopher Bustos Gutierrez</t>
  </si>
  <si>
    <t>17.835.900-2</t>
  </si>
  <si>
    <t>Disparo perdigón en el ojo.Se encontraba manifestando en la comuna de Padre Hurtado, cuando llega el personal de carabineros y comienza a disparar al azar.</t>
  </si>
  <si>
    <t>Nicolás Jesús Carrasco Carrasco</t>
  </si>
  <si>
    <t>17.837.416-8</t>
  </si>
  <si>
    <t>Diego Ariel Solís Marabolí</t>
  </si>
  <si>
    <t>19.515.757-K</t>
  </si>
  <si>
    <t xml:space="preserve">Cercano a Metro Baquedano, el denunciante es impactado por un perdigón en su brazo izquierdo. </t>
  </si>
  <si>
    <t>Perdigón alojado en el pómulo derecho por FFEE, perdigones en el resto del cuerpo. Primeros auxilios Cruz Roja</t>
  </si>
  <si>
    <t>Metro baquedano</t>
  </si>
  <si>
    <t>Simón Andres Gatica Orellana</t>
  </si>
  <si>
    <t>19.564.549-3</t>
  </si>
  <si>
    <t>90941032 / 5959506961</t>
  </si>
  <si>
    <t xml:space="preserve">Venían de vuelta, recibe 4 perdigones en las piernas. Recepcionado en Hospital El Carmen Maipú. </t>
  </si>
  <si>
    <t>Presenta Consentimiento Informado.</t>
  </si>
  <si>
    <t>Maicol Francisco Ignacio Núñez Saavedra</t>
  </si>
  <si>
    <t>19.631.118-1</t>
  </si>
  <si>
    <t xml:space="preserve"> Carabineros ejecutó un disparo afectándole varios perdigones en el cuerpo y uno alojadose en su ojo. En el hospital paso la noche para luego el día jueves ser pasado a pabellón, en esta perdió su ojo producto del impacto quedando alojado el perdigón en la cavidad ocular. Recalcar que aun le quedan 3 perdigones en el cuerpo.</t>
  </si>
  <si>
    <t>Matias Andres Torrealba Casas-Cordero</t>
  </si>
  <si>
    <t>Luis Eduardo Bustamante</t>
  </si>
  <si>
    <t>19.650.218-1</t>
  </si>
  <si>
    <t>17.877.431-K</t>
  </si>
  <si>
    <t xml:space="preserve">Venían de vuelta, recibió perdigones en las piernas. Recepcionado en Hospital El Carmen Maipú. </t>
  </si>
  <si>
    <t>Cae al suelo en una manifestación, cuando se estaba parando, siente lumazos de carabineros en la espalda y en la pierna.</t>
  </si>
  <si>
    <t>30/10/2019 18:30 hrs.</t>
  </si>
  <si>
    <t>Raul Alonso Perez Fuentes</t>
  </si>
  <si>
    <t>17.878.837-k</t>
  </si>
  <si>
    <t>Disparo de perdigón en ceja derecha</t>
  </si>
  <si>
    <t>Miguel Alejandro Rojas Huechante</t>
  </si>
  <si>
    <t>19.844.836-2</t>
  </si>
  <si>
    <t>Víctima recibe disparo de perdigón en la cara al momento de quedarse ayudando a una señora que se había caído en el lugar. Carabineros primero disparó a la multitud y leugo directamente a la víctima, al detenerse a ayudar a la señora antes referida</t>
  </si>
  <si>
    <t>Ignacio Anibal Moreno Riveros</t>
  </si>
  <si>
    <t>17.907.035-9</t>
  </si>
  <si>
    <t>Paradero 25 Gran Avenida</t>
  </si>
  <si>
    <t xml:space="preserve"> 954825659 / ignaciomorenoriveros@gmail.com</t>
  </si>
  <si>
    <t xml:space="preserve">La víctima estaba grabando las manifestaciones cuando carabineros comenzó a disparar balines de gomas a todos. No alcanzó a esconderse y uno de los balines le llegó a la nariz. </t>
  </si>
  <si>
    <t xml:space="preserve"> Baquedano en la intersección con Alameda, afuera del telepizza.</t>
  </si>
  <si>
    <t>Michael alejandro bucarey hormazabal</t>
  </si>
  <si>
    <t>17.913.779-8</t>
  </si>
  <si>
    <t>Fabián Galarce</t>
  </si>
  <si>
    <t>19.878.850-3</t>
  </si>
  <si>
    <t>Se encontraba en una manifestación cuando carabineros comienza a lanzar bombas alcrimógenas. No pudo correr dado que le costaba respirar, omento en el cual recibe 3 impactos de proyectiles. Corre a escondense detrás de las murallas del metro Baquedano, pone su mano sobre ella para poder levantarse, instante en el que recibe un cuarto impacto en el dedo que le genera una fractura expuesta que debo ser operada.</t>
  </si>
  <si>
    <t>23/10/19 18:00-19:00 hrs.</t>
  </si>
  <si>
    <t>Impacto de perdigón en la espalda y antebrazo</t>
  </si>
  <si>
    <t>Aaron Eduardo Peña Peña</t>
  </si>
  <si>
    <t>17.922.481-k</t>
  </si>
  <si>
    <t>Disparos de perdigones entre hombro y clavícula, y otro en pómulo</t>
  </si>
  <si>
    <t>Bryan Andrés Benavides Carrasco</t>
  </si>
  <si>
    <t>19.880.009-0</t>
  </si>
  <si>
    <t>Lesión por objeto desconocido</t>
  </si>
  <si>
    <t xml:space="preserve"> Lanzamiento de objeto desconocido. Hecho ocurrió el viernes, 20:30, en metro Macul. La víctima iba llegando al metro para unirse a manifestación, cuando recibe un impacto de objeto desconocido de frente y ojo, de parte de carabineros. Víctima asegura que en el momento de recibir el impacto, las únicas personas de frente a él eran funcionarios de carabineros. Lesión en contorno ocular. Recepcionado en Hospital El Salvador.</t>
  </si>
  <si>
    <t>Bernabe Mella Trejo</t>
  </si>
  <si>
    <t>17.922.955-2</t>
  </si>
  <si>
    <t>24/10/2019 20:30 horas</t>
  </si>
  <si>
    <t>Metro Macul</t>
  </si>
  <si>
    <t xml:space="preserve">Disparo de perdigón en axila y lesión en el ojo mientras marchaba en Plaza Italia. </t>
  </si>
  <si>
    <t>Juan Gómez</t>
  </si>
  <si>
    <t>19.884.321-0</t>
  </si>
  <si>
    <t>Ariel Pavez Fuentes</t>
  </si>
  <si>
    <t>17.957.347-4</t>
  </si>
  <si>
    <t>Perdigón pie/muslo</t>
  </si>
  <si>
    <t>(2) 538-3305 (teléfono fijo abuelo Oscar Pavez)</t>
  </si>
  <si>
    <t>Disparo de perdigón en brazo izquierdo</t>
  </si>
  <si>
    <t xml:space="preserve">SIN DERIVAR </t>
  </si>
  <si>
    <t>Cristóbal Alejandro Hernández Gutiérrez</t>
  </si>
  <si>
    <t>17.961.791-9</t>
  </si>
  <si>
    <t>Jaime Alarcón</t>
  </si>
  <si>
    <t>Lesión ocular, lesión por impacto de proyectil no balístico, uso abusivo de la fuerza</t>
  </si>
  <si>
    <t>19.917.502-5</t>
  </si>
  <si>
    <t>Lesión, traumatismo ocular por balín en el ojo, el que rozó. Estado grave. Esto ocurre el 1 de noviembre, alrededor de las 19:30, cuando carabineros dispara desde dentro del metro Baquedano, salida parque Bustamante</t>
  </si>
  <si>
    <t>Baquedano, salida parque Bustamante</t>
  </si>
  <si>
    <t>Perdigones pulmón y muslo</t>
  </si>
  <si>
    <t xml:space="preserve">Kevin Soto </t>
  </si>
  <si>
    <t>17245616-2</t>
  </si>
  <si>
    <t>Recibió golpe severo en la cabeza (al parecer fue producido por una piedra)</t>
  </si>
  <si>
    <t>Alonso Pino Peña</t>
  </si>
  <si>
    <t>19.920.184-7</t>
  </si>
  <si>
    <t>5 perdigones en la espalda</t>
  </si>
  <si>
    <t xml:space="preserve">Jesús Felipe Hernández Bravo </t>
  </si>
  <si>
    <t>19.923.104-9</t>
  </si>
  <si>
    <t>Thomas Jesús Núñez Urrutia</t>
  </si>
  <si>
    <t>17517314-5</t>
  </si>
  <si>
    <t xml:space="preserve">Lesión en el ojo derecho por lanzamiento de gas lacrimógena. Se atendión en el Hospital S. José y se lo derivaron al Hospital Salvador </t>
  </si>
  <si>
    <t>Calle 18c/ Alameda</t>
  </si>
  <si>
    <t>Rita Lages</t>
  </si>
  <si>
    <t>Pablo Andres Rios Montau</t>
  </si>
  <si>
    <t>17705791-6</t>
  </si>
  <si>
    <t>Herida de perdigón en el brazo cerca del codo.</t>
  </si>
  <si>
    <t>569 77782723</t>
  </si>
  <si>
    <t xml:space="preserve">Denunciante señala que se encontraba en plaza Italia y recibió un impacto de perdigón que se alojó en su abdomen. </t>
  </si>
  <si>
    <t>Bastian Ignacio Pérez</t>
  </si>
  <si>
    <t>19.960.647-6</t>
  </si>
  <si>
    <t>Impacto de perdigón en la cara</t>
  </si>
  <si>
    <t>Alexis Dabanch Santis</t>
  </si>
  <si>
    <t>17884992-1</t>
  </si>
  <si>
    <t>Se detiene a Alexis Dabanch Santis 17884992-1 no se le indica el motivo de la detención y se lo llevan sin razón adjunto vídeo por abuso indebido de la fuerza, del poder y por detención sin causa. Denuncio además a 28b quién fue el que se lo lleva detenido sin ningún motivo. Además de denunciar a C. Alvial Al07 por uso de la fuerza indebida contra mi hermana y yo Cecilia Pizarro por empujones, uso de gas pimienta cerca de rostro y cuerpo</t>
  </si>
  <si>
    <t xml:space="preserve">Debido proceso, integridad fisica, libertad. </t>
  </si>
  <si>
    <t>Comisarías</t>
  </si>
  <si>
    <t>Gonzalo Haydea</t>
  </si>
  <si>
    <t>19246230-4</t>
  </si>
  <si>
    <t>Golpe de lacrimógena en la espalda</t>
  </si>
  <si>
    <t>Francisco Maldonado</t>
  </si>
  <si>
    <t>19343425-8</t>
  </si>
  <si>
    <t>NO DERIVADO POR FALTA DE CONTACTO</t>
  </si>
  <si>
    <t>Fernando Patricio Chávez Díaz</t>
  </si>
  <si>
    <t>18.027.739-0</t>
  </si>
  <si>
    <t xml:space="preserve">Matías Aguiló </t>
  </si>
  <si>
    <t>19391260-5</t>
  </si>
  <si>
    <t>El día miércoles 23 de octubre mientras estaba tomando fotos en la calle Coronel Santiago Bueras Carabineros le dispararon a cinco metros de distancia, lo hirieron seis perdigones y le quedaron tres incrustados: uno se lo sacó un voluntario de Cruz Roja y los otros el día de ayer en el SAR de Zapadores, comuna de Recoleta</t>
  </si>
  <si>
    <t>Vladimir Enrique Carrasco Martinez</t>
  </si>
  <si>
    <t>Cinco impactos de perdigones en la pierna</t>
  </si>
  <si>
    <t>18.030.946-2</t>
  </si>
  <si>
    <t>950573718 (pareja)</t>
  </si>
  <si>
    <t xml:space="preserve">Uso abusivo de la fuerza, lesión por golpes, lesión por proyectil </t>
  </si>
  <si>
    <t>Vladimir se encontraba cuidando las casas de la Villa Elguita cuando aparecen funcionarios de carabineros, quienes de forma imediata se dirigen a él. Recibe en primer lugar un lumazo en el ojo, se tira al suelo, y carabineros comienzan a golpearlo reiteradamente con patadas y lumazos. El denunciante reconoció que el retén móvil pertenecía a la 62° comisaría de San Bernardo. En un momento Vladimir escucha a un oficial de carabineros decir a los otros “ya, tranquilos”, tras lo cual siente un disparo que le impacta en la parte baja de la costilla. Tras ello, carabineros se retiran y un vecino lo golpea nuevamente en la cabeza. El denunciante se da cuenta que tiene una herida de gran tamaño en el abdomen, señalando "en aquel momento me ví y tenia las tripas afuera". Ingresa a centro de salud para ser reanimado, posterior a presentar impacto por arma de fuego en abdomen. Se aprecia herida en flanco izquierdo con exposición de epiplón. Además de golpes contusos superficiales en cara: región frontal y pirámide nasal.</t>
  </si>
  <si>
    <t>21/10/2019 01:00 hrs.</t>
  </si>
  <si>
    <t>Villa Elguita</t>
  </si>
  <si>
    <t>Jessica Fernanda Ramirez Leiva</t>
  </si>
  <si>
    <t>19565146-9</t>
  </si>
  <si>
    <t xml:space="preserve">Venían de vuelta, recibe 6 perdigones en la pierna izquierda (entre otras lesiones) llegó grave al hospital. Recepcionado en Hospital El Carmen Maipú. </t>
  </si>
  <si>
    <t>Jonathan Cristóbal Barría Sánchez</t>
  </si>
  <si>
    <t>18.035.907-9</t>
  </si>
  <si>
    <t>9 36387276</t>
  </si>
  <si>
    <t>Lesiones por impacto de lacrimógena, Lesión por golpes</t>
  </si>
  <si>
    <t>Impacto de lacrimógena en la canilla izquierda y múltiples golpes por parte de 8 carabineros que lo golpean luego de intentar defender a otra persona de funcionarios policiales.</t>
  </si>
  <si>
    <t>Matías Donoso</t>
  </si>
  <si>
    <t>20.039.054-7</t>
  </si>
  <si>
    <t>Impacto de perdigón en el brazo</t>
  </si>
  <si>
    <t>Christian Alberto Valdes Arancibia</t>
  </si>
  <si>
    <t>18.037.863-4</t>
  </si>
  <si>
    <t xml:space="preserve">24/10/2019, 16:30hrs. </t>
  </si>
  <si>
    <t>56953597351 buuerlmdc92@gmail.com</t>
  </si>
  <si>
    <t>Impacto perdigón en mejilla (lesión en mandíbula) y abdomen</t>
  </si>
  <si>
    <t>Matías Ignacio Hermosilla Tobar</t>
  </si>
  <si>
    <t>18.042.041-K</t>
  </si>
  <si>
    <t>Benton Jeremías Cannavaro</t>
  </si>
  <si>
    <t>20.052.547-7</t>
  </si>
  <si>
    <t>Plaza Italia, sector de Parque Forestal cerca de la Fuente Alemana</t>
  </si>
  <si>
    <t xml:space="preserve">Diego Díaz Pereira </t>
  </si>
  <si>
    <t>20.144.832-8</t>
  </si>
  <si>
    <t>Diego Donoso Herrada</t>
  </si>
  <si>
    <t>18.049.112-0</t>
  </si>
  <si>
    <t>Al momento de la detención un carabinero baja de su vehículo y lo golpea con su bastón retráctil, sin dar explicación, cae al suelo, otros carabineros tambien le golpean, gritan insultos y es amenzado de muerte por los funcionarios. Luego es subido a un retén móvil, donde seencuentran 6 detenidos más que también están golpeados, 3 de ellos menores de edad, carabineros les indica que se tiren al suelo con amenazas.
Es trasladado a la 25 comisaria Ciudad Satélite, registran datos, sin leer derechos ni se les permite hacer llamadas. Luego, el mismo carabinero que detuvo al denunciante, le saca de la celda para golpearlo y, tirandolo del cabello, lo lleva a un baño para continuar golpeándolo. En el control de detención se le imputan delitos que dice no haber cometido y se le imponen medidas precautorias.</t>
  </si>
  <si>
    <t>Lesiones por proyéctil no balístico, uso abusivo de la fuerza</t>
  </si>
  <si>
    <t>Tres heridas de perdigones no incrustados en el antebrazo derecho, cadera y pie derecha. Hay registro fotografico.</t>
  </si>
  <si>
    <t>19/10/2019 22:15 hrs</t>
  </si>
  <si>
    <t>Maipu, calles Jorge Guerra con Abisinia</t>
  </si>
  <si>
    <t>Patricio Alexis Torres Alcerreca</t>
  </si>
  <si>
    <t>20.190.304-1</t>
  </si>
  <si>
    <t>Roberto Alexis Gamboa Peña</t>
  </si>
  <si>
    <t>18.049.680-7</t>
  </si>
  <si>
    <t xml:space="preserve">Recibió tres perdigones en sus piernas, por parte de carabineros, se bajaron y dispararon a todos los que estaban el lugar. No hubo aviso de detención. Hospital El Carmen Maipú.
</t>
  </si>
  <si>
    <t>Disparo de perdigón en talón, en la zona superior de este</t>
  </si>
  <si>
    <t>20/10 22:00 horas</t>
  </si>
  <si>
    <t>Tres poniente con Silva Carvallo, Maipú</t>
  </si>
  <si>
    <t>Victor Daniel Villaseca Mella</t>
  </si>
  <si>
    <t>20.237.316-K</t>
  </si>
  <si>
    <t>Impacto de perdigón cerca del ojo</t>
  </si>
  <si>
    <t>Eduardo Poveda Morales.</t>
  </si>
  <si>
    <t>18.054.280-9</t>
  </si>
  <si>
    <t xml:space="preserve">Abuso policial, lesiones por proyectiles no balísticos </t>
  </si>
  <si>
    <t>El denunciante se encontraba manifestando junto a otras personas en Av. El Parrón con Gran Avenida y, después de 15 minutos de que llegara, aparece un vehículo de la PDI y les tira el auto encima, se baja la PDI, y ellos (los manifestantes) le tiran una piedra, y los de la PDI empiezan a dispararles a todos. Habían familias, niños, etc. No sabe con que le dispararon, pero tiene heridas en ambas piernas.</t>
  </si>
  <si>
    <t>Marcelo Soto Penales</t>
  </si>
  <si>
    <t>20.262.935-4</t>
  </si>
  <si>
    <t xml:space="preserve">20/10, 18:00-18:15. </t>
  </si>
  <si>
    <t>Av. El Parrón con Gran Avenida</t>
  </si>
  <si>
    <t xml:space="preserve">El denunciante es alcanzado por un perdigón en su pantorrilla, mientras corria. </t>
  </si>
  <si>
    <t>Vicuña Mackenna con Almirante Simpson</t>
  </si>
  <si>
    <t>Joel Pereira Santander</t>
  </si>
  <si>
    <t>20.447.687-K</t>
  </si>
  <si>
    <t>Quemaduras en torso, piernas y cara. Herida de perdigón en cadera derecha.</t>
  </si>
  <si>
    <t>Sebastián Iván Zúñiga Flóres</t>
  </si>
  <si>
    <t>18.055.403-3</t>
  </si>
  <si>
    <t xml:space="preserve">El denunciante se encontraba caminando por Plaza italia, con un grupo de amigos, cuando es disparado por Carabineros desde corta distancia. Disparo de perdigón en el ojo, brazo, clavícula y talón. Paciente sufre un estallido ocular, pérdida total del ojo. Se encuentra hospitalizado al momento de remitirse esta denuncia. </t>
  </si>
  <si>
    <t>Italo Eduardo Mege Rocha</t>
  </si>
  <si>
    <t>20.466.442-0</t>
  </si>
  <si>
    <t>91880577 (madre, Rosa Rocha Silva).</t>
  </si>
  <si>
    <t>Antonio Villalon Medina</t>
  </si>
  <si>
    <t>Se encontraba con amigos manifestándose en la noche, comenzaron a cantar con la multitud de personas cuando pasa el carro lanza gases de Carabineros. Abren la puerta y disparan 3 veces en dirección a la masa de personas, ante eso le llega un disparo y es asistido por la Cruz Roja.</t>
  </si>
  <si>
    <t>18.061.464-8</t>
  </si>
  <si>
    <t>932480648,  felipe.villalon.medina@gmail.com</t>
  </si>
  <si>
    <t>Presenta lesiones faciales, no tiene seguridad si fue a causa de una lacrimógena o un perdigón</t>
  </si>
  <si>
    <t>25/10/2019 21:00 horas</t>
  </si>
  <si>
    <t>31/10/2019 19:15 hrs.</t>
  </si>
  <si>
    <t>Felipe Antonio Fernández Valdés</t>
  </si>
  <si>
    <t>18.062.995-5</t>
  </si>
  <si>
    <t>Priscila Alarcón</t>
  </si>
  <si>
    <t>20.512.898-0</t>
  </si>
  <si>
    <t>Diego Navarro</t>
  </si>
  <si>
    <t>Impacto de perdigón en el antebrazo</t>
  </si>
  <si>
    <t>Rodolfo Alfredo Pimentel Gómez</t>
  </si>
  <si>
    <t>18.063.665-k</t>
  </si>
  <si>
    <t>Estaba en un cacerolazo con su hermano en av. las rejas con la Alameda alrededor de las 21:30 horas (media hora antes del toque de queda de ese día). Estaba en la vereda sur con su hermano caceroleando y en la vereda norte se veía gente delinquiendo ingresando al Lider. Se percatan con su hermano que se acercan dos patrullas de la PDI (una de civil y una oficial). Relata que con su hermano, con quien solamente se encontraba caceroleando, se acercan con las manos en alto hacia una de las patrullas. En eso dejan pasar a una de las camionetas PDI (con las manos en alto) la cual se iba pero esta luego se devuelve y se detiene detrás de una reja donde oficiales de la PDI empiezan a disparar escopetazos hacia el aire desde la camioneta por las puertas semiabiertas y por las ventanas para dispersar a la gente. La gente arrancó y en eso con su hermano se acercaron junto a otro sujeto con las manos en alto hacia la reja para intentar retirarla y así facilitarle el paso a la camioneta de la PDI haciendo señales para que avanzara. Dice que en cada patrulla habían al menos 4 funcionarios. Cuando se acercan con las manos en el alto para facilitarles el paso ellos dejan de disparar y al acercarse a la patrulla Rodolfo escucha la sirena de la otra camioneta que había pasado (la que era oficial de la PDI). Se da vuelta, ve la camioneta acercarse muy cerca y temiendo ser atropellado por ella se mueve hacia un lado con las manos aún en el alto. La camioneta frena, se se baja el piloto, el copiloto y otros 2 oficiales de la PDI. Rodolfo, de espaldas con el rostro descubierto y las manos en el alto les informa que él no estaba haciendo nada. Se da vuelta para ver que estaban haciendo y lo único que alcanza a ver es el fogonazo del escopeton en su cara. Dice que el oficial que le disparó tenía apoyada la escopeta en la cadera apuntando hacia su cara y sintió como el fogón impactó su mentón.</t>
  </si>
  <si>
    <t>Av. Las Rejas con la Alameda</t>
  </si>
  <si>
    <t>Lenin Matías Ignacio Montanares Moreno</t>
  </si>
  <si>
    <t>Guillermo Eugenio Durán Erices</t>
  </si>
  <si>
    <t>20.646.445-3</t>
  </si>
  <si>
    <t>18.072.328-5</t>
  </si>
  <si>
    <t>El viernes a las 19:30 le dispararon 4 perdigones en Bellas artes, 3 en la pierna derecha y uno en la espalda baja. No se ha atendido en ningún hospital, lo atendieron en el momento gente de la cruz roja.</t>
  </si>
  <si>
    <t>Múltiples impactos de perdigones en todo el cuerpo menos en la cabeza y el tronco</t>
  </si>
  <si>
    <t>Barrio Bellas Artes</t>
  </si>
  <si>
    <t>Cristina Pino Castillo</t>
  </si>
  <si>
    <t>18.079.842-0</t>
  </si>
  <si>
    <t xml:space="preserve">Detenida el lunes desde 3pm a 11pm, estuvo en un cuartel, alrededor de la 11:30 llega a la 4ta comisaría de Santiago. 
La conducen a una celda con una carabinera llamada "Caterin" (tal cual se escucha en audio) -víctima no recuerda el apellido- Y ella la hace desnudarse. 
La víctima le pregunta la razón, pero la carabinera solo le contesta que tiene que hacerlo.
Primero la hizo desnudarse en la parte de arriba y luego la de abajo. 
La víctima lo hizo y manifiesta que se sintió "vejada" por vulnerarse su intimidad.
Además, le hizo hacer dos sentadillas. 
El martes 29 llega a eso de las 10 de la mañana a fiscalía y gendarmería la hace desnudarse nuevamente en la parte de arriba 
</t>
  </si>
  <si>
    <t>Santiago</t>
  </si>
  <si>
    <t>Francisco Espinoza Villablanca</t>
  </si>
  <si>
    <t>20.825.036-1</t>
  </si>
  <si>
    <t>Impacto de lacrimógena en el sector inferior derecho de la espalda.</t>
  </si>
  <si>
    <t>Maximiliano Sebastián Carrasco Barra</t>
  </si>
  <si>
    <t>20.834.054-9</t>
  </si>
  <si>
    <t>56 9 6577 4554</t>
  </si>
  <si>
    <t>Lesiones por proyectil no balístico, uso abuso de la fuerza</t>
  </si>
  <si>
    <t>Denunciante señala que sin haber destrozos ni desórdenes, carabineros realizó disparos a quemarropa a manifestantes. Recibió tres impactos por la espalda</t>
  </si>
  <si>
    <t>Macul</t>
  </si>
  <si>
    <t>Genesis Naveas</t>
  </si>
  <si>
    <t>20.949.115-k</t>
  </si>
  <si>
    <t>Desmayo producto de inhalación de gases lacrimógenas</t>
  </si>
  <si>
    <t>Metro Salvador</t>
  </si>
  <si>
    <t>Sergio Guzman</t>
  </si>
  <si>
    <t>20898596-5</t>
  </si>
  <si>
    <t>Perdigón en el cuello</t>
  </si>
  <si>
    <t>Rodrigo Ignacio Aliaga Torres</t>
  </si>
  <si>
    <t>18.105.131-0</t>
  </si>
  <si>
    <t>Se encontraba en una manifestación cuando recibe impactos de 4 perdigones en total, en antebrazo, biceps y espalda.</t>
  </si>
  <si>
    <t>Harlyn Michele Contreras Navarro</t>
  </si>
  <si>
    <t>21.078.883-2</t>
  </si>
  <si>
    <t>Uso abusivo de la fuerza, lesión por perdigón</t>
  </si>
  <si>
    <t>Lesión en pie derecho por perdigóndisparado por carabineros, se encontraba en un supermercado Acuenta en Eyzaguirre. Al momento de tomar sus datos se encontraba en silla de ruedas. Recepcionado en Hospital Sótero del Río.</t>
  </si>
  <si>
    <t>Cristian Eduardo Arriagada Guzman</t>
  </si>
  <si>
    <t>Supermercado Acuenta en Eyzaguirre</t>
  </si>
  <si>
    <t>18.117.669-5</t>
  </si>
  <si>
    <t>Uso abusivo de la fuerza, lesión por impacto de proyectil no balístico, lesión ocular</t>
  </si>
  <si>
    <t>Eduardo Ponce Briones</t>
  </si>
  <si>
    <t>21.259.358-3</t>
  </si>
  <si>
    <t>Lesión por proyectil no belístico</t>
  </si>
  <si>
    <t xml:space="preserve">El denunciante recibe un perdigón sobre la ceja derecha, en contexto de enfrentamientos con Carabineros. </t>
  </si>
  <si>
    <t>Miguel Ángel Arancibia Lagos</t>
  </si>
  <si>
    <t>21.261.514-5</t>
  </si>
  <si>
    <t>998277168 (mamá) 957539403 (amigo)</t>
  </si>
  <si>
    <t>Se desmayó en Parque Bustamante. Asistió a una chica, tiran lacrimógena que cae a su lado e impacta en la rueda de su bicicleta provocando su caída.</t>
  </si>
  <si>
    <t>Jorge Espinoza</t>
  </si>
  <si>
    <t>Nicole Andrea Martinez Aradnda</t>
  </si>
  <si>
    <t>18.154.964-5</t>
  </si>
  <si>
    <t>21.299.374-3</t>
  </si>
  <si>
    <t>Amparo presentado por prof. Julián López</t>
  </si>
  <si>
    <t xml:space="preserve">El denunciante cae al suelo producto del carro lanzaagua ("huanaco"), cortandose la mano derecha.  </t>
  </si>
  <si>
    <t>Acompañó a Valentina Miranda hasta el Centro de Justicia con el objeto de presentar la querella por la detención ilegal de esta última.. Hecho lo anterior se dirigió en bicicleta, acompañada de un  hasta la Casa FECH, ubicada en calle Periodista José Carrasco Tapia N° 9, Santiago. pasaron primero al departamento de Nicole, cuando se encontraban en el hall del edificio, que enfrenta a la calle Lira con ventanales que permiten plena vista desde el exterior y, mientras se encontraban descansando en ese lugar, observaron cómo una camioneta van de color blanco que transitaba por calle Lira, enfrentando luz verde frente al semáforo, se detuvo frente a la entrada del edificio. En ese momento su conductor, desde el interior del vehículo, tomó entre sus manos lo que parece haber sido un celular o cámara fotográfica y la dirigió hacia el hall donde ellos se encontraban, tomado una fotografía con flash, hecho lo cual, reanudó su marcha. 
Más tarde, encontrándose en la Fech, tuvo la necesidad de realizar una llamada telefónica desde su celular, lo que le resultó imposible toda vez que, al iniciar el contacto telefónico, comenzó a escuchar un chirrido que, en la información públicamente disponible, ha sido asociado a casos de intervención telefónica.</t>
  </si>
  <si>
    <t>Libertad personal</t>
  </si>
  <si>
    <t xml:space="preserve">Parque Forestal </t>
  </si>
  <si>
    <t xml:space="preserve">COMISIÓN ESCRITOS. </t>
  </si>
  <si>
    <t>Amparo presentado</t>
  </si>
  <si>
    <t>Matias Daniel Vera Valdivia</t>
  </si>
  <si>
    <t>21.608.438-7</t>
  </si>
  <si>
    <t>Lesiones por proyectil no balístico, lesión por golpes, uso abusivo de la fuerza</t>
  </si>
  <si>
    <t>Herida glóbulo ocular, por perdigon y golpes. Impactos recibidos durante manifestación</t>
  </si>
  <si>
    <t>Diego Antonio Otarola Barra</t>
  </si>
  <si>
    <t>18.168.793-2</t>
  </si>
  <si>
    <t>Montserrat Anais Passalacqua González</t>
  </si>
  <si>
    <t xml:space="preserve">Señala que Carabineros de Fuerzas Especiales le habrían lanzado una lacrimógena en la cabeza, lo que le produjo una lesión en la frente. </t>
  </si>
  <si>
    <t>21.659.224-7</t>
  </si>
  <si>
    <t>9 6855 7916 (madre)</t>
  </si>
  <si>
    <t>28/10. 19:20 aprox.</t>
  </si>
  <si>
    <t>Alameda con Santa Rosa, cerca de la iglesia San Francisco</t>
  </si>
  <si>
    <t>Fue golpeada en la calle por 3 carabineros, insultada, amenazada con arma de fuego, detenida junto a su tía y llevada a la 51 Comisaría. Realiza constatación de lesiones, no presenta hematomas</t>
  </si>
  <si>
    <t xml:space="preserve">Integridad física y psíquica </t>
  </si>
  <si>
    <t>Matías Sebastián Zárate González</t>
  </si>
  <si>
    <t>18.168.834-3</t>
  </si>
  <si>
    <t>Se encontraba manifestándose en forma pacífica y Carabineros de Fuerzas Especiales le empezó a disparar al cuerpo. Un disparo le impactó en la pierna izquierda (muslo).</t>
  </si>
  <si>
    <t>Av. Alameda con San Francisco</t>
  </si>
  <si>
    <t>Sofía Ramírez</t>
  </si>
  <si>
    <t>23303370-0</t>
  </si>
  <si>
    <t>Ana Graciela León Aedo</t>
  </si>
  <si>
    <t xml:space="preserve">sufre crisis de pánico </t>
  </si>
  <si>
    <t>18.169.605-2</t>
  </si>
  <si>
    <t>Atropello</t>
  </si>
  <si>
    <t>Atropellada por camión militar</t>
  </si>
  <si>
    <t>Angelo Salgado</t>
  </si>
  <si>
    <t>25.189.349-7</t>
  </si>
  <si>
    <t>Ricardo Antonio Soto Muñoz</t>
  </si>
  <si>
    <t>Perdigones pies.</t>
  </si>
  <si>
    <t>18.170.145-5</t>
  </si>
  <si>
    <t>Fabián Leiva</t>
  </si>
  <si>
    <t>26827673-5</t>
  </si>
  <si>
    <t>Reacción adversa a lacrimógena</t>
  </si>
  <si>
    <t>Aldo Iván Barra Reveco</t>
  </si>
  <si>
    <t>7.935.776-6</t>
  </si>
  <si>
    <t>Abuso policial, lesiones por impacto de lacrimógena</t>
  </si>
  <si>
    <t>Lesiones por golpes, abuso policial.</t>
  </si>
  <si>
    <t xml:space="preserve">Pasó el  carro lanza aguas de carabineros, la víctima estaba a una distancia de aproximadamente 20 metros fue impactado por una lacrimógena en su brazo lanzada por un miembro de FFEE. Se adjuntan imágenes que denotan heridas complejas. Recepcionado en Londres 38. </t>
  </si>
  <si>
    <t>La víctima iba caminando por Plaza Italia, cuando es interceptado por un militar, quien lo golpea en su ojo. La víctima no veía antes por su ojo derecho, y ahora, debido al golpe, no veo tampoco en su ojo izquierdo. Recepcionado en Hospital El Salvador.</t>
  </si>
  <si>
    <t>29/10 19:30 horas</t>
  </si>
  <si>
    <t>Maria Soledad Riumallo</t>
  </si>
  <si>
    <t>8. 936.813-8</t>
  </si>
  <si>
    <t>Matías Yañez Ruimallo ( hijo, 21 años) + 56 05063 5086
Constanza Pizarro  García ( sobrina en segundo grado , 46 años) + 56 99038 0177
Aurea Luz García Bartholin ( prima, 52 años) + 56 992753374</t>
  </si>
  <si>
    <t>Llegó a Posta Central, 20-oct, 07AM aprox. Fractura craneal, daño cerebral severo, está en coma inducido. Familia no sabe cómo llegó a la Posta ni quién es responsable. No se descarta violencia sexual (violación).</t>
  </si>
  <si>
    <t>Desconocido</t>
  </si>
  <si>
    <t xml:space="preserve">Eduardo Cabrera Santibañez </t>
  </si>
  <si>
    <t xml:space="preserve">8.963.396-6 </t>
  </si>
  <si>
    <t>Denuncia presentada por profe Lorena Lorca</t>
  </si>
  <si>
    <t>Herida de perdigón en el cráneo</t>
  </si>
  <si>
    <t>Benjamín Patricio Ibañez Sepulveda</t>
  </si>
  <si>
    <t>18.203.480-0</t>
  </si>
  <si>
    <t>Impacto de perdigones, ya retirados. En el estomago y piernas.</t>
  </si>
  <si>
    <t>Dardignac con Pío nono, Comuna Recoleta</t>
  </si>
  <si>
    <t>Directo a Fiscalía</t>
  </si>
  <si>
    <t>Luis Gómez Rojas</t>
  </si>
  <si>
    <t>9.993.489-1</t>
  </si>
  <si>
    <t>Ignacio Cayumán Ojeda Nombre legal:  Nataly Patricia Cayumán Ojeda</t>
  </si>
  <si>
    <t>18.206.166-6</t>
  </si>
  <si>
    <t xml:space="preserve">Perdigón en pierna derecha, actualmente sigue con el perdigón, en el hospital le señalan que no se lo retiran a menos que se infecte Se encontraba en Parque Bustamante con Rancagua el día 23/10/2019 a eso de las 16:00 horas cuando recibe el disparo. Recepcionado en Hospital Sótero del Río.
</t>
  </si>
  <si>
    <t>Lesiones por golpes, Abuso policial, Falta al debido proceso</t>
  </si>
  <si>
    <t xml:space="preserve">Se encontraba en cercanías de un supermercado que había sido saqueado, cuando las personas que huían del lugar llegaron hasta donde éste se encontraba. Carabineros arrinconó a la gente y los obligó a entrar al supermercado. Ignacio les pide que lo dejen salir, ya que él no se encontraba saqueando, sino que justamente se había detenido en lejanías del supermercado para evitar los disparos y lacrimógenas del lugar. Un carabinero le pide que se acerque, lo reduce y le produce diversas lesiones como la salida de la rótula de su rodilla. Tras ello, relata que se le inflingieron golpes y un trato discriminatorio en razón de su género. Ya en la 43° Comisaría continuaron los tratos discriminatorios y hostigaciones. En al constatación de lesiones, carabineros solo permitió que se observaran estas, sin permitir dialógo entre Ignacio y quien lo atendía. Además, carabineros se quedó con los comprobantes de la constatación, señalando que no los devolvería por estar acusado de robo en lugar no habitado. Antes de ser liberado le hicieron firmar una constancia de que estuvo detenido en el lugar y que estaba de acuerdo con el trato recibido. </t>
  </si>
  <si>
    <t>Contexto de saqueo</t>
  </si>
  <si>
    <t>24/10/2019 16:00 horas</t>
  </si>
  <si>
    <t>Parque Bustamante con Rancagua</t>
  </si>
  <si>
    <t>Rosa Ester Vargas Silva</t>
  </si>
  <si>
    <t>San Luis de Macul a la altura de Vespucio Norte, 43° Comisaría</t>
  </si>
  <si>
    <t xml:space="preserve">Abuso de poder </t>
  </si>
  <si>
    <t>Militar tomando fotos a casa de denunciante, detenida política en la dictadura</t>
  </si>
  <si>
    <t>Integridad síquica
Derecho a la Intimidad</t>
  </si>
  <si>
    <t>Sebastian Jouaneet</t>
  </si>
  <si>
    <t>25/10/2019
10:00 hrs</t>
  </si>
  <si>
    <t>Las Dedaleras 3288, Villa los Nuevos Prados Puente Alto.</t>
  </si>
  <si>
    <t>18.206.447-5</t>
  </si>
  <si>
    <t>ABOFEM [Devolvieron la derivación]</t>
  </si>
  <si>
    <t xml:space="preserve">Carabineros se encontraban fuera del teatro UCH cuando le dispararon, a una distancia de 10 metros, estando la víctima con los brazos en alto. Los disparos llegaron al pecho y mentón </t>
  </si>
  <si>
    <t>Alonso Silva</t>
  </si>
  <si>
    <t>18.00 aprox</t>
  </si>
  <si>
    <t xml:space="preserve">QUIEN DENUNCIA NO LO TIENE </t>
  </si>
  <si>
    <t>2 perdigones en brazo izquierdo y 1 en la pierna</t>
  </si>
  <si>
    <t>Diego Cifuentes</t>
  </si>
  <si>
    <t>Maximiliano Iván Espejo Pavez</t>
  </si>
  <si>
    <t>18.247.131-3</t>
  </si>
  <si>
    <t>957925593 Maximiliano.ivan.e@gmail.com</t>
  </si>
  <si>
    <t>Israel Collao</t>
  </si>
  <si>
    <t>Estaba con sus compañeros de la universidad en la plaza Italia a la altura del parque forestal con el puente pio nono y empezaron a caer lacrimógenas de distancia, venían desde aproximadamente Vicuña Mackenna. Cayeron unas 4 o 5 cerca de ellos por lo que le dijo a sus compañeros que se fueran y, cuando se da vuelta, le llega una lacrimógena en el rostro que rebotó entre su cara y su cuello y le pegó a su compañera que estaba al lado.</t>
  </si>
  <si>
    <t>QUIEN DENUNCIA NO TIENE EL NÚMERO (SIN CONTACTO)</t>
  </si>
  <si>
    <t>19.20 hrs</t>
  </si>
  <si>
    <t>Lesión en la frente por lumazo</t>
  </si>
  <si>
    <t>Javier Bravo</t>
  </si>
  <si>
    <t>Lesiones por lagrimógena, uso abusivo de la fuerza</t>
  </si>
  <si>
    <t>Impacto de lacrimógena en la cara</t>
  </si>
  <si>
    <t>Joshua Fernando Redda Astorga</t>
  </si>
  <si>
    <t>Daniela Fernanda Rojas Cárcamo</t>
  </si>
  <si>
    <t>18.283.069-0</t>
  </si>
  <si>
    <t>Abuso policial, Falta al debido proceso</t>
  </si>
  <si>
    <t>Estudiante es detenido al interior de su edificio luego de un cacerolazo, fue agredido por carabineros junto a su familia y luego trasladado a la 32° comisaría de tránsito. Luego es dejado en libertad por falta de antecedentes para continuar el procedimiento.</t>
  </si>
  <si>
    <t>En el contexto de una manifestación, recibe 5 impactos de perdigones de un grupo de carabineros que venía disparando a 100 mts.</t>
  </si>
  <si>
    <t>19/10/2019 22:30hrs</t>
  </si>
  <si>
    <t>Mauricio Carreño Soto</t>
  </si>
  <si>
    <t>18.295.112-9</t>
  </si>
  <si>
    <t>Juan Carlos Chávez Welsh</t>
  </si>
  <si>
    <t>569 93891746</t>
  </si>
  <si>
    <t>Corte en la cabeza por impacto de lacrimógena disparado por fuerzas especiales de Carabineros</t>
  </si>
  <si>
    <t>Se encontraba viendo heridos, como parte del piquete de medicina, cuando llega FFEE. Junto a otras personas se resguardan tras un quiosco fuera de la Iglesis San Francisco, momento en que recibe un impacto en la pierna.</t>
  </si>
  <si>
    <t>24/10/2019 18:15hrs</t>
  </si>
  <si>
    <t>29/10/2019 18:00 hrs.</t>
  </si>
  <si>
    <t>Londrés con Alameda</t>
  </si>
  <si>
    <t>Jorge Andrés Javier Salgado Contreras</t>
  </si>
  <si>
    <t>18.328.374-K</t>
  </si>
  <si>
    <t>953268859 salgadoj671@gmail.com</t>
  </si>
  <si>
    <t xml:space="preserve">La víctima se encontraba en una manifestación cerca del Teatro de la Universidad de Chile. Cuando Carabineros comienza a actuar, mucha gente corre hacia el teatro para esconderse en los al rededores. La víctima no se esconde porque dice que no estaba haciendo nada. Ante los disparos de perdigones y lacrimógenas, la víctima se tapa la cara con su mochila, si embargo, al correrla un poco, le disparan. Termina con disparos en la cara y el labio. 
</t>
  </si>
  <si>
    <t>05/11/2019 a las 19:00 hrs</t>
  </si>
  <si>
    <t>Vicuña con Alameda</t>
  </si>
  <si>
    <t>Carlos Saavedra</t>
  </si>
  <si>
    <t>18.329.873-9</t>
  </si>
  <si>
    <t>Lesiones por golpes, abuso policial</t>
  </si>
  <si>
    <t xml:space="preserve">Cuando se dirigía a su casa, antes de la hora del toque de queda, militares llegaron al pasaje y lo detuvieron violentamente. Lo tiraron al suelo y lo golpearon,
generando aquello rasgaduras en la rodilla, en los codos y lesiones en la cara y en las orejas, además de un moretón en el ojo y la fractura de tres dientes inferiores. </t>
  </si>
  <si>
    <t xml:space="preserve">23/10/2019, 21:50 hrs
</t>
  </si>
  <si>
    <t>Plaza de Armas de Colina</t>
  </si>
  <si>
    <t>Víctor Giovanni Schiaffino Tapia</t>
  </si>
  <si>
    <t>18.337.020-0</t>
  </si>
  <si>
    <t>949590614 (Mamá)</t>
  </si>
  <si>
    <t>Perdigón en el brazo, sin lesión confirmada</t>
  </si>
  <si>
    <t>Se desconoce día
20:30-21:00</t>
  </si>
  <si>
    <t>Biran Steven Figueroa Riquelme</t>
  </si>
  <si>
    <t>18.416.874-K</t>
  </si>
  <si>
    <t>9 49951282</t>
  </si>
  <si>
    <t>Disparo de perdigón en la frente.</t>
  </si>
  <si>
    <t>Brian Riquelme Figueroa</t>
  </si>
  <si>
    <t>La víctima recibe 2 perdigones en el brazo derecho, otro en el labio (este entró y salió) y un perdigón que rozó su frente.</t>
  </si>
  <si>
    <t>Salida de metro Baquedano que da a Vicuña Mackenna</t>
  </si>
  <si>
    <t>Esteban Alonso Rivas Barra</t>
  </si>
  <si>
    <t>18.433.045-8</t>
  </si>
  <si>
    <t>essttebbann.rivas@gmail.com</t>
  </si>
  <si>
    <t>Recibió disparos de perdigones o balines por Carabineros de Fuerzas Especiales: tiene dos orificios cercanos a la cien en el lado derecho y otro en la espalda.</t>
  </si>
  <si>
    <t>28/10/2019 19:00 aprox.</t>
  </si>
  <si>
    <t>Francisco Salas Parra</t>
  </si>
  <si>
    <t>18.459.301-7</t>
  </si>
  <si>
    <t>Lesión por balines y piedras</t>
  </si>
  <si>
    <t>Pablo Andrés Espinosa Figueroa</t>
  </si>
  <si>
    <t>18.461.782-k</t>
  </si>
  <si>
    <t xml:space="preserve">uerzas Especiales de Carabineros estaban disparando perdigones frente al GAM a las 18.30, de los cuales uno le llegó a Pablo Espinoza en su muslo. Eran aproximadamente 12 funcionarios de Fuerzas Especiales, uno en cada flanco. Había fuego y le estaban tirando piedras a carabineros. No logró identificar al carabinero que le disparó. </t>
  </si>
  <si>
    <t>29/10/2019 18:30 hrs.</t>
  </si>
  <si>
    <t>Alameda, frente al GAM</t>
  </si>
  <si>
    <t>Joaquín Israel Bustos Rodriguez</t>
  </si>
  <si>
    <t>18.462.517-2</t>
  </si>
  <si>
    <t>Impacto de perdigones en pierna y mano</t>
  </si>
  <si>
    <t>04/11/2019 20:15 hrs.</t>
  </si>
  <si>
    <t>Ivana Carolina San Martin Farias.</t>
  </si>
  <si>
    <t>18.463.852-5.</t>
  </si>
  <si>
    <t>981387250.</t>
  </si>
  <si>
    <t xml:space="preserve">Abuso policial, lesiones por impacto de proyectil no balístico </t>
  </si>
  <si>
    <t xml:space="preserve">El día 24 de octubre, la víctima se encontraba haciendo vida social con varios vecinos del pasaje donde vive. Cercanos al lugar, se encuentra el metro Elisa Correa, en donde personas se estaban manifestando. Carabineros se aproxima con carros lanzaguas y carros lanza gases, haciendo una parada antes de acecarse al metro, frente al pasaje donde se encontraba la vícitma. Así, comienzan a disparar, alcanzando a varios vecinos, y a la víctima en su pierna e ingle. Es llevada al hospital, donde le dicen que no hay médico para revisar el perdigón alojado en su ingle. Al día siguiente, se le retira el perdión en otro centro asistencial </t>
  </si>
  <si>
    <t>24/10,  21:14 aprox.</t>
  </si>
  <si>
    <t>La Florida.</t>
  </si>
  <si>
    <t>Sin derivar por estar presentada denuncia en fiscalía e INDH</t>
  </si>
  <si>
    <t>José Manuel Herrera Gutiérrez</t>
  </si>
  <si>
    <t>18.467.038-0</t>
  </si>
  <si>
    <t>Heridas de perdigones en cabeza y brazo</t>
  </si>
  <si>
    <t>Cristopher Alexander Madrid Oyanadel</t>
  </si>
  <si>
    <t>Fabian Alejandro Alfaro Muñoz</t>
  </si>
  <si>
    <t xml:space="preserve">18.481.734-9 </t>
  </si>
  <si>
    <t>18.467.902-7</t>
  </si>
  <si>
    <t>Denunciante presenta perdigón en brazo, fue visto a la salida del teatro el puente con una herida en la espalda producto de una caida, y lesion de perdigon en brazo recibida el jueves 24 (no constató ni recibió primeros auxilios)</t>
  </si>
  <si>
    <t>Cerca Teatro el Puente</t>
  </si>
  <si>
    <t xml:space="preserve">951147307 camo_3@hotmail.cl </t>
  </si>
  <si>
    <t xml:space="preserve">Desde un edificio perteneciente al Ejército de Chile, un grupo de uniformados se instala y comienzan a perpetrar disparos a la altura del cuerpo. El ambiente se transformó en un caos, a la víctima le llegó un disparo en la frente, logrando impactarse en la zona derecha arriba de la frente, entre el ojo y la cien, ocasionando una apertura contusa de aproximadamente 5 cm con compromiso que impresiona planos múltiples. Agrega que le habrían disparado a unos 20-30 metros de distancia y que este perdigón habría entrado y salido. </t>
  </si>
  <si>
    <t xml:space="preserve">Simón Delgado </t>
  </si>
  <si>
    <t>18.564.086-8</t>
  </si>
  <si>
    <t>GAM</t>
  </si>
  <si>
    <t xml:space="preserve">Recibió perdigón en pierna derecha </t>
  </si>
  <si>
    <t>Daniela Orozco Farias.</t>
  </si>
  <si>
    <t>18.582.503-5</t>
  </si>
  <si>
    <t>d.orozcofarias@gmail.com</t>
  </si>
  <si>
    <t>Cercana a la Torre Telefónica, Carabineros lanza bomba lacrimógena, impactandole a la victima en el hombro y el pecho.</t>
  </si>
  <si>
    <t xml:space="preserve">integridad fisica </t>
  </si>
  <si>
    <t>25/10, 5.30-5.50 horas</t>
  </si>
  <si>
    <t>Margarita Cachaña</t>
  </si>
  <si>
    <t>18.498.026-6</t>
  </si>
  <si>
    <t>Le dispararon y le rozó un proyectil en la pierna.</t>
  </si>
  <si>
    <t>Desiste de la denuncia.</t>
  </si>
  <si>
    <t xml:space="preserve">Cristian Nicolas Díaz Garrido </t>
  </si>
  <si>
    <t>28/10 19:30hrs</t>
  </si>
  <si>
    <t>18.678.493-6</t>
  </si>
  <si>
    <t>Alonso de Ovalle llegando a Bulnes</t>
  </si>
  <si>
    <t xml:space="preserve">Detenido en el centro de Santiago. Se desconoce paradero. </t>
  </si>
  <si>
    <t xml:space="preserve">Comisarías </t>
  </si>
  <si>
    <t>David López Cordero</t>
  </si>
  <si>
    <t>18.707.760-5</t>
  </si>
  <si>
    <t>Disparo de perdigón en antebrazo y hombro</t>
  </si>
  <si>
    <t>23/10/2019, 17:00 hrs.</t>
  </si>
  <si>
    <t>Ivana Sciolla Happke</t>
  </si>
  <si>
    <t>18.805.533-8</t>
  </si>
  <si>
    <t>9 8219 5416</t>
  </si>
  <si>
    <t>Recibió cerca del rostro una bomba lacrimógena lanzada por Carabineros, en donde parte de los restos quedaron en su ojo izquierdo.</t>
  </si>
  <si>
    <t>José Luis Aburto Valdés</t>
  </si>
  <si>
    <t>18.539.173-6</t>
  </si>
  <si>
    <t>Lesiones por impacto de proyectil no balístico, Voluntario</t>
  </si>
  <si>
    <t>José estaba en una brigada de primeros auxilios cuando un carabinero de Fuerzas Especiales le disparó, desde el otro lado de la Alameda, en la pierna, debajo de la rodilla.</t>
  </si>
  <si>
    <t>Voluntario en brigada de primeros auxilios</t>
  </si>
  <si>
    <t>Londres con Alameda</t>
  </si>
  <si>
    <t>Tomás Carrasco Tolosa</t>
  </si>
  <si>
    <t>18.849.389-0</t>
  </si>
  <si>
    <t>Perdigón en la ceja derecha</t>
  </si>
  <si>
    <t>Luis Antonio Llanos Bustamante</t>
  </si>
  <si>
    <t>18.884.150-3</t>
  </si>
  <si>
    <t>95652635 (Luis) 999804600 (mamá)</t>
  </si>
  <si>
    <t>Uso abusivo de la fuerza, lesión por proyectil balístico</t>
  </si>
  <si>
    <t>Durante esta manifestación, recibió lo que creía era un balín en la pierna. El día 23 de octubre, fue al Hospital de la Florida donde se le informó tras una radiografía que lo que recibió fue una bala calibre 22.</t>
  </si>
  <si>
    <t>22/10/2019 19:00 hrs.</t>
  </si>
  <si>
    <t>Exterior Metro Trinidad</t>
  </si>
  <si>
    <t>Shane Águila Cienfuegos Cortés</t>
  </si>
  <si>
    <t>18496521-6</t>
  </si>
  <si>
    <t>9 5105 704</t>
  </si>
  <si>
    <t>Un vehículo Nissan blando con militares me intentaron secuestrar, esto fue en la calle rosas con Maipú, antes del toque de queda. Corrí por mi vida haya la calle Matucana, una vez me atraparon me intentaron meter con extrema fuerza brutal, situación que resultó en una agresión en la cabeza, aún tengo el corte que se me produjo, que afortunadamente recibió asistencia médica, pero dada la escasea de recursos y todo lo que pasa en el país, no se género un reporte, solo primero auxilios en términos paliativos. Le gritaron: 'Travesti culiao, caballo sidoso, te vamos a matar y te andai organizando hijo de puta'</t>
  </si>
  <si>
    <t>Rosas con Maipú</t>
  </si>
  <si>
    <t>Felipe Calderón Silva</t>
  </si>
  <si>
    <t>19.019.433-2</t>
  </si>
  <si>
    <t>Disparos de 5 perdigones en el abdomen, cuello y pecho</t>
  </si>
  <si>
    <t>José Constantino Zamorano Zamora</t>
  </si>
  <si>
    <t>19.036.020-2</t>
  </si>
  <si>
    <t>Le explota una bomba lacrimógena muy cerca del cuello, comienza a correr semi aturdido y le llega un chorro de agua del guanaco.
Lesiones por inflamación grave en el cuello</t>
  </si>
  <si>
    <t>Diego Sepulveda</t>
  </si>
  <si>
    <t>19.237.801-K</t>
  </si>
  <si>
    <t xml:space="preserve">Lesiones por impacto de proyectil no balístico, lesión ocular </t>
  </si>
  <si>
    <t>Mientras se encontraba en Plaza Italia, recibe un perdigón en el ojo. Carabineros no aviso que iba a disparar</t>
  </si>
  <si>
    <t>Luca Girotti Sepulveda Villagran</t>
  </si>
  <si>
    <t>18.598.470-2</t>
  </si>
  <si>
    <t xml:space="preserve">La víctima escapaba de  funcionarios de carabineros, cuando se da vuelta a mirar y recibe un impacto de perdigón en el pómulo derecho. La Cruz Roja prestó primeros auxilios en Metro Santa Lucía, luego fue atendido en el Hospital El Salvador, donde recepcionaron su denuncia. </t>
  </si>
  <si>
    <t>5/11/2019 20:30 horas</t>
  </si>
  <si>
    <t>Bastián Phillipe Marais Bravo</t>
  </si>
  <si>
    <t>19.241.895-K</t>
  </si>
  <si>
    <t>bastianmaraisbravo@gmail.com</t>
  </si>
  <si>
    <t>Perdigón en la pierna, herida inflamada, no puede apoyar para caminar.</t>
  </si>
  <si>
    <t>24/10/2019 16:00 a 17:00 hrs.</t>
  </si>
  <si>
    <t xml:space="preserve">Javiera Stuardo </t>
  </si>
  <si>
    <t>19.322.905-0</t>
  </si>
  <si>
    <t>9 5744 1810</t>
  </si>
  <si>
    <t>Denunciante señala que se encontraba en Vicuña Mackenna con Reñaca, ya que pertenece a agrupción "salud a la calle", quienes han prestado  atención médica a manifestantes. En dichas cirsunstancias ingresa un funcionario de carabineros una de las profesionales (obstetra) saca del costado una lata roja (spray) se acerca directamente hacia el rostro de la profesional accionando el spray. Rociando de forma descontrolada la zona de la cara y pecho con un líquido de color rojo</t>
  </si>
  <si>
    <t>GABRIEL ANTONIO VARGAS HERRERA</t>
  </si>
  <si>
    <t>18.609.591-K</t>
  </si>
  <si>
    <t>25/10/2019. 19:45 horas</t>
  </si>
  <si>
    <t>Vicuña Mackenna con Reñaca</t>
  </si>
  <si>
    <t>El denunciante, junto a su pareja y a la madre de esta, caminaban devuelta de las manifestaciones por estación Mapocho. Señala que estaba todo tranquilo, habían muchos autos y muicha gente en los paraderos esperando locomoción. Sin embargo, llegó una patrulla de Carabineros, y comenzaron a disparar lacrimógenas y perdigones. Indica que no logro visualizar de dónde llegaron los disparos de perdigones que le impactaron, solo sintió el dolor. Los disparos impactaron en su muslo derecho, muslo izquierdo y pantorrilla derecha.  Luego de que le dispararan, su pareja indica que carabineros escondidos detrás de un poste le apuntaron directamente a ella y a su madre.</t>
  </si>
  <si>
    <t>Cristofer Astudillo Rebolledo</t>
  </si>
  <si>
    <t>19.354.001-5</t>
  </si>
  <si>
    <t>integriddad física</t>
  </si>
  <si>
    <t>Estación Mapocho</t>
  </si>
  <si>
    <t xml:space="preserve">El día domingo en la noche, el denunciante se encontraba en las manifestaciones realizadas en la ciudad de Iquique. En ese minuto, recibe un perdigón de acero en su ojo derecho. Es importante recalacar que no existía toque de queda. </t>
  </si>
  <si>
    <t xml:space="preserve">Iquique </t>
  </si>
  <si>
    <t>Eduardo Ignacio Montecinos Bahamondes.</t>
  </si>
  <si>
    <t>18.613.908-9</t>
  </si>
  <si>
    <t xml:space="preserve">El denunciante habría estado caminando cerca de Carabineros, cuando le disparan. Es alcanzado por un perdigón en la ceja. </t>
  </si>
  <si>
    <t>28/10, 18.30 hrs</t>
  </si>
  <si>
    <t>Franco Sepúlveda Palta</t>
  </si>
  <si>
    <t>19.382.931-7</t>
  </si>
  <si>
    <t>Ignacio Patricio Alcavil Guerrero</t>
  </si>
  <si>
    <t>Pablo Andrés Galleguillos Maldonado</t>
  </si>
  <si>
    <t>18.621.705-5</t>
  </si>
  <si>
    <t>Múltiples disparos de perdigones en pierna derecha (5)</t>
  </si>
  <si>
    <t xml:space="preserve">El denunciante fue impactado por una lacrimógena en la frente y ceja. </t>
  </si>
  <si>
    <t>29/10, 18.15</t>
  </si>
  <si>
    <t>Calle San Francisco</t>
  </si>
  <si>
    <t>José Domingo Sánchez Medel</t>
  </si>
  <si>
    <t>18.636.622-0</t>
  </si>
  <si>
    <t>Juan Esteban Junior Melgarejo Matus</t>
  </si>
  <si>
    <t>19.443.778-1</t>
  </si>
  <si>
    <t>El día 19 de octubre de 2019, José Sánchez (26 años) caminaba por Avenida Vicuña
Mackenna a la altura de calle Rancagua cuando desde la esquina, aproximadamente a las
18:30 hrs., aparecieron dos carabineros de Fuerzas Especiales con escopetas disparando
directamente hacia los manifestantes.
José fue impactado por un perdigón en el hombro derecho, disparado a unos 20 metros de
distancia de donde se encontraba.</t>
  </si>
  <si>
    <t>Recibió perdigón en el dedo anular de la mano derecha</t>
  </si>
  <si>
    <t xml:space="preserve">Vicuña Mackenna </t>
  </si>
  <si>
    <t>Ángel Mella</t>
  </si>
  <si>
    <t>19.483.328-8</t>
  </si>
  <si>
    <t>Pablo Gonzalez Astorga</t>
  </si>
  <si>
    <t>19.483.901-4</t>
  </si>
  <si>
    <t>Camino a su casa, recibe un disparo de perdigón en su pierna, realizado por Militares</t>
  </si>
  <si>
    <t>Maicol Nuñez Sanchez</t>
  </si>
  <si>
    <t>Claudio Fernando Patricio Salas Parra</t>
  </si>
  <si>
    <t>18.637.357-k</t>
  </si>
  <si>
    <t xml:space="preserve">El día miércoles, en Plaza Italia, el denunciante recibe disparos de perdigones en su cara y ojo. Resulta con pérdida total del ojo </t>
  </si>
  <si>
    <t xml:space="preserve">935467335 claudio.salas.p@gmail.com
 </t>
  </si>
  <si>
    <t>Recibe impacto de perdigón en zona costal cuando se encontraba realizando primeros auxilios en la FECH</t>
  </si>
  <si>
    <t>04/11/2019 20:30 hrs.</t>
  </si>
  <si>
    <t>FECH</t>
  </si>
  <si>
    <t>Matías Andrés Lopez</t>
  </si>
  <si>
    <t>Vicente Alejandro pinto prado</t>
  </si>
  <si>
    <t>18.640.780-6</t>
  </si>
  <si>
    <t>19.637.714-k</t>
  </si>
  <si>
    <t>990500107 (mamá)
988694617 (víctima)</t>
  </si>
  <si>
    <t>Lesión por perdigón en la pantorrilla</t>
  </si>
  <si>
    <t>Carabineros entró al parque Ramón cruz con fuerza desmedida disparando a participantes de un caceroleo pacifico</t>
  </si>
  <si>
    <t>Integridad física
Detención arbitraria</t>
  </si>
  <si>
    <t>Villa Frei</t>
  </si>
  <si>
    <t>Álvaro Mazar Carraha</t>
  </si>
  <si>
    <t>18.640.923-K</t>
  </si>
  <si>
    <t>Rodrigo Alexis Barrante Marquez</t>
  </si>
  <si>
    <t>19.804.274-9</t>
  </si>
  <si>
    <t>Perdigón en las costillas. No hay más antecedentes.</t>
  </si>
  <si>
    <t>Trauma ocular</t>
  </si>
  <si>
    <t xml:space="preserve">Metro Baquedano </t>
  </si>
  <si>
    <t>18/10/2019
22 hrs aprox.</t>
  </si>
  <si>
    <t>Felipe Ignacio Soto Jorquera</t>
  </si>
  <si>
    <t>18.648.320-0</t>
  </si>
  <si>
    <t>Cristóbal Felipe Belmar Fuentes</t>
  </si>
  <si>
    <t xml:space="preserve">19.823.424-9 </t>
  </si>
  <si>
    <t xml:space="preserve">Se encontraba en las manifestaciones a la altura de Universidad de Chile. En ese minuito, Carabineros empieza a disparar. Mientras escapaba, fue impactado por perdigones, pero siguió corriendo. </t>
  </si>
  <si>
    <t xml:space="preserve"> (42) 41-4563 telef fijo papá Sergio Belmar  </t>
  </si>
  <si>
    <t xml:space="preserve">Disparo de perdigón en la pierna y herida por golpes en nariz  </t>
  </si>
  <si>
    <t>28/10, 19.00 hrs</t>
  </si>
  <si>
    <t>24/10/2019 17:10 hrs.</t>
  </si>
  <si>
    <t>María Paz Córdova</t>
  </si>
  <si>
    <t>Oscar Bize Allende</t>
  </si>
  <si>
    <t>19.842.037-9</t>
  </si>
  <si>
    <t>Disparo de perdigón en ojo izquierdo</t>
  </si>
  <si>
    <t>Ismael Alonso Garrido Stom</t>
  </si>
  <si>
    <t>18.653.128-0</t>
  </si>
  <si>
    <t>56 9 7278 2749</t>
  </si>
  <si>
    <t>Dos furgones policiales me siguieron el paso y frenaron a escasos metros de mí yo corri y sentí primero un impacto en el muslo derecho después en el codo y finalmente otro impacto muy fuerte que me dejó una quemadura. Corri apenas evitando que me detuvieran y la multitud me ayudó a salir y me llevaron para curarme en una calle tranquila</t>
  </si>
  <si>
    <t xml:space="preserve">Matías González </t>
  </si>
  <si>
    <t>19752834-k</t>
  </si>
  <si>
    <t>Recibió perdigón en la parte superior del esternón</t>
  </si>
  <si>
    <t>Vicente Raimundo Canales Yáñez</t>
  </si>
  <si>
    <t>20.107.589-0</t>
  </si>
  <si>
    <t>Camila Fernanda Valdebenito Cuadra</t>
  </si>
  <si>
    <t>18.661.196-9</t>
  </si>
  <si>
    <t>En manifestación de día 23 de octubre en la intersección de Vicuña Mackenna con la Alameda fue impactado en el labio por perdigón y en la clavícula, mientras se encontraba observando lo que sucedía. Cuenta que fue apuntado por un carabinero que le dispara a quemarropa. Constató lesiones.</t>
  </si>
  <si>
    <t>9 33742117</t>
  </si>
  <si>
    <t>Impacto de tres perdigones en las piernas.</t>
  </si>
  <si>
    <t>Gabriela Denise Godoy Palma</t>
  </si>
  <si>
    <t>20.132.353-3</t>
  </si>
  <si>
    <t>Perdigón en el pecho. Tiene puntos</t>
  </si>
  <si>
    <t>Matías Ignacio Pinto Flores</t>
  </si>
  <si>
    <t>18.662.635-4</t>
  </si>
  <si>
    <t>Paseo Bulnes c/ Tarapacá</t>
  </si>
  <si>
    <t>Maria Fernanda Riquelme Artal</t>
  </si>
  <si>
    <t>20.284.427-8</t>
  </si>
  <si>
    <t>930715274 mfriquelme.artal@gmail.com piero.piffardi@derecho.uchile.cl</t>
  </si>
  <si>
    <t>Uso abusivo de la fuerza, falta al debido proceso, violencia sexual, lesión por golpes</t>
  </si>
  <si>
    <t xml:space="preserve"> Golpes, maltrato verbal -consistente principalmente en violencia de género-, desnudamiento e irregularidades formales en la detención</t>
  </si>
  <si>
    <t>Rodrigo Francisco Castro González</t>
  </si>
  <si>
    <t>18.669.748-0</t>
  </si>
  <si>
    <t xml:space="preserve">Integridad física, integridad psíquica y debido proceso, </t>
  </si>
  <si>
    <t>569 46387430</t>
  </si>
  <si>
    <t>22/10/2019 16:30 hrs.</t>
  </si>
  <si>
    <t>Edipo Rey con la calle Rosario Norte,</t>
  </si>
  <si>
    <t>Lesión por perdigón en el pectoral</t>
  </si>
  <si>
    <t>Josué Vergara</t>
  </si>
  <si>
    <t>20.397.422-1</t>
  </si>
  <si>
    <t xml:space="preserve">Denunciante sufre de discapacidad. Habría sido golpeado por Carabineros, antes del toque de queda el día 19 de octubre. Resulta con golpes en lbrazo, pierna y torso. </t>
  </si>
  <si>
    <t>Joaquín Leal</t>
  </si>
  <si>
    <t>20.428.045-2</t>
  </si>
  <si>
    <t>Durante las manifestaciones en Plaza Italia, recibe perdigones en brazo y pierna</t>
  </si>
  <si>
    <t>Lukas Ignacio Aguilera Saldivia</t>
  </si>
  <si>
    <t>20.467.192-3</t>
  </si>
  <si>
    <t>9 79726053</t>
  </si>
  <si>
    <t>Caminabamos a la altura del cerro Santa Lucia por la calle José Miguel de la barra el día 25 de octubre, al frente hay una comisaría de la cual denun momento a otro tiraron gas pimienta o lagrimogeno lo cual hizo reaccionar a la gente que estaba pasando por ese costado, de la nada empiezan a disparar perdigones a menos de 10 metros sin calcular ni nada directamente al cuerpo y ahí se vio afectado mi hermano Lukas donde supuestamente sale en el informe médico que fueron 9 perdigones los que le alcanzaron siendo lo más comprometidos en el sector del ojo izquierdo que tienen que remover los perdigones porque puede comprometer visión o algún otro nervio qué pasa por ahi..</t>
  </si>
  <si>
    <t>Luis Felipe Medina Celis</t>
  </si>
  <si>
    <t>18.701.060-8</t>
  </si>
  <si>
    <t xml:space="preserve">Lacrimógena a la cabeza. Recepcionado en Hospital El Salvador. </t>
  </si>
  <si>
    <t xml:space="preserve">Jose Miguel de la Barra /Santa Lucia. Frente a comisaria </t>
  </si>
  <si>
    <t>Bastián Elías Iturriaga Burrows</t>
  </si>
  <si>
    <t>18.707.495-9</t>
  </si>
  <si>
    <t>Franco Bravo</t>
  </si>
  <si>
    <t>20.526.836-7</t>
  </si>
  <si>
    <t xml:space="preserve">Denuciante con lesiones por 4 perdigones en la nalga, disparados por CArabineros. </t>
  </si>
  <si>
    <t xml:space="preserve">Denunciante se encontraba en Vicuña Mackenna, se estaban cubriendo cuando llegan funcionarios de carabineros y comienzan a disparar a la multitud, cuando uno de los perdigones lo impacta. </t>
  </si>
  <si>
    <t>Joaquin Perez</t>
  </si>
  <si>
    <t>20.630.418-9</t>
  </si>
  <si>
    <t>Impacto de perdigón en el pie</t>
  </si>
  <si>
    <t>Alvaro Contreras Cornejo</t>
  </si>
  <si>
    <t>18.716.866-k</t>
  </si>
  <si>
    <t>Lesión por perdigón en la oreja</t>
  </si>
  <si>
    <t>Lenny Matias Montanares Moreno</t>
  </si>
  <si>
    <t>El denunciate recibe 20 impactos de balines de goma (4 en la mano, y otros 16 en las piernas y glúteos)</t>
  </si>
  <si>
    <t>Victor Eliel Albanez Calderón</t>
  </si>
  <si>
    <t>18.725.322-5</t>
  </si>
  <si>
    <t xml:space="preserve">Valentina Javiera Gutiérrez Gutiérrez </t>
  </si>
  <si>
    <t>20.760.129-2</t>
  </si>
  <si>
    <t>56948451028 (Victor)</t>
  </si>
  <si>
    <t>Lesiones por impacto de proyectil no balístico, abuso FFAA</t>
  </si>
  <si>
    <t xml:space="preserve">La víctima se encontraba manifestando en Plaza de Puente Alto, cuando dos militares se le acercan, comenzan a golpearlo. Al intentar defenderse, lo sujetan, acercandose un tercer militar por la espalda, el cual dispara a quemarropa. . Posteriormente, lo subieron a una camioneta de militares, donde lo tuvieron por aproximadamente tres horas, sin constatar lesiones ni recibir atención de ningún tipo. Tras esto, los militares lo llevaron ante carabineros quienes rechazaron hacerse cargo de la víctima diciendo textualmente "ustedes tienen que arreglar la cagá que se mandaron". Los militares volvieron a subirlo a la camioneta y lo dejaron posteriormente en la calle </t>
  </si>
  <si>
    <t xml:space="preserve">Adolescente señala haber sido detenida ilegalmente, maltratada físicamente, afectada en su indemnidad sexual. </t>
  </si>
  <si>
    <t>Integridad Física, Integridad síquica, debido proceso, indemnidad sexual</t>
  </si>
  <si>
    <t>Profe Nancy</t>
  </si>
  <si>
    <t>Plaza de Puente Alto</t>
  </si>
  <si>
    <t>BENJAMÍN ORLANDO CARRILLO CARVAJAL</t>
  </si>
  <si>
    <t>20.780.919-5</t>
  </si>
  <si>
    <t>Joaquin Herrera Gatica</t>
  </si>
  <si>
    <t>18.726.075-2</t>
  </si>
  <si>
    <t>977882369.</t>
  </si>
  <si>
    <t>día 25 de octubre pasado dado que fue alcanzado por dos perdigones disparados por Fuerzas Especiales de Carabineros, en la entrada del metro Baquedano que está ubicado en la esquina de Alameda con Vicuña Mackenna.</t>
  </si>
  <si>
    <t xml:space="preserve">Impacto de perdigón en el ojo </t>
  </si>
  <si>
    <t>Cristián Ignacio Alvarado Gonzalez.</t>
  </si>
  <si>
    <t>21.309.006-2</t>
  </si>
  <si>
    <t>56956999914.</t>
  </si>
  <si>
    <t>Menor de edad detenido, carabineros no permiten que sea visto</t>
  </si>
  <si>
    <t>Detención arbitraria</t>
  </si>
  <si>
    <t>Vicente Petit-Breuilh Cuevas</t>
  </si>
  <si>
    <t>21.401.699-0</t>
  </si>
  <si>
    <t>En concentración del día 24 de octubre en Plaza Italia  fue herido por un perdigón en la oreja no ha hecho la constatación de lesiones</t>
  </si>
  <si>
    <t>Eduardo Hernán Ortega Candia</t>
  </si>
  <si>
    <t>18.738.859-7</t>
  </si>
  <si>
    <t>9 65152622</t>
  </si>
  <si>
    <t>Uso abusivo de la fuerza,  lesión por gas pimienta</t>
  </si>
  <si>
    <t xml:space="preserve">Denunciante arrancaba de un grupo entre 10 y 15 carabineros. Para escapar decide saltar la baranda que bordea el río Mapocho. En ese momento un Carabinero le tira gas pimienta a menos de 20 centímetros. ante la angustia saltó hacia el mapocho para poder protegerse. </t>
  </si>
  <si>
    <t>Pío Nono con Andrés Bello</t>
  </si>
  <si>
    <t>Juan José Vejares Bustamante</t>
  </si>
  <si>
    <t>21.444.739 -8</t>
  </si>
  <si>
    <t xml:space="preserve">Adolescente señala que estaba en su casa con su madre, cuando dejaron entrar a manifestantes que entran a su casa y lo golpean a el y a su madre. </t>
  </si>
  <si>
    <t>Carolina Andrea Sáez Rivas</t>
  </si>
  <si>
    <t>18.749.431-1</t>
  </si>
  <si>
    <t>Impacto de dos perdigones en su pierna derecha</t>
  </si>
  <si>
    <t>Matias Araneda</t>
  </si>
  <si>
    <t>21.499.323-6</t>
  </si>
  <si>
    <t>Plaza de San Bernardo. Calles Maipú y América</t>
  </si>
  <si>
    <t xml:space="preserve">Recibe 5 perdigones en ambas piernas. </t>
  </si>
  <si>
    <t>Martín Montalva</t>
  </si>
  <si>
    <t>21.621.436-6.</t>
  </si>
  <si>
    <t>94354953. Catalina Dualte (representante)</t>
  </si>
  <si>
    <t xml:space="preserve">Prerdigon en la frente. </t>
  </si>
  <si>
    <t>Gerardo Gajardo</t>
  </si>
  <si>
    <t>18.794.491-0</t>
  </si>
  <si>
    <t xml:space="preserve"> (2) 529-9760</t>
  </si>
  <si>
    <t>Disparo de perdigón en la cabeza</t>
  </si>
  <si>
    <t>Leonardo Alfredo López Díaz</t>
  </si>
  <si>
    <t>21.866.279-K</t>
  </si>
  <si>
    <t>Denuncia presentada por prof. Mauricio Torres</t>
  </si>
  <si>
    <t>Leonardo es detenido por cinco funcionarios de Carabineros. En la detención, es inmovilizado y golpeado en diversas partes del cuerpo, luego es subido a un carro policial. Al momento de subirlo a la patrulla es pateado por un funcionario de Carabineros, lo que causa que caiga al piso del carro policial. Además, el menor es esposado para posteriormente ser obligado a arrodillarse con la cabeza hacia abajo sin perjuicio de que el resto de los detenidos que se encontraban al interior del carro policial estaban sentados en los asientos destinados para el traslado. Luego de lo anterior, Leonardo y el resto de los detenidos son trasladados a la 25º Comisaría de Maipú. Cabe mencionar que el menor fue obligado a mantenerse en la posición mencionada con anterioridad durante todo el trayecto al recinto Policial. Ya en la Comisaría, cinco funcionarios de Carabineros propinan patadas a Leonardo en tres ocasiones.</t>
  </si>
  <si>
    <t>Vicente Matías Burgos Mendía</t>
  </si>
  <si>
    <t>18.798.770-9</t>
  </si>
  <si>
    <t>10 perdigones en la espalda baja y en los glúteos</t>
  </si>
  <si>
    <t>29/10, 19:40 hrs</t>
  </si>
  <si>
    <t>Alrededores de Plaza Italia. Pasaje Livingstone entre Ramón Corvalán y Vicuña Mackenna.</t>
  </si>
  <si>
    <t>Jorge Ivan Montoya Duque</t>
  </si>
  <si>
    <t>24888440-1</t>
  </si>
  <si>
    <t>Adolescente recibió perdigón en el labio superior</t>
  </si>
  <si>
    <t xml:space="preserve">Adolfo Gabriel Cancino Escalona </t>
  </si>
  <si>
    <t>18.829.799-4</t>
  </si>
  <si>
    <t>Tamara Parra Rodríguez</t>
  </si>
  <si>
    <t>25.247.203-5</t>
  </si>
  <si>
    <t xml:space="preserve">Denunciante señala que Carabineros lanza una bomba lacrimógena en la cabeza, causándole una lesión. </t>
  </si>
  <si>
    <t>25.10.2019/ 20:00 horas</t>
  </si>
  <si>
    <t xml:space="preserve">Avenida Alameda después de Santa Rosa </t>
  </si>
  <si>
    <t>Zona de atención Hospital Padre Hurtado</t>
  </si>
  <si>
    <t>Juan Pablo Narvaez Garay</t>
  </si>
  <si>
    <t>18.832.302-2</t>
  </si>
  <si>
    <t>David Toledo</t>
  </si>
  <si>
    <t xml:space="preserve">Se encontraba en Alameda, llegando al metro Universidad de Chile, cuando sintió un golpe en la rodilla mientras el carro lanza agua estaba lanzando agua. Le llegó un balín en la rodilla, pero no vio de quién. </t>
  </si>
  <si>
    <t>26.526.522-7</t>
  </si>
  <si>
    <t>28/10, 18:30 hrs</t>
  </si>
  <si>
    <t>Alameda, llegando a metro Universidad de Chile</t>
  </si>
  <si>
    <t>Mientras se efectuaba un saqueo cercano, el denunciante es golpeado en la cabeza y en el cuerpo. Debido al golpe se desmaya, y es socorrido por los vecinos.</t>
  </si>
  <si>
    <t>Miguel Angel López Díaz</t>
  </si>
  <si>
    <t>18.840.068-k</t>
  </si>
  <si>
    <t>integridad fisica</t>
  </si>
  <si>
    <t>Estaba manifestándose camino a la Moneda. Los carabineros estaban delante de él. Él se movió para ver dónde estaban los carabineros, vio que estaban disparando y le llegó uno de rebote.</t>
  </si>
  <si>
    <t>28/10, 20.15 hrs</t>
  </si>
  <si>
    <t>Daisy Elena Cortés Contreras</t>
  </si>
  <si>
    <t>9.619.222-3</t>
  </si>
  <si>
    <t>Lanzan lacrimógena, por lo que, la víctima intenta evitar que caiga en el rostro, y la bomba golpea su mano, ella cae, causando una fractura</t>
  </si>
  <si>
    <t>Carlos Zavalla Navarro</t>
  </si>
  <si>
    <t>963.638-9</t>
  </si>
  <si>
    <t>56979748673 (mamá)</t>
  </si>
  <si>
    <t>La víctima habría salido a comprar pan a eso de las 19.00 horas, cuando se desató una balacera, llegandole un disparo en la pierna. Posteriormente fue golpeado y detenido por la PDI. La detención es por atacar a un PDI, lo torturaron para firmar un papel que aceptaba los cargos. Le dijeron que lo hacían desaparecer o firmaba el papel, que estaban quemando a las personas en los supermercados.</t>
  </si>
  <si>
    <t>debido proceso, integridad física</t>
  </si>
  <si>
    <t xml:space="preserve">22/10, 19.00 horas. </t>
  </si>
  <si>
    <t>Pedro Aguirre Cerda</t>
  </si>
  <si>
    <t>Alvaro Patricio Castañeda Silva</t>
  </si>
  <si>
    <t>18.854.158-5</t>
  </si>
  <si>
    <t>La víctima recibió impactos de perdigones propinados por FFEE que se encontraban dentro delvehículo "zorrillo" de patente J549. Como consecuencia, la víctima resultó con múltiples heridas de perdigón producidas en su antebrazo, codo, pelvis y muslo. Todas correspondientes a su costado derecho.</t>
  </si>
  <si>
    <t>Joaquín Silva.</t>
  </si>
  <si>
    <t>No se cuenta con más información</t>
  </si>
  <si>
    <t>5/11 19:00 horas</t>
  </si>
  <si>
    <t>Plaza Italia, esquina del local Telepizza</t>
  </si>
  <si>
    <t>Juan Ramón Soto Meza</t>
  </si>
  <si>
    <t xml:space="preserve">Recibió 3 perdigones, 2 en la frente y uno en el ojo izq.  </t>
  </si>
  <si>
    <t>Alexis Lamaison</t>
  </si>
  <si>
    <t>18.861.714-k</t>
  </si>
  <si>
    <t>Disparo de perdigón en la mejilla izquierda, cerca del labio</t>
  </si>
  <si>
    <t>Leandro Díaz</t>
  </si>
  <si>
    <t>Periodista llega al Aeropuerto de Santiago, son retenidos por PDI. Llevan desde las 17:40 a las 21:10 horas de la noche encerrados, sin saber qué pasa</t>
  </si>
  <si>
    <t>Libertad ambulatoria, derecho al trabajo</t>
  </si>
  <si>
    <t>Aeropuerto de Santiago</t>
  </si>
  <si>
    <t xml:space="preserve">COMISIÓN ESCRITOS y profe Nancy </t>
  </si>
  <si>
    <t>Diego Ignacio Puga Alzerreca</t>
  </si>
  <si>
    <t>18.863.058-8</t>
  </si>
  <si>
    <t xml:space="preserve">Leandro Masotto </t>
  </si>
  <si>
    <t>Impacto de lacrimógena a la cabeza</t>
  </si>
  <si>
    <t>Nazareno Roviello</t>
  </si>
  <si>
    <t xml:space="preserve">Luis Felipe Coilla Velázquez </t>
  </si>
  <si>
    <t>18.875.609-3</t>
  </si>
  <si>
    <t xml:space="preserve"> 9 65415753</t>
  </si>
  <si>
    <t xml:space="preserve">Denunciante señala que se encontraba en la primera línea para que Carabineros no pudiera avanzar hacia la gente en Plaza Italia. Luego Carabineros disparó hacia todos lados. Lo impactaron dos proyectiles en la pierna izquierda. </t>
  </si>
  <si>
    <t xml:space="preserve">Alameda, al lado del metro Baquedano. </t>
  </si>
  <si>
    <t>Kevin Valenzuela Contreras</t>
  </si>
  <si>
    <t>18.891.208-7</t>
  </si>
  <si>
    <t>Estábamos en la esquina de la Alameda, donde está el Mcdonals, una cuadra debajo de Plaza Italia, estábamos manifestándonos y llega Carabineros por un lado disparando y por el otro. Yo estaba con mis antiparras para cubrirme los ojos, empezaron a dispararle a toda la gente y me llegó un perdigón en el glúteo, también me llegó uno en la pierna pero ahí solo me quedo morado, ese perdigón no ingreso. Carabineros llegó detrás de un zorrillo disparando. Fueron Carabineros de fuerzas especiales. Habían unos chicos adelante cubriendo con metales para que no llegaran los perdigones, sonaba como caían los perdigones, como una lluvia de perdigones. Carabineros disparaba a menos de 50 metros, 40 quizás.</t>
  </si>
  <si>
    <t>Alameda con Ramón Corvalán</t>
  </si>
  <si>
    <t>Jean-Pierre Diego Bourbonnais Kupfer</t>
  </si>
  <si>
    <t>18.909.255-5</t>
  </si>
  <si>
    <t>Recibe 3 disparos de perdigón en la cabeza y 3 en espalda,en Plaza Italia, durante una manifestación pacífica. Carabineros dispara sin provocación, a unos 20 metros de distancia aproximadamente.</t>
  </si>
  <si>
    <t>Karina Herrera</t>
  </si>
  <si>
    <t>18.927.377-0</t>
  </si>
  <si>
    <t>9 67852342</t>
  </si>
  <si>
    <t>Relató que el día 29 de octubre de 2019 en horas de la tarde, habría sido detenida por oficiales de Carabineros en las inmediaciones de calle Carabineros de Chile sector ubicado en las cercanías de Avda. Alameda/Plaza Baquedano. recibió insultos, golpes (que le provocaron hematoma extenso en brazo y esguince de dedo de la mano) y fué amenazada por los funcionarios de FFEE dentro del carro de traslado, señalandole : que sería "cargada" con pruebas falsas, amenazas de violencia sexual o ajuste de cuentas por ésa vía, y conducida en más de un carro diferente por funcionarios sin identificación, permanentemente amenazada de muerte con expresiones como "te pondremos un tiro y ...ya fuiste ya". Seguidamente habría sido llevada hasta la comuna de Renca y posteriormente al Traumatológico para constatar lesiones.
Desde ahí, habría sido conducida a la Tercera Comisaría de Santiago. es en esta Comisaría donde fue ocultada y no informada en ninguna Tabla o Listado. (consta la presencia permanente durante turnos extensos y continuos de los Defensores Jurídicos de la Universidad de Chile)
Acusa haber sido "movida" y "escondida"  dentro de la Comisaría desde el hecho de su detención la tarde  del 29/10/19 hasta el hecho de su liberación ocurrida cerca de las 02:00 de la madrugada del día 30 de octubre de 2019, siendo retirada por oficiales de Carabineros por una salida lateral y escoltada a lo menos dos cuadras, sin que se le permitiera su salida por la puerta principal de la comisaría (donde nos encontrábamos los abogados de turno DJUCH,  amigos y familiares</t>
  </si>
  <si>
    <t>Calle Carabineros  de Chile, Santiago</t>
  </si>
  <si>
    <t>Natalia Fernanda Aravena Contreras</t>
  </si>
  <si>
    <t>18.927.724-5</t>
  </si>
  <si>
    <t>9 66400794</t>
  </si>
  <si>
    <t>Golpe de lacrimógena en el rostro, perdiendo el ojo.</t>
  </si>
  <si>
    <t>Camilo Arturo Codornio Fornés</t>
  </si>
  <si>
    <t>18.933.615-2</t>
  </si>
  <si>
    <t>Uso abusivo de la fuerza, lesión por gas pimienta</t>
  </si>
  <si>
    <t>Camilo estaba parado en la vereda norte en el último carril de la micro, en la intersección de las calles Londres con Alameda. Aproximadamente a las 18.15 vio como el carro lanza aguas estaba mojando a las personas presentes. Él le hizo señas para que parara de lanzar agua, porque estaba el punto de primeros auxilios cerca. Sin embargo, en vez de detenerse, siguió lanzando agua y una van de carabineros se detuvo junto a él. Se bajaron aproximadamente 7 funcionarios de Fuerzas Especiales de Carabineros. Uno de ellos lo agarra del brazo y le verbaliza: “Llevémonos detenido a este weón”. Camilo no divisó una placa con el nombre del carabinero en su vestimenta a la altura del pecho. El resto de los carabineros le indicaron al carabinero que sostenía del brazo a Camilo que lo soltara, ya que “era de los de primeros auxilios”. El carabinero lo soltó y Camilo caminó a la entrada de la calle Londres, mientras que los funcionarios de Fuerzas Especiales comenzaron a lanzar lacrimógenas con escopeta. Ante ello, Camilo le vuelve a gritar que no lo hicieran. A continuación, el carabinero le apuntó con la escopeta a su cara, se acercó, lo empujó y le pegó dos combos en el hombro derecho. Después, otro carabinero se acercó a Camilo a decirle algo, pero Camilo no recuerda lo que le dijo. Luego de ello, le lanzó gas pimienta a su cara, a una distancia de 30 centímetros. Era gas pimienta de un spray. Un compañero de Camilo lo auxilio.</t>
  </si>
  <si>
    <t>29/10/2019 18:15 hrs.</t>
  </si>
  <si>
    <t>Sebastian Andres Fuentes Ramirez</t>
  </si>
  <si>
    <t>18.934.773-1</t>
  </si>
  <si>
    <t>El 26/10 recibe 3 disparos de perdigones. El 29/10 recibe un disparo de un perdigón</t>
  </si>
  <si>
    <t>26/10 y 29/10</t>
  </si>
  <si>
    <t>Por Defensoría Jurídica Uch</t>
  </si>
  <si>
    <t>Nicolas Gonzalez Ruz</t>
  </si>
  <si>
    <t>18.947.645-0</t>
  </si>
  <si>
    <t>Disparo de balin en ceja derecha</t>
  </si>
  <si>
    <t xml:space="preserve">Critopher Rodrigo Mardones </t>
  </si>
  <si>
    <t>18.948.361-9</t>
  </si>
  <si>
    <t xml:space="preserve">Disparo de perdigón en ojo izquierdo. Fue impactado mientras se manifestaba pacíficamente. Se encuentra en contacto con el indh. </t>
  </si>
  <si>
    <t>Constanza Salcedo Riffo</t>
  </si>
  <si>
    <t>18.953.144-3</t>
  </si>
  <si>
    <t xml:space="preserve">56945126162 y teléfono de casa +56227231937 </t>
  </si>
  <si>
    <t>Lesión ocular, lesión por proyectil no balístico, uso abusivo de la fuerza.</t>
  </si>
  <si>
    <t xml:space="preserve">La víctima es estudiante Obstetricia y Puericultura en la Universidad de Chile, ese día, participó en diversas manifestaciones hasta las 20:30 horas, pues a las 22:00 comenzaba el toque de queda. Cuando llega a su casa (21:30 horas), ve que sus vecinos se estaban manifestando, por lo que sale a manifestarse con los “cacerolazos”, todo en un ambiente pacífico. A las 22.15, llega un auto de carabineros, donde se bajan dos funcionarios y comienzan a disparar; es así como comienzan a escapar. Sin embargo, ella se da vuelta a ver si un joven estaba bien, es ahí cuando un carabinero la apunta a la cabeza con su arma; ella se queda quieta mirándolo y él le dispara a una distancia menor de 10 metros. Posteriormente fue trasladada a la Clínica Vespucio, en el camino los detienen FF.AA., luego es derivada a la Clínica Alemana donde también se transporta particularmente y el auto es detenido en reiteradas ocasiones por FFAA. Finalmente, en la Clínica Alemana la evalúa un oftalmólogo, quien dice que tiene un trauma ocular severo pero que no había ocasionado un estallido ocular. El pronóstico no es muy positivo, pues la víctima no veía imágenes, ni luces, ni sombras, ni ningún estímulo. Fue operada el domingo 20 de octubre a las 9:30 horas, ya que faltaba personal en la noche; en dicho procedimiento procedieron a la extracción del objeto, que  finalmente era un perdigón de goma con centro metálico (se encuentra en cadena de custodia en la Clínica Alemana), además tuvieron que reparar parte de la conjuntiva y del globo ocular por fuera, pero no ingresaron al globo ocular. La víctima fue dada de alta el sábado 26 desde la Clínica Santa María, pues post estabilización de la operación fue derivada allí. El pronóstico no ha cambiado. </t>
  </si>
  <si>
    <t xml:space="preserve">Cerca del Paradero 19 de La Florida. Av. La Florida desde Rojas Magallenes Una Sur </t>
  </si>
  <si>
    <t>Darian Eder Durán</t>
  </si>
  <si>
    <t>18.953.716-6</t>
  </si>
  <si>
    <t xml:space="preserve">Lesiones por carro lanza aguas. </t>
  </si>
  <si>
    <t>Es impactada dos veces por el chorro del carro lanza aguas generando irritación y aparentes quemaduras en su piel</t>
  </si>
  <si>
    <t>Santa Rosa con Marcoleta</t>
  </si>
  <si>
    <t>Andrés Fuentes Rojas</t>
  </si>
  <si>
    <t>Denuncia como Walton Fuentes Rojas</t>
  </si>
  <si>
    <t>Sebastián Gaete Ortiz</t>
  </si>
  <si>
    <t>18.960.361-4</t>
  </si>
  <si>
    <t xml:space="preserve">Denunciante señala que se encontraba en una manifestación en Peñaflor. La manifestación habría sido pacífica hasta que un grupo comenzó a lanzar piedras. Luego de ellos 10 carabineros comenzaron a disparar a todas las personas ahí presentes.  Fue alcanzado por un proyectil en el ojo derecho. Finalmente es diagnosticado con trauma ocular y es derivado al hospital el Salvador. </t>
  </si>
  <si>
    <t>Peñaflor</t>
  </si>
  <si>
    <t>Sebastián Esteban Aliaga Bravo</t>
  </si>
  <si>
    <t>18.990.075-9</t>
  </si>
  <si>
    <t>935493326, sebastian.aliagabravo@gmail.com.</t>
  </si>
  <si>
    <t>Víctima recibe escopetazo de lacrimógena en su cabeza</t>
  </si>
  <si>
    <t>Cecanías metro Macul</t>
  </si>
  <si>
    <t>Alfonso Opazo Fuentes</t>
  </si>
  <si>
    <t>18.991.167-k</t>
  </si>
  <si>
    <t xml:space="preserve">Denunciante señala haber recibido un disparo en el ojo, cuando se manifestaba pacíficamente. </t>
  </si>
  <si>
    <t xml:space="preserve">Frente al GAM </t>
  </si>
  <si>
    <t>Francisco Villar Muñoz</t>
  </si>
  <si>
    <t>18.992.664-2</t>
  </si>
  <si>
    <t>Impacto de perdigón en el labio superior</t>
  </si>
  <si>
    <t>Nicolás Antonio Marchant Sierra</t>
  </si>
  <si>
    <t>18840960-1</t>
  </si>
  <si>
    <t>9 7246 0106</t>
  </si>
  <si>
    <t>Lesión por impacto de perdigón en pómulo izquierdo</t>
  </si>
  <si>
    <t>Geraldine Ramirez León</t>
  </si>
  <si>
    <t>18956547-K</t>
  </si>
  <si>
    <t>Ante la llegada del carro lanza aguas, Geraldine procede a correr, siendo impactada en la cabeza por una bomba lacrimógena</t>
  </si>
  <si>
    <t>28.10.2019 19:00 horas</t>
  </si>
  <si>
    <t>Alameda con Juan Antonio Ríos</t>
  </si>
  <si>
    <t>Camila Paz Inzunza Peralta</t>
  </si>
  <si>
    <t>19.003.167-5</t>
  </si>
  <si>
    <t>Tras haber presenciado el ataque de carabineros a su tía la socorre y es rociada con gas pimienta por el mismo personal quedando con dificultad respiratoria, enceguecidas y con su cuerpo y rostro irritado</t>
  </si>
  <si>
    <t>Carlos Andrés Romero Soto</t>
  </si>
  <si>
    <t>19.003.948-K</t>
  </si>
  <si>
    <t>954077129 carlosromerosoto@gmail.com</t>
  </si>
  <si>
    <t>Impacto de perdigones en las piernas, mano y brazo</t>
  </si>
  <si>
    <t>04/11/2019 19:00 hrs.</t>
  </si>
  <si>
    <t>Sebastián Ignacio Roque Ramírez</t>
  </si>
  <si>
    <t>19.063.884-7</t>
  </si>
  <si>
    <t>Arturo Alejandro Cerda Julio</t>
  </si>
  <si>
    <t>976649816
sebastian.roque@ug.uchile.cl</t>
  </si>
  <si>
    <t>Contusiones graves.</t>
  </si>
  <si>
    <t>Arturo quedó atrapado entre un auto y la calle producto de un empujón, cayó y comenzó un forcejeo, carabineros cede y deciden dejarlo en el piso.</t>
  </si>
  <si>
    <t>Moneda</t>
  </si>
  <si>
    <t>Jorge Antonio Barros Jorquera</t>
  </si>
  <si>
    <t>19.137.770-2</t>
  </si>
  <si>
    <t>Gabriel Esteban Martínez Bugueño</t>
  </si>
  <si>
    <t>19.026.569-2</t>
  </si>
  <si>
    <t>Trauma severo producido por perdigón en el ojo derecho, pérdida ocular</t>
  </si>
  <si>
    <t>9 76895469</t>
  </si>
  <si>
    <t>Perdigones en la canilla, rodilla, pantorrilla, parte trasera de los muslos y espalda</t>
  </si>
  <si>
    <t>Jesús Campo Machuca</t>
  </si>
  <si>
    <t>Alfonso Javier Castellano Bello</t>
  </si>
  <si>
    <t>19.033.466-K</t>
  </si>
  <si>
    <t>19.142.109-4</t>
  </si>
  <si>
    <t>945827666 alfonsocaste@gmail.com</t>
  </si>
  <si>
    <t>(35) 28-0423 (teléfono fijo mamá Lourdes Machuca)</t>
  </si>
  <si>
    <t>Impacto de lacrimogena al pecho. El impacto fue a corta distancia, a unos 3 metros aproximadamente, disparo directo. La víctima se encontraba de rodillas con las manos en alto al momento del disparo.</t>
  </si>
  <si>
    <t>2 heridas de perdigón. Una en la cara y otra en la pierna</t>
  </si>
  <si>
    <t>Calle Ramón Corvalán Melgar</t>
  </si>
  <si>
    <t>Hervat Bachler</t>
  </si>
  <si>
    <t>19.152.025-4</t>
  </si>
  <si>
    <t>Disparo de balín en la cara</t>
  </si>
  <si>
    <t>Entre las 16 y 17 hrs. una cuadra más abajo del metro Baquedano a la altura
del hotel Crown Plaza, frente al Banco Santander</t>
  </si>
  <si>
    <t>Carlos Aurelio Acuña Hernández</t>
  </si>
  <si>
    <t>19.068.536-5</t>
  </si>
  <si>
    <t>Renzo Valentín Inostroza Canales</t>
  </si>
  <si>
    <t>19.182.560-8</t>
  </si>
  <si>
    <t>Se encontraba manifestando pacíficamente, el día martes 29 de octubre, alrededor de las 18:30. En vista de que carabineros estaba disparando a un grupo de manifestantes, él trata de salir del lugar, cuando en una esquina era interceptado de frente por carabineros, el disparo fue a corta distancia. Disparos de perdigones en el puente de nariz y en la cien (incrustado).</t>
  </si>
  <si>
    <t xml:space="preserve">Disparos de perdigones múltiples, en brazo, pierna, cara y ojo. Fuerzas Especiales dispara directamente, a una distancia de 4 metros aproximadamente, fuera del municipio de la Cisterna </t>
  </si>
  <si>
    <t>Calle Serrano, Melipilla</t>
  </si>
  <si>
    <t>La Cisterna</t>
  </si>
  <si>
    <t>Jorge Humberto Torres Robles</t>
  </si>
  <si>
    <t>19.256.989-3</t>
  </si>
  <si>
    <t>985467809 (hermana Karina Dennis)
jorge.torres@ug.uchile.cl</t>
  </si>
  <si>
    <t>Perdigones en la garganta, infectados.</t>
  </si>
  <si>
    <t>Nicolás Torres Torres.</t>
  </si>
  <si>
    <t>19.098.857-0</t>
  </si>
  <si>
    <t>Jeremy Núñez</t>
  </si>
  <si>
    <t>19.259.049-3</t>
  </si>
  <si>
    <t>Carabineros le dispara en su mano derecha.</t>
  </si>
  <si>
    <t>(2) 628-3357 teléfono fijo</t>
  </si>
  <si>
    <t xml:space="preserve">Disparo de perdigón en el ojo. Recepcionado en Hospital El Salvador.  </t>
  </si>
  <si>
    <t>Nicolás Kennedy Abarca</t>
  </si>
  <si>
    <t>19.278.342-9</t>
  </si>
  <si>
    <t>Dana Valentina Piras Jara</t>
  </si>
  <si>
    <t>19.112.113-9</t>
  </si>
  <si>
    <t>56 9 91595543</t>
  </si>
  <si>
    <t>Falta al debido proceso, Abuso Policial</t>
  </si>
  <si>
    <t xml:space="preserve">Fue detenido luego de un enfrentamiento verbal con carabieneros, golpeado con palos y puños. En el parte que indica los motivos de detención se señala que insultó, golpeó y amenazó de muerte a tres funcionarios, que poseía pasa montaña y que en su mochila llevaba elementos tales como: solventes, cloro, diluyente, cadenas y llaves contundentes. </t>
  </si>
  <si>
    <t>9 55154841</t>
  </si>
  <si>
    <t>Impacto de lacrimógena en la costilla derecha</t>
  </si>
  <si>
    <t>Comisaría 14, O'Higgins 326, San Bernardo</t>
  </si>
  <si>
    <t>Javier Santelices Bazaes</t>
  </si>
  <si>
    <t>19.421.130-9</t>
  </si>
  <si>
    <t>militares comienzan a disparar ráfagas de balas, siendo impactado por 4 perdigones</t>
  </si>
  <si>
    <t>Ariel Fabian Flores Moraga</t>
  </si>
  <si>
    <t>19.114.210-1</t>
  </si>
  <si>
    <t>25/10/2019
19:20 hrs</t>
  </si>
  <si>
    <t>Uso abusivo de la fuerza y lesiones por proyectil no balístico.</t>
  </si>
  <si>
    <t xml:space="preserve">Tras una manifestación, estaba escapando de los funcionarios de carabineros, cuando recibe un disparo de un perdigón en el ojo.   </t>
  </si>
  <si>
    <t>Jennifer Pezoa</t>
  </si>
  <si>
    <t>Paseo Bulnes</t>
  </si>
  <si>
    <t>19.558.323-3</t>
  </si>
  <si>
    <t>Herida por perdigón en una de sus manos.</t>
  </si>
  <si>
    <t>Anthony Ramos Vidal</t>
  </si>
  <si>
    <t>19.846.553-4</t>
  </si>
  <si>
    <t xml:space="preserve"> Disparo de perdigón en el ojo. Fue en toque de queda, cuando llega carabineros y comienzan a disparar</t>
  </si>
  <si>
    <t>Pedro Aguirre Cerda (Población La Victoria)</t>
  </si>
  <si>
    <t>Matías Alcarruz Sanchez</t>
  </si>
  <si>
    <t>19.115.160-7</t>
  </si>
  <si>
    <t>Se encontraba en una disputa con carabineros, cuando a 100 metros de distancia, recibe un disparo de perdigón, el cual rebota en su frente.</t>
  </si>
  <si>
    <t>Giovani Núñez Barriga</t>
  </si>
  <si>
    <t>19.914.126-0</t>
  </si>
  <si>
    <t>Heridas de balas por carabineros: en el codo, fractura de brazo, bala alojada en el abdomen, riesgo de perder la mano. Se realizó una operación el día jueves 24 de Octubre de 2019</t>
  </si>
  <si>
    <t>Matías Ayala</t>
  </si>
  <si>
    <t>19.933.136-1</t>
  </si>
  <si>
    <t>56 9 4939 2408</t>
  </si>
  <si>
    <t>Víctima caminaba con dos amigos en dirección a su casa en Manuel Montt, cuando al pasar por plaza italia se encuentra con carabinero disparando. En este contexto, le alcanzan 3 perdigones, uno en cada pierta y otro en el glúteo derecho.</t>
  </si>
  <si>
    <t>Integridad física y derecho a la salud</t>
  </si>
  <si>
    <t>Plaza Italia, a las 21:00</t>
  </si>
  <si>
    <t>Gonzalo Alberto Maureira Jara</t>
  </si>
  <si>
    <t>19.943.512-4</t>
  </si>
  <si>
    <t>Encañonado por FFAA escapa por baranda pero es reducido y golpeado por 3 militares. herida en la frente y orejas, multiples golpes.</t>
  </si>
  <si>
    <t>César Alejandro Reyes Gálvez</t>
  </si>
  <si>
    <t>19.135.822-8</t>
  </si>
  <si>
    <t>Israel Manquel</t>
  </si>
  <si>
    <t>20.057.574-1</t>
  </si>
  <si>
    <t>9 58391831</t>
  </si>
  <si>
    <t>Disparos múltiples de perdigones, 2 en el torso, 1 en el brazo izquierdo y 1 en la cabeza</t>
  </si>
  <si>
    <t>tres perdigones en el brazo, espalda y nuca</t>
  </si>
  <si>
    <t>Brandon Nicolás Leal Pérez</t>
  </si>
  <si>
    <t>20.062.202-2</t>
  </si>
  <si>
    <t>Jorge Barros Jorquera</t>
  </si>
  <si>
    <t>Perdigon en pierna izquierda. cerca de las 10.00 hrs, luego de manifestación pacifica FFEE dispara. fue atendido por la fach(?</t>
  </si>
  <si>
    <t>Integridad fifisca</t>
  </si>
  <si>
    <t>20.00 hrs</t>
  </si>
  <si>
    <t>Isaías Baltazar Mera Soto</t>
  </si>
  <si>
    <t>56952262055 de la víctima) y katherinepaulina1994@gmail.com (hermana,  Katherine Mera)</t>
  </si>
  <si>
    <t>Jorge Antonio Barros Jorquera.</t>
  </si>
  <si>
    <t xml:space="preserve">En una marcha pacífica recibió un perdigón en el ojo por parte de las fuerzas especiales de carabineros, fue llevado a Clínica Santa María. Allí, la hermana fue obligada a firmar un pagaré, el cual firmó sin pensarlo debido a la angustia y estrés de la situación. Un funcionario de la clínica le señaló que lo anterior era un abuso, pues deberían haber atendido a su hermano por ley de urgencia. La clínica no tiene convenio con fonasa, por lo que todo debió ser costeado de manera particular. </t>
  </si>
  <si>
    <t>José Lincoqueo Catalán</t>
  </si>
  <si>
    <t>20.132.497-1</t>
  </si>
  <si>
    <t>Lesiones por impacto de proyectil no balístico, lesion ocular</t>
  </si>
  <si>
    <t>Plaza Italia, alrededor de las 19.30 horas, recibió disparo de escopeta y un balín de goma le dañó el
globo ocular, generándole pérdida total del globo ocular. La herida generada por el balín fue con
salida del proyectil.</t>
  </si>
  <si>
    <t>2 285 8702</t>
  </si>
  <si>
    <t>Aline Palma León</t>
  </si>
  <si>
    <t>20.204.114-0.</t>
  </si>
  <si>
    <t>Recibe tres perdigones en mano y piernas. El perdigón que se alojaba en la mano presentaba complicaciones, pero no querían removerlo</t>
  </si>
  <si>
    <t>José Latorre Vera</t>
  </si>
  <si>
    <t>19.146.036-7</t>
  </si>
  <si>
    <t xml:space="preserve">21/10, 17:15 </t>
  </si>
  <si>
    <t>Plaza de Armas de San Bernardo</t>
  </si>
  <si>
    <t>9 40423366</t>
  </si>
  <si>
    <t>Javiera de Lourdes Romero Becerra</t>
  </si>
  <si>
    <t>20.222.316-8</t>
  </si>
  <si>
    <t>Impacto de lacrimógena en el labio</t>
  </si>
  <si>
    <t>Perdigon en el ojo.</t>
  </si>
  <si>
    <t>Mc Donald Alameda</t>
  </si>
  <si>
    <t>Javiera Castro</t>
  </si>
  <si>
    <t>20.377.994-1</t>
  </si>
  <si>
    <t>Disparos de perdigones múltiples, 3 en un brazo y 1 en el otro</t>
  </si>
  <si>
    <t>Kenny Rodrigo Alvarez Muñoz</t>
  </si>
  <si>
    <t>20.403.853-8</t>
  </si>
  <si>
    <t>Ricardo Antonio Benavides Vilches</t>
  </si>
  <si>
    <t xml:space="preserve">Perdigón en la pierna. </t>
  </si>
  <si>
    <t>Nicolas Rojas Aguilera</t>
  </si>
  <si>
    <t>20.576.504-0</t>
  </si>
  <si>
    <t xml:space="preserve">Profesora Myrna Villegas recibe denuncia . </t>
  </si>
  <si>
    <t>La víctima asistió a una marcha en Plaza Italia con unos compañeros del colegio, cuando le llegó un perdigón  en la parte costal izquierda, propinado por fuerzas especiales de carabineros. La víctima llegó caminando solo a la casa.</t>
  </si>
  <si>
    <t>26/10 14:00 horas</t>
  </si>
  <si>
    <t>Damian Cesar Antonio Astudillo Godot</t>
  </si>
  <si>
    <t>20.614.057-7</t>
  </si>
  <si>
    <t>Heridas de balines en la espalda, los cuales no fueron removidos en consulta previa.</t>
  </si>
  <si>
    <t>Tomás Correa Araneda</t>
  </si>
  <si>
    <t>20.836.891-5</t>
  </si>
  <si>
    <t>Alejandro Tapia Bueno</t>
  </si>
  <si>
    <t>19.173.070-3</t>
  </si>
  <si>
    <t xml:space="preserve">2 perdigones. en la posta central no le quisieron sacar los perdigones y se le infectaron. </t>
  </si>
  <si>
    <t>Le llegó un perdigón al lado del ojo y uno le rebotó en la pierna, protestando el viernes en Pudahuel.</t>
  </si>
  <si>
    <t xml:space="preserve">Plaza Italia con Portugal. </t>
  </si>
  <si>
    <t>Comuna de Pudahuel</t>
  </si>
  <si>
    <t>Axel Matías Tapia Soto</t>
  </si>
  <si>
    <t>21.028.988-7</t>
  </si>
  <si>
    <t>APARECIÓ CON VIDA</t>
  </si>
  <si>
    <t>En el contexto de la semana en la que hubo estado de emergencia, no han podido ubicar al menor Axel Matías Tapia Soto, cuyo último paradero aparentemente fue la comuna de Maipú, comuna en la que hubo numerosos incidentes, alguno con consecuencia fatal. Teme que el menor se haya encontrado en alguna situación que hubiese puesto en riesgo su vida o su integridad física.El menor concurría a un Centro de Rehabilitación en Padre Hurtado camino a Buin, por antecedentes de drogadicción. Su tía refiere que fue expulsado de ese hogar una semana antes de las protestas y quedó en situación de calle. Durante la semana que siguió Axel estuvo en contacto permanente, con su familia, especialmente con su madre DAMARIS SOTO CORTÈS, rut 14.339.068-3, domiciliada en calle Yelcho na67, Villa Itahue, comuna de San Bernardo, quien le proveía de algún dinero, y comida. El menor no vivía en el hogar con ellos, sino que según supo después, tras estar en la calle se fue a vivir a una casa que estaba tomada en la comuna de Maipú.
El menor se encontraba con firma semanal al Centro Juvenil de San Bernardo (tel +56228594682) , concurrió a firmar los días 15 y 16 de octubre. Ese día 16 de octubre fue el último día que su madre lo vio, siendo ella presumiblemente la última persona con la que tuvo contacto. A la semana siguiente debía ir a firmar los días 22 y 23 de octubre. Su madre llamó al centro juvenil y le dijeron que no había ido a firmar en esas fechas, y fue ahí donde le informaron que el menor vivía en una casa tomada por jóvenes como él, en Maipú. La madre del menor concurrió a la Carabineros de San Bernardo para poner la denuncia.
Refiere que la PDI la llamó para decirle que no habían encontrado a su hijo en ninguna comisaría de Maipú. Familiares han ido a hospitales y postas y tampoco ha sido encontrado, lo cual les resulta muy alarmante dado que el menor, a pesar de su adicción y de no vivir con ellos, mantenía contacto permanente con su familia.
El viernes 25 de octubre fueron al SML, para ver si se encontraba dentro de los cuerpos calcinados del incendio ocurrido en la bodega Kayser (Renca), y tomaron conocimiento de la presunta aparición de un cuerpo calcinado en el supermercado Alvi (Maipú). No alcanzaron a hacerse el examen de ADN, por lo que concurrirán lunes 28 de octubre. A la fecha no han tenido noticias del adolescente, habiendo preguntado a muchas personas que con él se relacionaban. Preguntada la tía si cree que el menor pudiere haber participado en protestas refiere que no, preguntada si cree podría haber infringido el toque de queda, cree que tal vez sí, o que pudiera haber estado involucrado en algún delito contra la propiedad de los cometidos en esos días debido a su adicción.</t>
  </si>
  <si>
    <t>(semana Estado de emergencia)</t>
  </si>
  <si>
    <t>Maipú</t>
  </si>
  <si>
    <t xml:space="preserve">Alonso Ignacio Galleguillos Jara </t>
  </si>
  <si>
    <t>21.178.977-8</t>
  </si>
  <si>
    <t>982494262 (mamá)</t>
  </si>
  <si>
    <t>Abuso policial, lesiones por golpes</t>
  </si>
  <si>
    <t xml:space="preserve">El denunciante se encontraba colaborando con la Cruz Roja cuando es interceptado por Carabineros. En ese momento le piden su carnet, toman sus datos y le dicen "que lo estaban buscando hace rato". Luego, Carabineros le comunica que se habrían equivocado, lo golpean en la cabeza y en los brazos con su bastón policial. En ese momento, comienza a sufir un ataque de ansiedad (padece de ellos regularmente y toma medicamentos para evitarlo), a lo que uno de los Carabineros le entrega la pastilla y lo suelta. Luego de lo sucedido acudió a la Posta Central, todavía con ataque de ansiedad. Tiene miedo porque Carabineros tienen sus datos y apareció una foto de él en el portal de 24 horas. </t>
  </si>
  <si>
    <t>Joseline Coronado Icaza</t>
  </si>
  <si>
    <t>23.405.547-K</t>
  </si>
  <si>
    <t>isparo fue directo a 20-30 aproximadamente. A las 23:45. No se encontraban manifestándose y al momento del disparo tenía las manos levantadas. Primero estuvo en el Sapu de Huechuraba y luego fue derivada al Hospital San José, para posteriormente ser registrada en el Salvador.</t>
  </si>
  <si>
    <t>Diego Ignacio Meza Espinoza</t>
  </si>
  <si>
    <t>19.183.522-0</t>
  </si>
  <si>
    <t>Huechuraba</t>
  </si>
  <si>
    <t>Fabián Moraga</t>
  </si>
  <si>
    <t>fabianmoragakai@gmail.com</t>
  </si>
  <si>
    <t>Impacto de proyectil en el abdomen</t>
  </si>
  <si>
    <t xml:space="preserve">Carabineros golpea, detiene lleva a comisaria y golpea, pasa pistola por la cara y amenaza de muerte. </t>
  </si>
  <si>
    <t>Felipe Cáceres M</t>
  </si>
  <si>
    <t>Av. Concha y Toro comuna de Puente Alto</t>
  </si>
  <si>
    <t>cacmonfe@gmail.com 9 34167812</t>
  </si>
  <si>
    <t>Londres 38</t>
  </si>
  <si>
    <t>Multiples perdigones en el abdomen</t>
  </si>
  <si>
    <t>Gaspar Bravo</t>
  </si>
  <si>
    <t>9 5637 9845 ga.bravo@hotmail.com</t>
  </si>
  <si>
    <t>Estaba llegando a su casa en auto tras apoyar a sus vecinos con bocinazos, cuando un grupo de 6-8 militares le apuntan bloqueandole el paso, obligandole a detener el auto, le piden salvoconducto y ante la respuesta de que no tenía, lo hacen decender del auto, le amarran las manos con tiras de plástico, lo amarrán a una reja y luego lo sientan. Lo dejan ir tras ver a vecinos y padres llorando.</t>
  </si>
  <si>
    <t>22/10/2019 20:30 hrs.</t>
  </si>
  <si>
    <t xml:space="preserve"> Frente a la estación de Metro Alcalde Fernando Castillo Velasco, La Reina</t>
  </si>
  <si>
    <t>Giovani Morales Gonzalez</t>
  </si>
  <si>
    <t>José Manuel Barra Román</t>
  </si>
  <si>
    <t>19.185.265-6</t>
  </si>
  <si>
    <t>Abuso policial, Falta al debido proceso, Tortura</t>
  </si>
  <si>
    <t>Giovani fue detenido en Av. Francisco Bilbao cuando se encontraba saliendo de su trabajo. Luego de la detención Giovani habría sido trasladado a la estación de metro Baquedano donde sería torturado, el joven escapó del retén ante lo cual fue baleado. Ante esta situación carabineros se niega a trasladarlo a la posta.</t>
  </si>
  <si>
    <t>Recibe inicialmente el día 24 de Oct. Un disparo por parte de personal de carabineros vestido de civil que dispara reiteradamente (reconocible por el casco) atendiendo heridos. Posteriormente recibe el día 29 un disparo atendiendo heridos.</t>
  </si>
  <si>
    <t>Leonardo Riquelme Araya</t>
  </si>
  <si>
    <t>maestroleonardo37@gmail.com</t>
  </si>
  <si>
    <t xml:space="preserve">Recibió impacto de perdigón en la mano derecha mientras esperaba locomoción en la comuna de Puente Alto. El proyectil no pudo ser extraído </t>
  </si>
  <si>
    <t xml:space="preserve">Francisco José Miranda Ríos </t>
  </si>
  <si>
    <t>Maicol Alexander Yagual Franco</t>
  </si>
  <si>
    <t>19.203.075-K</t>
  </si>
  <si>
    <t>950634882 y  +593962784416</t>
  </si>
  <si>
    <t>Desaparición</t>
  </si>
  <si>
    <t xml:space="preserve">Desaparición. El día miércoles 23 tras salir de su trabajo en la comuna de Maipú como cuidador de adulto mayor, Maicol desapareció después del toque de queda y fue visto por última vez en las calles Santa María y Alberto Llona.
</t>
  </si>
  <si>
    <t>93563226 // fco.digital@gmail.com</t>
  </si>
  <si>
    <t xml:space="preserve">Denunciante señala que estaba caceroleando cuando llegaron Carabineros. Comenzaron a gritarles cosas, cuando Fuerzas especiales procedieron a disparar perdigones. </t>
  </si>
  <si>
    <t>Maipú.</t>
  </si>
  <si>
    <t>miércoles 30 de octubre de 2019, 18:50 horas.</t>
  </si>
  <si>
    <t>Maritza González</t>
  </si>
  <si>
    <t>maritzagr64@icloud.com</t>
  </si>
  <si>
    <t xml:space="preserve"> Ya dando por terminada la marcha en Alameda ,  decidió retirarse, posteriormente, camino al paseo Bulñnes, de junta con otro grupo de manifestantes. Se encontrarron con carabineros, quienes comenzaron a disparar de forma repentina . El grupo se negó a detener la manifestación, es por eso, que los carabineros comienzan a disparar con mayor intensidad y lanzar bombas lacrimógenas. A la víctima le llega un balín en el brazo, por lo cual va a urgencias de su comuna, sin embargo, le negaron la atención argumentando que no era un caso de extrema urgencia. </t>
  </si>
  <si>
    <t>Roberto Valdés</t>
  </si>
  <si>
    <t>19.208.249-8</t>
  </si>
  <si>
    <t>Lesión por perdigón en aleta nasal derecha</t>
  </si>
  <si>
    <t>Nelson Ulloa</t>
  </si>
  <si>
    <t>Le llega lacrimógena en la cara, carabineros no lo socorre.</t>
  </si>
  <si>
    <t>Victoria Cristina Pérez Arriola</t>
  </si>
  <si>
    <t>Oscar Gustavo Toro Cornejo</t>
  </si>
  <si>
    <t>19.223.714-9</t>
  </si>
  <si>
    <t>Estaba en la farmacia ubicada a un costado del supermercado Líder del centro de la comuna, al retirarse del lugarle llega un proyectil en la mandíbula, dejándolo con herida visible, y gran hemorragia. Tras ello, se dirige solo al hospital.</t>
  </si>
  <si>
    <t>La víctima se encontraba al lado de una muralla, cuando carabineros comienza a disparar y  le llega un impacto de perdigón en el ojo derecho. Posteriormente es atendida por la Cruz Roja.</t>
  </si>
  <si>
    <t>4/11 19:00 horas</t>
  </si>
  <si>
    <t>Alameda, entre Metro U. Católica y Baquedano</t>
  </si>
  <si>
    <t>Sergio Mardones</t>
  </si>
  <si>
    <t>Herida en el pie en el supermercado, carabineros no lo socorre ni lleme van a centro asistencial.</t>
  </si>
  <si>
    <t>Verónica Marisol Delgado</t>
  </si>
  <si>
    <t xml:space="preserve">9 4173 6523
 </t>
  </si>
  <si>
    <t>Christopher Michel Guzman Aguirre</t>
  </si>
  <si>
    <t>19.234.022-5</t>
  </si>
  <si>
    <t>Estando en el supermercado Unimarc Talagante, entra a “sustraer” cosas al supermercado, tras la autorización de los militares que dejaban pasar “ordenadamente” a sustraer cosas, estando adentro lanzan gas lacrimógeno. Producto de ello, se descompensa, cae al suelo y comienza a convulsionar perdiendo el conocimiento.</t>
  </si>
  <si>
    <t>Disparo de perdigón en la oreja, cerca del pómulo. Carabineros dispara a un grupo de barricadistas</t>
  </si>
  <si>
    <t>Daniel Ignacio Torres Torres</t>
  </si>
  <si>
    <t>19.236.580-5</t>
  </si>
  <si>
    <t>Lesión por perdigones en zona baja de la espalda y piernas.</t>
  </si>
  <si>
    <t>Héctor Hernán Romero Acevedo</t>
  </si>
  <si>
    <t>19.239.518-6</t>
  </si>
  <si>
    <t>Recibió impacto de lacrimógena en la cabeza a 10 metros, en las manifestaciones ocurridas en Plaza de Maipú.</t>
  </si>
  <si>
    <t>Integridad física, propiedad, debido proceso</t>
  </si>
  <si>
    <t>Sebastián Nicolás Osorio Palma</t>
  </si>
  <si>
    <t>19.240.010-4</t>
  </si>
  <si>
    <t xml:space="preserve">Estando cerca de un supermercado el cual estaba siendo saqueado, recibe 4 perdigones en su pierna derecha. Los disparos los habrían efectuado Carabineros, los cuales se bajaron de un carro lanza gases. </t>
  </si>
  <si>
    <t>28/10, 19.30 hras</t>
  </si>
  <si>
    <t>Av. San Diego, cerca del Supermercado Santa Isabel, en la esquina cerca del Cine Arte Normandie</t>
  </si>
  <si>
    <t>Adrián Isaac Poblete Rojas</t>
  </si>
  <si>
    <t>19.276.009-7</t>
  </si>
  <si>
    <t>Iba caminando por Merced llegando a la Alameda, cuando pasó un grupo de 7 carabineros de fuerzas especiales en moto (iban con un casco blanco), llevaban colgando un instrumento semejante a un extintor con el que lanzaban un humo blanco que le llegó directamente a los ojos, el cual por los síntomas presume que era gas pimienta, pues el ardor era intenso, persistente y dejó una clara irritación en la zona de los ojos.</t>
  </si>
  <si>
    <t>31/10/2019 20:00 hrs.</t>
  </si>
  <si>
    <t>Merced, llegando a Plaza Italia</t>
  </si>
  <si>
    <t>Felipe Romero Campos</t>
  </si>
  <si>
    <t>19.276.487-4</t>
  </si>
  <si>
    <t>Lesión por impacto de tres lacrimógenas en el pecho</t>
  </si>
  <si>
    <t>Rodrigo Ignacio Manzo Muñoz</t>
  </si>
  <si>
    <t>19.292.255-0</t>
  </si>
  <si>
    <t>Lesiones por golpes, uso abusivo de la fuerza, abuso policial, falta al debido proceso</t>
  </si>
  <si>
    <t>La víctima es detenida afuera de la municipalidad de Maipú mientras se encontraba vendiendo. Señala que recibe golpes con lumas, patadas y golpes, quedando con lesiones en la cara, cuello, espalda, ademas de cuello producto de estrangulamiento.
Lo hicieron firmar un papel de salud (de no haber sido lesionados al parecer) para ser liberado.</t>
  </si>
  <si>
    <t>5/11 18:30 horas</t>
  </si>
  <si>
    <t>Municipalidad de Maipú</t>
  </si>
  <si>
    <t>Javier Ignacio Casas Antepichun</t>
  </si>
  <si>
    <t>19.306.401-9</t>
  </si>
  <si>
    <t>9 56881990</t>
  </si>
  <si>
    <t>Dos perdigones en la pierna, hematoma en el brazo izquierdo y herida de perdigón en el costado.</t>
  </si>
  <si>
    <t>Gabriel Ignacio Cardenas Andrich</t>
  </si>
  <si>
    <t>19.309.277-2</t>
  </si>
  <si>
    <t>Lesión por 6 perdigones en ambas piernas y glúteo</t>
  </si>
  <si>
    <t>Josué Laval Atal</t>
  </si>
  <si>
    <t>19.310.120-8</t>
  </si>
  <si>
    <t>Es estudiante de periodismo, se encontraba tomando fotos cuando unn teniente de casco 42 o 43 D (el número es uno de esos dos), se acerca y le tira gas pimienta directamente al ojo izquierdo.</t>
  </si>
  <si>
    <t>04/11/2019 19:15 hrs.</t>
  </si>
  <si>
    <t>Jean Guitard Alvarez</t>
  </si>
  <si>
    <t>19.312.406-2</t>
  </si>
  <si>
    <t>Disparo de balín en muslo derecho. Todo ocurrió en Plaza Italia en #20815, a una distancia de 15 metros</t>
  </si>
  <si>
    <t>Matías Enrique Jerias Lopez</t>
  </si>
  <si>
    <t>19.315.767-k</t>
  </si>
  <si>
    <t xml:space="preserve">Denunciante fue acorralado por Carabineros, cuando procedieron a capturarlo, sin embargo logró escapar. Posterior a ello le disparan perdigones afectando su pulgar izquierdo. </t>
  </si>
  <si>
    <t>Christian Eliecer Vargas Latorre</t>
  </si>
  <si>
    <t>19.320.255-1</t>
  </si>
  <si>
    <t xml:space="preserve">945808135 koston1@hotmail.com </t>
  </si>
  <si>
    <t>balines de goma en brazo derecho, antebrazo izquierdo, borde lateral anterior y muslo izquierdo. Lesión en la mano por perdigón. Traumatismo múltiple. Disparos de FFEE. Fue llevado a la posta por la Cruz Roja.</t>
  </si>
  <si>
    <t xml:space="preserve">Plaza Italia. Metro Baquedano. </t>
  </si>
  <si>
    <t>Juan Pablo Jiménez Chicahual</t>
  </si>
  <si>
    <t>19.344.953-0</t>
  </si>
  <si>
    <t>Recibió disparo de perdigón en la pierna.</t>
  </si>
  <si>
    <t>28/10 19:10 aprox.</t>
  </si>
  <si>
    <t>Sujey Maylin Garin Sobrino</t>
  </si>
  <si>
    <t>19.358.443-8</t>
  </si>
  <si>
    <t>En una manifestación, estaba caminando cuando le lanzaron una lacrimógena, al caer, lo hace sobre una piedra, la cual deja la lesión. Fue en metro Santa Lucia. El lanzamiento fue a corta distancia.</t>
  </si>
  <si>
    <t>Franco Ignacio Morales Villanueva</t>
  </si>
  <si>
    <t>19.376.460-6</t>
  </si>
  <si>
    <t>Carabineros (cubierto por la puerta del zorrillo) le disparó directo al cuerpo desde el zorrillo, le impactó un perdigón en su pulgar derecho</t>
  </si>
  <si>
    <t>28/10, 20.00 hrs</t>
  </si>
  <si>
    <t>Londres</t>
  </si>
  <si>
    <t>Mauricio Damián Carreño Araneda</t>
  </si>
  <si>
    <t>19.378.927-7</t>
  </si>
  <si>
    <t>9 40624626</t>
  </si>
  <si>
    <t>Lesiones por impacto de proyectil no balístico, Uso abusivo de la fuerza</t>
  </si>
  <si>
    <t>Perdigón en el codo izquierdo y pierna derecha. Además de ser rociado con gas pimienta.</t>
  </si>
  <si>
    <t>Alejandro Mauricio Neira Maldonado</t>
  </si>
  <si>
    <t>19.384.632-6</t>
  </si>
  <si>
    <t>Lesión  por perdigon en el tórax, region costilla izquierda</t>
  </si>
  <si>
    <t xml:space="preserve">Camilo Montecinos Muñoz </t>
  </si>
  <si>
    <t>19.408.903-1</t>
  </si>
  <si>
    <t>Denunciante ingresa a SAR de Renca en compañía de personal de Carabineros a constatación de lesiones. Presenta laceración en codo izquierdo y antebrazo derecho</t>
  </si>
  <si>
    <t>Benjamin Alejandro Durán Vargas</t>
  </si>
  <si>
    <t>19.409.392-6</t>
  </si>
  <si>
    <t>Disparos de perdigones en el antebrazo derecho y espalda (escápula baja)</t>
  </si>
  <si>
    <t>20:00 hrs.</t>
  </si>
  <si>
    <t>Franco Saéz Matus</t>
  </si>
  <si>
    <t>19.418.541-3</t>
  </si>
  <si>
    <t>frankitosaez8@gmail.com</t>
  </si>
  <si>
    <t>Impacto perdigón muslo</t>
  </si>
  <si>
    <t>Daniel Mena Alemany</t>
  </si>
  <si>
    <t>19.507.888-2</t>
  </si>
  <si>
    <t xml:space="preserve">Se encontraba en un enfrentamiento con carabineros, durante una manifestación, cuando le llega el disparo. Recepcionado en Hospital El Salvador. </t>
  </si>
  <si>
    <t>21/10 18:30 horas</t>
  </si>
  <si>
    <t>Luis Ariel Salinas</t>
  </si>
  <si>
    <t>La víctima se devolvía desde la plaza Baquedano, lugar en el que se encontraba esperando a unos amigos para volver a su domicilio. En ese momento ersonal de Fuerzas Especiales de Carabineros, sin mediar provocación alguna, comenzó a disparar perdigones hacia los manifestantes que se retiraban del lugar.
Los Disparos de Carabineros eran realizados desde la estatua de Baquedano hacia abajo, apuntado y disparando directamente a la cara.
En ese momento se percató de que le estaban apuntando con el fusil, por lo que, en un acto reflejo, cubrirse el rostro con las manos, momento en el que sintió el impacto
de un disparo. Los perdigones se alojaron en la mano y en el pómulo derechos.</t>
  </si>
  <si>
    <t>Francisco Javier Tapia Tapia</t>
  </si>
  <si>
    <t>19.522.032-8</t>
  </si>
  <si>
    <t>No quiso dejar contacto</t>
  </si>
  <si>
    <t>Le dispararon 8 perdigones: 3 en el muslo izquierdo, 2 Pantorrilla izquierda, uno en el pulgar derecho, uno en el pecho, uno en el abdomen y uno en la pantorrilla derecha. 
Informacion recopilada el dia 28/10/2019 en el Hospital San Juan de Dios.</t>
  </si>
  <si>
    <t xml:space="preserve">Sin derivar, pues la víctima no desea asistencia jurídica. </t>
  </si>
  <si>
    <t>Martín Lopez Achondo</t>
  </si>
  <si>
    <t>19.685.646-3</t>
  </si>
  <si>
    <t>Corriendo por calles perpendiculares a La Alameda, le cae una lacrimógena lanzada por FFEE en el pie derecho</t>
  </si>
  <si>
    <t>Cerca de La Moneda</t>
  </si>
  <si>
    <t xml:space="preserve">José antonio Alcapan Llebul </t>
  </si>
  <si>
    <t>19.699.261-8</t>
  </si>
  <si>
    <t>Denunciante señala que se encontraba tomando fotografías y le dispararon un perdigón en el brazo derecho. No pudo ver quién le disparó</t>
  </si>
  <si>
    <t>25.10.2019/ 19:00-19:30 horas</t>
  </si>
  <si>
    <t>Baquedano, salida por Vicuña  Mackenna</t>
  </si>
  <si>
    <t>Valentina Jacinta Andrea Valdes Ramirez</t>
  </si>
  <si>
    <t>19.705.461-1</t>
  </si>
  <si>
    <t>La persona se encontraba sacando fotos durante una manifestación, cuando carabineros dispara múltiples veces al azar, lo que provoca que le llegue el impacto de la lacrimógena</t>
  </si>
  <si>
    <t>Michael Andrew Rivas Vera</t>
  </si>
  <si>
    <t>19.484.181-7</t>
  </si>
  <si>
    <t>Esteban Antonio Contreras Chinga</t>
  </si>
  <si>
    <t>19.793.956-7</t>
  </si>
  <si>
    <t xml:space="preserve">Lesión ocular, lesión por impacto de lacrimógena </t>
  </si>
  <si>
    <t>952391864, esteban.antonio.98@gmail.com</t>
  </si>
  <si>
    <t xml:space="preserve">La víctima se encontraba en una manifestación pacífica,  "caceroleando", cuando de improviso recibe un impacto de lacrimógena en el glóbulo ocular, el cual le produce pérdida de córnea. </t>
  </si>
  <si>
    <t>Impacto de perdigón en la muñeca, disparado a corta distancia</t>
  </si>
  <si>
    <t>Tobalaba con Grecia</t>
  </si>
  <si>
    <t>Metro Moneda</t>
  </si>
  <si>
    <t>Lucas Maluenda Fuentes</t>
  </si>
  <si>
    <t>19.932.477-2</t>
  </si>
  <si>
    <t>Perdigón en el pómulo izquierdo justo abajo del ojo por unos cms</t>
  </si>
  <si>
    <t>Frente a Torre Entel</t>
  </si>
  <si>
    <t>Benjamin Patricio Vasquez Veha</t>
  </si>
  <si>
    <t>19.933.029-2</t>
  </si>
  <si>
    <t>Diego Villegas Jara</t>
  </si>
  <si>
    <t>Impacto de perdigon en la frente, disparado por carabineros</t>
  </si>
  <si>
    <t>19.492.641-3</t>
  </si>
  <si>
    <t>28/10/19/ 18.15 horas</t>
  </si>
  <si>
    <t xml:space="preserve">Santa Lucía </t>
  </si>
  <si>
    <t>Bastian Ignacio Martínez Aspee</t>
  </si>
  <si>
    <t>20.034.649-3</t>
  </si>
  <si>
    <t>Abuso policial, Lesiones por impacto de proyectil no balístico</t>
  </si>
  <si>
    <t xml:space="preserve">Se encontraba en Plaza Puente Alto, el día sábado 19 de octubre, a las 18:00 aproximadamente, cuando llega fuerzas especiales disparando al azar. La víctima es afectada por un disparo de perdigón en el ojo izquierdo.  Primer lugar de asistencia médica fue el Sapu Alejandro del Río, luego, la denuncia es recepcionada en el Hospital El Salvador
 </t>
  </si>
  <si>
    <t>Víctima recibe impacto de agua del carro lanzaaguas, cae al suelo. Es golpeado por carabineros, lo toman detenido y lo golpean nuevamente. Lo llevan a constatar lesiones al Hospital El Salvador. Luego es trasladado a la comisaría 1, donde lo retienen toda la noche, durante el toque de queda. Es presentado al fiscal. Durante el trámite, carabineros amenaza a la víctima, señalando que sólo lo dejarán libre si "promete" no decir nada al respecto de todo lo ocurrido. Haciendo un "contrato" hablado. Víctima señala también que carabineros lo hace firmar por el delito de "desorden público"</t>
  </si>
  <si>
    <t>19/10 18:00 horas</t>
  </si>
  <si>
    <t>22.10.2019 19.00hrs</t>
  </si>
  <si>
    <t>Cristián Ignacio Araneda Segura</t>
  </si>
  <si>
    <t>20.327.460-2</t>
  </si>
  <si>
    <t>Brayan Magallanes</t>
  </si>
  <si>
    <t>19.499.078-2</t>
  </si>
  <si>
    <t>Perdigón en el brazo</t>
  </si>
  <si>
    <t>Carabineros de Fuerzas Especiales le dispararon un perdigón en la pierna derecha, debajo de la rodilla. El carro lanza aguas era el 49. Recepcionado en Londres 38.</t>
  </si>
  <si>
    <t>Cerro Santa Lucía, por la entrada norte del mismo.</t>
  </si>
  <si>
    <t>Vicente Nicolás Castro Muñoz.</t>
  </si>
  <si>
    <t>20.388.647-0</t>
  </si>
  <si>
    <t xml:space="preserve">Abuso policial, lesiones por atropello </t>
  </si>
  <si>
    <t>El denunciante se encontraba grabando como Carabineros disparaba en la Alameda a la altura de la Iglesia San Francisco, cuando siente que un retén de Carabineros le engancha la pierna por detrás. Vicente le pide al retén que retroceda, pero este no le hace caso y acelera hacia adelante, atropellando su pie derecho.</t>
  </si>
  <si>
    <t>Alameda a la altura de la Iglesia San Francisco.</t>
  </si>
  <si>
    <t>Matias Suazo Perez</t>
  </si>
  <si>
    <t>20.443.832-</t>
  </si>
  <si>
    <t xml:space="preserve">Recibió 6 perdigones. </t>
  </si>
  <si>
    <t xml:space="preserve">Alejandro Hernán Salazar Caracuel </t>
  </si>
  <si>
    <t>20.560.141-4</t>
  </si>
  <si>
    <t xml:space="preserve">Alejandro_salazar_c@outlook.com  </t>
  </si>
  <si>
    <t xml:space="preserve">Impacto por perdigón. </t>
  </si>
  <si>
    <t xml:space="preserve">23.10.2019/ 16:30 horas </t>
  </si>
  <si>
    <t xml:space="preserve">Manuel Ignacio Pacheco Carilaf </t>
  </si>
  <si>
    <t>20.590.124-8</t>
  </si>
  <si>
    <t>Impacto de perdigón en la nuca, disparo realizado por carabinero</t>
  </si>
  <si>
    <t>San Francisco con Alameda</t>
  </si>
  <si>
    <t>Alonso Mejías Ureta</t>
  </si>
  <si>
    <t>20.679.946-3</t>
  </si>
  <si>
    <t>56979980128  Jorge Mejías (papá)</t>
  </si>
  <si>
    <t xml:space="preserve">Denunciante señala que fue detenido hoy en el centro por Carabinero y golpeado fuertemente. Estuvo en la Comisaría de Renca y posteriormente es llevado al sapu de Renca y ahora está siendo conducido a la Clínica Alemana a constatar lesiones más graves. </t>
  </si>
  <si>
    <t>Calle Bulnes</t>
  </si>
  <si>
    <t>Edgardo Esteban Navarro Valdés</t>
  </si>
  <si>
    <t>20.980.589-8</t>
  </si>
  <si>
    <t xml:space="preserve">Recibió impacto de una lacrimógena directa en el ojo. </t>
  </si>
  <si>
    <t>Cerca de Metro Los Héroes</t>
  </si>
  <si>
    <t>Hector Fabián Soto Romero</t>
  </si>
  <si>
    <t>19.524.912-1</t>
  </si>
  <si>
    <t>Nachra Samaha</t>
  </si>
  <si>
    <t>21.207.470-5</t>
  </si>
  <si>
    <t xml:space="preserve">Iba por Alameda pasado la Biblioteca nacional. Iba avanzando un piquete de 7 u 8 Carabineros de FFEE. Victor tomó una lacrimógena, la lanzó de vuelta y uno de las FFEE le disparó. Fue impactado por 3 perdigones, uno le rebotó en el celular, uno en el muslo derecho y el otro en el brazo derecho. </t>
  </si>
  <si>
    <t>04/11/2019 20:00 hrs.</t>
  </si>
  <si>
    <t>Alameda pasado la Biblioteca Nacional</t>
  </si>
  <si>
    <t xml:space="preserve">Se denuncian dos situaciones. Una el díia 25 de octubre, en el que recibió dos perdigones, uno en cada pierna. La segunda situación ocurrió el 29 y consistió en un impacto de una lacrimógena directamente en la cabeza-. </t>
  </si>
  <si>
    <t>Gabriela Paz Toro Ojeda</t>
  </si>
  <si>
    <t>19.525.912-7</t>
  </si>
  <si>
    <t>Recibió disparo de perdigón en el pie derecho por Fuerzas Especiales. Se le retiró el perdigón por primeros auxilios.</t>
  </si>
  <si>
    <t>Ernesto Miranda Soto</t>
  </si>
  <si>
    <t>Pasaje de Serrano</t>
  </si>
  <si>
    <t>7.772.309-9</t>
  </si>
  <si>
    <t>Impacto de perdigon en la pantorrilla izquierda</t>
  </si>
  <si>
    <t>Patricio Manriquez Contreras</t>
  </si>
  <si>
    <t>9.039.596-3</t>
  </si>
  <si>
    <t>Estaba volviendo a su casa, cuando se encuentra con una manifestación pequeña, donde carabineros comienza a disparar.</t>
  </si>
  <si>
    <t>Felipe Ignacio Díaz Palma</t>
  </si>
  <si>
    <t>56 9 4237 1482</t>
  </si>
  <si>
    <t xml:space="preserve">Recibió 5 impactos de perdigón a quemaropa en el contexto de un saqueo autorizado. Tiene las piernas comprometidas, requiere operación. </t>
  </si>
  <si>
    <t>Johao Nicolás Cornejo Alegría</t>
  </si>
  <si>
    <t>kasumiband@gmail.com</t>
  </si>
  <si>
    <t>Luis Bastian Garrido Valenzuela</t>
  </si>
  <si>
    <t>19.544.972-4</t>
  </si>
  <si>
    <t xml:space="preserve">Jonathan Franklin </t>
  </si>
  <si>
    <t>Recibió dos impactos de perdigones en las cercanías del metro universidad católica, de parte de carabineros</t>
  </si>
  <si>
    <t xml:space="preserve">Denunciante señala que se encontraban reporteando con salvoconducto, cuando fueron atacados por la PDI vestidos de civil. </t>
  </si>
  <si>
    <t>Libertad de prensa, integridad físia y síquica</t>
  </si>
  <si>
    <t>Macul, Grecia, Villa Yugoslavia</t>
  </si>
  <si>
    <t xml:space="preserve">Miguel Soffia </t>
  </si>
  <si>
    <t>Leandro Rios Malhue</t>
  </si>
  <si>
    <t>19.545.685-2</t>
  </si>
  <si>
    <t>Encontrándose en el zócalo al exterior de la salida de metro universidad católica fue enfrentado por dos Carabineros que al parecer provenían de los edificios aledaños. Sin mediar provocación alguna o advertencia, luego de escuchar gritos fue impactado por un disparo de escopeta efectuados por uno de los Carabineros, los perdigones se alojaron 2 en el muslo derecho, 1 en muslo izquierdo, 1 en lado derecho del abdomen, 4 en la zona lumbar derecha y 1 en la zona lumbar izquierda. Una vez atendido en el Hospital de Urgencia de Asistencia Pública no se el extrajeron los perdigones puesto que en opinión médica estaban alojados muy profundamente en el cuerpo de Leandro.</t>
  </si>
  <si>
    <t>Salida metro Universidad Católica</t>
  </si>
  <si>
    <t>Matías Andrés Arratia Soto</t>
  </si>
  <si>
    <t>19.565.831-5</t>
  </si>
  <si>
    <t>Testigues: Tamara Gándara (933249779) María Ahumada C (995645260) Patricio Ahumada (56968663057)</t>
  </si>
  <si>
    <t>Guanaco lo botó. Mientras espera la atención está semiconsciente. Dice no escuchar lo que le hablo.</t>
  </si>
  <si>
    <t>Sebastián Alejandro Díaz Soto</t>
  </si>
  <si>
    <t>19.570.664-6</t>
  </si>
  <si>
    <t>56 9 4246 3416</t>
  </si>
  <si>
    <t>Recibe el impacto de 11 perdigones durante manifestación en la alameda. Lesiones incluyen impactos en pulgar izquierdo, dedo anular, dedo mayor, muñeca y codo derecho; uno en la espalda, tres en el glúteo y otros dos en el muslo derecho. Está con yeso en brazo derecho, curaciones todos los días, dos heridas posiblemente infectadas, antibióticos y analgésicos y licencia por 21 días.</t>
  </si>
  <si>
    <t>Ramón Corvalán</t>
  </si>
  <si>
    <t>Ariel Esteban Hidalgo Cáceres</t>
  </si>
  <si>
    <t>19.574.086-0</t>
  </si>
  <si>
    <t>9 42930033</t>
  </si>
  <si>
    <t>Joel Suazo</t>
  </si>
  <si>
    <t>19.585.285-5</t>
  </si>
  <si>
    <t>569 97411753</t>
  </si>
  <si>
    <t>Lesión por 4 perdigones</t>
  </si>
  <si>
    <t>Branko Milichi Sobarzo</t>
  </si>
  <si>
    <t>19.605.273-9</t>
  </si>
  <si>
    <t xml:space="preserve">Denunciante señala que estaba en Ramón Corvalan con la Alameda cuando carabineros lanzó varias lacrimógenas al aire, y una de ellas rozó a la víctima en la cabeza. </t>
  </si>
  <si>
    <t>Ramón Corvalán con Alameda</t>
  </si>
  <si>
    <t>Gabriela Isidora Mora Moya</t>
  </si>
  <si>
    <t>19.622.358-4</t>
  </si>
  <si>
    <t>97625807 gabriela.mora.moya@gmail.com</t>
  </si>
  <si>
    <t>Estaba con un amigo y vió que había gente afuera de la Estación Baquedano. Bajo a la entrada de la estación y ahí carabineros comenzó a lanzar bombas lacrimógenas desde arriba. Una de ellas le llegó al pie, arriba del tobillo derecho. Después se fue a la FECH donde la atendieron y le pusieron puntos. Ante la pregunta de si fueron FFEE dice que no pudo distinguir porque no pudo ver quien le disparó al estar ella abajo y porque la tomó por sorpresa.</t>
  </si>
  <si>
    <t>31/10/2019, hora: 18.00-18.20</t>
  </si>
  <si>
    <t>Vicente Aravena Saldías</t>
  </si>
  <si>
    <t>19.631.983-2</t>
  </si>
  <si>
    <t xml:space="preserve">Venía un piquete desde Vicuña Mackenna y empezaron a dispersar a los manifestantes con los “zorrillos”. Se armó una primera línea de defensa que se quedó para contenerlos y entre ellos estaba él. Salieron dos carabineros con escopetas, se acercaron hacia ellos y le dispararon 2 veces. Percutaron más de 5 veces, dentro de esas, le impactaron dos veces. </t>
  </si>
  <si>
    <t>Sebastián Suárez Barrera</t>
  </si>
  <si>
    <t>19.633.312-6</t>
  </si>
  <si>
    <t>9 33134990</t>
  </si>
  <si>
    <t>Herida en el brazo izquierdo. Constó lesiones.</t>
  </si>
  <si>
    <t>Yerko Ismael Alfaro Castillo</t>
  </si>
  <si>
    <t>19.647.037-9</t>
  </si>
  <si>
    <t>991294776 (polola)</t>
  </si>
  <si>
    <t>Lesión por perdigón a la altura de la ceja derecha y otro en muñeca derecha</t>
  </si>
  <si>
    <t>Ignacio Andrés Morales Palominos</t>
  </si>
  <si>
    <t>19.647.230-4</t>
  </si>
  <si>
    <t xml:space="preserve"> La víctima estaba con un grupo de compañeros, habían hecho escudos de madera para evitar los balines de Carabineros. Es ahí cuando un grupo de 10 o más funcionarios de FFA los intercepta y comienza a golpear con la luma. A la víctima le llega uno muy fuerte en la cabeza y también en la espalda. Posteriormente, FFEE lanzan lacrimógenas que le producen irritación en las zonas que anteriormente había recibido golpes. </t>
  </si>
  <si>
    <t>31/10 20:00 horas</t>
  </si>
  <si>
    <t xml:space="preserve"> Vicuña Mackenna con la Alameda</t>
  </si>
  <si>
    <t>Patricio Manuel Epul Pérez</t>
  </si>
  <si>
    <t>19.671.086-8</t>
  </si>
  <si>
    <t>9 61534249</t>
  </si>
  <si>
    <t>Perdigón en la cabeza. Hay registro fotográfico y perdigón.</t>
  </si>
  <si>
    <t>Sergio Nils Fernádez Núñez</t>
  </si>
  <si>
    <t>19.672.043-K</t>
  </si>
  <si>
    <t>9 62264630</t>
  </si>
  <si>
    <t>Un perdigón en la pierna izquierda y uno en la espalda baja. Tiene constatación de lesiones y fotos.</t>
  </si>
  <si>
    <t>19.677.583-8</t>
  </si>
  <si>
    <t>Impacto de perdigón muslo derecho, pectoral derecho y costilla lateral derecha</t>
  </si>
  <si>
    <t>Javier Ignacio Vega Galleguillos</t>
  </si>
  <si>
    <t>19.691.644-k</t>
  </si>
  <si>
    <t>Disparo de balin cerca del pómulo izquierdo. En Plaza Italia, durante una manifestación, Carabineros concentra la manifestación, por lo que, las personas no podìan salir del lugar, y dispara a la multitud.</t>
  </si>
  <si>
    <t xml:space="preserve">Rita Lages </t>
  </si>
  <si>
    <t>Ricardo Tomás Valdebenito Molina</t>
  </si>
  <si>
    <t>19.704608-2</t>
  </si>
  <si>
    <t>Imacto de perdigón</t>
  </si>
  <si>
    <t>Valentina Valdés Ramírez</t>
  </si>
  <si>
    <t>Impacto de lacrimógena en el lado superior izquierdo de la cabeza, produciendo un corte profundo de 4 cm de longitud y 1 cm de profundidad. Fue disparada de forma directa hacia la víctima y hacia la cabeza.</t>
  </si>
  <si>
    <t>Kathya Cornejo Soto.</t>
  </si>
  <si>
    <t>19.742.067-7</t>
  </si>
  <si>
    <t xml:space="preserve">56934475141, número el del papá +56988384217, kaathya.valentina@gmail.com   </t>
  </si>
  <si>
    <t>La denunciante señala que se acercó a un Carabinero para preguntarle si no le importaba que tiraran bombas lacrimógenas habiendo niños. Ella empieza a grabar y le tiraron un gas pimienta en la cara.</t>
  </si>
  <si>
    <t>afueras del metro Universidad de Chile</t>
  </si>
  <si>
    <t>Daniela Constanza Arriagada Navarrete</t>
  </si>
  <si>
    <t>19.743.440-6</t>
  </si>
  <si>
    <t>Impactado por perdigón en la mano izquierda</t>
  </si>
  <si>
    <t>28/10, 20.00 hras</t>
  </si>
  <si>
    <t>Duvan Isaac Bocaz Medina</t>
  </si>
  <si>
    <t>19.744.249-2</t>
  </si>
  <si>
    <t>56 9 6119 7608</t>
  </si>
  <si>
    <t>La víctima se encontraba en una manifestación cerca del mall costanera Center. FFEE comenzaron disparando escopetazos con perdigones y lacrimógenas directo al cuerpo. Producto de ello, una lacrimógena impactó a la víctima detrás de su  rodilla, causado el adormecimiento momentáneo (30min) de toda la extremidad y una quemadura además de la contusión en la zona involucrada. Personal de la Cruz Roja lo atendió y posteriormente ingresó al sapu Carol Urzua para constatar lesiones y continuar con curaciones.</t>
  </si>
  <si>
    <t>6/11 17:30 horas</t>
  </si>
  <si>
    <t>Nueva Providencia y Av. Holanda. Costanera Center</t>
  </si>
  <si>
    <t>Sthefano Remmy Del Campo Mora</t>
  </si>
  <si>
    <t>19.747.452-1</t>
  </si>
  <si>
    <t>La víctima recibe un perdigón en la frente, por parte de un carabinero que disparó "a quemaropa".</t>
  </si>
  <si>
    <t>5/11 16:00 horas</t>
  </si>
  <si>
    <t>Calle Manuel Rodriguez a tres cuadras de Plaza de Maipú</t>
  </si>
  <si>
    <t>Juan Borquez</t>
  </si>
  <si>
    <t>19.755.142-9</t>
  </si>
  <si>
    <t>Lesión por perdigón en la cabeza</t>
  </si>
  <si>
    <t>Ignacio Nicolás Bernal Valenzuela. (nueva agresiónx2)</t>
  </si>
  <si>
    <t xml:space="preserve">Recibe dos impactos de pergidón cercanos al ojo, uno sobre y otro abajo. </t>
  </si>
  <si>
    <t>Mauricio Cid Álvarez</t>
  </si>
  <si>
    <t>19.777.295-6</t>
  </si>
  <si>
    <t>9 59248273</t>
  </si>
  <si>
    <t>Varios perdigones en el cuerpo, torso y brazos.</t>
  </si>
  <si>
    <t>Fabián Vergara</t>
  </si>
  <si>
    <t>19.905.333-7</t>
  </si>
  <si>
    <t>Kevin Andrés Iturra Valenzuela</t>
  </si>
  <si>
    <t>19.779.821-1</t>
  </si>
  <si>
    <t>El denunciante fue impactado por una lacrimógena en la cabeza</t>
  </si>
  <si>
    <t>Lesión por perdigones en pómulo derecho y cabeza</t>
  </si>
  <si>
    <t>Angel Bryan Rodriguez</t>
  </si>
  <si>
    <t>19.996.195-7</t>
  </si>
  <si>
    <t>937072325.</t>
  </si>
  <si>
    <t>Gonzalo Alderete Miño</t>
  </si>
  <si>
    <t>Carabinero que se encontraban oculto detrás de un árbol le disparó con perdigones, impactándole uno de ellos directo en uno de sus ojos. Rápidamente comenzó a sangrar producto de la hemorragia ocular. Un funcionario de Carabineros de Chile se acercó y le indicó que había llamado a una ambulancia. Mientras esperaba un miembro del cuerpo de bomberos le puso una gaza en la herida. Sin embargo, transcurrió alrededor de una hora y la ambulancia no llegó.</t>
  </si>
  <si>
    <t>19.784.899-5</t>
  </si>
  <si>
    <t>g.alderete@alumnos.duoc.cl / 569 34229747</t>
  </si>
  <si>
    <t>3 impactos de perdigones</t>
  </si>
  <si>
    <t>Talca, Región del Maule</t>
  </si>
  <si>
    <t>Franco Mateo Vera Díaz</t>
  </si>
  <si>
    <t>20.052.580-9</t>
  </si>
  <si>
    <t>Matias Felipe San Martín Barra</t>
  </si>
  <si>
    <t>19.793.524-3</t>
  </si>
  <si>
    <t>986705777 mamatias.xd@gmail.com</t>
  </si>
  <si>
    <t>Uso abusivo de la fuerza, lesión por lacrimógena, lesión por proyectil no balístico</t>
  </si>
  <si>
    <t>El dia 28-10-19 recibió el impacto de un perdigón al estómago que lo dejó con un hematoma. 
El dia 29-10-19  carabineros comenzó a disparar con perdigones hacia la gente. Al percatarse de esto Matías empezó a correr y fue impactado con una bomba lacrimógena en la mano. Luego procedió a tomar una lata que encontró para protegerse y al levantarla se cortó la palma de la mano y el pulgar. Según su relato habían carabineros en todas las veredas (sur, norte y en la esquina de san antonio con alameda). Eran FFEE. Se adjuntan imágenes.</t>
  </si>
  <si>
    <t>2 perdigones en pierna izquierda. recibió impacto de parte de FFEE cerca de las 19:30 horas del día viernes 25 oct. Llegó caminando a la posta. Testigo: Josue San Martín +56987181755</t>
  </si>
  <si>
    <t>28/10 y 29 /10 a las 19:15</t>
  </si>
  <si>
    <t>Alameda entre San Francisco y Santa Rosa</t>
  </si>
  <si>
    <t>GAM, monumento a carabineros</t>
  </si>
  <si>
    <t>Álvaro Torres Gamboa</t>
  </si>
  <si>
    <t>20.136.487-6</t>
  </si>
  <si>
    <t>un grupo de 5 carabineros de fuerzas especiales comienzan a disparar a quema ropa, impactando uno de los proyectiles cerca de la rodilla izquierda de la víctima.</t>
  </si>
  <si>
    <t>29/10, 18.40 hrs</t>
  </si>
  <si>
    <t>cerca del metros los Héroes.</t>
  </si>
  <si>
    <t>Eduardo Alexis Parra Reyes</t>
  </si>
  <si>
    <t>20.401.308-K</t>
  </si>
  <si>
    <t>1 perdigón en el brazo izquierdo y 2 en el abdomen. e encontraban en la concentración en plaza italia, marcha muy pacífica. De repente aparecen 4 efectivos de FFEE disparando, sin ninguna advertencia previa. Estaba con su grupo de amigos, 5 en total, todos de la misma edad. Ocurrió cerca de las 19:00 horas. La Cruz Roja le prestó primeros auxilios y luego caminaron hasta la posta llegando a las 19:25.</t>
  </si>
  <si>
    <t>Plaza Italia. Salida Metro Baquedano</t>
  </si>
  <si>
    <t>Javier Andrés de Toro Caro</t>
  </si>
  <si>
    <t>20.679.760-6</t>
  </si>
  <si>
    <t>Le disparó un carabinero de Fuerzas Especiales, que se encontraba dentro de un carro lanza gases y el proyectil le impactó en la cabeza cerca de una ceja.</t>
  </si>
  <si>
    <t>28/10, 19.30 hrs</t>
  </si>
  <si>
    <t>Josefa Ignacia Burgos Pastén</t>
  </si>
  <si>
    <t>19.809.689-K</t>
  </si>
  <si>
    <t>Martina Anais Sánchez Alarcón*</t>
  </si>
  <si>
    <t>20.949.883-9</t>
  </si>
  <si>
    <t>Se encontraba en una manifestacoón cuando recibe impacto de lacrimógena en la ceja izquierda</t>
  </si>
  <si>
    <t>1/11 20:00 horas</t>
  </si>
  <si>
    <t>Señala que le llegaron dos perdigones. Le rebotaron primero. Uno le llegó al tórax y otro abajo, aproximadamente a la altura de las costillas. Agrega que fueron las Fuerzas Especiales quienes le dispararon, pero no alcanzó a ver ningún casco.</t>
  </si>
  <si>
    <t>av. Alameda, a la altura de metro Santa Lucía.</t>
  </si>
  <si>
    <t>Nicolás Calaf Moreno Obreque</t>
  </si>
  <si>
    <t>19.820.067-0</t>
  </si>
  <si>
    <t>49273063; 935150283 (mamá)</t>
  </si>
  <si>
    <t xml:space="preserve">Matías Ignacio Jiménez Castro </t>
  </si>
  <si>
    <t>Lesiones por impacto de proyectil no balístico, lesion por impacto de lacrimógena</t>
  </si>
  <si>
    <t>Dispararos de perdigones (1 en la pantorrilla, 1 en la mejilla incrustado debajo del músculo, 1 en la rodilla no incrustado y 1 por rebote). Impacto de una lacrimógena en el muslo e produzco un hematoma e inflamación.</t>
  </si>
  <si>
    <t>22/10/19, 17:00 hrs.</t>
  </si>
  <si>
    <t>República</t>
  </si>
  <si>
    <t>20.971.769-7</t>
  </si>
  <si>
    <t>Lesiones por impacto de proyectil no balístico, Lesiones por impacto de proyectil balístico</t>
  </si>
  <si>
    <t xml:space="preserve">Perforación 5x5mm con perdigón adentro en pierna izquierda. De acuerdo con el testimonio del paciente estaba en la marcha con carteles en el sector de la moneda, donde carabineros tira lacrimógenas hacia la gente, luego perdigones de goma y de metal, recibe 2, uno de goma y otro de metal el cual se encuentra incrustado </t>
  </si>
  <si>
    <t>Moneda con Lord Cochrane</t>
  </si>
  <si>
    <t>Juan Pablo Aguirre</t>
  </si>
  <si>
    <t>20538616-5</t>
  </si>
  <si>
    <t>Joaquin Salinas Falcon</t>
  </si>
  <si>
    <t>19.831.048-4</t>
  </si>
  <si>
    <t>Impacto de 4 balines, le llegan en la pierna, brazo, costilla y espalda</t>
  </si>
  <si>
    <t>Valentina del Carmen Lavanderos González</t>
  </si>
  <si>
    <t>21.094.707-8</t>
  </si>
  <si>
    <t>Recibe gas pimienta en la cara. Le pegaron con luma en la espalda. La atacaron entre 8 carabineros. Estaba con un amigo. La mamá del amigo los fue a buscar y los llevó a la Posta Central</t>
  </si>
  <si>
    <t>Ignacio Castillo</t>
  </si>
  <si>
    <t>19.832.361-6</t>
  </si>
  <si>
    <t>Parque San Borja</t>
  </si>
  <si>
    <t xml:space="preserve">Víctima recibe un impacto de balín  en su mejilla (maxilar). </t>
  </si>
  <si>
    <t>Angel Caro Patricio Miñallid*</t>
  </si>
  <si>
    <t>21.196839-7</t>
  </si>
  <si>
    <t>936715112,  patricioweed420@gmail.com / patrikcioweed420@gmail.com</t>
  </si>
  <si>
    <t>Señala que estaba en Alameda con San Francisco y los carabineros tiraron perdigones, llegandole uno en la cabeza. Eran como 3 carabineros. Estaban caminando y disparando.</t>
  </si>
  <si>
    <t>28/10, 18:25</t>
  </si>
  <si>
    <t>Alan González Prado</t>
  </si>
  <si>
    <t>21.504.740-7</t>
  </si>
  <si>
    <t>986007110 (Ana, responsable del menor).</t>
  </si>
  <si>
    <t>Lesiones por golpes, abuso policial, falta al debido proceso</t>
  </si>
  <si>
    <t>Denuncia que el domingo 20 de octubre de 2019, estaba de vuelta hacia su casa proveniente desde plaza de Maipú, pasando por la calle Las Naciones, vereda sur, lado del Supermercado Unimarc, donde al parecer estaban sustrayendo mercaderías, a eso de las 13:00 hrs. Carabineros lo detuvo sin mediar provocación, luego lo hicieron ingresar al supermercado, donde lo obligaron a tomar unas cajas. Posteriormente lo tiraron de espalda al suelo, golpeándolo varias veces en las costillas, se protegió la cara lo que más pudo. Lo amenazaron con un arma en el cuello, amenazándolo de muerte, agrega que el carabinero que lo amenazaba lo intimidaba a que no lo mirara, golpeando en reiteradas veces. Antes de trasladarlo a la 52 Comisaria de Maipú, el mismo carabinero lo mojo con vino. Relata haber visto a 3 menores de edad en iguales condiciones. No recuerda la hora en que lo llevaron a constatar lesiones, pero ya era muy tarde y estaba de noche, al hospital El Carmen. En el lugar continuaron los maltratos, y no se le dio la atención debida, señalando que no tenía nada y que sus lesiones eran leves. De vuelta a la 52 Comisaria de Maipú, no los dejaron dormir en toda la noche, pues el que se dormía, era golpeado. A esos de las 09:00 hrs. del día lunes 21 de octubre fue trasladado a la fiscalía, recién en ese momento le leyeron sus derechos, con cargos de robo a lugar no habitado, quedando en libertad a esos de las 13:30 hrs.</t>
  </si>
  <si>
    <t>Integridad física y psíquica, salud, debido proceso</t>
  </si>
  <si>
    <t>20/10, 13:00hrs aprox</t>
  </si>
  <si>
    <t>Supermercado Unimarc (plaza de maipu), 52 Comisaría de Maipú</t>
  </si>
  <si>
    <t>Javier Ignacio Becerra Becerra</t>
  </si>
  <si>
    <t>21.526.961-2</t>
  </si>
  <si>
    <t>78903584 / javiergnrbj@gmail.com</t>
  </si>
  <si>
    <t>Carabineros estaban tirando perdigones y él trató de resguardarse de ellos detrás de una plancha. Mientras se encontraba detrás de esta, un carabinero pateó la plancha, impactandolo. El joven no sabe con seguridad si la bota atravesó la plancha y lo impactó directamente, o si fue impactado a través de la plancha, la que, luego de reaccionar, se dio cuenta de que tenia un tornillo adentro.</t>
  </si>
  <si>
    <t>Francisco Sebastián Romero Sáez</t>
  </si>
  <si>
    <t>19.845.897-K</t>
  </si>
  <si>
    <t>Lesión por perdigón en la pierna (incrustado) y otro cercano a hombro derecho</t>
  </si>
  <si>
    <t>Thiare Cristina Eloz Rojas</t>
  </si>
  <si>
    <t>21209487-0</t>
  </si>
  <si>
    <t>Recibió 9 perdigones en ambas piernas y espalda.</t>
  </si>
  <si>
    <t>Esperanza Constanza Valdés Escobar</t>
  </si>
  <si>
    <t>21/10/2019, 17.30 hrs</t>
  </si>
  <si>
    <t>Avenida Colón comuna de San Bernardo</t>
  </si>
  <si>
    <t>19.846.148 -2</t>
  </si>
  <si>
    <t>9 5738 4092</t>
  </si>
  <si>
    <t>Manuel Guillermo González Alzate</t>
  </si>
  <si>
    <t xml:space="preserve">El d{ia 21 de octubre auxilia a menores que estaban siendo golpeados por carabineros, recibe 11 perdigones, madre solicita que la lleven al consultorio, carabineros se niega y señala que deben llevarla detenida, la llevan al consultorio y posteriormente queda detenida durante dos horas, añun tiene los perdigones en la espalda. </t>
  </si>
  <si>
    <t>25.614.968-0</t>
  </si>
  <si>
    <t>949698900  manuelguillermog283@gmail.com</t>
  </si>
  <si>
    <t>21 de octubre 18 horas</t>
  </si>
  <si>
    <t>Flor del Inca 5536, Pedro Aguirre Cerda.</t>
  </si>
  <si>
    <t xml:space="preserve">Golpes en el abdomen, lo arrastraron por el suelo, pie en la espalda y la cabeza. Lo tomaron detenido militares que lo golpearon, lo amenzaron diciendoles "te vamos a matar" apuntandolo con el fusil y disparando en 2 ocasiones. Luego fue llevado a la 1° comisaría de Santiago. Fue llevado a la Posta Central a constatar lesiones.
</t>
  </si>
  <si>
    <t>Unimarc. Metro Universidad Católica</t>
  </si>
  <si>
    <t>Gerardo Antonio Lizana Madariaga</t>
  </si>
  <si>
    <t>9.564.011-7</t>
  </si>
  <si>
    <t xml:space="preserve">La víctima se encontraba en su condominio (en Rancagua), fue a sacar la basura, cuando fuerzas especiales dispara hacia dentro del condominio, debido a que, había una barricada fuera de este. Producto de esto, sufre un impacto de perdigón en su ojo derecho . Primero fue a atenderse al Hospital Regional de Rancagua. La denuncia fue recepcionada en Santiago en el Hospital El Salvador, Tiene una posible pérdida de visión.
 </t>
  </si>
  <si>
    <t>Lucas Ignacio Vasquez Salinas</t>
  </si>
  <si>
    <t>19.870.268-4</t>
  </si>
  <si>
    <t>Rancagua</t>
  </si>
  <si>
    <t>9 57793514</t>
  </si>
  <si>
    <t>Juan Ovando Leon</t>
  </si>
  <si>
    <t>Perdigones en las dos canillas, dedo chico del pie y dedo medio de la mano derecha.</t>
  </si>
  <si>
    <t>juan.ovando@usach.cl</t>
  </si>
  <si>
    <t xml:space="preserve">Denunciante es testigo de actuar de 20 carabineros que disparan indiscriminadamente en el centro de Santiago, sin atender a los protocolos existentes en torno al uso de la fuerza, en presencia de NNA. </t>
  </si>
  <si>
    <t>29/10, 21:00</t>
  </si>
  <si>
    <t>Calle San Antonio con Huérfanos</t>
  </si>
  <si>
    <t>Nicolás Byron Espina Araneda</t>
  </si>
  <si>
    <t>19.884.284-2</t>
  </si>
  <si>
    <t>Nicolás estaba intentando impedir que carabineros de fuerzas especiales avanzara hacia el resto de los manifestantes ni tiraran lacrimógenas, cuando 3 de los carabineros (de un grupo de entre 8 y 10 aproximadamente) comenzarona disparar, uno le apuntó directamente con el arma a la cara, impactando el proyectil en su mejilla derecha (el equipo médico no pudo sacar el proyectil), además tiene heridas de disparo en la espalda y la pierna.</t>
  </si>
  <si>
    <t>31/10/2019 18:20 hrs.</t>
  </si>
  <si>
    <t>Jorge Morales Vega</t>
  </si>
  <si>
    <t>19.886.719-5</t>
  </si>
  <si>
    <t>9 50807806</t>
  </si>
  <si>
    <t>Impacto de 2 perdigones. Uno en la pierna y otro en el abdomen</t>
  </si>
  <si>
    <t xml:space="preserve">28/10, 17:00 </t>
  </si>
  <si>
    <t>Alameda con Av. Manuel Rodríguez</t>
  </si>
  <si>
    <t>Giovani Muñoz Barriga</t>
  </si>
  <si>
    <t>Emilio Besteiro Chocair</t>
  </si>
  <si>
    <t>19.953.288-K</t>
  </si>
  <si>
    <t>Lesión por perdigón en región malar</t>
  </si>
  <si>
    <t>Nicolás Alberto Gómez Baeza</t>
  </si>
  <si>
    <t>19.985.606-5</t>
  </si>
  <si>
    <t>569 75357845
nicolas.alberto07@gmail.com</t>
  </si>
  <si>
    <t>Nicolás se iba a juntar con sus tíos para volver a su casa en Maipú, caminaba por la calle Merced, en la intersección con la calle Irene Morales, cuando vio correr a mucha gente, se da vuelta para comenzar a correr, y siente el impacto del proyectil en la pierna. Vio un furgón de Carabineros, 8 Carabineros de fuerzas especiales, 4 de ellos disparando, luego vio a 10 Carabineros más por cada lado.</t>
  </si>
  <si>
    <t>19:30 horas</t>
  </si>
  <si>
    <t>Calle Merced, en la intersección con la calle Irene Morales</t>
  </si>
  <si>
    <t>Laura Beatriz Bustos Salgado</t>
  </si>
  <si>
    <t>19.993.087-7</t>
  </si>
  <si>
    <t>9 65064605</t>
  </si>
  <si>
    <t>Reacción alérgica al gas pimienta y lacrimógena. Impacto de perdigón en la pierna.</t>
  </si>
  <si>
    <t>Tamara Vallejos Escobar</t>
  </si>
  <si>
    <t>20.001.171-6</t>
  </si>
  <si>
    <t>En una manifestación cerca de U Católica, por Ramón Corvalán con Alameda. Se encontraba manifestándose, cuando carabineros comienza a disparar. Siente el impacto y es socorrido en el lugar.  Disparos de perdigones, 1 por delante de la pierna izquierda, y uno por detrás.</t>
  </si>
  <si>
    <t>Francis Eleazar Almonacid Espinoza</t>
  </si>
  <si>
    <t xml:space="preserve">20.003.279-9
</t>
  </si>
  <si>
    <t>569 71894731 (madre)</t>
  </si>
  <si>
    <t xml:space="preserve">Denunciante señala que estaba en Plaza Italia, detrás de un poste de alumbrado público, cuando un carabinero le disparó desde el interior de un furgón policial, al rostro a una distancia apróximada de 6 metros. </t>
  </si>
  <si>
    <t xml:space="preserve">6/11/2019/ 20:20 hrs. </t>
  </si>
  <si>
    <t>Alejandro Maximiliano Godoy Suárez</t>
  </si>
  <si>
    <t>20.042.805-6</t>
  </si>
  <si>
    <t>935556089// 72641358</t>
  </si>
  <si>
    <t>Cinco perdigones en la pierna, le extrajeron uno en primeros auxilios</t>
  </si>
  <si>
    <t>Lucas Díaz Molina</t>
  </si>
  <si>
    <t>20.071.898-4</t>
  </si>
  <si>
    <t>Habían aproximadamente 8 carabineros, pero habían 2 lanzando lacrimógenas. Después empezaron a tirar muchos perdigones, vi a muchas personas que le llegaron por lo que tuvieron que retroceder, me llegó un perdigón y una amiga me lo saco. Un compañero de Cruz Roja me ayudo, me echo suero porque era lo único que le quedaba, no tenía nada más porque tuvo que atender muchas personas. Fueron carabineros de fuerzas especiales, y en un principio habían 2 disparando lacrimógenas, pero después esos mismos 2 cambiaron para disparar perdigones y cuando me fui debieron haber 5 o 4 disparando. Estaban como a 10 metros disparando.</t>
  </si>
  <si>
    <t>Jaime Andrés Valbuena Soto</t>
  </si>
  <si>
    <t>20.076.001-8</t>
  </si>
  <si>
    <t xml:space="preserve"> La víctima se encontraba en una marcha cuando FFEE comienza a disparar y le llega un perdigón y pierde el conocimiento. Luego siente el sonido de un pito, ante lo cual despierta y escapa del lugar. </t>
  </si>
  <si>
    <t>Vicuña Mackenna donde comienza Baquedano</t>
  </si>
  <si>
    <t>Jhann Luis Guerra Cañas</t>
  </si>
  <si>
    <t>20.111.073-4</t>
  </si>
  <si>
    <t>Víctima se encuentra cona arresto domiciliario, salió a comprar pan cuando es atacado por tres carabineros sin identificación , lo suben al retén y ve que hay otras personas también golpeadas. Siguieron golpeándolo dentro del reten a el y a las otras dos personas. Finalmente perdió la conciencia, despertó cerca de miraflores en un peladero debido a que personas le tiraban agua para qeud espertara</t>
  </si>
  <si>
    <t>Tomás Marcelo Veas Orellana</t>
  </si>
  <si>
    <t>20.112.344-5</t>
  </si>
  <si>
    <t xml:space="preserve">963883964 tomas.veas@ug.uchile.cl </t>
  </si>
  <si>
    <t>Le llegaron 2 perdigones en las piernas (uno en cada pierna)  a aproximadamente 5 metros de distancia. Uno le llegó en la canilla y el otro se le quedó incrustado un rato en la pierna y luego se le cayó (lo tiene guardado). Le dispararon desde dentro de un zorrillo.</t>
  </si>
  <si>
    <t>Calle Lord Cochrane con Nataniel Cox (esquina de su casa)</t>
  </si>
  <si>
    <t>Cristofer Lukas Sánchez Leiva</t>
  </si>
  <si>
    <t>20.120.743-6</t>
  </si>
  <si>
    <t>56 9 5195 2129</t>
  </si>
  <si>
    <t xml:space="preserve">Denunciante señala que iba marchando hacia plaza italia cuando Carabineros intentó dispersar a las personas. Señala que en ese intento le llega un perdigón en la cara. </t>
  </si>
  <si>
    <t xml:space="preserve"> Ramón Corvalán </t>
  </si>
  <si>
    <t>Hernán Rodríguez Jemenao</t>
  </si>
  <si>
    <t>Disparo de perdigón en la ceja derecha, el impacto produce una fractura, lo que provoca un daño en el glóbulo ocular derecho, tiene balines en ambos brazos, en el brazo derecho, sobre el codo, y en el brazo izquierdo, en la zona de tríceps. Perdigones en la baja espalda y glúteos.</t>
  </si>
  <si>
    <t>Vicuña Mackenna con Luis Mate, Puente Alto</t>
  </si>
  <si>
    <t>Felipe García Bustamante</t>
  </si>
  <si>
    <t>20.128.547-6</t>
  </si>
  <si>
    <t>Lesión por roce de perdigón en la pierna</t>
  </si>
  <si>
    <t>Lucas Matías Parada Cerda</t>
  </si>
  <si>
    <t>20.129.184-4</t>
  </si>
  <si>
    <t>Roce de perdigón en ele cuello</t>
  </si>
  <si>
    <t>Benjamin Sebastian Delgado Cayul</t>
  </si>
  <si>
    <t>20.201.744-4</t>
  </si>
  <si>
    <t xml:space="preserve">4 disparos de perdigones, en ambas piernas
</t>
  </si>
  <si>
    <t>Ángel Garrido Levio</t>
  </si>
  <si>
    <t>20.203.893-K</t>
  </si>
  <si>
    <t>Lesión por perdigón en codo derecho y región poplitea izquierda</t>
  </si>
  <si>
    <t>Felipe Alfonso Gonzalez Gutierrez</t>
  </si>
  <si>
    <t>20.221.423-1</t>
  </si>
  <si>
    <t>228889688 f.gonzalez.2c@gmail.com</t>
  </si>
  <si>
    <t>Impacto de perdigones</t>
  </si>
  <si>
    <t>04/11/2019 19:30-20:00 hrs.</t>
  </si>
  <si>
    <t>Jhillmar Miguel Rojas Huerta</t>
  </si>
  <si>
    <t>20.223.899-8</t>
  </si>
  <si>
    <t>569 53342856</t>
  </si>
  <si>
    <t xml:space="preserve">Lo que sucede es que los policías vinieron corriendo en dirección a mi de manera muy rápida, y lo que sucede es que yo traté de huir, y en el tumulto me tropecé con unos casilleros que estaban botados en el piso, y en el momento de caerme los carabineros me ponen un “lumazo” en la cabeza y uno en el brazo, y en el momento en que pierdo la movilidad del brazo un caballero me levanta, y cuando me levanta puedo salir corriendo de pura desesperación, y luego me senté y sentí que tengo un “huevo” super gigante y me duele todo el brazo, está todo rasmillado, y me golpearon la cabeza muy fuerte, y me duele".
 FFAA corrieron detrás de de la víctima, la cual intentó huir, sin embargo, se tropieza. En ese momento, funcionaron de carabineros le pegan en la cabeza y enel brazo con la luma. Perdió la movilidad del brazo. Posteriormente, cuando pudo escapar siente una contusión en la cabeza, pues lo golpearon muy fuerte, además de sentir dolor fuerte en el brazo. La víctima estima que fue agredido por 15 funcionarios. El diagnóstico hasta el momento es  contusión craneal leve. 
 </t>
  </si>
  <si>
    <t>31 de octubre 19:30 horas</t>
  </si>
  <si>
    <t xml:space="preserve">Entrada del Metro Baquesano, cerca de paradero. Esquina de Vicuña Mackenna con Alameda. </t>
  </si>
  <si>
    <t>Francisca José Riveros Ponce</t>
  </si>
  <si>
    <t>20.240.008-6</t>
  </si>
  <si>
    <t>966480291, franciscajose.riverosponce@gmail.com</t>
  </si>
  <si>
    <t>Uso abusivo de la fuerza, lesiones por golpes</t>
  </si>
  <si>
    <t xml:space="preserve">Se acerca a grabar la agresión de 4 carabineros a adolescentes que no habían hecho nada, ante lo cual, un carabinero la toma del brazo derecho, la hace callar, le quita el celular y la tira contra la pared. Francisca queda apoyada por el lado derecho de su cara, donde sufre heridas por el roce. Luego se acerca otro carabinero, le tira el celular al suelo. Luego la sueltan y se retiran. </t>
  </si>
  <si>
    <t>04/11/2019 11.30-11.50 hrs.</t>
  </si>
  <si>
    <t>Manuel Montt</t>
  </si>
  <si>
    <t>Francko Javier Amaro Bettocchi</t>
  </si>
  <si>
    <t>20.288.402-4</t>
  </si>
  <si>
    <t>Disparos de perdigones sobre muñeca, abdomen y pierna.  En Plaza Baquedanc. Recibe ayuda médica de emergencia por estudiantes. Luego fue trasladado a la FECH. En la zona de la muñeca sufrió una hemorragia, que fue levemente controlada por la ayuda recibida.</t>
  </si>
  <si>
    <t>Martín René Guerra Lira</t>
  </si>
  <si>
    <t>20.298.016-3</t>
  </si>
  <si>
    <t>Tres perdigones en la mano, no los tiene dentro pero uno de ellos le impactó en el hueso por lo que necesita sutura</t>
  </si>
  <si>
    <t>Alameda, cerca de plaza Italia</t>
  </si>
  <si>
    <t>Josefina Antonia Maluje Fernández</t>
  </si>
  <si>
    <t>20.299.356-7</t>
  </si>
  <si>
    <t>9 81360788</t>
  </si>
  <si>
    <t>Balín en la pierna derecha. Hay testigo (Felipe Lemos +569 50116264)</t>
  </si>
  <si>
    <t>Cristian Eduardo Rivera Navarro</t>
  </si>
  <si>
    <t>20.331.783-2</t>
  </si>
  <si>
    <t>Lesión por bala de goma en el labio</t>
  </si>
  <si>
    <t>Ian Lucas Osses Berunet</t>
  </si>
  <si>
    <t>20.336.918-9</t>
  </si>
  <si>
    <t>Lesiones por 5 perdigones y además por impacto indirecto del zorrillo</t>
  </si>
  <si>
    <t>28/10/2019 y 30/10/2019</t>
  </si>
  <si>
    <t xml:space="preserve">Nicolás Ojeda Geldres </t>
  </si>
  <si>
    <t>20.297.844-4</t>
  </si>
  <si>
    <t>Nicolás Antonio Rodríguez Díaz</t>
  </si>
  <si>
    <t>20.418.191-8</t>
  </si>
  <si>
    <t>9 62269512</t>
  </si>
  <si>
    <t xml:space="preserve">Denunciante ingresa a SAR de Renca en compañía de personal de Carabineros a constatación de lesiones. Presenta hematoma en cara ventral de brazo izquierdo además de excoriación en codo derecho. </t>
  </si>
  <si>
    <t>Perdigón cercano de la oreja derecha y otro en la pierna izquierda cercano a la ingle.</t>
  </si>
  <si>
    <t>Diego Urrejola Zúñiga</t>
  </si>
  <si>
    <t>20.430.708-3</t>
  </si>
  <si>
    <t>Lesión por ocho perdigones en la espalda, uno en pierna y uno en el brazo</t>
  </si>
  <si>
    <t>Rodrigo José Astudillo Espinoza</t>
  </si>
  <si>
    <t>20.466.345-9</t>
  </si>
  <si>
    <t>962247840 (Renato Drago testigo)</t>
  </si>
  <si>
    <t>Disparo en la cabeza a 15 mts.</t>
  </si>
  <si>
    <t>Alameda (Santa Lucía)</t>
  </si>
  <si>
    <t>Pablo Benjamín Rosales Moya</t>
  </si>
  <si>
    <t>20.473.209-4</t>
  </si>
  <si>
    <t>9 89431527</t>
  </si>
  <si>
    <t>Perdigón o lacrimógena en la nariz</t>
  </si>
  <si>
    <t>Fernando Ignacio Gómez Norambuena</t>
  </si>
  <si>
    <t>20.551.010-9</t>
  </si>
  <si>
    <t xml:space="preserve">Recibió disparos de perdigones en el tórax, brazo y pelvis. Se encontraba en Plaza Italia. La Cruz Roja le dio primeros auxilios y lo trasladó al Hospital. Se fue de este por tener Isapre, se atendió en otro centro médico. Fueron perdigones, estos entraron, quedando incrustados.
 </t>
  </si>
  <si>
    <t>Diego Martínez</t>
  </si>
  <si>
    <t>Álvaro Facundo Márquez Varela</t>
  </si>
  <si>
    <t>20.328.265-6</t>
  </si>
  <si>
    <t>20.574.624-2</t>
  </si>
  <si>
    <t>9 98460959</t>
  </si>
  <si>
    <t>4 balines, 1 antebrazo izquierdo, 1 antebrazo derecho, 1 en la espalda y 1 en la nalga derecha. Los disparos fueron desde vehiculo zorrillo a tres metros de distancia. Hay registro fotográfico.</t>
  </si>
  <si>
    <t>Disparo de perdigón en mejilla derecha. Se encontraba en manifestación en Plaza Italia, donde carabineros procede a disparar para dispersar a la población. Uno de los disparos le impacta</t>
  </si>
  <si>
    <t>Cristóbal Alexander Pizarro Berrios</t>
  </si>
  <si>
    <t>20.614.905-1</t>
  </si>
  <si>
    <t>9 82359437</t>
  </si>
  <si>
    <t>Perdigones en el fémur (arteria pierna derecha) y mano derecha.</t>
  </si>
  <si>
    <t>Aron Raúl Ponce Galarce</t>
  </si>
  <si>
    <t>20.634.827-5</t>
  </si>
  <si>
    <t>9 59941041</t>
  </si>
  <si>
    <t>Perdigón en la frente, abdomen y costilla izquierda</t>
  </si>
  <si>
    <t>Jonathan Martínez</t>
  </si>
  <si>
    <t>20.672.972-4</t>
  </si>
  <si>
    <t>9 45069207</t>
  </si>
  <si>
    <t>Perdigón en el ojo derecho. Disparo a quemarropa.</t>
  </si>
  <si>
    <t>Mario Andrés Garay Ormazabal</t>
  </si>
  <si>
    <t>20.674.127-9</t>
  </si>
  <si>
    <t>4 disparos de perdigones, 2 en cada pierna</t>
  </si>
  <si>
    <t>Catalina Pérez Llanca</t>
  </si>
  <si>
    <t>20.812.762-4</t>
  </si>
  <si>
    <t>9 4686 3059</t>
  </si>
  <si>
    <t>Impacto de 2 perdigones en piernas el 20 de octubre en Av. El Parrón con Gran Avenida disparados por un funcionario de la PDI</t>
  </si>
  <si>
    <t>Maximiliano Carrasco Tapia</t>
  </si>
  <si>
    <t>Brandon Gonzalez Benavides</t>
  </si>
  <si>
    <t>20.390.617-k</t>
  </si>
  <si>
    <t>Impacto de perdigones en la espalda y muslo. Macul con los cisnes, a eso de las 1:00 am</t>
  </si>
  <si>
    <t>Disparos de perdigones en ojo izquierdo, espalda y glúteos</t>
  </si>
  <si>
    <t>28/10/2019 20:00 - 21:00 hrs.</t>
  </si>
  <si>
    <t>Damaris Ayelén Medina Inzunza</t>
  </si>
  <si>
    <t>20.999.108-k</t>
  </si>
  <si>
    <t>Tras haber presenciado el ataque de carabineros a su madre, la socorre y es rociada con gas pimienta por el mismo personal quedando con dificultad respiratoria, enceguecidas y con su cuerpo y rostro irritado</t>
  </si>
  <si>
    <t>Yertty Celin Urrola Flores</t>
  </si>
  <si>
    <t>20.399.199-1</t>
  </si>
  <si>
    <t>Estaba en las manifestaciones y estaba el guanaco tratando de esparcir a la gente por lo que empezaron a tirar muchas bombas lacrimógenas y una de ellas le impactó en la rodilla.</t>
  </si>
  <si>
    <t>Carlos Gonzalez Bastias</t>
  </si>
  <si>
    <t>21.039.314-5</t>
  </si>
  <si>
    <t>Lesión en cuero cabelludo por lacrimógena</t>
  </si>
  <si>
    <t>04/11/2019 19:40 hrs.</t>
  </si>
  <si>
    <t>Benjamin Ignacio Ramirez Alvarado</t>
  </si>
  <si>
    <t>21.090.417.4</t>
  </si>
  <si>
    <t>9 92980088</t>
  </si>
  <si>
    <t>Disparos de perdigones en el torso, antebrazo, rodilla y pantorrilla. Tiene 2 eventos, en dos días consecutivos, en medios de manifestaciones de Moneda y Plaza Italia, respectivamente. Recibiendo en cada evento 2 disparos por día.</t>
  </si>
  <si>
    <t>Diego Carvajal</t>
  </si>
  <si>
    <t>21.227.660-k</t>
  </si>
  <si>
    <t>Disparo de perdigón en ojo izquierdo.  Se encontraba manifestándose pacíficamente en Plaza Italia, cuando carabineros dispara sin provocación. Fue atendido por la Cruz Roja. Será operado mañana, requiere de cirugía.</t>
  </si>
  <si>
    <t>Jordan Fuentes Vasquez</t>
  </si>
  <si>
    <t>21.719.201-3</t>
  </si>
  <si>
    <t xml:space="preserve">Lesión por perdigon </t>
  </si>
  <si>
    <t>Luis Felipe Nahuelhual Pérez</t>
  </si>
  <si>
    <t>23.193.649-1</t>
  </si>
  <si>
    <t>Recibe dos disparos en la boca y recibe primeros auxilios por la UC.</t>
  </si>
  <si>
    <t>Kevin Fernando Paez Pérez</t>
  </si>
  <si>
    <t>23.841.398-2</t>
  </si>
  <si>
    <t>9 68170134</t>
  </si>
  <si>
    <t>Perdigón en el pómulo derecho.</t>
  </si>
  <si>
    <t>Ecuador</t>
  </si>
  <si>
    <t>Cristian Acosta</t>
  </si>
  <si>
    <t>24.623.669-0</t>
  </si>
  <si>
    <t>9 86774152</t>
  </si>
  <si>
    <t>Posible fractura de costillas y luxación en el hombro izquierdo por impacto de guanaco.</t>
  </si>
  <si>
    <t>Banni Sarai Galileo</t>
  </si>
  <si>
    <t>24.813.269-8</t>
  </si>
  <si>
    <t>Disparo de perdigón en el ojo izquierdo</t>
  </si>
  <si>
    <t>Bolivia</t>
  </si>
  <si>
    <t>Jair Fernando Quiñones Quiñones</t>
  </si>
  <si>
    <t>25.481.222-6</t>
  </si>
  <si>
    <t>Desprendimiento de retina por gas lacrimógeno</t>
  </si>
  <si>
    <t>Benjamín Miguel Venegas Arévalo</t>
  </si>
  <si>
    <t>7.462.693-9</t>
  </si>
  <si>
    <t>56946328722 (suyo) 56966205088 (hijo)</t>
  </si>
  <si>
    <t>Lesión por disparo a quemarropa, a pesar que levantó las manos, tres perdigones en la rodilla y aún tiene uno inscrustado</t>
  </si>
  <si>
    <t>Miguel Olivares con Undurraga</t>
  </si>
  <si>
    <t>David Contreras</t>
  </si>
  <si>
    <t>9 86306905</t>
  </si>
  <si>
    <t>Impacto de lacrimógena en la boca, produciendo un corte de 4 cm.</t>
  </si>
  <si>
    <t>Elmer Boris Bustos Izquierdo</t>
  </si>
  <si>
    <t xml:space="preserve">Lesión ocular, Lesión por impacto de proyectil no balístico </t>
  </si>
  <si>
    <t>Perdigonazos en nariz y ojo, no tiene visión en el ojo izquierdo</t>
  </si>
  <si>
    <t>Bastián Ramírez Gaete</t>
  </si>
  <si>
    <t>20.453.863-8</t>
  </si>
  <si>
    <t xml:space="preserve">Denunciante es golpeado por dos carabineros en todo su cuerpo, salvo si cabeza, por  protar caso para bicicleta. </t>
  </si>
  <si>
    <t>Esteban Contreras</t>
  </si>
  <si>
    <t>Gerónimo de Alderete con Avenida Vicuña Mackenna en La Florida</t>
  </si>
  <si>
    <t>9 50128576</t>
  </si>
  <si>
    <t>Gonzalo Andrés Gómez Gómez</t>
  </si>
  <si>
    <t>569 42947018</t>
  </si>
  <si>
    <t>Lesión por perdigones en clavícula y cuello</t>
  </si>
  <si>
    <t>Jair Roberto Jara Pizarra</t>
  </si>
  <si>
    <t>Jesús Ignacio Martínez Zárate</t>
  </si>
  <si>
    <t>9 58726041</t>
  </si>
  <si>
    <t>20.465.975-3</t>
  </si>
  <si>
    <t>Perdigón en el lado derecho.</t>
  </si>
  <si>
    <t>Fue en Plaza Italia, durante una manifestación. El disparo fue de parte de carabineros.</t>
  </si>
  <si>
    <t>Kevin Steven Ávila Araya</t>
  </si>
  <si>
    <t>9 94142096</t>
  </si>
  <si>
    <t>Perdigón en la oreja derecha a menos de 10 metros de distancia. Hay testigos (María Paz Poblete +569 40105727 y Karina Silva Burgos +569 63109827)</t>
  </si>
  <si>
    <t>Luis Felipe Collia Velasquez</t>
  </si>
  <si>
    <t>569 78657020</t>
  </si>
  <si>
    <t>Lesión por 4 perdigones en la mano</t>
  </si>
  <si>
    <t>Luis Pavez González</t>
  </si>
  <si>
    <t>569 63107837</t>
  </si>
  <si>
    <t>Lesión por perdigon en la pantorrilla</t>
  </si>
  <si>
    <t>Felipe Esteban Carrasco Acuña</t>
  </si>
  <si>
    <t>20.470.931-9</t>
  </si>
  <si>
    <t>569 7422 7436 (sin Whatsapp).</t>
  </si>
  <si>
    <t xml:space="preserve">Denunciante señala que estaba corriendo del guanaco y de los carabineros que estaban disparando lacrimógenas, se giró para ver dónde estaba su amigo. En ese momento le dispararon una bomba larcrimógena a quemaropa </t>
  </si>
  <si>
    <t>Mario Alejandro Ormeño Soto</t>
  </si>
  <si>
    <t>569 36564025</t>
  </si>
  <si>
    <t>Luxación del codo izquierdo y heridas abiertas en pierna y brazo izquierdo por atropello de furgón de Carabineros</t>
  </si>
  <si>
    <t>Martín Suárez Gálvez</t>
  </si>
  <si>
    <t>9 65338277</t>
  </si>
  <si>
    <t>Llega al hospital en estado inconsciente al ser abatido por chorro del carro lanza aguas</t>
  </si>
  <si>
    <t>Felipe Ignacio Moya Palma</t>
  </si>
  <si>
    <t>20.473.640-5</t>
  </si>
  <si>
    <t>Ricardo Gutiérrez Cepeda</t>
  </si>
  <si>
    <t>Manifestación pacífica cerca de edificio telefónica. Escapando de Carabineros escondidos detrás de una barricada. Felipe corre y es impactado por los perdigones. Fueron disparados alrededor de 20 metros. Lesiones incluyen impacto de 4 perdigones; 2 brazo derecho, 2 pierna izquierda, uno sigue dentro.</t>
  </si>
  <si>
    <t>9 42794840</t>
  </si>
  <si>
    <t>Disparos de perdigones en muslo derecho y pantorrilla izquierda, realizado a una distancia de 5mts aprox.</t>
  </si>
  <si>
    <t xml:space="preserve">Luis Eduardo Reinado Díaz </t>
  </si>
  <si>
    <t>20.497.217-6</t>
  </si>
  <si>
    <t>56977149152 // 5626461234</t>
  </si>
  <si>
    <t xml:space="preserve">Se encontraba manifestándose en la Plaza de Renca cuando queda solo y lo detienen. Le pegaron en el piso y lo tiraron a un cactus para herirlo. Un carabinero le pegó en los testículos. Lo mantuvieron detenido por 6 horas y otro carabinero le pega una patada en la espalda antes de salir. Lesiones en brazo derecho, cara, pómulo izquierdo, testículo y pierna. </t>
  </si>
  <si>
    <t>Plaza de Renca</t>
  </si>
  <si>
    <t>Dario Saá</t>
  </si>
  <si>
    <t>20.559.565-1</t>
  </si>
  <si>
    <t>Lesiones por golpe en el rostro, los cuales producen visión borrosa en uno de sus ojos</t>
  </si>
  <si>
    <t>Javiera Constanza Ureta Gómez</t>
  </si>
  <si>
    <t>20.575.742-2</t>
  </si>
  <si>
    <t>56 9 6458 3028</t>
  </si>
  <si>
    <t>Abuso policial, uso abusivo de la fuerza, lesión por impacto de proyectil no balístico</t>
  </si>
  <si>
    <t xml:space="preserve">La víctima estaba manifestándose en Plaza Italia cuando carabineros comienzan a hacer "encerronas" para detener gente, lo cual no resulta y comienzan a lanzar lacrimógenas y disparos. La víctima señala ser impatada con 2 disparos (no se especifica más), Carabineros lo comenzó a arrastrar por el suelo tirándolo del palo para detenerlo y subirlo al furgón; ante esto la gente se interpuso y lo ayudaron, por lo que Carabineros no pudo llevarse a la víctima. </t>
  </si>
  <si>
    <t>Jorge Iván Tapia Díaz</t>
  </si>
  <si>
    <t>20.597.404-0</t>
  </si>
  <si>
    <t>956144089 / jorgetapia168@gmail.com</t>
  </si>
  <si>
    <t xml:space="preserve">Denunciante señala que Carabinero lo miró de frente y le disparó directamente en las piernas. Señala que estaba manifestándose pacíficamente. Recibió 7 perdigones. </t>
  </si>
  <si>
    <t xml:space="preserve">04/11/2019/ 17:50 horas aprox. </t>
  </si>
  <si>
    <t>Pablo Andrés Espinoza Figueroa</t>
  </si>
  <si>
    <t xml:space="preserve">Ismael González Rubilar. </t>
  </si>
  <si>
    <t>21.297.429-3</t>
  </si>
  <si>
    <t xml:space="preserve">962039362 (madre de Ismael) </t>
  </si>
  <si>
    <t xml:space="preserve">Ismael estaba al lado del cerro Santa Lucia cuando repentinamente se bajó un carabinero de Fuerzas Especiales, el cual le disparó a menos de 5 metros. En total, eran 6 carabineros en un piquete que estaban cerca. No divisó ningún nombre ni patente. </t>
  </si>
  <si>
    <t>29/10/2019 18:20 hrs.</t>
  </si>
  <si>
    <t>Alameda con Miraflores</t>
  </si>
  <si>
    <t xml:space="preserve"> Diego Armando Villamarín </t>
  </si>
  <si>
    <t>26.309.987-7</t>
  </si>
  <si>
    <t>Se encontraba corriendo de funcionarios de carabineros, cuando siente el roce del perdigón en su cuello. Fue atendido por la Cruz Roja</t>
  </si>
  <si>
    <t>Amalia Elizabeth Arenas Baeza</t>
  </si>
  <si>
    <t>6.870.956-3</t>
  </si>
  <si>
    <t>Amalia iba caminando por la Alameda con Londres a las 18 horas. Le avisaron que estaban lanzando agua del carro lanza agua. A ella le llegó dos veces agua proveniente del carro lanza agua. Luego un hombre gritó que iban a lanzar lacrimógena. A continuación, ella siente un dolor y un ardor en la parte superior de los glúteos.  La llevaron a primeros auxilios en Londres 38,  donde ella explicó lo ocurrido. Constataron que justamente a la altura de la lesión, tenía su cinturón, el cual impidió que la lacrimógena que le lanzaron rozara directamente su piel. En Londres 38 también le indicaron que debía ingerir antiinflamatorios. 
Ella indica que quienes le lanzaron la lacrimógena fueron Fuerzas Especiales de Carabineros que descendieron de una “micro de carabineros”. Era la “micro verde de los carabineros”. No identificó a ninguno de los carabineros.  La lacrimógena la lanzaron con bazuca, porque alcanzó una distancia muy grande. No quiere constatar lesiones.</t>
  </si>
  <si>
    <t>Jorge Águila Hernández</t>
  </si>
  <si>
    <t>8.382.948-6</t>
  </si>
  <si>
    <t>Era un piquete de seis carabineros con zorrillo y Carabineros de Fuerzas Especiales. Se encontraban a una distancia de 20 metros disparando de forma directa al pecho o cabeza. No se encontró el perdigón en la cara pero existió bastante erosión en el rostro.</t>
  </si>
  <si>
    <t xml:space="preserve">Amanda Stella Malbrán Calvo </t>
  </si>
  <si>
    <t>20.808.326-0</t>
  </si>
  <si>
    <t>30/10/2019 19:30 hrs.</t>
  </si>
  <si>
    <t>Vuelta de Merced donde empalma con Vicuña Mackenna</t>
  </si>
  <si>
    <t xml:space="preserve">Denunciante ingresa a SAR de Renca en compañía de personal de Carabineros a constatación de lesiones. Presenta equimosis en region anterior de pierna izquierda, pierna derecha y antebrazo derecho. No hay edema. </t>
  </si>
  <si>
    <t>Nelly Nancy Nayar Godoy</t>
  </si>
  <si>
    <t>8.969.767-0</t>
  </si>
  <si>
    <t>Uso abusivo de la fuerza, lesión por gas pimienta, lesión por proyectil no balístico</t>
  </si>
  <si>
    <t>El martes 22 de octubre alrededor de las 19.00 horas, cuando estaba en la calle Carabineros de Chile, donde vive, un grupo de unos 8 Carabineros de fuerzas especiales comenzó disparar a la gente a quema ropa, impactando un proyectil cerca de su glúteo derecho (Nelly relata que en ese lugar Carabineros siempre es excesivamente violento). Además, el día 31 de octubre,  iba caminando por la calle Santa María, al costado de la Facultad de Derecho de la Universidad de Chile (donde está el punto de primeros auxilios de la Cruz Roja) cuando pasó un grupo de carabineros de fuerzas especiales lanzando un humo blanco que le provocó mucho ardor en los ojos, en la garganta y que le impedía ver (no alcanzó a percibir cuántos carabineros eran ni de cómo dispararon), como sentía un dolor intenso y persistente, se acercó al punto de primeros auxilios del Teatro Puente, donde se le realizaron curaciones.</t>
  </si>
  <si>
    <t>22/10/2019 y 31/10/2019</t>
  </si>
  <si>
    <t xml:space="preserve">Calle Carabineros de Chile (22/10/2019) y calle Santa María (31/10/2019)  </t>
  </si>
  <si>
    <t>Alvaro Torres Reyes</t>
  </si>
  <si>
    <t>957118303 atorresr@miucsh.cl</t>
  </si>
  <si>
    <t>Impacto de proyectil en el tobillo</t>
  </si>
  <si>
    <t>Juan Benjamin Tatin Santi</t>
  </si>
  <si>
    <t>20.845.663-6</t>
  </si>
  <si>
    <t>56 9 4059 0801</t>
  </si>
  <si>
    <t>La víctima fue a comprar pan y vio que Carabineros estaba deteniendo a un joven que logra escapar. Luego de eso, el furgón de carabineros lo empieza a seguir, ante lo cual la víctima corre y tira una piedra hacia el auto. Carabineros lo atrapan, entre 5 o 6 funcionarios lo suben a golpes al furgón, donde lo golpean. Posteriormente, lo bajan en la comisaría, antes de entrar le siguen pegando y lo hacen limpiar el vidrio del auto donde les había tirado una piedra (mientras le pegan). La víctima señala que el copiloto del furgón se llamaba J.Rodriguez y que era el único funcionario que tenía identificación, el resto no.</t>
  </si>
  <si>
    <t>Calle Concha y Toro, Puente Alto</t>
  </si>
  <si>
    <t>Antonia Amaranta Sánchez López.</t>
  </si>
  <si>
    <t>20.847.630-0.</t>
  </si>
  <si>
    <t>569 4236 8165/antoniamaranta@gmail.com.</t>
  </si>
  <si>
    <t xml:space="preserve">Estaba manifestándose en Plaza de Maipú cuando, alrededor de las 13:30 horas, carabineros les hizo una encerrona. Llegó el guanaco y, entre 3 a 4 carabineros, la detuvieron, le golpearon en los glúteos y comenzaron a manosearle los glúteos. En el retén, se le tiraron encima para pegarle pero los demás detenidos impidieron que sufriera golpes. Cuando su padre fue a la comisaría comenzó a gritar el nombre de su hija y carabineros lo detuvo y lo golpeó </t>
  </si>
  <si>
    <t xml:space="preserve">Integridad física, indemnidad sexual. </t>
  </si>
  <si>
    <t>Reinaldo Augusto Meza Meza</t>
  </si>
  <si>
    <t>9.641.150-2</t>
  </si>
  <si>
    <t>el día 19 de octubre de 2019 a eso de las 10:30 pm posterior al toque de queda se encontraba caminando en dirección a su casa en Av. Gabriela con Juan de Dios Malebrán cuando se acercan militares y la gente de alrededores corre y personal militar dispara a solo metros de distancia recibiendo el disparo en la cara</t>
  </si>
  <si>
    <t>Av. Gabriela con Juan de Dios Malebrán</t>
  </si>
  <si>
    <t>Hans langenbach</t>
  </si>
  <si>
    <t>argentinaminerals@gmail.com</t>
  </si>
  <si>
    <t>Luciano Esteban Faúndez Cruz</t>
  </si>
  <si>
    <t>20.960.655-0</t>
  </si>
  <si>
    <t>perdigón alojado en la pierna izquierda cerca de la rodilla y perdigón en la espalda.</t>
  </si>
  <si>
    <t>Asistio a marcha pacifica junto a su hija y pareja, ayudo a una señora a salir de una turba y carabineros lo golpeo.</t>
  </si>
  <si>
    <t>Alameda, entre los Héroes y República</t>
  </si>
  <si>
    <t>Lucas Rocha</t>
  </si>
  <si>
    <t>detención ilegal, tortura y abuso sexual</t>
  </si>
  <si>
    <t xml:space="preserve">Detención a la altura de moneda. </t>
  </si>
  <si>
    <t xml:space="preserve">Tortura a niños de 16 años. </t>
  </si>
  <si>
    <t>pola_tuning@hotmail.com</t>
  </si>
  <si>
    <t>17.878.857-k</t>
  </si>
  <si>
    <t>Alberto Javier Delgado Delgado</t>
  </si>
  <si>
    <t>20.995.652-7</t>
  </si>
  <si>
    <t xml:space="preserve">Lesiones por impacto de proyectil no balístico, uso abusivo de la fuerza. </t>
  </si>
  <si>
    <t xml:space="preserve">La víctima estaba en Metro Baquedano cuando vio una masa desplazándose rápidamente, y comenzó a correr. Funcionarios de carabineros comenzaron a disparar de manera reiterada a "quemarropa", es así como a la víctima le llega un disparo de 4 perdigones en la cabeza detrás de la oreja-.
 </t>
  </si>
  <si>
    <t>Tamara astudillo catrileo</t>
  </si>
  <si>
    <t>20532464k</t>
  </si>
  <si>
    <t>Habría ocurrido una detención arbitraria en contra de Tamara. La agarraron violentamente en la calle vicuña Mackenna la patente del carro es B502 de la cual hay evidencia, aún está encerrada en el carro.</t>
  </si>
  <si>
    <t>Catalina Antonia Alarcón Campos</t>
  </si>
  <si>
    <t>21.117.818-3</t>
  </si>
  <si>
    <t>9-37382922 (madre)</t>
  </si>
  <si>
    <t>Judith Antonia Hernandez Lemunao</t>
  </si>
  <si>
    <t>21.303.282-8</t>
  </si>
  <si>
    <t>Impacto de lacrimógena en pómulo izquierdo</t>
  </si>
  <si>
    <t>Ana Huito Yañez</t>
  </si>
  <si>
    <t>8.986.508-5</t>
  </si>
  <si>
    <t>Impacto de balín en el cuello</t>
  </si>
  <si>
    <t>19/10, 20:00</t>
  </si>
  <si>
    <t>Gerónimo de Alderete con La Florida</t>
  </si>
  <si>
    <t>Por Defensoría jurídica Uch</t>
  </si>
  <si>
    <t>Juan Aguirre</t>
  </si>
  <si>
    <t>juan.aguirre.@uchile.cl</t>
  </si>
  <si>
    <t xml:space="preserve">Luis Alfredo Castillo Aravena </t>
  </si>
  <si>
    <t>21.092.552-k</t>
  </si>
  <si>
    <t xml:space="preserve">Masculino </t>
  </si>
  <si>
    <t xml:space="preserve">Denunciante ingresa a SAR de Renca en compañía de personal de Carabineros a constatación de lesiones. Presenta laceración en atebrazo izquierdo con eritema alrededor y eritema en región costodorsal izquierda. </t>
  </si>
  <si>
    <t>Felipe Aliaga</t>
  </si>
  <si>
    <t>21.297.039-5</t>
  </si>
  <si>
    <t>986909105 (madre)</t>
  </si>
  <si>
    <t>Herida abierta en meñique derecho. Por presunta presión de rodilla de funcionario de carabineros contra el cemento. También tiene marcas de estrangulamiento</t>
  </si>
  <si>
    <t>Benjamín Eduardo Quilodrán Durán</t>
  </si>
  <si>
    <t>21.299.535-5</t>
  </si>
  <si>
    <t xml:space="preserve">Lesión por lacrimógena que le es lanzada a muy corta distancia directo a la cabeza, la que rebota en la mano izquierda. Heridas en cabeza y mano. </t>
  </si>
  <si>
    <t>1/11/2019 19:00 horas</t>
  </si>
  <si>
    <t>Cercano a Metro Universidad Católica</t>
  </si>
  <si>
    <t>José Ibarra Navarrete</t>
  </si>
  <si>
    <t>21.324.809-k</t>
  </si>
  <si>
    <t>9 67307516</t>
  </si>
  <si>
    <t>Se encontraba en plaza Italia, cuando fue lesionado por F.F.E.E</t>
  </si>
  <si>
    <t>Felix Alonso Rojas Reinoso</t>
  </si>
  <si>
    <t>21.593.239-7</t>
  </si>
  <si>
    <t>Lesiones por golpes, abuso policial, uso abusivo de la fuerza, falta al debido proceso</t>
  </si>
  <si>
    <t>Lo suben a una patrulla, donde en el interior recibe lumazos en todo su cuerpo. Además, le rompen el celular y le quitan sus pertenencias. La víctima señana que fue liberado luego de firmar un papel que diría que no recibió lesiones.</t>
  </si>
  <si>
    <t>5/11 14:00 HORAS</t>
  </si>
  <si>
    <t>Frente al Mc Donald's de  Plaza de Maipú</t>
  </si>
  <si>
    <t xml:space="preserve">Nicolás Sebastián Salazar Leiva </t>
  </si>
  <si>
    <t>6.279.069-2</t>
  </si>
  <si>
    <t xml:space="preserve"> 9 49476887/ nsalazar.contacto@gmail.com</t>
  </si>
  <si>
    <t>Denunciante estaba cruzando Andrés Bello con Pio Nono (en su declaración aclara que no estaba combatiendo contra carabineros, sino que simplemente se disponía a cruzar la calle), cuando detrás de él pasa muy cerca un piquete de Carabineros de Fuerzas Especiales disparando, al percatarse, se da vuelta hacia ellos y estos le dispararon, impactando un proyectil en su boca, perdiendo a consecuencia una pieza dental.</t>
  </si>
  <si>
    <t>04/11/2019, 20:15 horas</t>
  </si>
  <si>
    <t>Andrés Bello con Pío Nono</t>
  </si>
  <si>
    <t>Rafael Riquelme</t>
  </si>
  <si>
    <t xml:space="preserve">Denunciante fue encontrado tirado en el pecho pidiendo ayuda. Tenía dos impactos de perdigón. Fue atendido por manifestantes. </t>
  </si>
  <si>
    <t>Entrada del GAM</t>
  </si>
  <si>
    <t>Marcelo Jesús Gomez Aguilera</t>
  </si>
  <si>
    <t>marcelukigomez@icloud.com</t>
  </si>
  <si>
    <t>Lesiones por golpes, Lesiones por impacto de proyectil no balístico</t>
  </si>
  <si>
    <t>El día de 4 de noviembre, a eso de las 7:50 de la tarde, al ir a su casa luego de participar en una manifestación pacífica Carabineros lo agrede físicamente, golpeándolo con PALOS y lanzándole PERDIGONES, de los cuales 2 le impactaron. Ocurrido el hecho, llegaron más manifestantes los cuales lo tomaron desde el piso y lo llevaron lo más rápido posible al lugar más cercano para resguardarlo y darle los primeros auxilios. A partir de todo lo qué pasó terminó con un esguince en su tobillo derecho y 2 impactos de perdigón.</t>
  </si>
  <si>
    <t>Rodrigo Antonio Urra Bulnes</t>
  </si>
  <si>
    <t>rodrigoantoniourrabulnes@gmail.com</t>
  </si>
  <si>
    <t>Saliendo de su turno de trabajo en la comuna de San Bernardo, tomó la locomoción correspondiente hacia su lugar de descanso, llegando a la comuna de La Cisterna fue atacado por un carabinero que no pudo divisar su nombre ni apellido, ya que este estaba completamente tapado. Producto de este ataque resultó con una fractura expuesta en su dedo anular y el hueso partido en 3 partes. Señala que el dedo le quedara con secuelas de por vida.</t>
  </si>
  <si>
    <t xml:space="preserve"> María José Aguayo Mera</t>
  </si>
  <si>
    <t>m1.n3rv4.1406@gmail.com</t>
  </si>
  <si>
    <t xml:space="preserve">Denunciante señala que estaba junto a unos compañeros de colegio manifestándose en tobalaba con grecia. Cuenta que cortaron Sv. Grecia  cuando Carabineros comienza a perseguirla y le decían cosas como "oye vo la de capucha si me gritai una ve ma te vamos a llevar detenida. Señala que estas mismas amenazas sufrieron otros compañeros de colegio. </t>
  </si>
  <si>
    <t xml:space="preserve">Tobalaba con Grecia </t>
  </si>
  <si>
    <t xml:space="preserve"> Francisco Orellana Lopez.</t>
  </si>
  <si>
    <t xml:space="preserve">ancacoybastian@gmail.com (mail sobrino) </t>
  </si>
  <si>
    <t xml:space="preserve">Víctima iba cruzando la calle con las manos arriba (en señal de inocencia), se dirigía a la fiscalía y fue agredido con luma entre 5 y 7 carabineros. </t>
  </si>
  <si>
    <t xml:space="preserve">06/11/2019. 16:00 hrs. </t>
  </si>
  <si>
    <t>Concha y Toro con San Carlos, Puente Alto.</t>
  </si>
  <si>
    <t>Matías Alejandro Bustos Saavedra</t>
  </si>
  <si>
    <t>20.787.204-0</t>
  </si>
  <si>
    <t>56 9 3626 9086</t>
  </si>
  <si>
    <t xml:space="preserve">
La víctima estaba saliendo del trabajo junto a 2 amigos, cuando pasan por Plaza de Renca, carabineros los detiene justificando que estaban participando en los disturbios. A la víctima señala que la toman detenida y la suben al vehículo policial, dentro del cual lo “pasearon” por varios sectores de Renca, golpeándolo (con pistolas en las costillas, con puños y con la luma en los brazos) amenazándolo que lo matarían y nadie sabría, pues lo llevarían al cerro para pegarles y quemarlos, donde posteriormente los enterrarían y nadie se daría cuenta. Posteriormente, carabineros lleva al grupo a constatar lesiones, sin antes amenazarlos diciéndoles que debían decir que no tenían lesiones y que si no hacían caso, los irían a buscar a su casa y los matarían, pues sabían dónde vivían; es por esto que la víctima no pudo constatar lesiones. 
</t>
  </si>
  <si>
    <t>Sthefano Remmy del Campo Mora</t>
  </si>
  <si>
    <t xml:space="preserve"> +56979737881 (Sthefano),  amiga Jessenya: +56933642885</t>
  </si>
  <si>
    <t xml:space="preserve">Señala haber recibido un perdigón en la frente, carabineros identificó a la persona y a la vista le dispara a quemarropa. </t>
  </si>
  <si>
    <t>5/11/2019, 16:00.</t>
  </si>
  <si>
    <t>Manuel Rodríguez, a tres cuadras de Plaza de Maipu</t>
  </si>
  <si>
    <t>Jair Roberto Jara Pizarro</t>
  </si>
  <si>
    <t>Matias Bustos Saavedra</t>
  </si>
  <si>
    <t>COUNTA de Género</t>
  </si>
  <si>
    <t>Suma total</t>
  </si>
  <si>
    <t>TABLA 2: SITUACIONES DE PARTICULAR AFECTACIÓN</t>
  </si>
  <si>
    <t>Nombres</t>
  </si>
  <si>
    <t>Apellidos</t>
  </si>
  <si>
    <t>Rut</t>
  </si>
  <si>
    <t>Teléfono</t>
  </si>
  <si>
    <t>Domicilio</t>
  </si>
  <si>
    <t>Edad</t>
  </si>
  <si>
    <t>Lugar de los hechos</t>
  </si>
  <si>
    <t>Fecha</t>
  </si>
  <si>
    <t>Hora aproximada</t>
  </si>
  <si>
    <t>Relato</t>
  </si>
  <si>
    <t>(R1) Vicente Nicolás</t>
  </si>
  <si>
    <t>Castro Muñoz</t>
  </si>
  <si>
    <t>Villa portales, 90 block 8 dpto. 311</t>
  </si>
  <si>
    <t>Alameda al frente de la iglesa san francisco</t>
  </si>
  <si>
    <t xml:space="preserve">Estaba grabando como carabineros disparaba en la manifestación por la Alameda a la altura de la Iglesia San Francisco cuando siente que un retén de carabineros le engancha la pierna por atras. Vicente le pide al retén que retroceda pero este no le hace caso y acelera para adelante atropellando su pie derecho. 
</t>
  </si>
  <si>
    <t>Atropello.</t>
  </si>
  <si>
    <t>(R2 y R4) Ignacio Andrés</t>
  </si>
  <si>
    <t>Pizarro Torres</t>
  </si>
  <si>
    <t>19.063.636-4</t>
  </si>
  <si>
    <t>Perdigón en la cabeza - Testigo Elías</t>
  </si>
  <si>
    <t>(R4) Elias Danilo Nicolás</t>
  </si>
  <si>
    <t>Araya Reinado</t>
  </si>
  <si>
    <t>18.277.124-4</t>
  </si>
  <si>
    <t>Cerca del McDondalds Santa Lucía</t>
  </si>
  <si>
    <t xml:space="preserve">Estaban cerca del McDonalds de Santa Lucía entre medio de unos kioscos y un carabinero desde un pilar alto le apuntó a la cabeza, esperó que se diera media vuelta y luego le disparó en la pierna izquierda. 
Elías dice ser comerciante, se encontraba vendiendo aguas, pasa a esconder detrás de un kiosko y en una vuelta un carabinero le dispara en la rodilla. Pensaría la posibilidad de denunciar, de hacerlo se contactará con la defensa de la u - se le dejaron los datos.
</t>
  </si>
  <si>
    <t>Perdigón en la pierna izquierda.</t>
  </si>
  <si>
    <t>(R5) Federico</t>
  </si>
  <si>
    <t>Vicuña Grimbert</t>
  </si>
  <si>
    <t xml:space="preserve">Iba caminando por la alameda y le llegaron varios impactos de perdigones en el brazo izquierdo. Por Av. Alameda con San Antonio. </t>
  </si>
  <si>
    <t>Perdigón en el brazo izquierdo.</t>
  </si>
  <si>
    <t xml:space="preserve">(R6) Fabian </t>
  </si>
  <si>
    <t>Soto Lagos</t>
  </si>
  <si>
    <t>Alameda cerca de la altura de Londres 38.</t>
  </si>
  <si>
    <t xml:space="preserve">Estaba en la Alameda cerca de la altura de Londres 38 y le llegaron perdigonazos en la costilla. </t>
  </si>
  <si>
    <t>Perdigón en la costilla.</t>
  </si>
  <si>
    <t>(R7) Eduardo</t>
  </si>
  <si>
    <t>Poveda Morales</t>
  </si>
  <si>
    <t>Se estaba manifestando cerca de las 18.00 hora en Av. El Parrón con Gran Avenida y después de 15 minutos de que llegara aparece un vehículo de la PDI y les tira el auto encima, se baja la PDI les tiran una piedra y los de la PDI les empiezan a disparar a todos. Habían familias, niños etc. No sabe con que le dispararon pero tiene heridas en ambas piernas.</t>
  </si>
  <si>
    <t>(R18) Jorge</t>
  </si>
  <si>
    <t>Caniunllan Andrade</t>
  </si>
  <si>
    <t>Alameda altura iglesia san francisco.</t>
  </si>
  <si>
    <t>Se encontraba lanzando piedras a carabineros, cuando siente dolor en la pierna y llega a Londres 38 pidiendo ayuda sin saber qué había pasado. Tiene 4 perdigones en la pierna. No desea denunciar.</t>
  </si>
  <si>
    <t>(R9) Nicolás</t>
  </si>
  <si>
    <t xml:space="preserve"> Zamora Silva</t>
  </si>
  <si>
    <t>98167287 (nezamoras@gmail.com)</t>
  </si>
  <si>
    <t xml:space="preserve">Estaba llegando a un lugar de enfrentamiento con carabineros donde estaban tranquilas las cosas y empezaron a disparar. Al intentar ayudar a un señor de edad que se había caído le llegan disparos de perdigones en la cara. Fue en la alameda cerca de las 15.25. </t>
  </si>
  <si>
    <t xml:space="preserve">Perdigón en el labio. </t>
  </si>
  <si>
    <t xml:space="preserve">(R19) Nicolás </t>
  </si>
  <si>
    <t>Torres Torres</t>
  </si>
  <si>
    <t xml:space="preserve">Carabineros le dispara en su mano. Se le entregaron los datos para hacer denuncia.
</t>
  </si>
  <si>
    <t>Perdigón en mano derecha.</t>
  </si>
  <si>
    <t>(R8) Patricio</t>
  </si>
  <si>
    <t>Winlo López</t>
  </si>
  <si>
    <t xml:space="preserve">Estaba en un paradero tirándole piedras a los carabineros porque no lo dejaban pasar a la Plaza Italia y carabineros le empezó a disparar. Le llegaron perdigones en la muñeca, en el hombro, en las nalgas y en las costillas.
</t>
  </si>
  <si>
    <t>Perdigones en varias partes del cuerpo: muñeca, hombro, nalgas y costillas.</t>
  </si>
  <si>
    <t>(R10) Yuri Vladimir</t>
  </si>
  <si>
    <t xml:space="preserve">Gangas Marin </t>
  </si>
  <si>
    <t>12.284.908-2</t>
  </si>
  <si>
    <t>En la alameda con londres hubo un enfrentamiento con carabineros y le dispararon perdigones en la pierna, en la mano, en el pie y en el brazo.</t>
  </si>
  <si>
    <t>Perdigones en varias partes del cuerpo (mano).</t>
  </si>
  <si>
    <t>(R20) Juan</t>
  </si>
  <si>
    <t>Vilches Ogalde</t>
  </si>
  <si>
    <t>17.628.844-2</t>
  </si>
  <si>
    <t xml:space="preserve">Escapando de carabineros se cae y dobla el pie, tiene esguince en grado tres.
</t>
  </si>
  <si>
    <t>Esguince de pie derecho.</t>
  </si>
  <si>
    <t xml:space="preserve">(R11) Gerardo </t>
  </si>
  <si>
    <t>Van der Meer Martinez</t>
  </si>
  <si>
    <t xml:space="preserve">El domingo pasado (20-10-19) sufrió un disparo en su ojo izquierdo de un perdigón por parte de carabineros en plaza italia.
</t>
  </si>
  <si>
    <t>Perdigón o balín en el ojo izquierdo.</t>
  </si>
  <si>
    <t>(R12) Walter</t>
  </si>
  <si>
    <t>Lecaros Gajardo</t>
  </si>
  <si>
    <t xml:space="preserve">En la alameda le dispararon con perdigones y uno le llegó en la rodilla izquierda. Estaba en una manifestación pacífica y carabineros les cortó el paso, luego comenzaron a lanzar bombas lacrimógenas y al no dispersarse la gente comenzaron a disparar.
</t>
  </si>
  <si>
    <t>Perdigón en la rodilla izquierda.</t>
  </si>
  <si>
    <t xml:space="preserve">(R13) Bastian </t>
  </si>
  <si>
    <t>Molina</t>
  </si>
  <si>
    <t xml:space="preserve">Iba llegando donde estaban las barricadas y había un carabinero escondido que lo sorprendió y le disparó de frente en la cara. Se dio vuelta para salir corriendo y el carabinero le siguió disparando.
</t>
  </si>
  <si>
    <t xml:space="preserve">Perdigón en la boca, en la espalda, en los hombros, etc. </t>
  </si>
  <si>
    <t>(R14) Esteban Andrés</t>
  </si>
  <si>
    <t>Duarte Piño</t>
  </si>
  <si>
    <t>Estaba en una manifestación y carabineros empezó a disparar perdigones y uno le llegó en la oreja.</t>
  </si>
  <si>
    <t>Perdigón en la oreja izquierda.</t>
  </si>
  <si>
    <t>(R15) Ernesto</t>
  </si>
  <si>
    <t>Miranda Soto</t>
  </si>
  <si>
    <t xml:space="preserve">Iba saliendo del trabajo a las 15.00 por Santa Rosa, vio mucha gente y mucho humo por lo que decidió cruzar rápido la Alameda hacia el museo y en eso que va llegando al otro lado de la calle le llega un perdigón en la pantorrilla izquierda. 
</t>
  </si>
  <si>
    <t>Contusión en la pantorrilla izquierda (balín o perdigón).</t>
  </si>
  <si>
    <t>(R16) Moisés Alejandro</t>
  </si>
  <si>
    <t>Perez Diaz</t>
  </si>
  <si>
    <t>17.691.565-k</t>
  </si>
  <si>
    <t xml:space="preserve">Estaba en Santa Rosa con la Alameda. Se acercó a conversar con carabineros y en eso que se acerca a conversar con ellos le dispararon varios perdigones. Recibió 5 perdigones en el cuerpo y dice que fueron 2 carabineros que le dispararon.
</t>
  </si>
  <si>
    <t>4 Lesiones torax y abdomen (perdigón o balín)</t>
  </si>
  <si>
    <t>(R17) Matías Emilio</t>
  </si>
  <si>
    <t>Jara Bilbao</t>
  </si>
  <si>
    <t>18.506.9031-8</t>
  </si>
  <si>
    <t xml:space="preserve">Estaba en la alameda cerca de santa rosa, había obstrucción y estaba carabineros. Se comienza a acercar y le empiezan a disparar al cuerpo, le roza un perdigón en el brazo y luego le llega un perdigón en la cintura y otro en el pómulo derecho.
</t>
  </si>
  <si>
    <t xml:space="preserve">Contusión por balín en el pómulo derecho, hemitorax derecho y ante brazo izquierdo.  </t>
  </si>
  <si>
    <t>(R21) Boris</t>
  </si>
  <si>
    <t>Negrete Aguilera</t>
  </si>
  <si>
    <t>19.819.717-3</t>
  </si>
  <si>
    <t>Hotel de Alameda con Sta. Rosa</t>
  </si>
  <si>
    <t xml:space="preserve">
Señala que antes de estallar el repliegue de carabineros, ingresó con otro joven -desconocido- a un Hotel, estaba incendiándose, por lo cual con la manguera tratan de apagar el fuego. Ingresa FFEE y PDI, los primeros salen, y Boris con la otra persona suben al tercer piso para esconderse, pero los oyen y persiguen. Boris logra escapar, el otro joven fue retenido, no sabemos si en el hotel o en otro lado, cuestión preocupante.
</t>
  </si>
  <si>
    <t>Testimonio sobre posible retención de joven en Hotel</t>
  </si>
  <si>
    <t>(R22) Valentina</t>
  </si>
  <si>
    <t>Torres</t>
  </si>
  <si>
    <t>19.493.679-6</t>
  </si>
  <si>
    <t xml:space="preserve">El día martes, camina por fuera del Metro Toesca, la estación se encontraba cerrada cuidada por militares. Había una mujer entre 20 y 30 años dentro de la estación, en el sector de los torniquetes que se asomaba continuamente hacia el exterior, la testigo cree que esperando que se alejaran los militares. Señala que se veía vestida y en estado normal, mas sospecha que puede ser otro centro de tortura. Fue alrededor de las 15.00 horas.
</t>
  </si>
  <si>
    <t>Testimonio sobre Metro Toesca</t>
  </si>
  <si>
    <t>Claudio</t>
  </si>
  <si>
    <t xml:space="preserve">Moreno </t>
  </si>
  <si>
    <t xml:space="preserve">Herida facial izquierda. </t>
  </si>
  <si>
    <t>Roberto</t>
  </si>
  <si>
    <t>Pastene</t>
  </si>
  <si>
    <t>Atropello pie derecho.</t>
  </si>
  <si>
    <t xml:space="preserve">Iván </t>
  </si>
  <si>
    <t>Marín</t>
  </si>
  <si>
    <t>Contusión brazo izquierdo.</t>
  </si>
  <si>
    <t>Cristian</t>
  </si>
  <si>
    <t xml:space="preserve">Inostroza </t>
  </si>
  <si>
    <t>Herida contusa en muslo izquierdo (balín o perdigón)</t>
  </si>
  <si>
    <t xml:space="preserve">Jason </t>
  </si>
  <si>
    <t>Silva</t>
  </si>
  <si>
    <t>Perdigón</t>
  </si>
  <si>
    <t>Juan Carlos</t>
  </si>
  <si>
    <t>Sanchez</t>
  </si>
  <si>
    <t>Contusión tobillo derecho</t>
  </si>
  <si>
    <t>TOTAL</t>
  </si>
  <si>
    <t xml:space="preserve">NOMBRE </t>
  </si>
  <si>
    <t>Día de registro</t>
  </si>
  <si>
    <t>20.474.084-4</t>
  </si>
  <si>
    <t>ESTUDIANTE INGENIERÍA UCH. (1° AÑO)</t>
  </si>
  <si>
    <t>Integridad física y psíquica, debido proceso.</t>
  </si>
  <si>
    <t>denuncia presentada (por torturas)</t>
  </si>
  <si>
    <t>Rodrigo Quiroga Arismendi</t>
  </si>
  <si>
    <t>Envia la denuncia María Ignacia Vargas (nachaavm@gmail.com)</t>
  </si>
  <si>
    <t>Señala que se encntraba a las afueras del supermercado Monserrat ubicado entre metro Los Quillayes y Elisa Correa (av. Vicuña Mackena 12321, La Florida, RM), grabando un intento de saqueo de este supermercado cuando un señor se acerca a golpearlo, agrediendole gravemente la mano. Agrega que es vecino del lugar por lo que podría reconocer al sujeto.</t>
  </si>
  <si>
    <t>ESTUDIANTE HISTORIA UCH</t>
  </si>
  <si>
    <t>27 años</t>
  </si>
  <si>
    <t>MASCULINO</t>
  </si>
  <si>
    <t>ESTUDIANTE UCHILE (Geografía)</t>
  </si>
  <si>
    <t>-</t>
  </si>
  <si>
    <t>41 AÑOS</t>
  </si>
  <si>
    <t>Estudiante UCH (arquitectura)</t>
  </si>
  <si>
    <t>Jorge Sandoval Cárcamo</t>
  </si>
  <si>
    <t>18.597.866-4</t>
  </si>
  <si>
    <t>998765075 jorge.sandoval.c@ug.uchile.cl</t>
  </si>
  <si>
    <t xml:space="preserve">Relata que se dirigía a su casa cuando en el sector de Parque Bustamante siente un fuerte impacto en su rostro que le ocasiona sangramiento y dolor. En el centro de salud le indican que probablemente se trata de un balín de goma. </t>
  </si>
  <si>
    <t>Estudiante UChile</t>
  </si>
  <si>
    <t>Estudiante de artes UCH</t>
  </si>
  <si>
    <t>FEMENINO</t>
  </si>
  <si>
    <t>Estudiante de periodismo UCH</t>
  </si>
  <si>
    <t>MUJER</t>
  </si>
  <si>
    <t>gandolfi.gabriela@gmail.com</t>
  </si>
  <si>
    <t>20.238.537-0</t>
  </si>
  <si>
    <t>Estudiante FACSO (1° Antropología) UCH</t>
  </si>
  <si>
    <t>La víctima estaba en una manifestación de "cacerolazos" cerca de su casa, cuando llegan efectivos de carabineros y comienzan a disparar. Comienzan a escapar cuando se da vuelta para ver si otro joven estaba bien, es ahí cuando un carabinero le apunta  ala cabeza, ella se queda quieta mirándolo y éste le dispara a una distancia menor de 10 metros.</t>
  </si>
  <si>
    <t xml:space="preserve">24 años </t>
  </si>
  <si>
    <t>Cerca del Paradero 19 de La Florida</t>
  </si>
  <si>
    <t>23 años</t>
  </si>
  <si>
    <t xml:space="preserve">Carabineros de Chile. </t>
  </si>
  <si>
    <t xml:space="preserve">Camilo Morales Retamal </t>
  </si>
  <si>
    <t xml:space="preserve">Denunciante señala que se encontraba en su lugar de trabajo cuando llegan dos personas a increparlo por haber publicado una columna en el diario The Clinic. Señala que estas personas argumentan que en dicha columna hay una imagen de uno de sus hijos. </t>
  </si>
  <si>
    <t>Profesor Uch</t>
  </si>
  <si>
    <t>27 AÑOS</t>
  </si>
  <si>
    <t>mujer</t>
  </si>
  <si>
    <t>Se repite denuncia como Villacura, coincide rut y contacto. Borrado de 26/10 y 27/10</t>
  </si>
  <si>
    <t>Braulio Jesús Rubio Cabello</t>
  </si>
  <si>
    <t>31 años</t>
  </si>
  <si>
    <t xml:space="preserve">Carabineros de Chile </t>
  </si>
  <si>
    <t>Mujer y NNA</t>
  </si>
  <si>
    <t xml:space="preserve">30 años </t>
  </si>
  <si>
    <t>20 años</t>
  </si>
  <si>
    <t>66 años</t>
  </si>
  <si>
    <t xml:space="preserve">adulto mayor </t>
  </si>
  <si>
    <t>Denuncia cuenta con RUC N°1901171536-6</t>
  </si>
  <si>
    <t>Carabineros de Chile</t>
  </si>
  <si>
    <t>Damián Bravo Acuña</t>
  </si>
  <si>
    <t>21.865.903-9</t>
  </si>
  <si>
    <t>14 años</t>
  </si>
  <si>
    <t>Repetido el 02/11. Borrado</t>
  </si>
  <si>
    <t>24 años</t>
  </si>
  <si>
    <t>17 años</t>
  </si>
  <si>
    <t>29 años</t>
  </si>
  <si>
    <t xml:space="preserve">mujer. </t>
  </si>
  <si>
    <t>30 años</t>
  </si>
  <si>
    <t>15 años</t>
  </si>
  <si>
    <t>Fuerzas Armadas (Militares)</t>
  </si>
  <si>
    <t>34 años</t>
  </si>
  <si>
    <t>Denuncia presentada en Fiscalía el día 25/10, con RUC N° 1901150619-7</t>
  </si>
  <si>
    <t>Fuerzas Armadas (militares)</t>
  </si>
  <si>
    <t>diabético crónico</t>
  </si>
  <si>
    <t>FFEE Carabineros de Chile</t>
  </si>
  <si>
    <t>Persona discapacitada auditiva</t>
  </si>
  <si>
    <t xml:space="preserve">Camila Burgo González </t>
  </si>
  <si>
    <t>21/10/2019 17:30 hrs.</t>
  </si>
  <si>
    <t>Alameda con Vicuña Mackenna</t>
  </si>
  <si>
    <t>20.241.162-2</t>
  </si>
  <si>
    <t xml:space="preserve">Integridad física, Derecho a la propiedad </t>
  </si>
  <si>
    <t>48 años</t>
  </si>
  <si>
    <t>25 años</t>
  </si>
  <si>
    <t xml:space="preserve">mujer embarazada. </t>
  </si>
  <si>
    <t>jprg.777@gmail.com 930120455</t>
  </si>
  <si>
    <t>Extranjero, nacionalidad colombiana</t>
  </si>
  <si>
    <t xml:space="preserve">Mujer </t>
  </si>
  <si>
    <t>Se repite el 03/11. Borrado</t>
  </si>
  <si>
    <t>inmigrante (Colombiano)</t>
  </si>
  <si>
    <t>Policía de Investigaciones.</t>
  </si>
  <si>
    <t>19 años</t>
  </si>
  <si>
    <t>Cuenta con Consentimiento informado</t>
  </si>
  <si>
    <t>39 años</t>
  </si>
  <si>
    <t xml:space="preserve">Carabineros de Chile- </t>
  </si>
  <si>
    <t>Repetida el 25/10. Borrada</t>
  </si>
  <si>
    <t>Menor de edad</t>
  </si>
  <si>
    <t>NNA y Mujer</t>
  </si>
  <si>
    <t>59 años</t>
  </si>
  <si>
    <t>Enfermo de diabetes.</t>
  </si>
  <si>
    <t>Daniel Ignacio Leiva Henríquez</t>
  </si>
  <si>
    <t>98442930 // 945972265</t>
  </si>
  <si>
    <t>Disparo de perdigón en la mano, la víctima es un comerciante que no se encontraba formando parte de la manifestación</t>
  </si>
  <si>
    <t>Se encontraba en las inmediaciones de un supermercado Mayorista. En circunstancias de que el supermercado estaba siendo saqueado y con presencia policial,  uncionarios de Carabineros sin portar identificación se acercan a ella y comienzan a golpearla con sus bastones de servicio en la espalda, gluteos y piernas, y  tironearla del cabello; resultando de esta acción la afectada profundamente lesionada.</t>
  </si>
  <si>
    <t xml:space="preserve">mujer </t>
  </si>
  <si>
    <t>mujeres</t>
  </si>
  <si>
    <t xml:space="preserve"> 16.912.155-9</t>
  </si>
  <si>
    <t xml:space="preserve"> 12.812.663-5</t>
  </si>
  <si>
    <t>MIRKO ALEXANDER JARA</t>
  </si>
  <si>
    <t>fotográfo</t>
  </si>
  <si>
    <t>Menor de edad golpeada por carabinero de civil. Busca constatar lesiones desde el día viernes 24 de octubre, sin atención (hasta el momento de recopilar los datos).</t>
  </si>
  <si>
    <t>22 años</t>
  </si>
  <si>
    <t xml:space="preserve">Fuerzas Amadas (militares). </t>
  </si>
  <si>
    <t>18 años</t>
  </si>
  <si>
    <t>19.522.675-4</t>
  </si>
  <si>
    <t>Se da en el contexto de un saqueo</t>
  </si>
  <si>
    <t xml:space="preserve">14 años </t>
  </si>
  <si>
    <t>931884334 tomas.aguirre52@gmail.com</t>
  </si>
  <si>
    <t>Abuso policial, lesión por proyectil no balístico</t>
  </si>
  <si>
    <t xml:space="preserve">El día martes se encontraba manifestando en Metro Protectora de la Infancia, cuando llega Carabineros. En ese momento, lanzan lacrimógena para disipar a los manifestantes. El denunciante dice que empezó a gritarles a los Carabineros, mientras uno lo apuntaba, para que no reprimieran, que "se unieran al pueblo", etc. En esto, el carabinero que lo apuntaba bajó su arma, pero otro disparó, llegandole el disparo a su mejilla. Mientras corría, seguían disparando, impactandole nuevamente. Quedó con un perdigón en el rostro, que deberá ir a quitarse por medio de un procedimiento quirujico. </t>
  </si>
  <si>
    <t>22/10, 18.00</t>
  </si>
  <si>
    <t>Metro Protectora de la Infancia</t>
  </si>
  <si>
    <t>Ignacio Andrés Zúñiga Zúñiga</t>
  </si>
  <si>
    <t>17.852.218-3</t>
  </si>
  <si>
    <t>934857100  // 987172141 (acompañante)</t>
  </si>
  <si>
    <t>En el contexto de una manifestación, conducto de un zorrillo baja del vehículo y comienza a disparar, siendo impactado el denunciante por 5 perdigones, 2 en el rostro y 3 en el brazo derecho.</t>
  </si>
  <si>
    <t>23/10/2019 17:55 hrs.</t>
  </si>
  <si>
    <t>Repetido el 25/10 (mismo día). Borrado.</t>
  </si>
  <si>
    <t>FEMENINA</t>
  </si>
  <si>
    <t>Jenny  Valdivia Lozano</t>
  </si>
  <si>
    <t>Extranjero, nacionalidad peruana</t>
  </si>
  <si>
    <t xml:space="preserve">Periodista </t>
  </si>
  <si>
    <t xml:space="preserve"> 20.384.783-1</t>
  </si>
  <si>
    <t>26 años</t>
  </si>
  <si>
    <t>Periodista</t>
  </si>
  <si>
    <t>persona en situación de calle</t>
  </si>
  <si>
    <t xml:space="preserve">Lumazo en la cabeza, parte cervical. Fueron 8 funcionarios de fuerzas especiales. hay registro. diagnóstico fue una contusión del lóbulo occipital leve. </t>
  </si>
  <si>
    <t>Se repite el 30/10. Borrado</t>
  </si>
  <si>
    <t>TABLA 3: AGENTES DEL ESTADO INVOLUCRADOS</t>
  </si>
  <si>
    <t xml:space="preserve"> </t>
  </si>
  <si>
    <t>NNA, mujer, persona con discapacidad auditiva y muda (involucrada)</t>
  </si>
  <si>
    <t>inmigrante</t>
  </si>
  <si>
    <t>18.364.936-1</t>
  </si>
  <si>
    <t>965272422 // 936713432</t>
  </si>
  <si>
    <t>Se repite el 02/11. Borrado</t>
  </si>
  <si>
    <t xml:space="preserve">18.884.150-3 </t>
  </si>
  <si>
    <t>NNA MUJER</t>
  </si>
  <si>
    <t>13.926.805-2</t>
  </si>
  <si>
    <t>Denuncia presentada como Alvaro Torreblanca, rut 13.962.803-2</t>
  </si>
  <si>
    <t>NNA
(en virtud del N| RUT, se estima NNA)</t>
  </si>
  <si>
    <t>Quemadura en el torso, piernas y cara producto de ataque con gas pimienta por parte de fuerzas especiales. Herida de perdigón en la cadera derecha perpetrado a menos de dos metros de distancia. Fue asistido por paramédicos con leche</t>
  </si>
  <si>
    <t>masculino</t>
  </si>
  <si>
    <t>11254882-3</t>
  </si>
  <si>
    <t>Matías Donoso Sepúlveda</t>
  </si>
  <si>
    <t>Desde el interior de la estación de metro Baquedano, funcionarios de carabineros comienzan a
disparar perdigones por la reja de la estación. Fruto de ello, recibe un disparo de perdigón en el brazo izquierdo entre el codo y la muñeca.</t>
  </si>
  <si>
    <t>Repetido el 30/10. Borrado</t>
  </si>
  <si>
    <t>Repetido el 29/10 como Mirko Bocaz Quezada. Borrado</t>
  </si>
  <si>
    <t>NNA, mujer</t>
  </si>
  <si>
    <t xml:space="preserve">
12.786.979-0</t>
  </si>
  <si>
    <t>Denuncia cuenta con Ruc N° 1901171274-9.</t>
  </si>
  <si>
    <t>(2) 212-6976 (padre)</t>
  </si>
  <si>
    <t>Puede haber estado también como Valentino Brown.</t>
  </si>
  <si>
    <t>COUNTA de Agente del Estado involucrado</t>
  </si>
  <si>
    <t xml:space="preserve">Persona con discapacidad, enfermedad grave </t>
  </si>
  <si>
    <t>TABLA 4: CASOS EMBLEMÁTICOS</t>
  </si>
  <si>
    <t>Adulto mayor, mujer</t>
  </si>
  <si>
    <t>Danilo Ormazaval</t>
  </si>
  <si>
    <t xml:space="preserve"> 19.507.888-2</t>
  </si>
  <si>
    <t xml:space="preserve"> 20.590.124-8</t>
  </si>
  <si>
    <t>Repetida el 04/11. Borrada</t>
  </si>
  <si>
    <t xml:space="preserve"> 18.168.834-3</t>
  </si>
  <si>
    <t>Impactado por pergión en la mano izquierda</t>
  </si>
  <si>
    <t>El denunciante se encontraba manifestando en Alameda, camino a la Moneda, cuando Carabineros empieza a reprimir con perdigones y lacrimógena. Es en ese minuto cuando es impactado por un  perdigón en su nariza, y uno en su mano derecha</t>
  </si>
  <si>
    <t>28/10, 19.40 hrs</t>
  </si>
  <si>
    <t>Alameda, a la altura del Fashion Park</t>
  </si>
  <si>
    <t>Se repite el 31/10. Borrado</t>
  </si>
  <si>
    <t>saqueo</t>
  </si>
  <si>
    <t>Ignacio Nicolás Bernal Valenzuela. (nueva agresión)</t>
  </si>
  <si>
    <t>Carabineros de Fuerzas Especiales lanzó una piedra a los manifestantes del lugar, la cual que impactó cercano a los ojos del denunciante. Tiene lesiones cerca del ojo, arriba de una ceja y debajo del ojo.</t>
  </si>
  <si>
    <t>Alameda a la altura de metro Universidad de Chile.</t>
  </si>
  <si>
    <t xml:space="preserve">23 años </t>
  </si>
  <si>
    <t>37 años</t>
  </si>
  <si>
    <t>32 años</t>
  </si>
  <si>
    <t>Extranjero (bolivia), mujer</t>
  </si>
  <si>
    <t>61 años</t>
  </si>
  <si>
    <t>14.713.004-2</t>
  </si>
  <si>
    <t>38 años</t>
  </si>
  <si>
    <t>52 años</t>
  </si>
  <si>
    <t>45 años</t>
  </si>
  <si>
    <t>36 años</t>
  </si>
  <si>
    <t>35 años</t>
  </si>
  <si>
    <t>Mujer, NNA</t>
  </si>
  <si>
    <t>28 años</t>
  </si>
  <si>
    <t>21 años</t>
  </si>
  <si>
    <t>Extranjero (colombiano)</t>
  </si>
  <si>
    <t>Jonathan Martinez Sepulveda</t>
  </si>
  <si>
    <t>20.072.972-4</t>
  </si>
  <si>
    <t xml:space="preserve">Disparo de perdigón en el ojo derecho.  Iba caminando a ayudar a bomberos a apagar un incendio en Fashion's Park, en Santa Lucía, cuando se acerca un funcionario de carabineros, pasa por su lado y le dispara de frente, sin provocación
 </t>
  </si>
  <si>
    <t>Santa Lucía, comuna de Santiago</t>
  </si>
  <si>
    <t>Repetido el mismo día. Borrado</t>
  </si>
  <si>
    <t>44 años</t>
  </si>
  <si>
    <t>33 años</t>
  </si>
  <si>
    <t>Civilles</t>
  </si>
  <si>
    <t>Extranjero (ecuatoriano)</t>
  </si>
  <si>
    <t>Cesar Antonio Quintana Merino</t>
  </si>
  <si>
    <t>992928973  Quintanamerino@gmail.com</t>
  </si>
  <si>
    <t>Uso abusivo de la fuerza, lesión por lacrimóggena</t>
  </si>
  <si>
    <t xml:space="preserve">  Estaba tratando de cruzar la Alameda para llegar al metro Cal y Canto para poder llegar a su trabajo y de pronto se vio encerrado por FFEE y protestantes y fue impactado por una bomba lacrimógena en el muslo y espalda. Las bombas fueron lanzadas con pistolas. </t>
  </si>
  <si>
    <t>29/10/2019 19:30 horas</t>
  </si>
  <si>
    <t>Esquina de París con Serrano</t>
  </si>
  <si>
    <t>Niño</t>
  </si>
  <si>
    <t>Civiles</t>
  </si>
  <si>
    <t>28/10, 16:30hrs aprox</t>
  </si>
  <si>
    <t>alameda con Amunátegui</t>
  </si>
  <si>
    <t>Causa cuentacon Ruc N° 1901216001-4</t>
  </si>
  <si>
    <t>993101224 (víctima)
975473578 (hermana denunciante)</t>
  </si>
  <si>
    <t>Repetido el mismo día. Borrado el segundo</t>
  </si>
  <si>
    <t>Juan Salvador Aguirre</t>
  </si>
  <si>
    <t>El profesor salió a llevar personas en su auto y se detuvo en las cercanías a Plaza Italia. La víctima declara no saber si recibió un balín o si lo rebotó, pues no lo sintió hasta llegar a casa.</t>
  </si>
  <si>
    <t>La víctima se encontraba en una manifestación pacífica en Valparaíso, cuando Carabineros commenzó a disparar proyectiles de goma, recibiendoun impacto perdigónen el abdomen y  otro en mejilla, este último causó problemas para poder mover su mandíbula.</t>
  </si>
  <si>
    <t>Valparaíso, calle Uruguay</t>
  </si>
  <si>
    <t xml:space="preserve">La víctima se encontraba saliendo de su trabajo para retornar a su hogar, en ese momento había una manifestación en las cercanías, cuando lo interceptan 7 u 8 funcionarios de FFEE y lo registran por completo, no encontrando nada y señalándole que abandone el lugar lo más pronto posible. La víctima señala que no alcanza a dar más de 10 pasos cuando le disparan a menos de 6 m,etros con yuna escopeta de perdigones, así recibe un impacto de perdigón en el muslo. </t>
  </si>
  <si>
    <t>Daniela y Jonathan. una pareja, fueron heridos con perdigones.</t>
  </si>
  <si>
    <t>Presentada por defensoría</t>
  </si>
  <si>
    <t xml:space="preserve">COUNTA de Caso emblemático o de especial atención </t>
  </si>
  <si>
    <t>9 47150277</t>
  </si>
  <si>
    <t>Heridas por perdigones en manos y pierna</t>
  </si>
  <si>
    <t>4/11/2019, 20:15</t>
  </si>
  <si>
    <t xml:space="preserve">Se acerca a grabar la agresión de 4 carabineros a adolescentes que no habían hecho nada, ante lo cual, un carabinero la toma del brazo derecho, la hace callar, le quita el celular y la tira contra la pared (le raspa la cara). Francisca queda apoyada por el lado derecho de su cara, donde sufre heridas por el roce. Luego se acerca otro carabinero, le tira el celular al suelo. Luego la sueltan y se retiran. </t>
  </si>
  <si>
    <t>Victor Fabián Soto Romero</t>
  </si>
  <si>
    <t>19.203.075-7</t>
  </si>
  <si>
    <t xml:space="preserve">Atropellamiento </t>
  </si>
  <si>
    <t>Tamara Astudillo Catrileo</t>
  </si>
  <si>
    <t>20.532.464-K</t>
  </si>
  <si>
    <t>56983009159 (Antonia Catalán)</t>
  </si>
  <si>
    <t>Se denuncia detención arbitraria en contra de Tamara. El relato consiste en que fue interceptada violentamente y subida al carro de patente B502.</t>
  </si>
  <si>
    <t>Libertad ambulatoria</t>
  </si>
  <si>
    <t>COMISIÓN ESCRITOS y COMISIÓN COMISARÍAS</t>
  </si>
  <si>
    <t>La víctima se dirigía a su hogar y sin estar participando en las manifestaciones. recibe escopetazo (de una escopeta dque lanza lacrimógenas) en su cabeza.</t>
  </si>
  <si>
    <t>u</t>
  </si>
  <si>
    <t xml:space="preserve">Denunciante señala que estaba junto a unos compañeros de colegio manifestándose en tobalaba con grecia. Cuenta que cortaron av. Grecia  cuando Carabineros comienza a perseguirla y le decían cosas como "oye vo la de capucha si me gritai una ve ma te vamos a llevar detenida. Señala que estas mismas amenazas sufrieron otros compañeros de colegio. </t>
  </si>
  <si>
    <t>Joaquín Ernesto Delgadillo Catalán</t>
  </si>
  <si>
    <t>19.648.669-0</t>
  </si>
  <si>
    <t>Denunciante detenido fue obligado por funcionarios policiales a cantar el himno nacional, en el suelo con el pié de un carabinero en su espalda.</t>
  </si>
  <si>
    <t>25° Comisaría de Maipú</t>
  </si>
  <si>
    <t>Registado en formulario</t>
  </si>
  <si>
    <t>Matías Hernán Chavarria Fernández</t>
  </si>
  <si>
    <t>20496361-4</t>
  </si>
  <si>
    <t>995088931 (ángela fernánez, madre)</t>
  </si>
  <si>
    <t xml:space="preserve">
"Estaba con mi polola en una plaza en granada y de repente escuchamos balazos en cardenal caro con independencia,cuando fuimos, llegamos y estábamos como a 3 cuadras del lugar mirando, no fueron más de ( esto fue a las 11:30hrs de la noche) corrió mucha gente a donde estabamos y por el susto corrimos igual, a mí me hicieron una encerrona y entre 6 pacos me botan y me pegan patadas y combos, me llevaron a la quinta comisaria, y en el camino me iban amenazando con que me iban a violar, diciéndome:" sabi lo que pasa en baquedano culiao?, para allá te vamos a llevar para que te hagan cagar", llegamos a la quinta comisaria y siguieron amenazandome con violaciones y torturas, me llevaron a constatar lesiones y sólo anotaron un raspón en la rodilla cuando llegué con la cara hinchada, el labio hinchado, y las costillas moradas, después de muchas horas con amenazas en el calabozo me soltaron y me dijeron que yo andaba tirando piedras y quitándole los extintores a las micros para tirar, y que estaba muerto de curado y no podía ni hablar cuando yo todo el rato estuve hablandoles para pedir mi derecho a llamada y saber que me harían, quedé con todo el cuerpo con marcas y golpes</t>
  </si>
  <si>
    <t>Conchalí</t>
  </si>
  <si>
    <t>Isabel Sofía Grandon Betancur</t>
  </si>
  <si>
    <t>20.257.285-5</t>
  </si>
  <si>
    <t>Víctima sufre impacto de lacrimógema a unos 10 metros, de espaldas, mientras intentaba huir del lugar. La víctima sufre de mareos constantes, vómitos y dolores de cabeza, tiene un posible tec cerrado.</t>
  </si>
  <si>
    <t>07/11, 17:00</t>
  </si>
  <si>
    <t>Metro Tobalaba</t>
  </si>
  <si>
    <t>Andrés Eduardo Becerra Segovia.</t>
  </si>
  <si>
    <t>20.382.663-K.</t>
  </si>
  <si>
    <t>Padre: 984120307.
Madre: 987350165
Hermana: 962605763</t>
  </si>
  <si>
    <t>Víctima interviene ante una etención abritraria a su juicio de un NNA que se encontraba grabando el actuar de carabineros. Producto de su intervención, la víctima es detenida, mediando golpes de puño, cachetadas, patadas y golpes con lumas. Una vez dentro del furgón policial, nuevamente es agredido, hasta llegar a la comisaría. Estuvo detenido por 5 horas, hasta las 20:00</t>
  </si>
  <si>
    <t>5/11/2019, 15:00</t>
  </si>
  <si>
    <t>Claudio Francisco Vargas Valdés</t>
  </si>
  <si>
    <t>17.123.160 - 4</t>
  </si>
  <si>
    <t>942259739 (víctima) y 989631480 (Ivonne, mamá)</t>
  </si>
  <si>
    <t>Disparos en la espalda</t>
  </si>
  <si>
    <t>Mall Plaza Vespucio</t>
  </si>
  <si>
    <t>Cristian Luis Garrido Marchant</t>
  </si>
  <si>
    <t>19.034.574-2</t>
  </si>
  <si>
    <t>Herida contusa por perdigón en brazo izquierdo</t>
  </si>
  <si>
    <t>Plaza Italia, Calle Ramón Corvalán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</si>
</sst>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164" formatCode="d&quot;/&quot;mm"/>
    <numFmt numFmtId="165" formatCode="d/mm/yyyy\ h:mm:ss"/>
    <numFmt numFmtId="166" formatCode="d/m/yyyy"/>
    <numFmt numFmtId="167" formatCode="d/m"/>
    <numFmt numFmtId="168" formatCode="d\-m"/>
    <numFmt numFmtId="169" formatCode="d/m/yy"/>
    <numFmt numFmtId="170" formatCode="d\.m\.yyyy"/>
    <numFmt numFmtId="171" formatCode="d/m/yyyy\ h:mm"/>
    <numFmt numFmtId="172" formatCode="d&quot; de &quot;mmmm"/>
    <numFmt numFmtId="173" formatCode="#,##0.00\ [$€-1]"/>
    <numFmt numFmtId="174" formatCode="d/m\ h:mm"/>
    <numFmt numFmtId="175" formatCode="d\.m"/>
    <numFmt numFmtId="176" formatCode="d/m/yy\ h:mm"/>
    <numFmt numFmtId="177" formatCode="d\-m\-yyyy"/>
    <numFmt numFmtId="178" formatCode="dd/mm"/>
    <numFmt numFmtId="179" formatCode="d\.m\."/>
    <numFmt numFmtId="180" formatCode="d\-m\-yy"/>
    <numFmt numFmtId="181" formatCode="dddd\ d&quot; de &quot;mmmm"/>
    <numFmt numFmtId="182" formatCode="d\.m\.yyyy\.\ h:mm"/>
    <numFmt numFmtId="183" formatCode="d\ mmmm"/>
    <numFmt numFmtId="184" formatCode="d/m/yyyy\.\ h:mm"/>
  </numFmts>
  <fonts count="55">
    <font>
      <sz val="10"/>
      <color rgb="FF000000"/>
      <name val="Arial"/>
    </font>
    <font>
      <sz val="10"/>
      <color theme="1"/>
      <name val="Arial"/>
    </font>
    <font>
      <b/>
      <sz val="10"/>
      <color theme="1"/>
      <name val="Arial"/>
    </font>
    <font>
      <b/>
      <sz val="10"/>
      <color rgb="FF000000"/>
      <name val="Arial"/>
    </font>
    <font>
      <sz val="10"/>
      <color rgb="FF000000"/>
      <name val="Arial"/>
    </font>
    <font>
      <sz val="10"/>
      <color rgb="FF222222"/>
      <name val="Arial"/>
    </font>
    <font>
      <sz val="10"/>
      <color rgb="FFFFFFFF"/>
      <name val="Arial"/>
    </font>
    <font>
      <sz val="11"/>
      <color rgb="FF000000"/>
      <name val="Arial"/>
    </font>
    <font>
      <sz val="11"/>
      <color rgb="FF000000"/>
      <name val="Calibri"/>
    </font>
    <font>
      <sz val="11"/>
      <color rgb="FF222222"/>
      <name val="Calibri"/>
    </font>
    <font>
      <sz val="12"/>
      <color rgb="FF000000"/>
      <name val="Arial"/>
    </font>
    <font>
      <sz val="11"/>
      <color rgb="FF333333"/>
      <name val="Roboto"/>
    </font>
    <font>
      <sz val="10"/>
      <color rgb="FF000000"/>
      <name val="Roboto"/>
    </font>
    <font>
      <sz val="9"/>
      <color rgb="FF222222"/>
      <name val="Arial"/>
    </font>
    <font>
      <sz val="9"/>
      <color rgb="FF000000"/>
      <name val="Arial"/>
    </font>
    <font>
      <sz val="10"/>
      <color rgb="FF222222"/>
      <name val="Roboto"/>
    </font>
    <font>
      <sz val="10"/>
      <color rgb="FF202124"/>
      <name val="Arial"/>
    </font>
    <font>
      <sz val="10"/>
      <color rgb="FF222222"/>
      <name val="Arial"/>
    </font>
    <font>
      <sz val="10"/>
      <color theme="1"/>
      <name val="Arial"/>
    </font>
    <font>
      <sz val="10"/>
      <color rgb="FF222222"/>
      <name val="Arial narrow"/>
    </font>
    <font>
      <sz val="12"/>
      <color theme="1"/>
      <name val="Arial"/>
    </font>
    <font>
      <sz val="10"/>
      <color rgb="FF1155CC"/>
      <name val="Arial"/>
    </font>
    <font>
      <sz val="11"/>
      <color rgb="FF222222"/>
      <name val="Arial"/>
    </font>
    <font>
      <sz val="10"/>
      <color rgb="FF888888"/>
      <name val="Arial"/>
    </font>
    <font>
      <sz val="10"/>
      <color rgb="FF000000"/>
      <name val="-webkit-standard"/>
    </font>
    <font>
      <sz val="10"/>
      <color rgb="FF000000"/>
      <name val="-webkit-standard"/>
    </font>
    <font>
      <sz val="17"/>
      <color rgb="FF454545"/>
      <name val="Arial"/>
    </font>
    <font>
      <sz val="11"/>
      <color theme="1"/>
      <name val="Arial"/>
    </font>
    <font>
      <u/>
      <sz val="10"/>
      <color rgb="FF1155CC"/>
      <name val="Arial"/>
    </font>
    <font>
      <sz val="11"/>
      <color rgb="FF555555"/>
      <name val="Roboto"/>
    </font>
    <font>
      <sz val="10"/>
      <color rgb="FF222222"/>
      <name val="Tahoma"/>
    </font>
    <font>
      <sz val="10"/>
      <color rgb="FF333333"/>
      <name val="Arial"/>
    </font>
    <font>
      <sz val="10"/>
      <color rgb="FF454545"/>
      <name val="Arial"/>
    </font>
    <font>
      <u/>
      <sz val="10"/>
      <color rgb="FF1155CC"/>
      <name val="Arial"/>
    </font>
    <font>
      <sz val="11"/>
      <color rgb="FF1155CC"/>
      <name val="Calibri"/>
    </font>
    <font>
      <sz val="10"/>
      <color rgb="FF222222"/>
      <name val="Garamond"/>
    </font>
    <font>
      <sz val="12"/>
      <color rgb="FF000000"/>
      <name val="Calibri"/>
    </font>
    <font>
      <sz val="10"/>
      <color rgb="FF212121"/>
      <name val="Arial"/>
    </font>
    <font>
      <sz val="12"/>
      <color rgb="FF1155CC"/>
      <name val="Arial"/>
    </font>
    <font>
      <sz val="10"/>
      <color rgb="FF000000"/>
      <name val="Calibri"/>
    </font>
    <font>
      <sz val="10"/>
      <color rgb="FF222222"/>
      <name val="Verdana"/>
    </font>
    <font>
      <sz val="12"/>
      <color rgb="FF222222"/>
      <name val="Arial"/>
    </font>
    <font>
      <u/>
      <sz val="10"/>
      <color rgb="FF222222"/>
      <name val="Arial"/>
    </font>
    <font>
      <sz val="10"/>
      <color rgb="FF222222"/>
      <name val="Sans-serif"/>
    </font>
    <font>
      <sz val="11"/>
      <color rgb="FF3C4043"/>
      <name val="Arial"/>
    </font>
    <font>
      <sz val="12"/>
      <color rgb="FF202124"/>
      <name val="Arial"/>
    </font>
    <font>
      <sz val="11"/>
      <color rgb="FF1155CC"/>
      <name val="Inconsolata"/>
    </font>
    <font>
      <sz val="12"/>
      <color rgb="FF222222"/>
      <name val="Calibri"/>
    </font>
    <font>
      <sz val="10"/>
      <color rgb="FF202124"/>
      <name val="Roboto"/>
    </font>
    <font>
      <sz val="10"/>
      <color rgb="FF222222"/>
      <name val="Verdana"/>
    </font>
    <font>
      <sz val="10"/>
      <color rgb="FF555555"/>
      <name val="Roboto"/>
    </font>
    <font>
      <sz val="11"/>
      <color rgb="FF000000"/>
      <name val="Inconsolata"/>
    </font>
    <font>
      <sz val="11"/>
      <color rgb="FF555555"/>
      <name val="Docs-Roboto"/>
    </font>
    <font>
      <u/>
      <sz val="11"/>
      <color rgb="FF1155CC"/>
      <name val="Calibri"/>
    </font>
    <font>
      <sz val="11"/>
      <color rgb="FF222222"/>
      <name val="Roboto"/>
    </font>
  </fonts>
  <fills count="38">
    <fill>
      <patternFill patternType="none"/>
    </fill>
    <fill>
      <patternFill patternType="gray125"/>
    </fill>
    <fill>
      <patternFill patternType="solid">
        <fgColor rgb="FF4A86E8"/>
        <bgColor rgb="FF4A86E8"/>
      </patternFill>
    </fill>
    <fill>
      <patternFill patternType="solid">
        <fgColor rgb="FF6FA8DC"/>
        <bgColor rgb="FF6FA8DC"/>
      </patternFill>
    </fill>
    <fill>
      <patternFill patternType="solid">
        <fgColor rgb="FF00FFFF"/>
        <bgColor rgb="FF00FFFF"/>
      </patternFill>
    </fill>
    <fill>
      <patternFill patternType="solid">
        <fgColor rgb="FFF1C232"/>
        <bgColor rgb="FFF1C232"/>
      </patternFill>
    </fill>
    <fill>
      <patternFill patternType="solid">
        <fgColor rgb="FFF3F3F3"/>
        <bgColor rgb="FFF3F3F3"/>
      </patternFill>
    </fill>
    <fill>
      <patternFill patternType="solid">
        <fgColor rgb="FFFF00FF"/>
        <bgColor rgb="FFFF00FF"/>
      </patternFill>
    </fill>
    <fill>
      <patternFill patternType="solid">
        <fgColor rgb="FFCC0000"/>
        <bgColor rgb="FFCC0000"/>
      </patternFill>
    </fill>
    <fill>
      <patternFill patternType="solid">
        <fgColor rgb="FFFFFF00"/>
        <bgColor rgb="FFFFFF00"/>
      </patternFill>
    </fill>
    <fill>
      <patternFill patternType="solid">
        <fgColor rgb="FF674EA7"/>
        <bgColor rgb="FF674EA7"/>
      </patternFill>
    </fill>
    <fill>
      <patternFill patternType="solid">
        <fgColor rgb="FFFFFFFF"/>
        <bgColor rgb="FFFFFFFF"/>
      </patternFill>
    </fill>
    <fill>
      <patternFill patternType="solid">
        <fgColor rgb="FFC9DAF8"/>
        <bgColor rgb="FFC9DAF8"/>
      </patternFill>
    </fill>
    <fill>
      <patternFill patternType="solid">
        <fgColor rgb="FF6AA84F"/>
        <bgColor rgb="FF6AA84F"/>
      </patternFill>
    </fill>
    <fill>
      <patternFill patternType="solid">
        <fgColor rgb="FFFFE599"/>
        <bgColor rgb="FFFFE599"/>
      </patternFill>
    </fill>
    <fill>
      <patternFill patternType="solid">
        <fgColor rgb="FF9900FF"/>
        <bgColor rgb="FF9900FF"/>
      </patternFill>
    </fill>
    <fill>
      <patternFill patternType="solid">
        <fgColor rgb="FFA4C2F4"/>
        <bgColor rgb="FFA4C2F4"/>
      </patternFill>
    </fill>
    <fill>
      <patternFill patternType="solid">
        <fgColor theme="9"/>
        <bgColor theme="9"/>
      </patternFill>
    </fill>
    <fill>
      <patternFill patternType="solid">
        <fgColor rgb="FF46BDC6"/>
        <bgColor rgb="FF46BDC6"/>
      </patternFill>
    </fill>
    <fill>
      <patternFill patternType="solid">
        <fgColor theme="8"/>
        <bgColor theme="8"/>
      </patternFill>
    </fill>
    <fill>
      <patternFill patternType="solid">
        <fgColor rgb="FFFF6D01"/>
        <bgColor rgb="FFFF6D01"/>
      </patternFill>
    </fill>
    <fill>
      <patternFill patternType="solid">
        <fgColor theme="6"/>
        <bgColor theme="6"/>
      </patternFill>
    </fill>
    <fill>
      <patternFill patternType="solid">
        <fgColor rgb="FFFBBC04"/>
        <bgColor rgb="FFFBBC04"/>
      </patternFill>
    </fill>
    <fill>
      <patternFill patternType="solid">
        <fgColor theme="5"/>
        <bgColor theme="5"/>
      </patternFill>
    </fill>
    <fill>
      <patternFill patternType="solid">
        <fgColor rgb="FFEA4335"/>
        <bgColor rgb="FFEA4335"/>
      </patternFill>
    </fill>
    <fill>
      <patternFill patternType="solid">
        <fgColor rgb="FFB4A7D6"/>
        <bgColor rgb="FFB4A7D6"/>
      </patternFill>
    </fill>
    <fill>
      <patternFill patternType="solid">
        <fgColor rgb="FFD5A6BD"/>
        <bgColor rgb="FFD5A6BD"/>
      </patternFill>
    </fill>
    <fill>
      <patternFill patternType="solid">
        <fgColor rgb="FFCCCCCC"/>
        <bgColor rgb="FFCCCCCC"/>
      </patternFill>
    </fill>
    <fill>
      <patternFill patternType="solid">
        <fgColor rgb="FFB7E1CD"/>
        <bgColor rgb="FFB7E1CD"/>
      </patternFill>
    </fill>
    <fill>
      <patternFill patternType="solid">
        <fgColor theme="0"/>
        <bgColor theme="0"/>
      </patternFill>
    </fill>
    <fill>
      <patternFill patternType="solid">
        <fgColor rgb="FFFF9900"/>
        <bgColor rgb="FFFF9900"/>
      </patternFill>
    </fill>
    <fill>
      <patternFill patternType="solid">
        <fgColor rgb="FFFFD966"/>
        <bgColor rgb="FFFFD966"/>
      </patternFill>
    </fill>
    <fill>
      <patternFill patternType="solid">
        <fgColor rgb="FF8E7CC3"/>
        <bgColor rgb="FF8E7CC3"/>
      </patternFill>
    </fill>
    <fill>
      <patternFill patternType="solid">
        <fgColor rgb="FFF2F2F2"/>
        <bgColor rgb="FFF2F2F2"/>
      </patternFill>
    </fill>
    <fill>
      <patternFill patternType="solid">
        <fgColor rgb="FFF9CB9C"/>
        <bgColor rgb="FFF9CB9C"/>
      </patternFill>
    </fill>
    <fill>
      <patternFill patternType="solid">
        <fgColor rgb="FFE06666"/>
        <bgColor rgb="FFE06666"/>
      </patternFill>
    </fill>
    <fill>
      <patternFill patternType="solid">
        <fgColor rgb="FF6D9EEB"/>
        <bgColor rgb="FF6D9EEB"/>
      </patternFill>
    </fill>
    <fill>
      <patternFill patternType="solid">
        <fgColor rgb="FF666666"/>
        <bgColor rgb="FF666666"/>
      </patternFill>
    </fill>
  </fills>
  <borders count="8">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top/>
      <bottom/>
      <diagonal/>
    </border>
  </borders>
  <cellStyleXfs count="1">
    <xf numFmtId="0" fontId="0" fillId="0" borderId="0"/>
  </cellStyleXfs>
  <cellXfs count="428">
    <xf numFmtId="0" fontId="0" fillId="0" borderId="0" xfId="0" applyFont="1" applyAlignment="1"/>
    <xf numFmtId="0" fontId="1" fillId="2" borderId="0" xfId="0" applyFont="1" applyFill="1" applyAlignment="1"/>
    <xf numFmtId="164" fontId="2" fillId="3" borderId="0" xfId="0" applyNumberFormat="1" applyFont="1" applyFill="1" applyAlignment="1">
      <alignment wrapText="1"/>
    </xf>
    <xf numFmtId="0" fontId="2" fillId="2" borderId="0" xfId="0" applyFont="1" applyFill="1" applyAlignment="1">
      <alignment wrapText="1"/>
    </xf>
    <xf numFmtId="0" fontId="2" fillId="3" borderId="0" xfId="0" applyFont="1" applyFill="1" applyAlignment="1">
      <alignment wrapText="1"/>
    </xf>
    <xf numFmtId="0" fontId="1" fillId="2" borderId="0" xfId="0" applyFont="1" applyFill="1" applyAlignment="1">
      <alignment wrapText="1"/>
    </xf>
    <xf numFmtId="1" fontId="2" fillId="3" borderId="0" xfId="0" applyNumberFormat="1" applyFont="1" applyFill="1" applyAlignment="1">
      <alignment wrapText="1"/>
    </xf>
    <xf numFmtId="0" fontId="1" fillId="0" borderId="0" xfId="0" applyFont="1" applyAlignment="1">
      <alignment wrapText="1"/>
    </xf>
    <xf numFmtId="0" fontId="2" fillId="3" borderId="0" xfId="0" applyFont="1" applyFill="1" applyAlignment="1">
      <alignment horizontal="right" wrapText="1"/>
    </xf>
    <xf numFmtId="0" fontId="3" fillId="3" borderId="0" xfId="0" applyFont="1" applyFill="1" applyAlignment="1">
      <alignment horizontal="left" wrapText="1"/>
    </xf>
    <xf numFmtId="0" fontId="1" fillId="0" borderId="0" xfId="0" applyFont="1" applyAlignment="1">
      <alignment wrapText="1"/>
    </xf>
    <xf numFmtId="165" fontId="2" fillId="3" borderId="0" xfId="0" applyNumberFormat="1" applyFont="1" applyFill="1" applyAlignment="1">
      <alignment wrapText="1"/>
    </xf>
    <xf numFmtId="0" fontId="1" fillId="0" borderId="0" xfId="0" applyFont="1" applyAlignment="1"/>
    <xf numFmtId="0" fontId="2" fillId="4" borderId="0" xfId="0" applyFont="1" applyFill="1" applyAlignment="1">
      <alignment wrapText="1"/>
    </xf>
    <xf numFmtId="0" fontId="1" fillId="4" borderId="0" xfId="0" applyFont="1" applyFill="1" applyAlignment="1"/>
    <xf numFmtId="0" fontId="2" fillId="0" borderId="0" xfId="0" applyFont="1" applyAlignment="1">
      <alignment wrapText="1"/>
    </xf>
    <xf numFmtId="0" fontId="2" fillId="0" borderId="0" xfId="0" applyFont="1"/>
    <xf numFmtId="0" fontId="1" fillId="5" borderId="0" xfId="0" applyFont="1" applyFill="1" applyAlignment="1"/>
    <xf numFmtId="164" fontId="1" fillId="0" borderId="0" xfId="0" applyNumberFormat="1" applyFont="1" applyAlignment="1"/>
    <xf numFmtId="164" fontId="4" fillId="6" borderId="0" xfId="0" applyNumberFormat="1" applyFont="1" applyFill="1"/>
    <xf numFmtId="0" fontId="1" fillId="4" borderId="0" xfId="0" applyFont="1" applyFill="1" applyAlignment="1"/>
    <xf numFmtId="3" fontId="5" fillId="0" borderId="0" xfId="0" applyNumberFormat="1" applyFont="1" applyAlignment="1"/>
    <xf numFmtId="0" fontId="1" fillId="0" borderId="0" xfId="0" applyFont="1" applyAlignment="1"/>
    <xf numFmtId="1" fontId="1" fillId="0" borderId="0" xfId="0" applyNumberFormat="1" applyFont="1" applyAlignment="1">
      <alignment wrapText="1"/>
    </xf>
    <xf numFmtId="0" fontId="1" fillId="7" borderId="0" xfId="0" applyFont="1" applyFill="1" applyAlignment="1"/>
    <xf numFmtId="1" fontId="1" fillId="0" borderId="0" xfId="0" applyNumberFormat="1" applyFont="1"/>
    <xf numFmtId="0" fontId="6" fillId="8" borderId="0" xfId="0" applyFont="1" applyFill="1" applyAlignment="1"/>
    <xf numFmtId="0" fontId="5" fillId="0" borderId="0" xfId="0" applyFont="1" applyAlignment="1"/>
    <xf numFmtId="0" fontId="1" fillId="7" borderId="0" xfId="0" applyFont="1" applyFill="1" applyAlignment="1"/>
    <xf numFmtId="0" fontId="4" fillId="0" borderId="0" xfId="0" applyFont="1" applyAlignment="1">
      <alignment horizontal="left" wrapText="1"/>
    </xf>
    <xf numFmtId="0" fontId="1" fillId="9" borderId="0" xfId="0" applyFont="1" applyFill="1" applyAlignment="1"/>
    <xf numFmtId="0" fontId="1" fillId="0" borderId="0" xfId="0" applyFont="1"/>
    <xf numFmtId="0" fontId="6" fillId="10" borderId="0" xfId="0" applyFont="1" applyFill="1" applyAlignment="1"/>
    <xf numFmtId="0" fontId="1" fillId="4" borderId="0" xfId="0" applyFont="1" applyFill="1" applyAlignment="1">
      <alignment wrapText="1"/>
    </xf>
    <xf numFmtId="0" fontId="7" fillId="0" borderId="0" xfId="0" applyFont="1" applyAlignment="1"/>
    <xf numFmtId="0" fontId="5" fillId="11" borderId="0" xfId="0" applyFont="1" applyFill="1" applyAlignment="1">
      <alignment wrapText="1"/>
    </xf>
    <xf numFmtId="0" fontId="1" fillId="9" borderId="0" xfId="0" applyFont="1" applyFill="1" applyAlignment="1"/>
    <xf numFmtId="0" fontId="5" fillId="11" borderId="0" xfId="0" applyFont="1" applyFill="1" applyAlignment="1"/>
    <xf numFmtId="0" fontId="1" fillId="12" borderId="0" xfId="0" applyFont="1" applyFill="1" applyAlignment="1"/>
    <xf numFmtId="0" fontId="1" fillId="4" borderId="0" xfId="0" applyFont="1" applyFill="1" applyAlignment="1">
      <alignment wrapText="1"/>
    </xf>
    <xf numFmtId="0" fontId="1" fillId="13" borderId="0" xfId="0" applyFont="1" applyFill="1" applyAlignment="1"/>
    <xf numFmtId="166" fontId="1" fillId="0" borderId="0" xfId="0" applyNumberFormat="1" applyFont="1" applyAlignment="1">
      <alignment wrapText="1"/>
    </xf>
    <xf numFmtId="0" fontId="8" fillId="0" borderId="0" xfId="0" applyFont="1" applyAlignment="1">
      <alignment horizontal="left" wrapText="1"/>
    </xf>
    <xf numFmtId="0" fontId="1" fillId="14" borderId="0" xfId="0" applyFont="1" applyFill="1" applyAlignment="1">
      <alignment wrapText="1"/>
    </xf>
    <xf numFmtId="167" fontId="1" fillId="0" borderId="0" xfId="0" applyNumberFormat="1" applyFont="1" applyAlignment="1">
      <alignment wrapText="1"/>
    </xf>
    <xf numFmtId="0" fontId="1" fillId="12" borderId="0" xfId="0" applyFont="1" applyFill="1" applyAlignment="1"/>
    <xf numFmtId="0" fontId="1" fillId="15" borderId="0" xfId="0" applyFont="1" applyFill="1" applyAlignment="1"/>
    <xf numFmtId="0" fontId="8" fillId="0" borderId="0" xfId="0" applyFont="1" applyAlignment="1">
      <alignment horizontal="center" wrapText="1"/>
    </xf>
    <xf numFmtId="0" fontId="1" fillId="16" borderId="0" xfId="0" applyFont="1" applyFill="1" applyAlignment="1"/>
    <xf numFmtId="1" fontId="1" fillId="0" borderId="0" xfId="0" applyNumberFormat="1" applyFont="1" applyAlignment="1"/>
    <xf numFmtId="0" fontId="1" fillId="15" borderId="0" xfId="0" applyFont="1" applyFill="1" applyAlignment="1"/>
    <xf numFmtId="0" fontId="4" fillId="0" borderId="0" xfId="0" applyFont="1" applyAlignment="1">
      <alignment wrapText="1"/>
    </xf>
    <xf numFmtId="1" fontId="1" fillId="0" borderId="0" xfId="0" applyNumberFormat="1" applyFont="1" applyAlignment="1">
      <alignment wrapText="1"/>
    </xf>
    <xf numFmtId="0" fontId="1" fillId="17" borderId="0" xfId="0" applyFont="1" applyFill="1" applyAlignment="1"/>
    <xf numFmtId="0" fontId="9" fillId="11" borderId="0" xfId="0" applyFont="1" applyFill="1" applyAlignment="1">
      <alignment wrapText="1"/>
    </xf>
    <xf numFmtId="0" fontId="1" fillId="18" borderId="0" xfId="0" applyFont="1" applyFill="1" applyAlignment="1"/>
    <xf numFmtId="0" fontId="9" fillId="11" borderId="0" xfId="0" applyFont="1" applyFill="1" applyAlignment="1"/>
    <xf numFmtId="0" fontId="1" fillId="19" borderId="0" xfId="0" applyFont="1" applyFill="1" applyAlignment="1"/>
    <xf numFmtId="0" fontId="4" fillId="0" borderId="0" xfId="0" applyFont="1" applyAlignment="1">
      <alignment horizontal="right" wrapText="1"/>
    </xf>
    <xf numFmtId="0" fontId="1" fillId="20" borderId="0" xfId="0" applyFont="1" applyFill="1" applyAlignment="1"/>
    <xf numFmtId="0" fontId="5" fillId="0" borderId="0" xfId="0" applyFont="1" applyAlignment="1">
      <alignment wrapText="1"/>
    </xf>
    <xf numFmtId="0" fontId="1" fillId="21" borderId="0" xfId="0" applyFont="1" applyFill="1" applyAlignment="1"/>
    <xf numFmtId="0" fontId="4" fillId="0" borderId="0" xfId="0" applyFont="1" applyAlignment="1"/>
    <xf numFmtId="0" fontId="1" fillId="22" borderId="0" xfId="0" applyFont="1" applyFill="1" applyAlignment="1"/>
    <xf numFmtId="0" fontId="4" fillId="0" borderId="0" xfId="0" applyFont="1" applyAlignment="1">
      <alignment horizontal="right"/>
    </xf>
    <xf numFmtId="0" fontId="1" fillId="23" borderId="0" xfId="0" applyFont="1" applyFill="1" applyAlignment="1"/>
    <xf numFmtId="0" fontId="0" fillId="0" borderId="0" xfId="0" applyFont="1" applyAlignment="1">
      <alignment wrapText="1"/>
    </xf>
    <xf numFmtId="0" fontId="10" fillId="0" borderId="0" xfId="0" applyFont="1" applyAlignment="1">
      <alignment wrapText="1"/>
    </xf>
    <xf numFmtId="0" fontId="1" fillId="24" borderId="0" xfId="0" applyFont="1" applyFill="1" applyAlignment="1"/>
    <xf numFmtId="165" fontId="1" fillId="0" borderId="0" xfId="0" applyNumberFormat="1" applyFont="1" applyAlignment="1">
      <alignment wrapText="1"/>
    </xf>
    <xf numFmtId="0" fontId="1" fillId="0" borderId="1" xfId="0" applyFont="1" applyBorder="1" applyAlignment="1"/>
    <xf numFmtId="0" fontId="11" fillId="0" borderId="0" xfId="0" applyFont="1" applyAlignment="1">
      <alignment wrapText="1"/>
    </xf>
    <xf numFmtId="0" fontId="1" fillId="0" borderId="2" xfId="0" applyFont="1" applyBorder="1" applyAlignment="1"/>
    <xf numFmtId="0" fontId="12" fillId="0" borderId="0" xfId="0" applyFont="1" applyAlignment="1">
      <alignment horizontal="left" vertical="top" wrapText="1"/>
    </xf>
    <xf numFmtId="0" fontId="1" fillId="0" borderId="3" xfId="0" applyFont="1" applyBorder="1" applyAlignment="1"/>
    <xf numFmtId="0" fontId="1" fillId="9" borderId="0" xfId="0" applyFont="1" applyFill="1" applyAlignment="1">
      <alignment wrapText="1"/>
    </xf>
    <xf numFmtId="168" fontId="1" fillId="0" borderId="0" xfId="0" applyNumberFormat="1" applyFont="1" applyAlignment="1">
      <alignment wrapText="1"/>
    </xf>
    <xf numFmtId="1" fontId="1" fillId="9" borderId="0" xfId="0" applyNumberFormat="1" applyFont="1" applyFill="1" applyAlignment="1"/>
    <xf numFmtId="0" fontId="1" fillId="0" borderId="4" xfId="0" applyFont="1" applyBorder="1" applyAlignment="1"/>
    <xf numFmtId="0" fontId="1" fillId="9" borderId="0" xfId="0" applyFont="1" applyFill="1"/>
    <xf numFmtId="0" fontId="5" fillId="11" borderId="0" xfId="0" applyFont="1" applyFill="1" applyAlignment="1"/>
    <xf numFmtId="0" fontId="5" fillId="11" borderId="0" xfId="0" applyFont="1" applyFill="1" applyAlignment="1">
      <alignment horizontal="right"/>
    </xf>
    <xf numFmtId="169" fontId="1" fillId="0" borderId="0" xfId="0" applyNumberFormat="1" applyFont="1" applyAlignment="1">
      <alignment wrapText="1"/>
    </xf>
    <xf numFmtId="0" fontId="1" fillId="0" borderId="0" xfId="0" applyFont="1" applyAlignment="1">
      <alignment wrapText="1"/>
    </xf>
    <xf numFmtId="0" fontId="8" fillId="11" borderId="0" xfId="0" applyFont="1" applyFill="1" applyAlignment="1"/>
    <xf numFmtId="0" fontId="12" fillId="11" borderId="0" xfId="0" applyFont="1" applyFill="1" applyAlignment="1">
      <alignment wrapText="1"/>
    </xf>
    <xf numFmtId="165" fontId="1" fillId="0" borderId="0" xfId="0" applyNumberFormat="1" applyFont="1" applyAlignment="1">
      <alignment wrapText="1"/>
    </xf>
    <xf numFmtId="0" fontId="5" fillId="11" borderId="0" xfId="0" applyFont="1" applyFill="1" applyAlignment="1">
      <alignment wrapText="1"/>
    </xf>
    <xf numFmtId="0" fontId="2" fillId="0" borderId="0" xfId="0" applyFont="1" applyAlignment="1"/>
    <xf numFmtId="0" fontId="5" fillId="11" borderId="0" xfId="0" applyFont="1" applyFill="1" applyAlignment="1">
      <alignment horizontal="right"/>
    </xf>
    <xf numFmtId="0" fontId="1" fillId="9" borderId="0" xfId="0" applyFont="1" applyFill="1" applyAlignment="1">
      <alignment wrapText="1"/>
    </xf>
    <xf numFmtId="20" fontId="1" fillId="0" borderId="0" xfId="0" applyNumberFormat="1" applyFont="1" applyAlignment="1">
      <alignment wrapText="1"/>
    </xf>
    <xf numFmtId="0" fontId="4" fillId="11" borderId="0" xfId="0" applyFont="1" applyFill="1" applyAlignment="1">
      <alignment horizontal="left" wrapText="1"/>
    </xf>
    <xf numFmtId="0" fontId="5" fillId="11" borderId="0" xfId="0" applyFont="1" applyFill="1" applyAlignment="1">
      <alignment wrapText="1"/>
    </xf>
    <xf numFmtId="1" fontId="1" fillId="11" borderId="0" xfId="0" applyNumberFormat="1" applyFont="1" applyFill="1" applyAlignment="1"/>
    <xf numFmtId="0" fontId="1" fillId="11" borderId="0" xfId="0" applyFont="1" applyFill="1" applyAlignment="1">
      <alignment wrapText="1"/>
    </xf>
    <xf numFmtId="0" fontId="1" fillId="11" borderId="0" xfId="0" applyFont="1" applyFill="1" applyAlignment="1">
      <alignment wrapText="1"/>
    </xf>
    <xf numFmtId="0" fontId="1" fillId="11" borderId="0" xfId="0" applyFont="1" applyFill="1" applyAlignment="1"/>
    <xf numFmtId="20" fontId="1" fillId="11" borderId="0" xfId="0" applyNumberFormat="1" applyFont="1" applyFill="1" applyAlignment="1">
      <alignment wrapText="1"/>
    </xf>
    <xf numFmtId="0" fontId="1" fillId="16" borderId="0" xfId="0" applyFont="1" applyFill="1" applyAlignment="1">
      <alignment wrapText="1"/>
    </xf>
    <xf numFmtId="0" fontId="4" fillId="0" borderId="0" xfId="0" applyFont="1" applyAlignment="1">
      <alignment horizontal="left" wrapText="1"/>
    </xf>
    <xf numFmtId="167" fontId="1" fillId="0" borderId="0" xfId="0" applyNumberFormat="1" applyFont="1" applyAlignment="1"/>
    <xf numFmtId="1" fontId="1" fillId="11" borderId="0" xfId="0" applyNumberFormat="1" applyFont="1" applyFill="1" applyAlignment="1">
      <alignment wrapText="1"/>
    </xf>
    <xf numFmtId="0" fontId="1" fillId="25" borderId="0" xfId="0" applyFont="1" applyFill="1" applyAlignment="1">
      <alignment wrapText="1"/>
    </xf>
    <xf numFmtId="0" fontId="1" fillId="26" borderId="0" xfId="0" applyFont="1" applyFill="1" applyAlignment="1">
      <alignment wrapText="1"/>
    </xf>
    <xf numFmtId="170" fontId="1" fillId="0" borderId="0" xfId="0" applyNumberFormat="1" applyFont="1" applyAlignment="1"/>
    <xf numFmtId="171" fontId="1" fillId="0" borderId="0" xfId="0" applyNumberFormat="1" applyFont="1" applyAlignment="1">
      <alignment wrapText="1"/>
    </xf>
    <xf numFmtId="0" fontId="13" fillId="0" borderId="0" xfId="0" applyFont="1" applyAlignment="1">
      <alignment wrapText="1"/>
    </xf>
    <xf numFmtId="0" fontId="13"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4" fillId="11" borderId="0" xfId="0" applyFont="1" applyFill="1" applyAlignment="1">
      <alignment horizontal="left" wrapText="1"/>
    </xf>
    <xf numFmtId="0" fontId="5" fillId="11" borderId="0" xfId="0" applyFont="1" applyFill="1" applyAlignment="1">
      <alignment horizontal="left"/>
    </xf>
    <xf numFmtId="1" fontId="1" fillId="9" borderId="0" xfId="0" applyNumberFormat="1" applyFont="1" applyFill="1" applyAlignment="1">
      <alignment wrapText="1"/>
    </xf>
    <xf numFmtId="0" fontId="5" fillId="9" borderId="0" xfId="0" applyFont="1" applyFill="1" applyAlignment="1">
      <alignment wrapText="1"/>
    </xf>
    <xf numFmtId="166" fontId="1" fillId="9" borderId="0" xfId="0" applyNumberFormat="1" applyFont="1" applyFill="1" applyAlignment="1">
      <alignment wrapText="1"/>
    </xf>
    <xf numFmtId="172" fontId="5" fillId="11" borderId="0" xfId="0" applyNumberFormat="1" applyFont="1" applyFill="1" applyAlignment="1"/>
    <xf numFmtId="0" fontId="4" fillId="27" borderId="0" xfId="0" applyFont="1" applyFill="1" applyAlignment="1">
      <alignment horizontal="left" wrapText="1"/>
    </xf>
    <xf numFmtId="166" fontId="1" fillId="0" borderId="0" xfId="0" applyNumberFormat="1" applyFont="1" applyAlignment="1"/>
    <xf numFmtId="0" fontId="4" fillId="0" borderId="0" xfId="0" applyFont="1" applyAlignment="1">
      <alignment wrapText="1"/>
    </xf>
    <xf numFmtId="0" fontId="4" fillId="11" borderId="0" xfId="0" applyFont="1" applyFill="1" applyAlignment="1">
      <alignment wrapText="1"/>
    </xf>
    <xf numFmtId="0" fontId="4" fillId="11" borderId="0" xfId="0" applyFont="1" applyFill="1" applyAlignment="1"/>
    <xf numFmtId="0" fontId="15" fillId="0" borderId="0" xfId="0" applyFont="1" applyAlignment="1">
      <alignment wrapText="1"/>
    </xf>
    <xf numFmtId="173" fontId="5" fillId="11" borderId="0" xfId="0" applyNumberFormat="1" applyFont="1" applyFill="1" applyAlignment="1">
      <alignment wrapText="1"/>
    </xf>
    <xf numFmtId="0" fontId="4" fillId="11" borderId="0" xfId="0" applyFont="1" applyFill="1" applyAlignment="1">
      <alignment horizontal="left"/>
    </xf>
    <xf numFmtId="0" fontId="16" fillId="11" borderId="0" xfId="0" applyFont="1" applyFill="1" applyAlignment="1"/>
    <xf numFmtId="0" fontId="17" fillId="11" borderId="0" xfId="0" applyFont="1" applyFill="1" applyAlignment="1"/>
    <xf numFmtId="0" fontId="18" fillId="0" borderId="0" xfId="0" applyFont="1"/>
    <xf numFmtId="0" fontId="5" fillId="0" borderId="5" xfId="0" applyFont="1" applyBorder="1" applyAlignment="1">
      <alignment wrapText="1"/>
    </xf>
    <xf numFmtId="0" fontId="18" fillId="0" borderId="0" xfId="0" applyFont="1" applyAlignment="1"/>
    <xf numFmtId="0" fontId="18" fillId="0" borderId="0" xfId="0" applyFont="1" applyAlignment="1">
      <alignment wrapText="1"/>
    </xf>
    <xf numFmtId="174" fontId="18" fillId="0" borderId="0" xfId="0" applyNumberFormat="1" applyFont="1" applyAlignment="1">
      <alignment wrapText="1"/>
    </xf>
    <xf numFmtId="0" fontId="18" fillId="0" borderId="0" xfId="0" applyFont="1" applyAlignment="1">
      <alignment wrapText="1"/>
    </xf>
    <xf numFmtId="0" fontId="18" fillId="4" borderId="0" xfId="0" applyFont="1" applyFill="1" applyAlignment="1">
      <alignment wrapText="1"/>
    </xf>
    <xf numFmtId="0" fontId="8" fillId="11" borderId="0" xfId="0" applyFont="1" applyFill="1" applyAlignment="1">
      <alignment wrapText="1"/>
    </xf>
    <xf numFmtId="1" fontId="8" fillId="11" borderId="0" xfId="0" applyNumberFormat="1" applyFont="1" applyFill="1" applyAlignment="1">
      <alignment horizontal="right"/>
    </xf>
    <xf numFmtId="0" fontId="15" fillId="11" borderId="0" xfId="0" applyFont="1" applyFill="1" applyAlignment="1">
      <alignment wrapText="1"/>
    </xf>
    <xf numFmtId="0" fontId="9" fillId="0" borderId="5" xfId="0" applyFont="1" applyBorder="1" applyAlignment="1">
      <alignment wrapText="1"/>
    </xf>
    <xf numFmtId="0" fontId="1" fillId="0" borderId="6" xfId="0" applyFont="1" applyBorder="1" applyAlignment="1">
      <alignment wrapText="1"/>
    </xf>
    <xf numFmtId="175" fontId="1" fillId="0" borderId="0" xfId="0" applyNumberFormat="1" applyFont="1" applyAlignment="1">
      <alignment wrapText="1"/>
    </xf>
    <xf numFmtId="0" fontId="1" fillId="0" borderId="6" xfId="0" applyFont="1" applyBorder="1" applyAlignment="1">
      <alignment wrapText="1"/>
    </xf>
    <xf numFmtId="0" fontId="4" fillId="0" borderId="0" xfId="0" applyFont="1"/>
    <xf numFmtId="0" fontId="8" fillId="0" borderId="5" xfId="0" applyFont="1" applyBorder="1" applyAlignment="1">
      <alignment horizontal="left" wrapText="1"/>
    </xf>
    <xf numFmtId="0" fontId="5" fillId="0" borderId="6" xfId="0" applyFont="1" applyBorder="1" applyAlignment="1">
      <alignment wrapText="1"/>
    </xf>
    <xf numFmtId="0" fontId="5" fillId="0" borderId="6" xfId="0" applyFont="1" applyBorder="1" applyAlignment="1">
      <alignment wrapText="1"/>
    </xf>
    <xf numFmtId="0" fontId="1" fillId="28" borderId="5" xfId="0" applyFont="1" applyFill="1" applyBorder="1" applyAlignment="1">
      <alignment wrapText="1"/>
    </xf>
    <xf numFmtId="0" fontId="4" fillId="0" borderId="6" xfId="0" applyFont="1" applyBorder="1" applyAlignment="1">
      <alignment horizontal="left" wrapText="1"/>
    </xf>
    <xf numFmtId="0" fontId="1" fillId="28" borderId="6" xfId="0" applyFont="1" applyFill="1" applyBorder="1" applyAlignment="1">
      <alignment wrapText="1"/>
    </xf>
    <xf numFmtId="1" fontId="1" fillId="28" borderId="0" xfId="0" applyNumberFormat="1" applyFont="1" applyFill="1" applyAlignment="1">
      <alignment wrapText="1"/>
    </xf>
    <xf numFmtId="0" fontId="1" fillId="28" borderId="0" xfId="0" applyFont="1" applyFill="1" applyAlignment="1">
      <alignment wrapText="1"/>
    </xf>
    <xf numFmtId="0" fontId="13" fillId="28" borderId="6" xfId="0" applyFont="1" applyFill="1" applyBorder="1" applyAlignment="1">
      <alignment wrapText="1"/>
    </xf>
    <xf numFmtId="0" fontId="1" fillId="28" borderId="0" xfId="0" applyFont="1" applyFill="1" applyAlignment="1">
      <alignment wrapText="1"/>
    </xf>
    <xf numFmtId="0" fontId="1" fillId="28" borderId="6" xfId="0" applyFont="1" applyFill="1" applyBorder="1" applyAlignment="1">
      <alignment wrapText="1"/>
    </xf>
    <xf numFmtId="0" fontId="7" fillId="0" borderId="0" xfId="0" applyFont="1" applyAlignment="1">
      <alignment wrapText="1"/>
    </xf>
    <xf numFmtId="169" fontId="1" fillId="0" borderId="0" xfId="0" applyNumberFormat="1" applyFont="1" applyAlignment="1"/>
    <xf numFmtId="0" fontId="15" fillId="0" borderId="6" xfId="0" applyFont="1" applyBorder="1" applyAlignment="1">
      <alignment wrapText="1"/>
    </xf>
    <xf numFmtId="0" fontId="4" fillId="0" borderId="6" xfId="0" applyFont="1" applyBorder="1" applyAlignment="1">
      <alignment wrapText="1"/>
    </xf>
    <xf numFmtId="0" fontId="4" fillId="0" borderId="6" xfId="0" applyFont="1" applyBorder="1" applyAlignment="1">
      <alignment horizontal="right" wrapText="1"/>
    </xf>
    <xf numFmtId="0" fontId="5" fillId="11" borderId="6" xfId="0" applyFont="1" applyFill="1" applyBorder="1" applyAlignment="1">
      <alignment wrapText="1"/>
    </xf>
    <xf numFmtId="0" fontId="19" fillId="11" borderId="6" xfId="0" applyFont="1" applyFill="1" applyBorder="1" applyAlignment="1"/>
    <xf numFmtId="0" fontId="5" fillId="11" borderId="6" xfId="0" applyFont="1" applyFill="1" applyBorder="1" applyAlignment="1">
      <alignment horizontal="right" wrapText="1"/>
    </xf>
    <xf numFmtId="0" fontId="1" fillId="29" borderId="0" xfId="0" applyFont="1" applyFill="1" applyAlignment="1">
      <alignment wrapText="1"/>
    </xf>
    <xf numFmtId="0" fontId="5" fillId="9" borderId="0" xfId="0" applyFont="1" applyFill="1" applyAlignment="1">
      <alignment wrapText="1"/>
    </xf>
    <xf numFmtId="0" fontId="5" fillId="9" borderId="0" xfId="0" applyFont="1" applyFill="1" applyAlignment="1">
      <alignment wrapText="1"/>
    </xf>
    <xf numFmtId="0" fontId="4" fillId="9" borderId="0" xfId="0" applyFont="1" applyFill="1" applyAlignment="1">
      <alignment horizontal="left" wrapText="1"/>
    </xf>
    <xf numFmtId="0" fontId="1" fillId="0" borderId="6" xfId="0" applyFont="1" applyBorder="1" applyAlignment="1"/>
    <xf numFmtId="0" fontId="20" fillId="9" borderId="0" xfId="0" applyFont="1" applyFill="1" applyAlignment="1">
      <alignment horizontal="left" wrapText="1"/>
    </xf>
    <xf numFmtId="0" fontId="5" fillId="11" borderId="6" xfId="0" applyFont="1" applyFill="1" applyBorder="1" applyAlignment="1"/>
    <xf numFmtId="0" fontId="21" fillId="11" borderId="6" xfId="0" applyFont="1" applyFill="1" applyBorder="1" applyAlignment="1">
      <alignment wrapText="1"/>
    </xf>
    <xf numFmtId="0" fontId="1" fillId="0" borderId="0" xfId="0" applyFont="1" applyAlignment="1"/>
    <xf numFmtId="0" fontId="4" fillId="0" borderId="0" xfId="0" applyFont="1" applyAlignment="1">
      <alignment horizontal="left" wrapText="1"/>
    </xf>
    <xf numFmtId="0" fontId="10" fillId="0" borderId="0" xfId="0" applyFont="1" applyAlignment="1"/>
    <xf numFmtId="0" fontId="22" fillId="11" borderId="0" xfId="0" applyFont="1" applyFill="1" applyAlignment="1"/>
    <xf numFmtId="0" fontId="1" fillId="0" borderId="0" xfId="0" applyFont="1" applyAlignment="1">
      <alignment vertical="center" wrapText="1"/>
    </xf>
    <xf numFmtId="169" fontId="1" fillId="0" borderId="0" xfId="0" applyNumberFormat="1" applyFont="1" applyAlignment="1">
      <alignment horizontal="center" wrapText="1"/>
    </xf>
    <xf numFmtId="170" fontId="1" fillId="0" borderId="0" xfId="0" applyNumberFormat="1" applyFont="1" applyAlignment="1">
      <alignment wrapText="1"/>
    </xf>
    <xf numFmtId="0" fontId="21" fillId="0" borderId="0" xfId="0" applyFont="1" applyAlignment="1">
      <alignment wrapText="1"/>
    </xf>
    <xf numFmtId="0" fontId="4" fillId="11" borderId="0" xfId="0" applyFont="1" applyFill="1" applyAlignment="1">
      <alignment wrapText="1"/>
    </xf>
    <xf numFmtId="1" fontId="5" fillId="0" borderId="0" xfId="0" applyNumberFormat="1" applyFont="1" applyAlignment="1">
      <alignment wrapText="1"/>
    </xf>
    <xf numFmtId="0" fontId="17" fillId="11" borderId="0" xfId="0" applyFont="1" applyFill="1" applyAlignment="1">
      <alignment wrapText="1"/>
    </xf>
    <xf numFmtId="0" fontId="1" fillId="11" borderId="0" xfId="0" applyFont="1" applyFill="1" applyAlignment="1">
      <alignment wrapText="1"/>
    </xf>
    <xf numFmtId="0" fontId="5" fillId="11" borderId="0" xfId="0" applyFont="1" applyFill="1" applyAlignment="1">
      <alignment horizontal="right" wrapText="1"/>
    </xf>
    <xf numFmtId="0" fontId="1" fillId="0" borderId="0" xfId="0" applyFont="1" applyAlignment="1">
      <alignment horizontal="left" vertical="top" wrapText="1"/>
    </xf>
    <xf numFmtId="0" fontId="4" fillId="11" borderId="0" xfId="0" applyFont="1" applyFill="1" applyAlignment="1">
      <alignment horizontal="right"/>
    </xf>
    <xf numFmtId="0" fontId="12" fillId="9" borderId="0" xfId="0" applyFont="1" applyFill="1" applyAlignment="1">
      <alignment horizontal="left" vertical="top" wrapText="1"/>
    </xf>
    <xf numFmtId="0" fontId="20" fillId="0" borderId="0" xfId="0" applyFont="1" applyAlignment="1">
      <alignment wrapText="1"/>
    </xf>
    <xf numFmtId="0" fontId="5" fillId="0" borderId="0" xfId="0" applyFont="1" applyAlignment="1"/>
    <xf numFmtId="0" fontId="5" fillId="11" borderId="0" xfId="0" applyFont="1" applyFill="1" applyAlignment="1">
      <alignment horizontal="right" wrapText="1"/>
    </xf>
    <xf numFmtId="0" fontId="5" fillId="0" borderId="0" xfId="0" applyFont="1" applyAlignment="1">
      <alignment horizontal="right"/>
    </xf>
    <xf numFmtId="14" fontId="1" fillId="0" borderId="0" xfId="0" applyNumberFormat="1" applyFont="1" applyAlignment="1"/>
    <xf numFmtId="0" fontId="23" fillId="11" borderId="0" xfId="0" applyFont="1" applyFill="1" applyAlignment="1">
      <alignment horizontal="right"/>
    </xf>
    <xf numFmtId="176" fontId="1" fillId="0" borderId="0" xfId="0" applyNumberFormat="1" applyFont="1" applyAlignment="1">
      <alignment wrapText="1"/>
    </xf>
    <xf numFmtId="175" fontId="1" fillId="0" borderId="0" xfId="0" applyNumberFormat="1" applyFont="1" applyAlignment="1"/>
    <xf numFmtId="0" fontId="9" fillId="0" borderId="0" xfId="0" applyFont="1" applyAlignment="1">
      <alignment wrapText="1"/>
    </xf>
    <xf numFmtId="177" fontId="5" fillId="11" borderId="0" xfId="0" applyNumberFormat="1" applyFont="1" applyFill="1" applyAlignment="1"/>
    <xf numFmtId="0" fontId="9" fillId="11" borderId="0" xfId="0" applyFont="1" applyFill="1" applyAlignment="1">
      <alignment horizontal="right"/>
    </xf>
    <xf numFmtId="0" fontId="12" fillId="0" borderId="0" xfId="0" applyFont="1" applyAlignment="1">
      <alignment wrapText="1"/>
    </xf>
    <xf numFmtId="167" fontId="24" fillId="0" borderId="0" xfId="0" applyNumberFormat="1" applyFont="1" applyAlignment="1">
      <alignment wrapText="1"/>
    </xf>
    <xf numFmtId="178" fontId="1" fillId="0" borderId="0" xfId="0" applyNumberFormat="1" applyFont="1" applyAlignment="1">
      <alignment wrapText="1"/>
    </xf>
    <xf numFmtId="0" fontId="25" fillId="0" borderId="0" xfId="0" applyFont="1" applyAlignment="1">
      <alignment wrapText="1"/>
    </xf>
    <xf numFmtId="0" fontId="25" fillId="0" borderId="0" xfId="0" applyFont="1" applyAlignment="1"/>
    <xf numFmtId="0" fontId="1" fillId="30" borderId="0" xfId="0" applyFont="1" applyFill="1" applyAlignment="1">
      <alignment wrapText="1"/>
    </xf>
    <xf numFmtId="1" fontId="26" fillId="0" borderId="0" xfId="0" applyNumberFormat="1" applyFont="1"/>
    <xf numFmtId="0" fontId="1" fillId="31" borderId="0" xfId="0" applyFont="1" applyFill="1" applyAlignment="1">
      <alignment wrapText="1"/>
    </xf>
    <xf numFmtId="0" fontId="12" fillId="11" borderId="0" xfId="0" applyFont="1" applyFill="1" applyAlignment="1"/>
    <xf numFmtId="0" fontId="22" fillId="11" borderId="0" xfId="0" applyFont="1" applyFill="1" applyAlignment="1">
      <alignment wrapText="1"/>
    </xf>
    <xf numFmtId="1" fontId="4" fillId="0" borderId="0" xfId="0" applyNumberFormat="1" applyFont="1" applyAlignment="1"/>
    <xf numFmtId="176" fontId="5" fillId="0" borderId="0" xfId="0" applyNumberFormat="1" applyFont="1" applyAlignment="1"/>
    <xf numFmtId="0" fontId="5" fillId="0" borderId="0" xfId="0" applyFont="1" applyAlignment="1">
      <alignment wrapText="1"/>
    </xf>
    <xf numFmtId="1" fontId="5" fillId="0" borderId="0" xfId="0" applyNumberFormat="1" applyFont="1" applyAlignment="1"/>
    <xf numFmtId="0" fontId="5" fillId="11" borderId="0" xfId="0" applyFont="1" applyFill="1" applyAlignment="1"/>
    <xf numFmtId="0" fontId="10" fillId="0" borderId="0" xfId="0" applyFont="1" applyAlignment="1"/>
    <xf numFmtId="0" fontId="1" fillId="32" borderId="0" xfId="0" applyFont="1" applyFill="1" applyAlignment="1">
      <alignment wrapText="1"/>
    </xf>
    <xf numFmtId="0" fontId="5" fillId="11" borderId="0" xfId="0" applyFont="1" applyFill="1" applyAlignment="1">
      <alignment wrapText="1"/>
    </xf>
    <xf numFmtId="0" fontId="8" fillId="33" borderId="0" xfId="0" applyFont="1" applyFill="1" applyAlignment="1">
      <alignment wrapText="1"/>
    </xf>
    <xf numFmtId="0" fontId="0" fillId="0" borderId="0" xfId="0" applyFont="1" applyAlignment="1"/>
    <xf numFmtId="1" fontId="18" fillId="0" borderId="0" xfId="0" applyNumberFormat="1" applyFont="1"/>
    <xf numFmtId="0" fontId="18" fillId="4" borderId="0" xfId="0" applyFont="1" applyFill="1" applyAlignment="1">
      <alignment wrapText="1"/>
    </xf>
    <xf numFmtId="0" fontId="27" fillId="0" borderId="0" xfId="0" applyFont="1" applyAlignment="1">
      <alignment wrapText="1"/>
    </xf>
    <xf numFmtId="0" fontId="5" fillId="29" borderId="0" xfId="0" applyFont="1" applyFill="1" applyAlignment="1">
      <alignment wrapText="1"/>
    </xf>
    <xf numFmtId="0" fontId="5" fillId="11" borderId="0" xfId="0" applyFont="1" applyFill="1" applyAlignment="1"/>
    <xf numFmtId="0" fontId="5" fillId="11" borderId="0" xfId="0" applyFont="1" applyFill="1" applyAlignment="1">
      <alignment wrapText="1"/>
    </xf>
    <xf numFmtId="0" fontId="5" fillId="11" borderId="0" xfId="0" applyFont="1" applyFill="1" applyAlignment="1"/>
    <xf numFmtId="164" fontId="1" fillId="0" borderId="0" xfId="0" applyNumberFormat="1" applyFont="1" applyAlignment="1">
      <alignment horizontal="right"/>
    </xf>
    <xf numFmtId="0" fontId="5" fillId="11" borderId="0" xfId="0" applyFont="1" applyFill="1" applyAlignment="1">
      <alignment wrapText="1"/>
    </xf>
    <xf numFmtId="0" fontId="28" fillId="11" borderId="0" xfId="0" applyFont="1" applyFill="1" applyAlignment="1">
      <alignment wrapText="1"/>
    </xf>
    <xf numFmtId="0" fontId="5" fillId="11" borderId="0" xfId="0" applyFont="1" applyFill="1" applyAlignment="1"/>
    <xf numFmtId="1" fontId="1" fillId="0" borderId="0" xfId="0" applyNumberFormat="1" applyFont="1" applyAlignment="1">
      <alignment horizontal="right" wrapText="1"/>
    </xf>
    <xf numFmtId="0" fontId="1" fillId="0" borderId="0" xfId="0" applyFont="1" applyAlignment="1">
      <alignment wrapText="1"/>
    </xf>
    <xf numFmtId="0" fontId="5" fillId="11" borderId="0" xfId="0" applyFont="1" applyFill="1" applyAlignment="1">
      <alignment horizontal="right"/>
    </xf>
    <xf numFmtId="0" fontId="5" fillId="11" borderId="0" xfId="0" applyFont="1" applyFill="1" applyAlignment="1">
      <alignment wrapText="1"/>
    </xf>
    <xf numFmtId="0" fontId="1" fillId="0" borderId="0" xfId="0" applyFont="1" applyAlignment="1">
      <alignment wrapText="1"/>
    </xf>
    <xf numFmtId="0" fontId="1" fillId="5" borderId="0" xfId="0" applyFont="1" applyFill="1" applyAlignment="1">
      <alignment wrapText="1"/>
    </xf>
    <xf numFmtId="0" fontId="1" fillId="4" borderId="0" xfId="0" applyFont="1" applyFill="1" applyAlignment="1">
      <alignment wrapText="1"/>
    </xf>
    <xf numFmtId="176" fontId="1" fillId="0" borderId="0" xfId="0" applyNumberFormat="1" applyFont="1" applyAlignment="1"/>
    <xf numFmtId="167" fontId="5" fillId="0" borderId="0" xfId="0" applyNumberFormat="1" applyFont="1" applyAlignment="1"/>
    <xf numFmtId="179" fontId="1" fillId="0" borderId="0" xfId="0" applyNumberFormat="1" applyFont="1" applyAlignment="1">
      <alignment wrapText="1"/>
    </xf>
    <xf numFmtId="0" fontId="8" fillId="11" borderId="0" xfId="0" applyFont="1" applyFill="1" applyAlignment="1">
      <alignment horizontal="right" wrapText="1"/>
    </xf>
    <xf numFmtId="0" fontId="5" fillId="0" borderId="0" xfId="0" applyFont="1" applyAlignment="1">
      <alignment wrapText="1"/>
    </xf>
    <xf numFmtId="0" fontId="0" fillId="11" borderId="0" xfId="0" applyFont="1" applyFill="1" applyAlignment="1"/>
    <xf numFmtId="0" fontId="4" fillId="11" borderId="0" xfId="0" applyFont="1" applyFill="1" applyAlignment="1">
      <alignment horizontal="right" wrapText="1"/>
    </xf>
    <xf numFmtId="0" fontId="29" fillId="11" borderId="0" xfId="0" applyFont="1" applyFill="1" applyAlignment="1">
      <alignment wrapText="1"/>
    </xf>
    <xf numFmtId="0" fontId="30" fillId="0" borderId="0" xfId="0" applyFont="1" applyAlignment="1">
      <alignment wrapText="1"/>
    </xf>
    <xf numFmtId="0" fontId="4" fillId="11" borderId="0" xfId="0" applyFont="1" applyFill="1" applyAlignment="1">
      <alignment wrapText="1"/>
    </xf>
    <xf numFmtId="0" fontId="31" fillId="11" borderId="0" xfId="0" applyFont="1" applyFill="1" applyAlignment="1"/>
    <xf numFmtId="0" fontId="31" fillId="11" borderId="0" xfId="0" applyFont="1" applyFill="1" applyAlignment="1">
      <alignment wrapText="1"/>
    </xf>
    <xf numFmtId="0" fontId="1" fillId="34" borderId="0" xfId="0" applyFont="1" applyFill="1" applyAlignment="1">
      <alignment wrapText="1"/>
    </xf>
    <xf numFmtId="0" fontId="1" fillId="0" borderId="0" xfId="0" applyFont="1" applyAlignment="1">
      <alignment vertical="center" wrapText="1"/>
    </xf>
    <xf numFmtId="0" fontId="0" fillId="0" borderId="0" xfId="0" applyFont="1"/>
    <xf numFmtId="172" fontId="1" fillId="0" borderId="0" xfId="0" applyNumberFormat="1" applyFont="1" applyAlignment="1">
      <alignment wrapText="1"/>
    </xf>
    <xf numFmtId="0" fontId="1" fillId="4" borderId="0" xfId="0" applyFont="1" applyFill="1" applyAlignment="1">
      <alignment vertical="center" wrapText="1"/>
    </xf>
    <xf numFmtId="1" fontId="0" fillId="0" borderId="0" xfId="0" applyNumberFormat="1" applyFont="1" applyAlignment="1"/>
    <xf numFmtId="0" fontId="32" fillId="0" borderId="0" xfId="0" applyFont="1" applyAlignment="1">
      <alignment wrapText="1"/>
    </xf>
    <xf numFmtId="0" fontId="0" fillId="0" borderId="0" xfId="0" applyFont="1" applyAlignment="1">
      <alignment wrapText="1"/>
    </xf>
    <xf numFmtId="174" fontId="1" fillId="0" borderId="0" xfId="0" applyNumberFormat="1" applyFont="1" applyAlignment="1"/>
    <xf numFmtId="0" fontId="1" fillId="0" borderId="0" xfId="0" applyFont="1" applyAlignment="1"/>
    <xf numFmtId="0" fontId="12" fillId="0" borderId="0" xfId="0" applyFont="1" applyAlignment="1"/>
    <xf numFmtId="166" fontId="1" fillId="0" borderId="0" xfId="0" applyNumberFormat="1" applyFont="1" applyAlignment="1">
      <alignment horizontal="right" wrapText="1"/>
    </xf>
    <xf numFmtId="0" fontId="5" fillId="0" borderId="0" xfId="0" applyFont="1" applyAlignment="1"/>
    <xf numFmtId="172" fontId="9" fillId="11" borderId="0" xfId="0" applyNumberFormat="1" applyFont="1" applyFill="1" applyAlignment="1">
      <alignment wrapText="1"/>
    </xf>
    <xf numFmtId="0" fontId="10" fillId="0" borderId="0" xfId="0" applyFont="1"/>
    <xf numFmtId="0" fontId="4" fillId="30" borderId="0" xfId="0" applyFont="1" applyFill="1" applyAlignment="1">
      <alignment wrapText="1"/>
    </xf>
    <xf numFmtId="0" fontId="5" fillId="11" borderId="0" xfId="0" applyFont="1" applyFill="1" applyAlignment="1"/>
    <xf numFmtId="14" fontId="1" fillId="9" borderId="0" xfId="0" applyNumberFormat="1" applyFont="1" applyFill="1" applyAlignment="1"/>
    <xf numFmtId="0" fontId="33" fillId="11" borderId="0" xfId="0" applyFont="1" applyFill="1" applyAlignment="1"/>
    <xf numFmtId="0" fontId="13" fillId="28" borderId="0" xfId="0" applyFont="1" applyFill="1" applyAlignment="1">
      <alignment wrapText="1"/>
    </xf>
    <xf numFmtId="1" fontId="8" fillId="11" borderId="0" xfId="0" applyNumberFormat="1" applyFont="1" applyFill="1" applyAlignment="1">
      <alignment horizontal="right" wrapText="1"/>
    </xf>
    <xf numFmtId="0" fontId="1" fillId="35" borderId="0" xfId="0" applyFont="1" applyFill="1" applyAlignment="1">
      <alignment wrapText="1"/>
    </xf>
    <xf numFmtId="0" fontId="9" fillId="11" borderId="0" xfId="0" applyFont="1" applyFill="1" applyAlignment="1">
      <alignment wrapText="1"/>
    </xf>
    <xf numFmtId="0" fontId="1" fillId="13" borderId="0" xfId="0" applyFont="1" applyFill="1" applyAlignment="1">
      <alignment wrapText="1"/>
    </xf>
    <xf numFmtId="1" fontId="5" fillId="11" borderId="0" xfId="0" applyNumberFormat="1" applyFont="1" applyFill="1" applyAlignment="1"/>
    <xf numFmtId="0" fontId="34" fillId="11" borderId="0" xfId="0" applyFont="1" applyFill="1" applyAlignment="1">
      <alignment wrapText="1"/>
    </xf>
    <xf numFmtId="0" fontId="21" fillId="11" borderId="0" xfId="0" applyFont="1" applyFill="1" applyAlignment="1"/>
    <xf numFmtId="0" fontId="1" fillId="0" borderId="0" xfId="0" applyFont="1" applyAlignment="1">
      <alignment horizontal="right"/>
    </xf>
    <xf numFmtId="0" fontId="35" fillId="11" borderId="0" xfId="0" applyFont="1" applyFill="1" applyAlignment="1">
      <alignment wrapText="1"/>
    </xf>
    <xf numFmtId="0" fontId="35" fillId="11" borderId="0" xfId="0" applyFont="1" applyFill="1" applyAlignment="1"/>
    <xf numFmtId="172" fontId="9" fillId="11" borderId="0" xfId="0" applyNumberFormat="1" applyFont="1" applyFill="1" applyAlignment="1"/>
    <xf numFmtId="180" fontId="1" fillId="0" borderId="0" xfId="0" applyNumberFormat="1" applyFont="1" applyAlignment="1">
      <alignment wrapText="1"/>
    </xf>
    <xf numFmtId="0" fontId="10" fillId="11" borderId="0" xfId="0" applyFont="1" applyFill="1" applyAlignment="1">
      <alignment wrapText="1"/>
    </xf>
    <xf numFmtId="0" fontId="4" fillId="11" borderId="0" xfId="0" applyFont="1" applyFill="1" applyAlignment="1"/>
    <xf numFmtId="0" fontId="5" fillId="11" borderId="0" xfId="0" applyFont="1" applyFill="1" applyAlignment="1">
      <alignment wrapText="1"/>
    </xf>
    <xf numFmtId="0" fontId="1" fillId="0" borderId="2" xfId="0" applyFont="1" applyBorder="1" applyAlignment="1">
      <alignment wrapText="1"/>
    </xf>
    <xf numFmtId="166" fontId="5" fillId="11" borderId="0" xfId="0" applyNumberFormat="1" applyFont="1" applyFill="1" applyAlignment="1"/>
    <xf numFmtId="0" fontId="1" fillId="36" borderId="0" xfId="0" applyFont="1" applyFill="1" applyAlignment="1">
      <alignment wrapText="1"/>
    </xf>
    <xf numFmtId="0" fontId="1" fillId="3" borderId="0" xfId="0" applyFont="1" applyFill="1" applyAlignment="1">
      <alignment wrapText="1"/>
    </xf>
    <xf numFmtId="0" fontId="5" fillId="11" borderId="0" xfId="0" applyFont="1" applyFill="1"/>
    <xf numFmtId="0" fontId="5" fillId="29" borderId="0" xfId="0" applyFont="1" applyFill="1" applyAlignment="1">
      <alignment wrapText="1"/>
    </xf>
    <xf numFmtId="0" fontId="1" fillId="29" borderId="0" xfId="0" applyFont="1" applyFill="1" applyAlignment="1"/>
    <xf numFmtId="1" fontId="1" fillId="29" borderId="0" xfId="0" applyNumberFormat="1" applyFont="1" applyFill="1"/>
    <xf numFmtId="0" fontId="5" fillId="29" borderId="0" xfId="0" applyFont="1" applyFill="1" applyAlignment="1"/>
    <xf numFmtId="0" fontId="1" fillId="29" borderId="0" xfId="0" applyFont="1" applyFill="1" applyAlignment="1">
      <alignment wrapText="1"/>
    </xf>
    <xf numFmtId="174" fontId="1" fillId="0" borderId="0" xfId="0" applyNumberFormat="1" applyFont="1" applyAlignment="1">
      <alignment wrapText="1"/>
    </xf>
    <xf numFmtId="0" fontId="5" fillId="11" borderId="0" xfId="0" applyFont="1" applyFill="1"/>
    <xf numFmtId="0" fontId="5" fillId="11" borderId="2" xfId="0" applyFont="1" applyFill="1" applyBorder="1" applyAlignment="1">
      <alignment wrapText="1"/>
    </xf>
    <xf numFmtId="0" fontId="27" fillId="0" borderId="0" xfId="0" applyFont="1" applyAlignment="1"/>
    <xf numFmtId="0" fontId="12" fillId="11" borderId="0" xfId="0" applyFont="1" applyFill="1" applyAlignment="1">
      <alignment wrapText="1"/>
    </xf>
    <xf numFmtId="1" fontId="5" fillId="11" borderId="0" xfId="0" applyNumberFormat="1" applyFont="1" applyFill="1" applyAlignment="1">
      <alignment horizontal="right" wrapText="1"/>
    </xf>
    <xf numFmtId="0" fontId="12" fillId="11" borderId="0" xfId="0" applyFont="1" applyFill="1" applyAlignment="1">
      <alignment horizontal="right" wrapText="1"/>
    </xf>
    <xf numFmtId="0" fontId="36" fillId="11" borderId="0" xfId="0" applyFont="1" applyFill="1" applyAlignment="1">
      <alignment wrapText="1"/>
    </xf>
    <xf numFmtId="0" fontId="36" fillId="0" borderId="0" xfId="0" applyFont="1" applyAlignment="1"/>
    <xf numFmtId="0" fontId="1" fillId="15" borderId="0" xfId="0" applyFont="1" applyFill="1" applyAlignment="1">
      <alignment wrapText="1"/>
    </xf>
    <xf numFmtId="181" fontId="5" fillId="11" borderId="0" xfId="0" applyNumberFormat="1" applyFont="1" applyFill="1" applyAlignment="1"/>
    <xf numFmtId="1" fontId="5" fillId="11" borderId="0" xfId="0" applyNumberFormat="1" applyFont="1" applyFill="1" applyAlignment="1">
      <alignment wrapText="1"/>
    </xf>
    <xf numFmtId="0" fontId="37" fillId="11" borderId="0" xfId="0" applyFont="1" applyFill="1" applyAlignment="1">
      <alignment horizontal="left"/>
    </xf>
    <xf numFmtId="0" fontId="37" fillId="11" borderId="0" xfId="0" applyFont="1" applyFill="1" applyAlignment="1">
      <alignment horizontal="left"/>
    </xf>
    <xf numFmtId="0" fontId="37" fillId="11" borderId="0" xfId="0" applyFont="1" applyFill="1" applyAlignment="1">
      <alignment horizontal="left" wrapText="1"/>
    </xf>
    <xf numFmtId="172" fontId="37" fillId="11" borderId="0" xfId="0" applyNumberFormat="1" applyFont="1" applyFill="1" applyAlignment="1">
      <alignment horizontal="left"/>
    </xf>
    <xf numFmtId="0" fontId="38" fillId="11" borderId="0" xfId="0" applyFont="1" applyFill="1" applyAlignment="1"/>
    <xf numFmtId="0" fontId="5" fillId="11" borderId="0" xfId="0" applyFont="1" applyFill="1" applyAlignment="1">
      <alignment wrapText="1"/>
    </xf>
    <xf numFmtId="0" fontId="4" fillId="11" borderId="0" xfId="0" applyFont="1" applyFill="1" applyAlignment="1">
      <alignment wrapText="1"/>
    </xf>
    <xf numFmtId="0" fontId="39" fillId="11" borderId="0" xfId="0" applyFont="1" applyFill="1" applyAlignment="1">
      <alignment wrapText="1"/>
    </xf>
    <xf numFmtId="0" fontId="40" fillId="11" borderId="0" xfId="0" applyFont="1" applyFill="1" applyAlignment="1"/>
    <xf numFmtId="182" fontId="1" fillId="0" borderId="0" xfId="0" applyNumberFormat="1" applyFont="1" applyAlignment="1">
      <alignment wrapText="1"/>
    </xf>
    <xf numFmtId="0" fontId="41" fillId="11" borderId="0" xfId="0" applyFont="1" applyFill="1" applyAlignment="1"/>
    <xf numFmtId="0" fontId="42" fillId="11" borderId="0" xfId="0" applyFont="1" applyFill="1" applyAlignment="1">
      <alignment wrapText="1"/>
    </xf>
    <xf numFmtId="164" fontId="12" fillId="11" borderId="0" xfId="0" applyNumberFormat="1" applyFont="1" applyFill="1" applyAlignment="1"/>
    <xf numFmtId="0" fontId="43" fillId="11" borderId="0" xfId="0" applyFont="1" applyFill="1" applyAlignment="1"/>
    <xf numFmtId="1" fontId="1" fillId="11" borderId="0" xfId="0" applyNumberFormat="1" applyFont="1" applyFill="1"/>
    <xf numFmtId="0" fontId="44" fillId="11" borderId="0" xfId="0" applyFont="1" applyFill="1" applyAlignment="1">
      <alignment wrapText="1"/>
    </xf>
    <xf numFmtId="0" fontId="21" fillId="11" borderId="0" xfId="0" applyFont="1" applyFill="1" applyAlignment="1">
      <alignment wrapText="1"/>
    </xf>
    <xf numFmtId="0" fontId="45" fillId="11" borderId="0" xfId="0" applyFont="1" applyFill="1" applyAlignment="1">
      <alignment wrapText="1"/>
    </xf>
    <xf numFmtId="172" fontId="1" fillId="0" borderId="0" xfId="0" applyNumberFormat="1" applyFont="1" applyAlignment="1"/>
    <xf numFmtId="1" fontId="5" fillId="11" borderId="0" xfId="0" applyNumberFormat="1" applyFont="1" applyFill="1" applyAlignment="1"/>
    <xf numFmtId="183" fontId="1" fillId="0" borderId="0" xfId="0" applyNumberFormat="1" applyFont="1" applyAlignment="1">
      <alignment wrapText="1"/>
    </xf>
    <xf numFmtId="0" fontId="5" fillId="11" borderId="0" xfId="0" applyFont="1" applyFill="1" applyAlignment="1">
      <alignment horizontal="left" wrapText="1"/>
    </xf>
    <xf numFmtId="176" fontId="1" fillId="11" borderId="0" xfId="0" applyNumberFormat="1" applyFont="1" applyFill="1" applyAlignment="1">
      <alignment wrapText="1"/>
    </xf>
    <xf numFmtId="0" fontId="1" fillId="17" borderId="0" xfId="0" applyFont="1" applyFill="1" applyAlignment="1">
      <alignment wrapText="1"/>
    </xf>
    <xf numFmtId="0" fontId="9" fillId="11" borderId="0" xfId="0" applyFont="1" applyFill="1"/>
    <xf numFmtId="0" fontId="5" fillId="11" borderId="0" xfId="0" applyFont="1" applyFill="1" applyAlignment="1">
      <alignment horizontal="right"/>
    </xf>
    <xf numFmtId="184" fontId="1" fillId="0" borderId="0" xfId="0" applyNumberFormat="1" applyFont="1" applyAlignment="1">
      <alignment wrapText="1"/>
    </xf>
    <xf numFmtId="0" fontId="0" fillId="11" borderId="0" xfId="0" applyFont="1" applyFill="1" applyAlignment="1">
      <alignment wrapText="1"/>
    </xf>
    <xf numFmtId="167" fontId="0" fillId="0" borderId="0" xfId="0" applyNumberFormat="1" applyFont="1" applyAlignment="1">
      <alignment wrapText="1"/>
    </xf>
    <xf numFmtId="0" fontId="0" fillId="4" borderId="0" xfId="0" applyFont="1" applyFill="1" applyAlignment="1">
      <alignment wrapText="1"/>
    </xf>
    <xf numFmtId="169" fontId="1" fillId="11" borderId="0" xfId="0" applyNumberFormat="1" applyFont="1" applyFill="1" applyAlignment="1">
      <alignment wrapText="1"/>
    </xf>
    <xf numFmtId="0" fontId="9" fillId="11" borderId="0" xfId="0" applyFont="1" applyFill="1" applyAlignment="1">
      <alignment vertical="center" wrapText="1"/>
    </xf>
    <xf numFmtId="0" fontId="43" fillId="0" borderId="0" xfId="0" applyFont="1" applyAlignment="1"/>
    <xf numFmtId="0" fontId="5" fillId="0" borderId="0" xfId="0" applyFont="1" applyAlignment="1">
      <alignment horizontal="right"/>
    </xf>
    <xf numFmtId="0" fontId="46" fillId="11" borderId="0" xfId="0" applyFont="1" applyFill="1" applyAlignment="1"/>
    <xf numFmtId="0" fontId="7" fillId="11" borderId="0" xfId="0" applyFont="1" applyFill="1" applyAlignment="1">
      <alignment wrapText="1"/>
    </xf>
    <xf numFmtId="0" fontId="41" fillId="11" borderId="0" xfId="0" applyFont="1" applyFill="1" applyAlignment="1">
      <alignment wrapText="1"/>
    </xf>
    <xf numFmtId="0" fontId="47" fillId="11" borderId="0" xfId="0" applyFont="1" applyFill="1" applyAlignment="1"/>
    <xf numFmtId="0" fontId="47" fillId="11" borderId="0" xfId="0" applyFont="1" applyFill="1" applyAlignment="1">
      <alignment wrapText="1"/>
    </xf>
    <xf numFmtId="0" fontId="5" fillId="11" borderId="0" xfId="0" applyFont="1" applyFill="1" applyAlignment="1">
      <alignment wrapText="1"/>
    </xf>
    <xf numFmtId="1" fontId="18" fillId="0" borderId="0" xfId="0" applyNumberFormat="1" applyFont="1" applyAlignment="1">
      <alignment wrapText="1"/>
    </xf>
    <xf numFmtId="0" fontId="18" fillId="14" borderId="0" xfId="0" applyFont="1" applyFill="1" applyAlignment="1">
      <alignment wrapText="1"/>
    </xf>
    <xf numFmtId="0" fontId="43" fillId="11" borderId="0" xfId="0" applyFont="1" applyFill="1" applyAlignment="1">
      <alignment wrapText="1"/>
    </xf>
    <xf numFmtId="0" fontId="1" fillId="0" borderId="0" xfId="0" applyFont="1" applyAlignment="1">
      <alignment horizontal="right"/>
    </xf>
    <xf numFmtId="0" fontId="48" fillId="11" borderId="0" xfId="0" applyFont="1" applyFill="1" applyAlignment="1">
      <alignment horizontal="left" vertical="top"/>
    </xf>
    <xf numFmtId="0" fontId="19" fillId="11" borderId="0" xfId="0" applyFont="1" applyFill="1" applyAlignment="1"/>
    <xf numFmtId="0" fontId="49" fillId="11" borderId="0" xfId="0" applyFont="1" applyFill="1" applyAlignment="1">
      <alignment wrapText="1"/>
    </xf>
    <xf numFmtId="0" fontId="49" fillId="11" borderId="0" xfId="0" applyFont="1" applyFill="1" applyAlignment="1"/>
    <xf numFmtId="0" fontId="4" fillId="11" borderId="0" xfId="0" applyFont="1" applyFill="1" applyAlignment="1"/>
    <xf numFmtId="0" fontId="15" fillId="11" borderId="0" xfId="0" applyFont="1" applyFill="1" applyAlignment="1"/>
    <xf numFmtId="0" fontId="15" fillId="11" borderId="0" xfId="0" applyFont="1" applyFill="1" applyAlignment="1">
      <alignment horizontal="right"/>
    </xf>
    <xf numFmtId="0" fontId="36" fillId="11" borderId="0" xfId="0" applyFont="1" applyFill="1" applyAlignment="1">
      <alignment wrapText="1"/>
    </xf>
    <xf numFmtId="0" fontId="48" fillId="11" borderId="0" xfId="0" applyFont="1" applyFill="1" applyAlignment="1">
      <alignment horizontal="left" vertical="top" wrapText="1"/>
    </xf>
    <xf numFmtId="0" fontId="5" fillId="11" borderId="0" xfId="0" applyFont="1" applyFill="1"/>
    <xf numFmtId="0" fontId="50" fillId="11" borderId="0" xfId="0" applyFont="1" applyFill="1" applyAlignment="1">
      <alignment horizontal="left" vertical="top" wrapText="1"/>
    </xf>
    <xf numFmtId="20" fontId="1" fillId="0" borderId="0" xfId="0" applyNumberFormat="1" applyFont="1" applyAlignment="1"/>
    <xf numFmtId="164" fontId="1" fillId="0" borderId="0" xfId="0" applyNumberFormat="1" applyFont="1"/>
    <xf numFmtId="0" fontId="1" fillId="0" borderId="2" xfId="0" applyFont="1" applyBorder="1"/>
    <xf numFmtId="164" fontId="6" fillId="37" borderId="2" xfId="0" applyNumberFormat="1" applyFont="1" applyFill="1" applyBorder="1"/>
    <xf numFmtId="167" fontId="6" fillId="37" borderId="2" xfId="0" applyNumberFormat="1" applyFont="1" applyFill="1" applyBorder="1" applyAlignment="1"/>
    <xf numFmtId="0" fontId="1" fillId="4" borderId="2" xfId="0" applyFont="1" applyFill="1" applyBorder="1" applyAlignment="1"/>
    <xf numFmtId="0" fontId="1" fillId="7" borderId="2" xfId="0" applyFont="1" applyFill="1" applyBorder="1" applyAlignment="1"/>
    <xf numFmtId="0" fontId="1" fillId="9" borderId="2" xfId="0" applyFont="1" applyFill="1" applyBorder="1" applyAlignment="1"/>
    <xf numFmtId="0" fontId="51" fillId="11" borderId="2" xfId="0" applyFont="1" applyFill="1" applyBorder="1"/>
    <xf numFmtId="0" fontId="1" fillId="12" borderId="2" xfId="0" applyFont="1" applyFill="1" applyBorder="1" applyAlignment="1"/>
    <xf numFmtId="0" fontId="1" fillId="15" borderId="2" xfId="0" applyFont="1" applyFill="1" applyBorder="1" applyAlignment="1"/>
    <xf numFmtId="0" fontId="2" fillId="0" borderId="0" xfId="0" applyFont="1" applyAlignment="1"/>
    <xf numFmtId="0" fontId="2" fillId="0" borderId="7" xfId="0" applyFont="1" applyBorder="1" applyAlignment="1">
      <alignment wrapText="1"/>
    </xf>
    <xf numFmtId="0" fontId="2" fillId="0" borderId="0" xfId="0" applyFont="1" applyAlignment="1">
      <alignment wrapText="1"/>
    </xf>
    <xf numFmtId="0" fontId="1" fillId="0" borderId="0" xfId="0" applyFont="1" applyAlignment="1">
      <alignment horizontal="right"/>
    </xf>
    <xf numFmtId="0" fontId="1" fillId="0" borderId="7" xfId="0" applyFont="1" applyBorder="1" applyAlignment="1">
      <alignment wrapText="1"/>
    </xf>
    <xf numFmtId="20" fontId="1" fillId="0" borderId="0" xfId="0" applyNumberFormat="1" applyFont="1" applyAlignment="1">
      <alignment horizontal="right"/>
    </xf>
    <xf numFmtId="166" fontId="4" fillId="11" borderId="0" xfId="0" applyNumberFormat="1" applyFont="1" applyFill="1" applyAlignment="1">
      <alignment horizontal="right"/>
    </xf>
    <xf numFmtId="0" fontId="1" fillId="0" borderId="7" xfId="0" applyFont="1" applyBorder="1" applyAlignment="1"/>
    <xf numFmtId="20" fontId="1" fillId="0" borderId="0" xfId="0" applyNumberFormat="1" applyFont="1" applyAlignment="1"/>
    <xf numFmtId="0" fontId="1" fillId="0" borderId="7" xfId="0" applyFont="1" applyBorder="1" applyAlignment="1"/>
    <xf numFmtId="0" fontId="1" fillId="17" borderId="2" xfId="0" applyFont="1" applyFill="1" applyBorder="1" applyAlignment="1"/>
    <xf numFmtId="0" fontId="1" fillId="11" borderId="0" xfId="0" applyFont="1" applyFill="1" applyAlignment="1"/>
    <xf numFmtId="0" fontId="1" fillId="19" borderId="2" xfId="0" applyFont="1" applyFill="1" applyBorder="1" applyAlignment="1"/>
    <xf numFmtId="0" fontId="1" fillId="21" borderId="2" xfId="0" applyFont="1" applyFill="1" applyBorder="1" applyAlignment="1"/>
    <xf numFmtId="0" fontId="1" fillId="23" borderId="2" xfId="0" applyFont="1" applyFill="1" applyBorder="1" applyAlignment="1"/>
    <xf numFmtId="0" fontId="1" fillId="36" borderId="0" xfId="0" applyFont="1" applyFill="1" applyAlignment="1"/>
    <xf numFmtId="0" fontId="4" fillId="11" borderId="0" xfId="0" applyFont="1" applyFill="1" applyAlignment="1"/>
    <xf numFmtId="0" fontId="4" fillId="0" borderId="0" xfId="0" applyFont="1" applyAlignment="1">
      <alignment wrapText="1"/>
    </xf>
    <xf numFmtId="0" fontId="41" fillId="11" borderId="0" xfId="0" applyFont="1" applyFill="1" applyAlignment="1"/>
    <xf numFmtId="0" fontId="52" fillId="9" borderId="0" xfId="0" applyFont="1" applyFill="1" applyAlignment="1">
      <alignment horizontal="left" wrapText="1"/>
    </xf>
    <xf numFmtId="0" fontId="5" fillId="9" borderId="0" xfId="0" applyFont="1" applyFill="1" applyAlignment="1"/>
    <xf numFmtId="167" fontId="1" fillId="9" borderId="0" xfId="0" applyNumberFormat="1" applyFont="1" applyFill="1" applyAlignment="1">
      <alignment wrapText="1"/>
    </xf>
    <xf numFmtId="0" fontId="26" fillId="0" borderId="0" xfId="0" applyFont="1"/>
    <xf numFmtId="0" fontId="53" fillId="11" borderId="0" xfId="0" applyFont="1" applyFill="1" applyAlignment="1">
      <alignment wrapText="1"/>
    </xf>
    <xf numFmtId="167" fontId="1" fillId="0" borderId="2" xfId="0" applyNumberFormat="1" applyFont="1" applyBorder="1" applyAlignment="1">
      <alignment wrapText="1"/>
    </xf>
    <xf numFmtId="166" fontId="5" fillId="11" borderId="0" xfId="0" applyNumberFormat="1" applyFont="1" applyFill="1" applyAlignment="1">
      <alignment wrapText="1"/>
    </xf>
    <xf numFmtId="0" fontId="54" fillId="11" borderId="0" xfId="0" applyFont="1" applyFill="1" applyAlignment="1">
      <alignment wrapText="1"/>
    </xf>
    <xf numFmtId="165" fontId="1" fillId="0" borderId="2" xfId="0" applyNumberFormat="1" applyFont="1" applyBorder="1" applyAlignment="1">
      <alignment wrapText="1"/>
    </xf>
    <xf numFmtId="0" fontId="9" fillId="11" borderId="0" xfId="0" applyFont="1" applyFill="1"/>
    <xf numFmtId="0" fontId="1" fillId="11" borderId="0" xfId="0" applyFont="1" applyFill="1"/>
    <xf numFmtId="0" fontId="1" fillId="29" borderId="0" xfId="0" applyFont="1" applyFill="1"/>
    <xf numFmtId="0" fontId="2" fillId="4" borderId="0" xfId="0" applyFont="1" applyFill="1" applyAlignment="1"/>
    <xf numFmtId="14" fontId="1" fillId="0" borderId="0" xfId="0" applyNumberFormat="1" applyFont="1" applyAlignment="1">
      <alignment wrapText="1"/>
    </xf>
    <xf numFmtId="1" fontId="1" fillId="9" borderId="0" xfId="0" applyNumberFormat="1" applyFont="1" applyFill="1" applyAlignment="1">
      <alignment wrapText="1"/>
    </xf>
    <xf numFmtId="14" fontId="1" fillId="9" borderId="0" xfId="0" applyNumberFormat="1" applyFont="1" applyFill="1" applyAlignment="1">
      <alignment wrapText="1"/>
    </xf>
    <xf numFmtId="174" fontId="18" fillId="0" borderId="0" xfId="0" applyNumberFormat="1" applyFont="1" applyAlignment="1"/>
    <xf numFmtId="178" fontId="1" fillId="0" borderId="0" xfId="0" applyNumberFormat="1" applyFont="1" applyAlignment="1"/>
    <xf numFmtId="167" fontId="0" fillId="0" borderId="0" xfId="0" applyNumberFormat="1" applyFont="1" applyAlignment="1"/>
    <xf numFmtId="0" fontId="1" fillId="6" borderId="0" xfId="0" applyFont="1" applyFill="1" applyAlignment="1">
      <alignment wrapText="1"/>
    </xf>
    <xf numFmtId="0" fontId="1" fillId="6" borderId="0" xfId="0" applyFont="1" applyFill="1" applyAlignment="1"/>
    <xf numFmtId="0" fontId="1" fillId="6" borderId="0" xfId="0" applyFont="1" applyFill="1" applyAlignment="1">
      <alignment wrapText="1"/>
    </xf>
    <xf numFmtId="174" fontId="1" fillId="6" borderId="0" xfId="0" applyNumberFormat="1" applyFont="1" applyFill="1" applyAlignment="1"/>
    <xf numFmtId="0" fontId="1" fillId="6" borderId="0" xfId="0" applyFont="1" applyFill="1"/>
    <xf numFmtId="0" fontId="5" fillId="6" borderId="0" xfId="0" applyFont="1" applyFill="1" applyAlignment="1">
      <alignment wrapText="1"/>
    </xf>
    <xf numFmtId="0" fontId="5" fillId="6" borderId="0" xfId="0" applyFont="1" applyFill="1" applyAlignment="1"/>
    <xf numFmtId="0" fontId="12" fillId="6" borderId="0" xfId="0" applyFont="1" applyFill="1" applyAlignment="1">
      <alignment wrapText="1"/>
    </xf>
    <xf numFmtId="0" fontId="17" fillId="6" borderId="0" xfId="0" applyFont="1" applyFill="1" applyAlignment="1"/>
    <xf numFmtId="0" fontId="17" fillId="6" borderId="0" xfId="0" applyFont="1" applyFill="1" applyAlignment="1">
      <alignment wrapText="1"/>
    </xf>
    <xf numFmtId="0" fontId="5" fillId="6" borderId="0" xfId="0" applyFont="1" applyFill="1" applyAlignment="1">
      <alignment wrapText="1"/>
    </xf>
    <xf numFmtId="0" fontId="5" fillId="6" borderId="0" xfId="0" applyFont="1" applyFill="1" applyAlignment="1"/>
    <xf numFmtId="0" fontId="9" fillId="6" borderId="0" xfId="0" applyFont="1" applyFill="1" applyAlignment="1"/>
    <xf numFmtId="0" fontId="47" fillId="11" borderId="0" xfId="0" applyFont="1" applyFill="1" applyAlignment="1">
      <alignment horizontal="left" wrapText="1"/>
    </xf>
    <xf numFmtId="0" fontId="36" fillId="11" borderId="0" xfId="0" applyFont="1" applyFill="1" applyAlignment="1">
      <alignment horizontal="left"/>
    </xf>
    <xf numFmtId="178" fontId="1" fillId="6" borderId="0" xfId="0" applyNumberFormat="1" applyFont="1" applyFill="1" applyAlignment="1">
      <alignment wrapText="1"/>
    </xf>
    <xf numFmtId="0" fontId="9" fillId="11" borderId="0" xfId="0" applyFont="1" applyFill="1" applyAlignment="1">
      <alignment wrapText="1"/>
    </xf>
    <xf numFmtId="0" fontId="9" fillId="11" borderId="0" xfId="0" applyFont="1" applyFill="1" applyAlignment="1"/>
    <xf numFmtId="0" fontId="1" fillId="0" borderId="0" xfId="0" applyFont="1" applyAlignment="1">
      <alignment horizontal="right" wrapText="1"/>
    </xf>
    <xf numFmtId="0" fontId="41" fillId="11" borderId="0" xfId="0" applyFont="1" applyFill="1" applyAlignment="1">
      <alignment wrapText="1"/>
    </xf>
    <xf numFmtId="0" fontId="41" fillId="11" borderId="0" xfId="0" applyFont="1" applyFill="1" applyAlignment="1"/>
  </cellXfs>
  <cellStyles count="1">
    <cellStyle name="Normal" xfId="0" builtinId="0"/>
  </cellStyles>
  <dxfs count="232">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
      <fill>
        <patternFill patternType="solid">
          <fgColor theme="9"/>
          <bgColor theme="9"/>
        </patternFill>
      </fill>
    </dxf>
    <dxf>
      <fill>
        <patternFill patternType="solid">
          <fgColor rgb="FF6FA8DC"/>
          <bgColor rgb="FF6FA8DC"/>
        </patternFill>
      </fill>
    </dxf>
    <dxf>
      <fill>
        <patternFill patternType="solid">
          <fgColor rgb="FFEA9999"/>
          <bgColor rgb="FFEA9999"/>
        </patternFill>
      </fill>
    </dxf>
    <dxf>
      <fill>
        <patternFill patternType="solid">
          <fgColor rgb="FFB7E1CD"/>
          <bgColor rgb="FFB7E1CD"/>
        </patternFill>
      </fill>
    </dxf>
    <dxf>
      <fill>
        <patternFill patternType="solid">
          <fgColor rgb="FFF1C232"/>
          <bgColor rgb="FFF1C232"/>
        </patternFill>
      </fill>
    </dxf>
    <dxf>
      <fill>
        <patternFill patternType="solid">
          <fgColor rgb="FFE06666"/>
          <bgColor rgb="FFE06666"/>
        </patternFill>
      </fill>
    </dxf>
    <dxf>
      <fill>
        <patternFill patternType="solid">
          <fgColor rgb="FFC27BA0"/>
          <bgColor rgb="FFC27BA0"/>
        </patternFill>
      </fill>
    </dxf>
    <dxf>
      <fill>
        <patternFill patternType="solid">
          <fgColor rgb="FFF1C232"/>
          <bgColor rgb="FFF1C23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mailto:javiergnrbj@gmail.com" TargetMode="External"/><Relationship Id="rId7" Type="http://schemas.openxmlformats.org/officeDocument/2006/relationships/hyperlink" Target="mailto:rodrigoantoniourrabulnes@gmail.com" TargetMode="External"/><Relationship Id="rId2" Type="http://schemas.openxmlformats.org/officeDocument/2006/relationships/hyperlink" Target="mailto:essttebbann.rivas@gmail.com" TargetMode="External"/><Relationship Id="rId1" Type="http://schemas.openxmlformats.org/officeDocument/2006/relationships/hyperlink" Target="mailto:lilosoto28@gmail.com" TargetMode="External"/><Relationship Id="rId6" Type="http://schemas.openxmlformats.org/officeDocument/2006/relationships/hyperlink" Target="mailto:marcelukigomez@icloud.com" TargetMode="External"/><Relationship Id="rId5" Type="http://schemas.openxmlformats.org/officeDocument/2006/relationships/hyperlink" Target="mailto:sebastian.aliagabravo@gmail.com" TargetMode="External"/><Relationship Id="rId4" Type="http://schemas.openxmlformats.org/officeDocument/2006/relationships/hyperlink" Target="mailto:ramirosilva_26@live.com.au"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essttebbann.rivas@gmail.com" TargetMode="External"/><Relationship Id="rId7" Type="http://schemas.openxmlformats.org/officeDocument/2006/relationships/hyperlink" Target="mailto:rodrigoantoniourrabulnes@gmail.com" TargetMode="External"/><Relationship Id="rId2" Type="http://schemas.openxmlformats.org/officeDocument/2006/relationships/hyperlink" Target="mailto:ramirosilva_26@live.com.au" TargetMode="External"/><Relationship Id="rId1" Type="http://schemas.openxmlformats.org/officeDocument/2006/relationships/hyperlink" Target="mailto:lilosoto28@gmail.com" TargetMode="External"/><Relationship Id="rId6" Type="http://schemas.openxmlformats.org/officeDocument/2006/relationships/hyperlink" Target="mailto:marcelukigomez@icloud.com" TargetMode="External"/><Relationship Id="rId5" Type="http://schemas.openxmlformats.org/officeDocument/2006/relationships/hyperlink" Target="mailto:javiergnrbj@gmail.com" TargetMode="External"/><Relationship Id="rId4" Type="http://schemas.openxmlformats.org/officeDocument/2006/relationships/hyperlink" Target="mailto:sebastian.aliagabravo@gmail.com"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www.instagram.com/p/B35kpgFlCm3/?igshid=1tnlqj4i492iq" TargetMode="External"/><Relationship Id="rId1" Type="http://schemas.openxmlformats.org/officeDocument/2006/relationships/hyperlink" Target="mailto:loreckkurama@gmail.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mailto:d.orozcofarias@gmail.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mailto:lilosoto28@gmail.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javiergnrbj@gmail.com" TargetMode="External"/><Relationship Id="rId1" Type="http://schemas.openxmlformats.org/officeDocument/2006/relationships/hyperlink" Target="mailto:essttebbann.rivas@gmail.co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mailto:ramirosilva_26@live.com.au"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sebastian.aliagabravo@gmail.com" TargetMode="External"/><Relationship Id="rId2" Type="http://schemas.openxmlformats.org/officeDocument/2006/relationships/hyperlink" Target="mailto:rodrigoantoniourrabulnes@gmail.com" TargetMode="External"/><Relationship Id="rId1" Type="http://schemas.openxmlformats.org/officeDocument/2006/relationships/hyperlink" Target="mailto:marcelukigomez@icloud.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7"/>
  <sheetViews>
    <sheetView workbookViewId="0"/>
  </sheetViews>
  <sheetFormatPr baseColWidth="10" defaultColWidth="14.44140625" defaultRowHeight="15.75" customHeight="1"/>
  <cols>
    <col min="1" max="1" width="14.109375" customWidth="1"/>
    <col min="2" max="2" width="38.6640625" customWidth="1"/>
    <col min="3" max="4" width="26.6640625" customWidth="1"/>
    <col min="6" max="6" width="20.5546875" customWidth="1"/>
    <col min="9" max="9" width="25.109375" customWidth="1"/>
    <col min="10" max="10" width="22.33203125" customWidth="1"/>
  </cols>
  <sheetData>
    <row r="1" spans="1:20">
      <c r="A1" s="1" t="s">
        <v>0</v>
      </c>
      <c r="B1" s="1" t="s">
        <v>2</v>
      </c>
      <c r="C1" s="3" t="s">
        <v>3</v>
      </c>
      <c r="D1" s="3" t="s">
        <v>5</v>
      </c>
      <c r="E1" s="3" t="s">
        <v>6</v>
      </c>
      <c r="F1" s="3" t="s">
        <v>7</v>
      </c>
      <c r="G1" s="3" t="s">
        <v>8</v>
      </c>
      <c r="H1" s="3" t="s">
        <v>9</v>
      </c>
      <c r="I1" s="5" t="s">
        <v>10</v>
      </c>
      <c r="J1" s="7" t="s">
        <v>13</v>
      </c>
      <c r="K1" s="7" t="s">
        <v>15</v>
      </c>
      <c r="L1" s="7" t="s">
        <v>16</v>
      </c>
      <c r="M1" s="7" t="s">
        <v>17</v>
      </c>
      <c r="N1" s="7" t="s">
        <v>18</v>
      </c>
      <c r="O1" s="7" t="s">
        <v>19</v>
      </c>
      <c r="P1" s="7" t="s">
        <v>20</v>
      </c>
      <c r="Q1" s="10"/>
      <c r="R1" s="10"/>
      <c r="S1" s="10"/>
      <c r="T1" s="10"/>
    </row>
    <row r="2" spans="1:20">
      <c r="A2" s="12" t="s">
        <v>26</v>
      </c>
      <c r="B2" s="14" t="s">
        <v>30</v>
      </c>
      <c r="C2" s="12" t="s">
        <v>31</v>
      </c>
      <c r="D2" s="12" t="s">
        <v>32</v>
      </c>
      <c r="F2" s="17" t="s">
        <v>33</v>
      </c>
      <c r="G2" s="12" t="s">
        <v>34</v>
      </c>
      <c r="H2" s="12" t="s">
        <v>35</v>
      </c>
      <c r="I2" s="12" t="s">
        <v>36</v>
      </c>
      <c r="J2" s="12" t="s">
        <v>37</v>
      </c>
      <c r="K2" s="12" t="s">
        <v>38</v>
      </c>
      <c r="L2" s="12" t="s">
        <v>39</v>
      </c>
      <c r="N2" s="12" t="s">
        <v>40</v>
      </c>
      <c r="P2" s="19">
        <v>43762</v>
      </c>
      <c r="Q2" s="20" t="s">
        <v>30</v>
      </c>
      <c r="R2" s="22" t="s">
        <v>42</v>
      </c>
    </row>
    <row r="3" spans="1:20">
      <c r="A3" s="12" t="s">
        <v>45</v>
      </c>
      <c r="B3" s="24" t="s">
        <v>46</v>
      </c>
      <c r="C3" s="12" t="s">
        <v>47</v>
      </c>
      <c r="D3" s="12" t="s">
        <v>49</v>
      </c>
      <c r="F3" s="26" t="s">
        <v>50</v>
      </c>
      <c r="G3" s="12" t="s">
        <v>52</v>
      </c>
      <c r="H3" s="12" t="s">
        <v>53</v>
      </c>
      <c r="I3" s="12" t="s">
        <v>54</v>
      </c>
      <c r="J3" s="12" t="s">
        <v>55</v>
      </c>
      <c r="K3" s="12" t="s">
        <v>56</v>
      </c>
      <c r="N3" s="12" t="s">
        <v>57</v>
      </c>
      <c r="P3" s="19">
        <v>43763</v>
      </c>
      <c r="Q3" s="28" t="s">
        <v>46</v>
      </c>
      <c r="R3" s="22" t="s">
        <v>60</v>
      </c>
    </row>
    <row r="4" spans="1:20">
      <c r="A4" s="12" t="s">
        <v>61</v>
      </c>
      <c r="B4" s="30" t="s">
        <v>62</v>
      </c>
      <c r="C4" s="12" t="s">
        <v>65</v>
      </c>
      <c r="D4" s="12" t="s">
        <v>66</v>
      </c>
      <c r="F4" s="32" t="s">
        <v>67</v>
      </c>
      <c r="G4" s="12" t="s">
        <v>68</v>
      </c>
      <c r="H4" s="12" t="s">
        <v>69</v>
      </c>
      <c r="I4" s="12" t="s">
        <v>70</v>
      </c>
      <c r="J4" s="34" t="s">
        <v>71</v>
      </c>
      <c r="N4" s="12" t="s">
        <v>74</v>
      </c>
      <c r="P4" s="19">
        <v>43764</v>
      </c>
      <c r="Q4" s="36" t="s">
        <v>62</v>
      </c>
      <c r="R4" s="22" t="s">
        <v>82</v>
      </c>
    </row>
    <row r="5" spans="1:20">
      <c r="A5" s="12" t="s">
        <v>83</v>
      </c>
      <c r="B5" s="38" t="s">
        <v>84</v>
      </c>
      <c r="C5" s="12" t="s">
        <v>87</v>
      </c>
      <c r="D5" s="12" t="s">
        <v>88</v>
      </c>
      <c r="F5" s="40" t="s">
        <v>34</v>
      </c>
      <c r="H5" s="12" t="s">
        <v>90</v>
      </c>
      <c r="I5" s="12" t="s">
        <v>91</v>
      </c>
      <c r="J5" s="12" t="s">
        <v>92</v>
      </c>
      <c r="N5" s="12" t="s">
        <v>94</v>
      </c>
      <c r="P5" s="19">
        <v>43765</v>
      </c>
      <c r="Q5" s="45" t="s">
        <v>84</v>
      </c>
      <c r="R5" s="22" t="s">
        <v>105</v>
      </c>
    </row>
    <row r="6" spans="1:20">
      <c r="A6" s="12" t="s">
        <v>107</v>
      </c>
      <c r="B6" s="46" t="s">
        <v>108</v>
      </c>
      <c r="C6" s="12" t="s">
        <v>114</v>
      </c>
      <c r="D6" s="12" t="s">
        <v>115</v>
      </c>
      <c r="F6" s="48" t="s">
        <v>52</v>
      </c>
      <c r="I6" s="12" t="s">
        <v>122</v>
      </c>
      <c r="J6" s="34" t="s">
        <v>101</v>
      </c>
      <c r="P6" s="19">
        <v>43766</v>
      </c>
      <c r="Q6" s="50" t="s">
        <v>108</v>
      </c>
      <c r="R6" s="22" t="s">
        <v>127</v>
      </c>
    </row>
    <row r="7" spans="1:20">
      <c r="A7" s="12" t="s">
        <v>128</v>
      </c>
      <c r="B7" s="12" t="s">
        <v>129</v>
      </c>
      <c r="D7" s="12" t="s">
        <v>131</v>
      </c>
      <c r="J7" s="12" t="s">
        <v>132</v>
      </c>
      <c r="P7" s="19">
        <v>43767</v>
      </c>
      <c r="Q7" s="22" t="s">
        <v>129</v>
      </c>
      <c r="R7" s="22" t="s">
        <v>133</v>
      </c>
    </row>
    <row r="8" spans="1:20">
      <c r="A8" s="12" t="s">
        <v>134</v>
      </c>
      <c r="B8" s="53" t="s">
        <v>85</v>
      </c>
      <c r="D8" s="12" t="s">
        <v>137</v>
      </c>
      <c r="J8" s="12" t="s">
        <v>117</v>
      </c>
      <c r="P8" s="19">
        <v>43768</v>
      </c>
      <c r="Q8" s="55" t="s">
        <v>138</v>
      </c>
      <c r="R8" s="22" t="s">
        <v>144</v>
      </c>
    </row>
    <row r="9" spans="1:20">
      <c r="B9" s="57" t="s">
        <v>146</v>
      </c>
      <c r="D9" s="12" t="s">
        <v>151</v>
      </c>
      <c r="J9" s="12" t="s">
        <v>152</v>
      </c>
      <c r="P9" s="19">
        <v>43769</v>
      </c>
      <c r="Q9" s="59" t="s">
        <v>146</v>
      </c>
      <c r="R9" s="22" t="s">
        <v>156</v>
      </c>
    </row>
    <row r="10" spans="1:20">
      <c r="B10" s="61" t="s">
        <v>125</v>
      </c>
      <c r="D10" s="12" t="s">
        <v>161</v>
      </c>
      <c r="J10" s="12" t="s">
        <v>162</v>
      </c>
      <c r="P10" s="19">
        <v>43770</v>
      </c>
      <c r="Q10" s="63" t="s">
        <v>125</v>
      </c>
      <c r="R10" s="22" t="s">
        <v>166</v>
      </c>
    </row>
    <row r="11" spans="1:20">
      <c r="B11" s="65" t="s">
        <v>167</v>
      </c>
      <c r="D11" s="12" t="s">
        <v>99</v>
      </c>
      <c r="J11" s="12" t="s">
        <v>157</v>
      </c>
      <c r="P11" s="19">
        <v>43771</v>
      </c>
      <c r="Q11" s="68" t="s">
        <v>167</v>
      </c>
      <c r="R11" s="22" t="s">
        <v>172</v>
      </c>
    </row>
    <row r="12" spans="1:20">
      <c r="B12" s="12" t="s">
        <v>173</v>
      </c>
      <c r="P12" s="19"/>
      <c r="Q12" s="22" t="s">
        <v>173</v>
      </c>
      <c r="R12" s="22" t="s">
        <v>175</v>
      </c>
    </row>
    <row r="13" spans="1:20">
      <c r="B13" s="12" t="s">
        <v>176</v>
      </c>
      <c r="P13" s="19">
        <v>43772</v>
      </c>
      <c r="Q13" s="22" t="s">
        <v>176</v>
      </c>
      <c r="R13" s="22" t="s">
        <v>178</v>
      </c>
    </row>
    <row r="14" spans="1:20">
      <c r="B14" s="12" t="s">
        <v>179</v>
      </c>
      <c r="P14" s="19">
        <v>43773</v>
      </c>
      <c r="Q14" s="22" t="s">
        <v>179</v>
      </c>
      <c r="R14" s="22" t="s">
        <v>181</v>
      </c>
    </row>
    <row r="15" spans="1:20">
      <c r="B15" s="12" t="s">
        <v>182</v>
      </c>
      <c r="P15" s="19">
        <v>43774</v>
      </c>
      <c r="Q15" s="70" t="s">
        <v>182</v>
      </c>
      <c r="R15" s="22" t="s">
        <v>188</v>
      </c>
    </row>
    <row r="16" spans="1:20">
      <c r="B16" s="72" t="s">
        <v>189</v>
      </c>
      <c r="Q16" s="74" t="s">
        <v>189</v>
      </c>
      <c r="R16" s="78" t="s">
        <v>194</v>
      </c>
    </row>
    <row r="17" spans="2:18">
      <c r="B17" s="12" t="s">
        <v>40</v>
      </c>
      <c r="Q17" s="22" t="s">
        <v>40</v>
      </c>
      <c r="R17" s="22" t="s">
        <v>202</v>
      </c>
    </row>
  </sheetData>
  <autoFilter ref="A1:P1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1700"/>
  <sheetViews>
    <sheetView tabSelected="1" workbookViewId="0">
      <pane ySplit="1" topLeftCell="A2" activePane="bottomLeft" state="frozen"/>
      <selection pane="bottomLeft" activeCell="J1" sqref="A1:XFD1"/>
    </sheetView>
  </sheetViews>
  <sheetFormatPr baseColWidth="10" defaultColWidth="14.44140625" defaultRowHeight="15.75" customHeight="1"/>
  <cols>
    <col min="1" max="1" width="13.88671875" customWidth="1"/>
    <col min="2" max="2" width="19.6640625" customWidth="1"/>
    <col min="7" max="7" width="29.6640625" customWidth="1"/>
    <col min="8" max="8" width="29.44140625" customWidth="1"/>
    <col min="9" max="9" width="22.44140625" customWidth="1"/>
    <col min="11" max="12" width="15.33203125" customWidth="1"/>
  </cols>
  <sheetData>
    <row r="1" spans="1:28" ht="35.25" customHeight="1">
      <c r="A1" s="2" t="s">
        <v>1</v>
      </c>
      <c r="B1" s="4" t="s">
        <v>4</v>
      </c>
      <c r="C1" s="4" t="s">
        <v>11</v>
      </c>
      <c r="D1" s="6" t="s">
        <v>12</v>
      </c>
      <c r="E1" s="4" t="s">
        <v>0</v>
      </c>
      <c r="F1" s="8" t="s">
        <v>14</v>
      </c>
      <c r="G1" s="9" t="s">
        <v>2</v>
      </c>
      <c r="H1" s="4" t="s">
        <v>21</v>
      </c>
      <c r="I1" s="4" t="s">
        <v>22</v>
      </c>
      <c r="J1" s="4" t="s">
        <v>23</v>
      </c>
      <c r="K1" s="4" t="s">
        <v>24</v>
      </c>
      <c r="L1" s="4" t="s">
        <v>6</v>
      </c>
      <c r="M1" s="11" t="s">
        <v>25</v>
      </c>
      <c r="N1" s="4" t="s">
        <v>27</v>
      </c>
      <c r="O1" s="4" t="s">
        <v>7</v>
      </c>
      <c r="P1" s="4" t="s">
        <v>28</v>
      </c>
      <c r="Q1" s="4" t="s">
        <v>29</v>
      </c>
      <c r="R1" s="13" t="s">
        <v>10</v>
      </c>
      <c r="S1" s="15" t="s">
        <v>13</v>
      </c>
      <c r="T1" s="16"/>
      <c r="U1" s="16"/>
      <c r="V1" s="16"/>
      <c r="W1" s="16"/>
      <c r="X1" s="16"/>
      <c r="Y1" s="16"/>
      <c r="Z1" s="16"/>
      <c r="AA1" s="16"/>
      <c r="AB1" s="16"/>
    </row>
    <row r="2" spans="1:28" ht="30" customHeight="1">
      <c r="A2" s="18">
        <v>43762</v>
      </c>
      <c r="B2" s="7" t="s">
        <v>43</v>
      </c>
      <c r="C2" s="7" t="s">
        <v>44</v>
      </c>
      <c r="D2" s="23"/>
      <c r="E2" s="7" t="s">
        <v>26</v>
      </c>
      <c r="F2" s="7">
        <v>957362683</v>
      </c>
      <c r="G2" s="29" t="s">
        <v>48</v>
      </c>
      <c r="H2" s="7" t="s">
        <v>64</v>
      </c>
      <c r="I2" s="10"/>
      <c r="J2" s="10"/>
      <c r="K2" s="7"/>
      <c r="L2" s="7" t="s">
        <v>63</v>
      </c>
      <c r="M2" s="10"/>
      <c r="N2" s="10"/>
      <c r="O2" s="7" t="s">
        <v>33</v>
      </c>
      <c r="P2" s="10"/>
      <c r="Q2" s="10"/>
      <c r="R2" s="33"/>
      <c r="S2" s="10"/>
      <c r="T2" s="10"/>
    </row>
    <row r="3" spans="1:28" ht="30" customHeight="1">
      <c r="A3" s="18">
        <v>43762</v>
      </c>
      <c r="B3" s="7" t="s">
        <v>72</v>
      </c>
      <c r="C3" s="7" t="s">
        <v>73</v>
      </c>
      <c r="D3" s="23"/>
      <c r="E3" s="7" t="s">
        <v>26</v>
      </c>
      <c r="F3" s="7" t="s">
        <v>76</v>
      </c>
      <c r="G3" s="7" t="s">
        <v>77</v>
      </c>
      <c r="H3" s="7" t="s">
        <v>78</v>
      </c>
      <c r="I3" s="10"/>
      <c r="J3" s="10"/>
      <c r="K3" s="7"/>
      <c r="L3" s="7" t="s">
        <v>79</v>
      </c>
      <c r="M3" s="10"/>
      <c r="N3" s="10"/>
      <c r="O3" s="7" t="s">
        <v>33</v>
      </c>
      <c r="P3" s="10"/>
      <c r="Q3" s="10"/>
      <c r="R3" s="39" t="s">
        <v>81</v>
      </c>
      <c r="S3" s="10"/>
      <c r="T3" s="7" t="s">
        <v>89</v>
      </c>
    </row>
    <row r="4" spans="1:28" ht="30" customHeight="1">
      <c r="A4" s="18">
        <v>43762</v>
      </c>
      <c r="B4" s="42" t="s">
        <v>93</v>
      </c>
      <c r="C4" s="7" t="s">
        <v>96</v>
      </c>
      <c r="D4" s="23"/>
      <c r="E4" s="7" t="s">
        <v>26</v>
      </c>
      <c r="F4" s="7">
        <v>56976070485</v>
      </c>
      <c r="G4" s="29" t="s">
        <v>97</v>
      </c>
      <c r="H4" s="7" t="s">
        <v>98</v>
      </c>
      <c r="I4" s="10"/>
      <c r="J4" s="7" t="s">
        <v>99</v>
      </c>
      <c r="K4" s="7"/>
      <c r="L4" s="7" t="s">
        <v>100</v>
      </c>
      <c r="M4" s="44">
        <v>43760</v>
      </c>
      <c r="N4" s="44"/>
      <c r="O4" s="7" t="s">
        <v>33</v>
      </c>
      <c r="P4" s="10"/>
      <c r="Q4" s="7" t="s">
        <v>35</v>
      </c>
      <c r="R4" s="33"/>
      <c r="S4" s="10"/>
      <c r="T4" s="7" t="s">
        <v>103</v>
      </c>
    </row>
    <row r="5" spans="1:28" ht="30" customHeight="1">
      <c r="A5" s="18">
        <v>43762</v>
      </c>
      <c r="B5" s="47" t="s">
        <v>106</v>
      </c>
      <c r="C5" s="47" t="s">
        <v>116</v>
      </c>
      <c r="D5" s="23"/>
      <c r="E5" s="7" t="s">
        <v>45</v>
      </c>
      <c r="F5" s="42">
        <v>56965148341</v>
      </c>
      <c r="G5" s="29" t="s">
        <v>118</v>
      </c>
      <c r="H5" s="42" t="s">
        <v>119</v>
      </c>
      <c r="I5" s="10"/>
      <c r="J5" s="10"/>
      <c r="K5" s="7"/>
      <c r="L5" s="7" t="s">
        <v>63</v>
      </c>
      <c r="M5" s="44">
        <v>43760</v>
      </c>
      <c r="N5" s="44"/>
      <c r="O5" s="7" t="s">
        <v>33</v>
      </c>
      <c r="P5" s="10"/>
      <c r="Q5" s="7" t="s">
        <v>35</v>
      </c>
      <c r="R5" s="33"/>
      <c r="S5" s="10"/>
      <c r="T5" s="10"/>
    </row>
    <row r="6" spans="1:28" ht="30" customHeight="1">
      <c r="A6" s="18">
        <v>43762</v>
      </c>
      <c r="B6" s="7" t="s">
        <v>123</v>
      </c>
      <c r="C6" s="51" t="s">
        <v>124</v>
      </c>
      <c r="D6" s="52">
        <v>48</v>
      </c>
      <c r="E6" s="7" t="s">
        <v>45</v>
      </c>
      <c r="F6" s="7">
        <v>972218735</v>
      </c>
      <c r="G6" s="29" t="s">
        <v>48</v>
      </c>
      <c r="H6" s="7" t="s">
        <v>136</v>
      </c>
      <c r="I6" s="10"/>
      <c r="J6" s="7" t="s">
        <v>32</v>
      </c>
      <c r="K6" s="7"/>
      <c r="L6" s="7" t="s">
        <v>63</v>
      </c>
      <c r="M6" s="41">
        <v>43758</v>
      </c>
      <c r="N6" s="41"/>
      <c r="O6" s="7" t="s">
        <v>33</v>
      </c>
      <c r="P6" s="10"/>
      <c r="Q6" s="10"/>
      <c r="R6" s="33"/>
      <c r="S6" s="10"/>
      <c r="T6" s="10"/>
    </row>
    <row r="7" spans="1:28" ht="30" customHeight="1">
      <c r="A7" s="18">
        <v>43762</v>
      </c>
      <c r="B7" s="7" t="s">
        <v>140</v>
      </c>
      <c r="C7" s="7" t="s">
        <v>141</v>
      </c>
      <c r="D7" s="23"/>
      <c r="E7" s="7" t="s">
        <v>26</v>
      </c>
      <c r="F7" s="7">
        <v>949547488</v>
      </c>
      <c r="G7" s="29" t="s">
        <v>142</v>
      </c>
      <c r="H7" s="7" t="s">
        <v>143</v>
      </c>
      <c r="I7" s="10"/>
      <c r="J7" s="10"/>
      <c r="K7" s="7"/>
      <c r="L7" s="7" t="s">
        <v>145</v>
      </c>
      <c r="M7" s="41">
        <v>40470</v>
      </c>
      <c r="N7" s="41"/>
      <c r="O7" s="7" t="s">
        <v>33</v>
      </c>
      <c r="P7" s="10"/>
      <c r="Q7" s="7" t="s">
        <v>35</v>
      </c>
      <c r="R7" s="39" t="s">
        <v>147</v>
      </c>
      <c r="S7" s="10"/>
      <c r="T7" s="10"/>
    </row>
    <row r="8" spans="1:28" ht="30" customHeight="1">
      <c r="A8" s="18">
        <v>43762</v>
      </c>
      <c r="B8" s="51" t="s">
        <v>148</v>
      </c>
      <c r="C8" s="51" t="s">
        <v>149</v>
      </c>
      <c r="D8" s="23"/>
      <c r="E8" s="7" t="s">
        <v>26</v>
      </c>
      <c r="F8" s="58">
        <v>56969170034</v>
      </c>
      <c r="G8" s="29" t="s">
        <v>85</v>
      </c>
      <c r="H8" s="60" t="s">
        <v>155</v>
      </c>
      <c r="I8" s="10"/>
      <c r="J8" s="10"/>
      <c r="K8" s="7"/>
      <c r="L8" s="7" t="s">
        <v>79</v>
      </c>
      <c r="M8" s="44">
        <v>43761</v>
      </c>
      <c r="N8" s="44"/>
      <c r="O8" s="7" t="s">
        <v>160</v>
      </c>
      <c r="P8" s="10"/>
      <c r="Q8" s="10"/>
      <c r="R8" s="33"/>
      <c r="S8" s="10"/>
      <c r="T8" s="10"/>
    </row>
    <row r="9" spans="1:28" ht="30" customHeight="1">
      <c r="A9" s="18">
        <v>43762</v>
      </c>
      <c r="B9" s="7" t="s">
        <v>163</v>
      </c>
      <c r="C9" s="7" t="s">
        <v>164</v>
      </c>
      <c r="D9" s="23"/>
      <c r="E9" s="7" t="s">
        <v>26</v>
      </c>
      <c r="F9" s="7">
        <v>98442930</v>
      </c>
      <c r="G9" s="29" t="s">
        <v>48</v>
      </c>
      <c r="H9" s="67" t="s">
        <v>165</v>
      </c>
      <c r="I9" s="10"/>
      <c r="J9" s="10"/>
      <c r="K9" s="7"/>
      <c r="L9" s="7" t="s">
        <v>63</v>
      </c>
      <c r="M9" s="10"/>
      <c r="N9" s="10"/>
      <c r="O9" s="7" t="s">
        <v>33</v>
      </c>
      <c r="P9" s="10"/>
      <c r="Q9" s="10"/>
      <c r="R9" s="33"/>
      <c r="S9" s="10"/>
      <c r="T9" s="10"/>
    </row>
    <row r="10" spans="1:28" ht="30" customHeight="1">
      <c r="A10" s="18">
        <v>43762</v>
      </c>
      <c r="B10" s="60" t="s">
        <v>183</v>
      </c>
      <c r="C10" s="71" t="s">
        <v>184</v>
      </c>
      <c r="D10" s="23"/>
      <c r="E10" s="7" t="s">
        <v>26</v>
      </c>
      <c r="F10" s="73" t="s">
        <v>190</v>
      </c>
      <c r="G10" s="73" t="s">
        <v>191</v>
      </c>
      <c r="H10" s="7" t="s">
        <v>192</v>
      </c>
      <c r="I10" s="10"/>
      <c r="J10" s="10"/>
      <c r="K10" s="7"/>
      <c r="L10" s="7" t="s">
        <v>193</v>
      </c>
      <c r="M10" s="76">
        <v>43761</v>
      </c>
      <c r="N10" s="76"/>
      <c r="O10" s="7" t="s">
        <v>196</v>
      </c>
      <c r="P10" s="10"/>
      <c r="Q10" s="7" t="s">
        <v>35</v>
      </c>
      <c r="R10" s="33"/>
      <c r="S10" s="10"/>
      <c r="T10" s="10"/>
    </row>
    <row r="11" spans="1:28" ht="30" customHeight="1">
      <c r="A11" s="18">
        <v>43762</v>
      </c>
      <c r="B11" s="7" t="s">
        <v>198</v>
      </c>
      <c r="C11" s="7" t="s">
        <v>199</v>
      </c>
      <c r="D11" s="52">
        <v>40</v>
      </c>
      <c r="E11" s="7" t="s">
        <v>45</v>
      </c>
      <c r="F11" s="60">
        <v>940549458</v>
      </c>
      <c r="G11" s="29" t="s">
        <v>200</v>
      </c>
      <c r="H11" s="7" t="s">
        <v>201</v>
      </c>
      <c r="I11" s="10"/>
      <c r="J11" s="7" t="s">
        <v>32</v>
      </c>
      <c r="K11" s="7"/>
      <c r="L11" s="7" t="s">
        <v>203</v>
      </c>
      <c r="M11" s="10"/>
      <c r="N11" s="10"/>
      <c r="O11" s="7" t="s">
        <v>33</v>
      </c>
      <c r="P11" s="10"/>
      <c r="Q11" s="7" t="s">
        <v>35</v>
      </c>
      <c r="R11" s="39" t="s">
        <v>205</v>
      </c>
      <c r="S11" s="10"/>
      <c r="T11" s="7" t="s">
        <v>207</v>
      </c>
    </row>
    <row r="12" spans="1:28" ht="30" customHeight="1">
      <c r="A12" s="18">
        <v>43762</v>
      </c>
      <c r="B12" s="7" t="s">
        <v>208</v>
      </c>
      <c r="C12" s="51" t="s">
        <v>209</v>
      </c>
      <c r="D12" s="52">
        <v>39</v>
      </c>
      <c r="E12" s="7" t="s">
        <v>26</v>
      </c>
      <c r="F12" s="58">
        <v>981580571</v>
      </c>
      <c r="G12" s="29" t="s">
        <v>48</v>
      </c>
      <c r="H12" s="7" t="s">
        <v>212</v>
      </c>
      <c r="I12" s="10"/>
      <c r="J12" s="10"/>
      <c r="K12" s="7"/>
      <c r="L12" s="7" t="s">
        <v>63</v>
      </c>
      <c r="M12" s="10"/>
      <c r="N12" s="10"/>
      <c r="O12" s="7" t="s">
        <v>33</v>
      </c>
      <c r="P12" s="10"/>
      <c r="Q12" s="10"/>
      <c r="R12" s="33"/>
      <c r="S12" s="10"/>
      <c r="T12" s="10"/>
    </row>
    <row r="13" spans="1:28" ht="30" customHeight="1">
      <c r="A13" s="18">
        <v>43762</v>
      </c>
      <c r="B13" s="35" t="s">
        <v>215</v>
      </c>
      <c r="C13" s="7" t="s">
        <v>216</v>
      </c>
      <c r="D13" s="52">
        <v>41</v>
      </c>
      <c r="E13" s="7" t="s">
        <v>26</v>
      </c>
      <c r="F13" s="60">
        <v>56964851740</v>
      </c>
      <c r="G13" s="29" t="s">
        <v>30</v>
      </c>
      <c r="H13" s="7" t="s">
        <v>217</v>
      </c>
      <c r="I13" s="7" t="s">
        <v>47</v>
      </c>
      <c r="J13" s="10"/>
      <c r="K13" s="7" t="s">
        <v>218</v>
      </c>
      <c r="L13" s="7" t="s">
        <v>63</v>
      </c>
      <c r="M13" s="44">
        <v>43759</v>
      </c>
      <c r="N13" s="44"/>
      <c r="O13" s="7" t="s">
        <v>33</v>
      </c>
      <c r="P13" s="10"/>
      <c r="Q13" s="7" t="s">
        <v>35</v>
      </c>
      <c r="R13" s="39" t="s">
        <v>147</v>
      </c>
      <c r="S13" s="10"/>
      <c r="T13" s="10"/>
    </row>
    <row r="14" spans="1:28" ht="30" customHeight="1">
      <c r="A14" s="18">
        <v>43762</v>
      </c>
      <c r="B14" s="7" t="s">
        <v>220</v>
      </c>
      <c r="C14" s="7" t="s">
        <v>221</v>
      </c>
      <c r="D14" s="23"/>
      <c r="E14" s="7" t="s">
        <v>26</v>
      </c>
      <c r="F14" s="7">
        <v>992917532</v>
      </c>
      <c r="G14" s="29" t="s">
        <v>223</v>
      </c>
      <c r="H14" s="7" t="s">
        <v>224</v>
      </c>
      <c r="I14" s="10"/>
      <c r="J14" s="10"/>
      <c r="K14" s="7"/>
      <c r="L14" s="7" t="s">
        <v>63</v>
      </c>
      <c r="M14" s="10"/>
      <c r="N14" s="10"/>
      <c r="O14" s="7" t="s">
        <v>33</v>
      </c>
      <c r="P14" s="10"/>
      <c r="Q14" s="10"/>
      <c r="R14" s="33"/>
      <c r="S14" s="10"/>
      <c r="T14" s="10"/>
    </row>
    <row r="15" spans="1:28" ht="30" customHeight="1">
      <c r="A15" s="18">
        <v>43762</v>
      </c>
      <c r="B15" s="7" t="s">
        <v>226</v>
      </c>
      <c r="C15" s="7" t="s">
        <v>227</v>
      </c>
      <c r="D15" s="23"/>
      <c r="E15" s="7" t="s">
        <v>26</v>
      </c>
      <c r="F15" s="60" t="s">
        <v>228</v>
      </c>
      <c r="G15" s="29" t="s">
        <v>229</v>
      </c>
      <c r="H15" s="7" t="s">
        <v>230</v>
      </c>
      <c r="I15" s="10"/>
      <c r="J15" s="10"/>
      <c r="K15" s="7"/>
      <c r="L15" s="7" t="s">
        <v>63</v>
      </c>
      <c r="M15" s="10"/>
      <c r="N15" s="10"/>
      <c r="O15" s="7" t="s">
        <v>33</v>
      </c>
      <c r="P15" s="10"/>
      <c r="Q15" s="7" t="s">
        <v>35</v>
      </c>
      <c r="R15" s="39" t="s">
        <v>233</v>
      </c>
      <c r="S15" s="10"/>
      <c r="T15" s="10"/>
    </row>
    <row r="16" spans="1:28" ht="30" customHeight="1">
      <c r="A16" s="18">
        <v>43762</v>
      </c>
      <c r="B16" s="7" t="s">
        <v>234</v>
      </c>
      <c r="C16" s="7" t="s">
        <v>235</v>
      </c>
      <c r="D16" s="52">
        <v>34</v>
      </c>
      <c r="E16" s="7" t="s">
        <v>26</v>
      </c>
      <c r="F16" s="37">
        <v>945960821</v>
      </c>
      <c r="G16" s="29" t="s">
        <v>48</v>
      </c>
      <c r="H16" s="7" t="s">
        <v>236</v>
      </c>
      <c r="I16" s="10"/>
      <c r="J16" s="10"/>
      <c r="K16" s="7"/>
      <c r="L16" s="7" t="s">
        <v>63</v>
      </c>
      <c r="M16" s="41">
        <v>43760</v>
      </c>
      <c r="N16" s="41"/>
      <c r="O16" s="7" t="s">
        <v>33</v>
      </c>
      <c r="P16" s="10"/>
      <c r="Q16" s="10"/>
      <c r="R16" s="33"/>
      <c r="S16" s="10"/>
      <c r="T16" s="10"/>
    </row>
    <row r="17" spans="1:20" ht="30" customHeight="1">
      <c r="A17" s="18">
        <v>43762</v>
      </c>
      <c r="B17" s="35" t="s">
        <v>237</v>
      </c>
      <c r="C17" s="87" t="s">
        <v>238</v>
      </c>
      <c r="D17" s="52">
        <v>34</v>
      </c>
      <c r="E17" s="7" t="s">
        <v>26</v>
      </c>
      <c r="F17" s="35" t="s">
        <v>241</v>
      </c>
      <c r="G17" s="7" t="s">
        <v>85</v>
      </c>
      <c r="H17" s="7" t="s">
        <v>244</v>
      </c>
      <c r="I17" s="10"/>
      <c r="J17" s="10"/>
      <c r="K17" s="7"/>
      <c r="L17" s="7" t="s">
        <v>246</v>
      </c>
      <c r="M17" s="7" t="s">
        <v>248</v>
      </c>
      <c r="N17" s="7" t="s">
        <v>250</v>
      </c>
      <c r="O17" s="43" t="s">
        <v>33</v>
      </c>
      <c r="P17" s="10"/>
      <c r="Q17" s="10"/>
      <c r="R17" s="33"/>
      <c r="S17" s="7"/>
      <c r="T17" s="7" t="s">
        <v>252</v>
      </c>
    </row>
    <row r="18" spans="1:20" ht="30" customHeight="1">
      <c r="A18" s="18">
        <v>43762</v>
      </c>
      <c r="B18" s="60" t="s">
        <v>254</v>
      </c>
      <c r="C18" s="60" t="s">
        <v>255</v>
      </c>
      <c r="D18" s="23"/>
      <c r="E18" s="7" t="s">
        <v>26</v>
      </c>
      <c r="F18" s="60">
        <v>56950084819</v>
      </c>
      <c r="G18" s="29" t="s">
        <v>257</v>
      </c>
      <c r="H18" s="7" t="s">
        <v>258</v>
      </c>
      <c r="I18" s="10"/>
      <c r="J18" s="10"/>
      <c r="K18" s="7"/>
      <c r="L18" s="7" t="s">
        <v>79</v>
      </c>
      <c r="M18" s="44">
        <v>43757</v>
      </c>
      <c r="N18" s="44"/>
      <c r="O18" s="7" t="s">
        <v>33</v>
      </c>
      <c r="P18" s="10"/>
      <c r="Q18" s="7" t="s">
        <v>35</v>
      </c>
      <c r="R18" s="33"/>
      <c r="S18" s="10"/>
      <c r="T18" s="10"/>
    </row>
    <row r="19" spans="1:20" ht="30" customHeight="1">
      <c r="A19" s="18">
        <v>43762</v>
      </c>
      <c r="B19" s="7" t="s">
        <v>265</v>
      </c>
      <c r="C19" s="7" t="s">
        <v>266</v>
      </c>
      <c r="D19" s="23"/>
      <c r="E19" s="7" t="s">
        <v>26</v>
      </c>
      <c r="F19" s="7">
        <v>989217665</v>
      </c>
      <c r="G19" s="29" t="s">
        <v>268</v>
      </c>
      <c r="H19" s="7" t="s">
        <v>269</v>
      </c>
      <c r="I19" s="10"/>
      <c r="J19" s="10"/>
      <c r="K19" s="7"/>
      <c r="L19" s="7" t="s">
        <v>270</v>
      </c>
      <c r="M19" s="41">
        <v>43758</v>
      </c>
      <c r="N19" s="41"/>
      <c r="O19" s="7" t="s">
        <v>33</v>
      </c>
      <c r="P19" s="10"/>
      <c r="Q19" s="7" t="s">
        <v>35</v>
      </c>
      <c r="R19" s="39" t="s">
        <v>147</v>
      </c>
      <c r="S19" s="10"/>
      <c r="T19" s="90"/>
    </row>
    <row r="20" spans="1:20" ht="30" customHeight="1">
      <c r="A20" s="18">
        <v>43762</v>
      </c>
      <c r="B20" s="7" t="s">
        <v>272</v>
      </c>
      <c r="C20" s="7" t="s">
        <v>273</v>
      </c>
      <c r="D20" s="23"/>
      <c r="E20" s="7" t="s">
        <v>26</v>
      </c>
      <c r="F20" s="7">
        <v>987042799</v>
      </c>
      <c r="G20" s="92"/>
      <c r="H20" s="7" t="s">
        <v>275</v>
      </c>
      <c r="I20" s="10"/>
      <c r="J20" s="10"/>
      <c r="K20" s="7"/>
      <c r="L20" s="7" t="s">
        <v>63</v>
      </c>
      <c r="M20" s="10"/>
      <c r="N20" s="10"/>
      <c r="O20" s="7" t="s">
        <v>33</v>
      </c>
      <c r="P20" s="10"/>
      <c r="Q20" s="10"/>
      <c r="R20" s="39" t="s">
        <v>147</v>
      </c>
      <c r="S20" s="10"/>
      <c r="T20" s="7" t="s">
        <v>281</v>
      </c>
    </row>
    <row r="21" spans="1:20" ht="30" customHeight="1">
      <c r="A21" s="18">
        <v>43762</v>
      </c>
      <c r="B21" s="7" t="s">
        <v>282</v>
      </c>
      <c r="C21" s="7" t="s">
        <v>283</v>
      </c>
      <c r="D21" s="23"/>
      <c r="E21" s="7" t="s">
        <v>26</v>
      </c>
      <c r="F21" s="7">
        <v>974990421</v>
      </c>
      <c r="G21" s="29" t="s">
        <v>286</v>
      </c>
      <c r="H21" s="7" t="s">
        <v>287</v>
      </c>
      <c r="I21" s="10"/>
      <c r="J21" s="10"/>
      <c r="K21" s="7"/>
      <c r="L21" s="7" t="s">
        <v>63</v>
      </c>
      <c r="M21" s="10"/>
      <c r="N21" s="10"/>
      <c r="O21" s="7" t="s">
        <v>33</v>
      </c>
      <c r="P21" s="10"/>
      <c r="Q21" s="10"/>
      <c r="R21" s="33"/>
      <c r="S21" s="10"/>
      <c r="T21" s="10"/>
    </row>
    <row r="22" spans="1:20" ht="30" customHeight="1">
      <c r="A22" s="18">
        <v>43762</v>
      </c>
      <c r="B22" s="60" t="s">
        <v>290</v>
      </c>
      <c r="C22" s="51" t="s">
        <v>292</v>
      </c>
      <c r="D22" s="52">
        <v>31</v>
      </c>
      <c r="E22" s="7" t="s">
        <v>26</v>
      </c>
      <c r="F22" s="58">
        <v>982487008</v>
      </c>
      <c r="G22" s="29" t="s">
        <v>295</v>
      </c>
      <c r="H22" s="51" t="s">
        <v>297</v>
      </c>
      <c r="I22" s="10"/>
      <c r="J22" s="10"/>
      <c r="K22" s="7"/>
      <c r="L22" s="7" t="s">
        <v>79</v>
      </c>
      <c r="M22" s="76">
        <v>43761</v>
      </c>
      <c r="N22" s="76"/>
      <c r="O22" s="7" t="s">
        <v>33</v>
      </c>
      <c r="P22" s="10"/>
      <c r="Q22" s="7" t="s">
        <v>35</v>
      </c>
      <c r="R22" s="39" t="s">
        <v>233</v>
      </c>
      <c r="S22" s="10"/>
      <c r="T22" s="10"/>
    </row>
    <row r="23" spans="1:20" ht="30" customHeight="1">
      <c r="A23" s="18">
        <v>43762</v>
      </c>
      <c r="B23" s="7" t="s">
        <v>301</v>
      </c>
      <c r="C23" s="7" t="s">
        <v>302</v>
      </c>
      <c r="D23" s="23"/>
      <c r="E23" s="7" t="s">
        <v>26</v>
      </c>
      <c r="F23" s="7">
        <v>978649535</v>
      </c>
      <c r="G23" s="29" t="s">
        <v>303</v>
      </c>
      <c r="H23" s="7" t="s">
        <v>304</v>
      </c>
      <c r="I23" s="10"/>
      <c r="J23" s="10"/>
      <c r="K23" s="7"/>
      <c r="L23" s="7" t="s">
        <v>63</v>
      </c>
      <c r="M23" s="10"/>
      <c r="N23" s="10"/>
      <c r="O23" s="7" t="s">
        <v>33</v>
      </c>
      <c r="P23" s="10"/>
      <c r="Q23" s="10"/>
      <c r="R23" s="33"/>
      <c r="S23" s="10"/>
      <c r="T23" s="10"/>
    </row>
    <row r="24" spans="1:20" ht="30" customHeight="1">
      <c r="A24" s="18">
        <v>43762</v>
      </c>
      <c r="B24" s="7" t="s">
        <v>305</v>
      </c>
      <c r="C24" s="7" t="s">
        <v>306</v>
      </c>
      <c r="D24" s="52">
        <v>29</v>
      </c>
      <c r="E24" s="7" t="s">
        <v>26</v>
      </c>
      <c r="F24" s="7">
        <v>996192835</v>
      </c>
      <c r="G24" s="29" t="s">
        <v>48</v>
      </c>
      <c r="H24" s="7" t="s">
        <v>309</v>
      </c>
      <c r="I24" s="10"/>
      <c r="J24" s="10"/>
      <c r="K24" s="7"/>
      <c r="L24" s="7" t="s">
        <v>63</v>
      </c>
      <c r="M24" s="41">
        <v>43760</v>
      </c>
      <c r="N24" s="41"/>
      <c r="O24" s="7" t="s">
        <v>33</v>
      </c>
      <c r="P24" s="10"/>
      <c r="Q24" s="10"/>
      <c r="R24" s="33"/>
      <c r="S24" s="10"/>
      <c r="T24" s="10"/>
    </row>
    <row r="25" spans="1:20" ht="30" customHeight="1">
      <c r="A25" s="18">
        <v>43762</v>
      </c>
      <c r="B25" s="7" t="s">
        <v>310</v>
      </c>
      <c r="C25" s="7" t="s">
        <v>311</v>
      </c>
      <c r="D25" s="23"/>
      <c r="E25" s="7" t="s">
        <v>26</v>
      </c>
      <c r="F25" s="7">
        <v>964543749</v>
      </c>
      <c r="G25" s="29" t="s">
        <v>48</v>
      </c>
      <c r="H25" s="7" t="s">
        <v>312</v>
      </c>
      <c r="I25" s="10"/>
      <c r="J25" s="10"/>
      <c r="K25" s="10"/>
      <c r="L25" s="10"/>
      <c r="M25" s="10"/>
      <c r="N25" s="10"/>
      <c r="O25" s="7" t="s">
        <v>33</v>
      </c>
      <c r="P25" s="10"/>
      <c r="Q25" s="10"/>
      <c r="R25" s="33"/>
      <c r="S25" s="10"/>
      <c r="T25" s="10"/>
    </row>
    <row r="26" spans="1:20" ht="30" customHeight="1">
      <c r="A26" s="18">
        <v>43762</v>
      </c>
      <c r="B26" s="60" t="s">
        <v>314</v>
      </c>
      <c r="C26" s="60" t="s">
        <v>315</v>
      </c>
      <c r="D26" s="52">
        <v>29</v>
      </c>
      <c r="E26" s="7" t="s">
        <v>26</v>
      </c>
      <c r="F26" s="60">
        <v>56984133127</v>
      </c>
      <c r="G26" s="29" t="s">
        <v>316</v>
      </c>
      <c r="H26" s="60" t="s">
        <v>317</v>
      </c>
      <c r="I26" s="7"/>
      <c r="J26" s="10"/>
      <c r="K26" s="7"/>
      <c r="L26" s="7" t="s">
        <v>79</v>
      </c>
      <c r="M26" s="44">
        <v>43761</v>
      </c>
      <c r="N26" s="44"/>
      <c r="O26" s="7" t="s">
        <v>33</v>
      </c>
      <c r="P26" s="10"/>
      <c r="Q26" s="10"/>
      <c r="R26" s="33"/>
      <c r="S26" s="10"/>
      <c r="T26" s="10"/>
    </row>
    <row r="27" spans="1:20" ht="30" customHeight="1">
      <c r="A27" s="18">
        <v>43762</v>
      </c>
      <c r="B27" s="60" t="s">
        <v>321</v>
      </c>
      <c r="C27" s="60" t="s">
        <v>322</v>
      </c>
      <c r="D27" s="23"/>
      <c r="E27" s="7" t="s">
        <v>45</v>
      </c>
      <c r="F27" s="60">
        <v>56950084819</v>
      </c>
      <c r="G27" s="29" t="s">
        <v>323</v>
      </c>
      <c r="H27" s="7" t="s">
        <v>325</v>
      </c>
      <c r="I27" s="10"/>
      <c r="J27" s="7" t="s">
        <v>32</v>
      </c>
      <c r="K27" s="7"/>
      <c r="L27" s="7" t="s">
        <v>326</v>
      </c>
      <c r="M27" s="44">
        <v>43757</v>
      </c>
      <c r="N27" s="44"/>
      <c r="O27" s="7" t="s">
        <v>33</v>
      </c>
      <c r="P27" s="10"/>
      <c r="Q27" s="7" t="s">
        <v>35</v>
      </c>
      <c r="R27" s="33"/>
      <c r="S27" s="10"/>
      <c r="T27" s="10"/>
    </row>
    <row r="28" spans="1:20" ht="30" customHeight="1">
      <c r="A28" s="18">
        <v>43762</v>
      </c>
      <c r="B28" s="7" t="s">
        <v>329</v>
      </c>
      <c r="C28" s="7" t="s">
        <v>330</v>
      </c>
      <c r="D28" s="52"/>
      <c r="E28" s="7" t="s">
        <v>45</v>
      </c>
      <c r="F28" s="60">
        <v>56956582394</v>
      </c>
      <c r="G28" s="100" t="s">
        <v>332</v>
      </c>
      <c r="H28" s="7" t="s">
        <v>333</v>
      </c>
      <c r="I28" s="7"/>
      <c r="J28" s="7" t="s">
        <v>32</v>
      </c>
      <c r="K28" s="7"/>
      <c r="L28" s="7" t="s">
        <v>334</v>
      </c>
      <c r="M28" s="44">
        <v>43757</v>
      </c>
      <c r="N28" s="44"/>
      <c r="O28" s="7" t="s">
        <v>335</v>
      </c>
      <c r="P28" s="10"/>
      <c r="Q28" s="7" t="s">
        <v>35</v>
      </c>
      <c r="R28" s="39" t="s">
        <v>205</v>
      </c>
      <c r="S28" s="10"/>
      <c r="T28" s="10"/>
    </row>
    <row r="29" spans="1:20" ht="30" customHeight="1">
      <c r="A29" s="18">
        <v>43762</v>
      </c>
      <c r="B29" s="95" t="s">
        <v>336</v>
      </c>
      <c r="C29" s="95" t="s">
        <v>338</v>
      </c>
      <c r="D29" s="102">
        <v>29</v>
      </c>
      <c r="E29" s="95" t="s">
        <v>26</v>
      </c>
      <c r="F29" s="95" t="s">
        <v>291</v>
      </c>
      <c r="G29" s="95" t="s">
        <v>110</v>
      </c>
      <c r="H29" s="35" t="s">
        <v>341</v>
      </c>
      <c r="I29" s="96"/>
      <c r="J29" s="95" t="s">
        <v>49</v>
      </c>
      <c r="K29" s="95"/>
      <c r="L29" s="95" t="s">
        <v>63</v>
      </c>
      <c r="M29" s="95" t="s">
        <v>342</v>
      </c>
      <c r="N29" s="95" t="s">
        <v>343</v>
      </c>
      <c r="O29" s="43" t="s">
        <v>33</v>
      </c>
      <c r="P29" s="103" t="s">
        <v>346</v>
      </c>
      <c r="Q29" s="104" t="s">
        <v>53</v>
      </c>
      <c r="R29" s="39" t="s">
        <v>205</v>
      </c>
      <c r="S29" s="96"/>
      <c r="T29" s="96"/>
    </row>
    <row r="30" spans="1:20" ht="30" customHeight="1">
      <c r="A30" s="18">
        <v>43762</v>
      </c>
      <c r="B30" s="7" t="s">
        <v>351</v>
      </c>
      <c r="C30" s="7" t="s">
        <v>352</v>
      </c>
      <c r="D30" s="23"/>
      <c r="E30" s="7" t="s">
        <v>26</v>
      </c>
      <c r="F30" s="7">
        <v>977501045</v>
      </c>
      <c r="G30" s="29" t="s">
        <v>355</v>
      </c>
      <c r="H30" s="7" t="s">
        <v>356</v>
      </c>
      <c r="I30" s="10"/>
      <c r="J30" s="10"/>
      <c r="K30" s="7"/>
      <c r="L30" s="7" t="s">
        <v>63</v>
      </c>
      <c r="M30" s="10"/>
      <c r="N30" s="10"/>
      <c r="O30" s="7" t="s">
        <v>33</v>
      </c>
      <c r="P30" s="10"/>
      <c r="Q30" s="10"/>
      <c r="R30" s="33"/>
      <c r="S30" s="10"/>
      <c r="T30" s="10"/>
    </row>
    <row r="31" spans="1:20" ht="30" customHeight="1">
      <c r="A31" s="18">
        <v>43762</v>
      </c>
      <c r="B31" s="42" t="s">
        <v>359</v>
      </c>
      <c r="C31" s="42" t="s">
        <v>360</v>
      </c>
      <c r="D31" s="23"/>
      <c r="E31" s="7" t="s">
        <v>26</v>
      </c>
      <c r="F31" s="42">
        <v>56931074544</v>
      </c>
      <c r="G31" s="92" t="s">
        <v>362</v>
      </c>
      <c r="H31" s="42" t="s">
        <v>363</v>
      </c>
      <c r="I31" s="10"/>
      <c r="J31" s="10"/>
      <c r="K31" s="7"/>
      <c r="L31" s="7" t="s">
        <v>364</v>
      </c>
      <c r="M31" s="44">
        <v>43760</v>
      </c>
      <c r="N31" s="44"/>
      <c r="O31" s="7" t="s">
        <v>33</v>
      </c>
      <c r="P31" s="10"/>
      <c r="Q31" s="7" t="s">
        <v>35</v>
      </c>
      <c r="R31" s="33"/>
      <c r="S31" s="10"/>
      <c r="T31" s="10"/>
    </row>
    <row r="32" spans="1:20" ht="30" customHeight="1">
      <c r="A32" s="18">
        <v>43762</v>
      </c>
      <c r="B32" s="42" t="s">
        <v>366</v>
      </c>
      <c r="C32" s="42" t="s">
        <v>367</v>
      </c>
      <c r="D32" s="23"/>
      <c r="E32" s="7" t="s">
        <v>26</v>
      </c>
      <c r="F32" s="42">
        <v>56956925805</v>
      </c>
      <c r="G32" s="29" t="s">
        <v>368</v>
      </c>
      <c r="H32" s="42" t="s">
        <v>370</v>
      </c>
      <c r="I32" s="10"/>
      <c r="J32" s="10"/>
      <c r="K32" s="10"/>
      <c r="L32" s="10"/>
      <c r="M32" s="44">
        <v>43760</v>
      </c>
      <c r="N32" s="44"/>
      <c r="O32" s="7" t="s">
        <v>33</v>
      </c>
      <c r="P32" s="10"/>
      <c r="Q32" s="7" t="s">
        <v>35</v>
      </c>
      <c r="R32" s="33"/>
      <c r="S32" s="10"/>
      <c r="T32" s="10"/>
    </row>
    <row r="33" spans="1:20" ht="30" customHeight="1">
      <c r="A33" s="18">
        <v>43762</v>
      </c>
      <c r="B33" s="7" t="s">
        <v>375</v>
      </c>
      <c r="C33" s="107" t="s">
        <v>376</v>
      </c>
      <c r="D33" s="52">
        <v>27</v>
      </c>
      <c r="E33" s="7" t="s">
        <v>26</v>
      </c>
      <c r="F33" s="108" t="s">
        <v>380</v>
      </c>
      <c r="G33" s="109" t="s">
        <v>384</v>
      </c>
      <c r="H33" s="7" t="s">
        <v>387</v>
      </c>
      <c r="I33" s="7" t="s">
        <v>47</v>
      </c>
      <c r="J33" s="7"/>
      <c r="K33" s="7" t="s">
        <v>389</v>
      </c>
      <c r="L33" s="7" t="s">
        <v>79</v>
      </c>
      <c r="M33" s="10"/>
      <c r="N33" s="10"/>
      <c r="O33" s="7" t="s">
        <v>390</v>
      </c>
      <c r="P33" s="10"/>
      <c r="Q33" s="7" t="s">
        <v>53</v>
      </c>
      <c r="R33" s="33"/>
      <c r="S33" s="10"/>
      <c r="T33" s="7" t="s">
        <v>391</v>
      </c>
    </row>
    <row r="34" spans="1:20" ht="30" customHeight="1">
      <c r="A34" s="18">
        <v>43762</v>
      </c>
      <c r="B34" s="60" t="s">
        <v>392</v>
      </c>
      <c r="C34" s="37" t="s">
        <v>394</v>
      </c>
      <c r="D34" s="52">
        <v>27</v>
      </c>
      <c r="E34" s="7" t="s">
        <v>45</v>
      </c>
      <c r="F34" s="110">
        <v>569958061043</v>
      </c>
      <c r="G34" s="111" t="s">
        <v>48</v>
      </c>
      <c r="H34" s="7" t="s">
        <v>400</v>
      </c>
      <c r="I34" s="7"/>
      <c r="J34" s="7" t="s">
        <v>32</v>
      </c>
      <c r="K34" s="7"/>
      <c r="L34" s="7" t="s">
        <v>79</v>
      </c>
      <c r="M34" s="76">
        <v>43761</v>
      </c>
      <c r="N34" s="76"/>
      <c r="O34" s="7" t="s">
        <v>33</v>
      </c>
      <c r="P34" s="10"/>
      <c r="Q34" s="10"/>
      <c r="R34" s="33"/>
      <c r="S34" s="10"/>
      <c r="T34" s="10"/>
    </row>
    <row r="35" spans="1:20" ht="30" customHeight="1">
      <c r="A35" s="18">
        <v>43762</v>
      </c>
      <c r="B35" s="42" t="s">
        <v>408</v>
      </c>
      <c r="C35" s="42" t="s">
        <v>409</v>
      </c>
      <c r="D35" s="23"/>
      <c r="E35" s="7" t="s">
        <v>26</v>
      </c>
      <c r="F35" s="42">
        <v>56959240046</v>
      </c>
      <c r="G35" s="92" t="s">
        <v>410</v>
      </c>
      <c r="H35" s="7" t="s">
        <v>413</v>
      </c>
      <c r="I35" s="10"/>
      <c r="J35" s="10"/>
      <c r="K35" s="7"/>
      <c r="L35" s="7" t="s">
        <v>63</v>
      </c>
      <c r="M35" s="44">
        <v>43760</v>
      </c>
      <c r="N35" s="44"/>
      <c r="O35" s="7" t="s">
        <v>33</v>
      </c>
      <c r="P35" s="10"/>
      <c r="Q35" s="10"/>
      <c r="R35" s="33"/>
      <c r="S35" s="10"/>
      <c r="T35" s="10"/>
    </row>
    <row r="36" spans="1:20" ht="30" customHeight="1">
      <c r="A36" s="18">
        <v>43762</v>
      </c>
      <c r="B36" s="7" t="s">
        <v>417</v>
      </c>
      <c r="C36" s="7" t="s">
        <v>418</v>
      </c>
      <c r="D36" s="52">
        <v>30</v>
      </c>
      <c r="E36" s="7" t="s">
        <v>26</v>
      </c>
      <c r="F36" s="7">
        <v>981339933</v>
      </c>
      <c r="G36" s="29" t="s">
        <v>48</v>
      </c>
      <c r="H36" s="51" t="s">
        <v>421</v>
      </c>
      <c r="I36" s="10"/>
      <c r="J36" s="10"/>
      <c r="K36" s="7"/>
      <c r="L36" s="7" t="s">
        <v>63</v>
      </c>
      <c r="M36" s="41">
        <v>43760</v>
      </c>
      <c r="N36" s="41"/>
      <c r="O36" s="7" t="s">
        <v>33</v>
      </c>
      <c r="P36" s="10"/>
      <c r="Q36" s="10"/>
      <c r="R36" s="33"/>
      <c r="S36" s="10"/>
      <c r="T36" s="10"/>
    </row>
    <row r="37" spans="1:20" ht="30" customHeight="1">
      <c r="A37" s="18">
        <v>43762</v>
      </c>
      <c r="B37" s="83" t="s">
        <v>427</v>
      </c>
      <c r="C37" s="83" t="s">
        <v>428</v>
      </c>
      <c r="D37" s="23"/>
      <c r="E37" s="7" t="s">
        <v>26</v>
      </c>
      <c r="F37" s="10"/>
      <c r="G37" s="29" t="s">
        <v>429</v>
      </c>
      <c r="H37" s="83" t="s">
        <v>430</v>
      </c>
      <c r="I37" s="10"/>
      <c r="J37" s="10"/>
      <c r="K37" s="7"/>
      <c r="L37" s="7" t="s">
        <v>432</v>
      </c>
      <c r="M37" s="76">
        <v>43758</v>
      </c>
      <c r="N37" s="76"/>
      <c r="O37" s="7" t="s">
        <v>435</v>
      </c>
      <c r="P37" s="10"/>
      <c r="Q37" s="7" t="s">
        <v>53</v>
      </c>
      <c r="R37" s="39" t="s">
        <v>147</v>
      </c>
      <c r="S37" s="10"/>
      <c r="T37" s="10"/>
    </row>
    <row r="38" spans="1:20" ht="30" customHeight="1">
      <c r="A38" s="18">
        <v>43762</v>
      </c>
      <c r="B38" s="75" t="s">
        <v>437</v>
      </c>
      <c r="C38" s="75" t="s">
        <v>438</v>
      </c>
      <c r="D38" s="113"/>
      <c r="E38" s="75" t="s">
        <v>26</v>
      </c>
      <c r="F38" s="75" t="s">
        <v>443</v>
      </c>
      <c r="G38" s="75" t="s">
        <v>444</v>
      </c>
      <c r="H38" s="114" t="s">
        <v>445</v>
      </c>
      <c r="I38" s="90"/>
      <c r="J38" s="90"/>
      <c r="K38" s="75"/>
      <c r="L38" s="75" t="s">
        <v>63</v>
      </c>
      <c r="M38" s="115">
        <v>43761</v>
      </c>
      <c r="N38" s="75" t="s">
        <v>219</v>
      </c>
      <c r="O38" s="75" t="s">
        <v>450</v>
      </c>
      <c r="P38" s="90"/>
      <c r="Q38" s="75" t="s">
        <v>35</v>
      </c>
      <c r="R38" s="33"/>
      <c r="S38" s="90"/>
      <c r="T38" s="90"/>
    </row>
    <row r="39" spans="1:20" ht="30" customHeight="1">
      <c r="A39" s="18">
        <v>43762</v>
      </c>
      <c r="B39" s="7" t="s">
        <v>451</v>
      </c>
      <c r="C39" s="7" t="s">
        <v>452</v>
      </c>
      <c r="D39" s="23"/>
      <c r="E39" s="7" t="s">
        <v>26</v>
      </c>
      <c r="F39" s="7">
        <v>958990368</v>
      </c>
      <c r="G39" s="117" t="s">
        <v>454</v>
      </c>
      <c r="H39" s="7" t="s">
        <v>457</v>
      </c>
      <c r="I39" s="10"/>
      <c r="J39" s="10"/>
      <c r="K39" s="7"/>
      <c r="L39" s="7" t="s">
        <v>63</v>
      </c>
      <c r="M39" s="10"/>
      <c r="N39" s="10"/>
      <c r="O39" s="7" t="s">
        <v>33</v>
      </c>
      <c r="P39" s="10"/>
      <c r="Q39" s="10"/>
      <c r="R39" s="39" t="s">
        <v>205</v>
      </c>
      <c r="S39" s="10"/>
      <c r="T39" s="10"/>
    </row>
    <row r="40" spans="1:20" ht="30" customHeight="1">
      <c r="A40" s="18">
        <v>43762</v>
      </c>
      <c r="B40" s="60" t="s">
        <v>465</v>
      </c>
      <c r="C40" s="60" t="s">
        <v>466</v>
      </c>
      <c r="D40" s="23"/>
      <c r="E40" s="7" t="s">
        <v>26</v>
      </c>
      <c r="F40" s="60">
        <v>56937385393</v>
      </c>
      <c r="G40" s="29" t="s">
        <v>468</v>
      </c>
      <c r="H40" s="7" t="s">
        <v>469</v>
      </c>
      <c r="I40" s="10"/>
      <c r="J40" s="10"/>
      <c r="K40" s="7"/>
      <c r="L40" s="7" t="s">
        <v>63</v>
      </c>
      <c r="M40" s="10"/>
      <c r="N40" s="10"/>
      <c r="O40" s="7" t="s">
        <v>33</v>
      </c>
      <c r="P40" s="10"/>
      <c r="Q40" s="10"/>
      <c r="R40" s="39" t="s">
        <v>205</v>
      </c>
      <c r="S40" s="10"/>
      <c r="T40" s="10"/>
    </row>
    <row r="41" spans="1:20" ht="30" customHeight="1">
      <c r="A41" s="18">
        <v>43762</v>
      </c>
      <c r="B41" s="67" t="s">
        <v>473</v>
      </c>
      <c r="C41" s="67" t="s">
        <v>474</v>
      </c>
      <c r="D41" s="23"/>
      <c r="E41" s="7" t="s">
        <v>26</v>
      </c>
      <c r="F41" s="7">
        <v>946024672</v>
      </c>
      <c r="G41" s="29" t="s">
        <v>48</v>
      </c>
      <c r="H41" s="7" t="s">
        <v>477</v>
      </c>
      <c r="I41" s="10"/>
      <c r="J41" s="10"/>
      <c r="K41" s="7"/>
      <c r="L41" s="7" t="s">
        <v>63</v>
      </c>
      <c r="M41" s="10"/>
      <c r="N41" s="10"/>
      <c r="O41" s="7" t="s">
        <v>33</v>
      </c>
      <c r="P41" s="10"/>
      <c r="Q41" s="10"/>
      <c r="R41" s="33"/>
      <c r="S41" s="10"/>
      <c r="T41" s="10"/>
    </row>
    <row r="42" spans="1:20" ht="30" customHeight="1">
      <c r="A42" s="18">
        <v>43762</v>
      </c>
      <c r="B42" s="51" t="s">
        <v>480</v>
      </c>
      <c r="C42" s="51" t="s">
        <v>482</v>
      </c>
      <c r="D42" s="52">
        <v>25</v>
      </c>
      <c r="E42" s="58" t="s">
        <v>26</v>
      </c>
      <c r="F42" s="58">
        <v>56949705595</v>
      </c>
      <c r="G42" s="29" t="s">
        <v>316</v>
      </c>
      <c r="H42" s="60" t="s">
        <v>484</v>
      </c>
      <c r="I42" s="10"/>
      <c r="J42" s="10"/>
      <c r="K42" s="7"/>
      <c r="L42" s="7" t="s">
        <v>63</v>
      </c>
      <c r="M42" s="44">
        <v>43761</v>
      </c>
      <c r="N42" s="44"/>
      <c r="O42" s="7" t="s">
        <v>33</v>
      </c>
      <c r="P42" s="10"/>
      <c r="Q42" s="10"/>
      <c r="R42" s="33"/>
      <c r="S42" s="10"/>
      <c r="T42" s="10"/>
    </row>
    <row r="43" spans="1:20" ht="30" customHeight="1">
      <c r="A43" s="18">
        <v>43762</v>
      </c>
      <c r="B43" s="7" t="s">
        <v>486</v>
      </c>
      <c r="C43" s="7" t="s">
        <v>488</v>
      </c>
      <c r="D43" s="23"/>
      <c r="E43" s="7" t="s">
        <v>26</v>
      </c>
      <c r="F43" s="7">
        <v>974528782</v>
      </c>
      <c r="G43" s="29" t="s">
        <v>48</v>
      </c>
      <c r="H43" s="7" t="s">
        <v>490</v>
      </c>
      <c r="I43" s="10"/>
      <c r="J43" s="10"/>
      <c r="K43" s="7"/>
      <c r="L43" s="7" t="s">
        <v>63</v>
      </c>
      <c r="M43" s="44"/>
      <c r="N43" s="44"/>
      <c r="O43" s="7" t="s">
        <v>33</v>
      </c>
      <c r="P43" s="10"/>
      <c r="Q43" s="10"/>
      <c r="R43" s="33"/>
      <c r="S43" s="10"/>
      <c r="T43" s="10"/>
    </row>
    <row r="44" spans="1:20" ht="30" customHeight="1">
      <c r="A44" s="18">
        <v>43762</v>
      </c>
      <c r="B44" s="66" t="s">
        <v>494</v>
      </c>
      <c r="C44" s="7" t="s">
        <v>495</v>
      </c>
      <c r="D44" s="52">
        <v>25</v>
      </c>
      <c r="E44" s="7" t="s">
        <v>26</v>
      </c>
      <c r="F44" s="119">
        <v>972396887</v>
      </c>
      <c r="G44" s="29" t="s">
        <v>85</v>
      </c>
      <c r="H44" s="7" t="s">
        <v>497</v>
      </c>
      <c r="I44" s="10"/>
      <c r="J44" s="10"/>
      <c r="K44" s="7"/>
      <c r="L44" s="7" t="s">
        <v>63</v>
      </c>
      <c r="M44" s="10"/>
      <c r="N44" s="10"/>
      <c r="O44" s="7" t="s">
        <v>33</v>
      </c>
      <c r="P44" s="10"/>
      <c r="Q44" s="10"/>
      <c r="R44" s="33"/>
      <c r="S44" s="10"/>
      <c r="T44" s="10"/>
    </row>
    <row r="45" spans="1:20" ht="30" customHeight="1">
      <c r="A45" s="18">
        <v>43762</v>
      </c>
      <c r="B45" s="7" t="s">
        <v>499</v>
      </c>
      <c r="C45" s="60" t="s">
        <v>500</v>
      </c>
      <c r="D45" s="52"/>
      <c r="E45" s="7" t="s">
        <v>26</v>
      </c>
      <c r="F45" s="60">
        <v>56975969153</v>
      </c>
      <c r="G45" s="29" t="s">
        <v>502</v>
      </c>
      <c r="H45" s="122" t="s">
        <v>503</v>
      </c>
      <c r="I45" s="10"/>
      <c r="J45" s="7"/>
      <c r="K45" s="7"/>
      <c r="L45" s="7" t="s">
        <v>63</v>
      </c>
      <c r="M45" s="44"/>
      <c r="N45" s="44"/>
      <c r="O45" s="7" t="s">
        <v>160</v>
      </c>
      <c r="P45" s="10"/>
      <c r="Q45" s="10"/>
      <c r="R45" s="33"/>
      <c r="S45" s="10"/>
      <c r="T45" s="10"/>
    </row>
    <row r="46" spans="1:20" ht="30" customHeight="1">
      <c r="A46" s="18">
        <v>43762</v>
      </c>
      <c r="B46" s="7" t="s">
        <v>506</v>
      </c>
      <c r="C46" s="7" t="s">
        <v>507</v>
      </c>
      <c r="D46" s="52">
        <v>24</v>
      </c>
      <c r="E46" s="7" t="s">
        <v>26</v>
      </c>
      <c r="F46" s="10"/>
      <c r="G46" s="29" t="s">
        <v>48</v>
      </c>
      <c r="H46" s="7" t="s">
        <v>509</v>
      </c>
      <c r="I46" s="10"/>
      <c r="J46" s="10"/>
      <c r="K46" s="7"/>
      <c r="L46" s="7" t="s">
        <v>63</v>
      </c>
      <c r="M46" s="41">
        <v>43760</v>
      </c>
      <c r="N46" s="41"/>
      <c r="O46" s="7" t="s">
        <v>512</v>
      </c>
      <c r="P46" s="10"/>
      <c r="Q46" s="10"/>
      <c r="R46" s="33"/>
      <c r="S46" s="10"/>
      <c r="T46" s="10"/>
    </row>
    <row r="47" spans="1:20" ht="30" customHeight="1">
      <c r="A47" s="18">
        <v>43762</v>
      </c>
      <c r="B47" s="7" t="s">
        <v>513</v>
      </c>
      <c r="C47" s="7" t="s">
        <v>514</v>
      </c>
      <c r="D47" s="23"/>
      <c r="E47" s="7" t="s">
        <v>26</v>
      </c>
      <c r="F47" s="10"/>
      <c r="G47" s="92" t="s">
        <v>48</v>
      </c>
      <c r="H47" s="7" t="s">
        <v>517</v>
      </c>
      <c r="I47" s="7"/>
      <c r="J47" s="10"/>
      <c r="K47" s="10"/>
      <c r="L47" s="10"/>
      <c r="M47" s="7" t="s">
        <v>519</v>
      </c>
      <c r="N47" s="124" t="s">
        <v>520</v>
      </c>
      <c r="O47" s="7" t="s">
        <v>33</v>
      </c>
      <c r="P47" s="10"/>
      <c r="Q47" s="10"/>
      <c r="R47" s="39" t="s">
        <v>147</v>
      </c>
      <c r="S47" s="10"/>
      <c r="T47" s="10"/>
    </row>
    <row r="48" spans="1:20" ht="30" customHeight="1">
      <c r="A48" s="18">
        <v>43762</v>
      </c>
      <c r="B48" s="60" t="s">
        <v>522</v>
      </c>
      <c r="C48" s="60" t="s">
        <v>523</v>
      </c>
      <c r="D48" s="23"/>
      <c r="E48" s="7" t="s">
        <v>45</v>
      </c>
      <c r="F48" s="60" t="s">
        <v>524</v>
      </c>
      <c r="G48" s="29" t="s">
        <v>525</v>
      </c>
      <c r="H48" s="7" t="s">
        <v>526</v>
      </c>
      <c r="I48" s="10"/>
      <c r="J48" s="7" t="s">
        <v>32</v>
      </c>
      <c r="K48" s="7"/>
      <c r="L48" s="7" t="s">
        <v>79</v>
      </c>
      <c r="M48" s="76">
        <v>43760</v>
      </c>
      <c r="N48" s="76"/>
      <c r="O48" s="7" t="s">
        <v>528</v>
      </c>
      <c r="P48" s="10"/>
      <c r="Q48" s="7" t="s">
        <v>35</v>
      </c>
      <c r="R48" s="33"/>
      <c r="S48" s="10"/>
      <c r="T48" s="10"/>
    </row>
    <row r="49" spans="1:20" ht="30" customHeight="1">
      <c r="A49" s="18">
        <v>43762</v>
      </c>
      <c r="B49" s="128" t="s">
        <v>530</v>
      </c>
      <c r="C49" s="7" t="s">
        <v>531</v>
      </c>
      <c r="D49" s="52">
        <v>24</v>
      </c>
      <c r="E49" s="7" t="s">
        <v>26</v>
      </c>
      <c r="F49" s="60">
        <v>2982683</v>
      </c>
      <c r="G49" s="29" t="s">
        <v>532</v>
      </c>
      <c r="H49" s="60" t="s">
        <v>533</v>
      </c>
      <c r="I49" s="10"/>
      <c r="J49" s="10"/>
      <c r="K49" s="7"/>
      <c r="L49" s="7" t="s">
        <v>63</v>
      </c>
      <c r="M49" s="44">
        <v>43760</v>
      </c>
      <c r="N49" s="44"/>
      <c r="O49" s="7" t="s">
        <v>33</v>
      </c>
      <c r="P49" s="10"/>
      <c r="Q49" s="10"/>
      <c r="R49" s="33"/>
      <c r="S49" s="10"/>
      <c r="T49" s="10"/>
    </row>
    <row r="50" spans="1:20" ht="30" customHeight="1">
      <c r="A50" s="18">
        <v>43762</v>
      </c>
      <c r="B50" s="60" t="s">
        <v>536</v>
      </c>
      <c r="C50" s="60" t="s">
        <v>537</v>
      </c>
      <c r="D50" s="52">
        <v>23</v>
      </c>
      <c r="E50" s="7" t="s">
        <v>26</v>
      </c>
      <c r="F50" s="60" t="s">
        <v>538</v>
      </c>
      <c r="G50" s="111" t="s">
        <v>540</v>
      </c>
      <c r="H50" s="60" t="s">
        <v>541</v>
      </c>
      <c r="I50" s="10"/>
      <c r="J50" s="10"/>
      <c r="K50" s="7"/>
      <c r="L50" s="7" t="s">
        <v>542</v>
      </c>
      <c r="M50" s="76">
        <v>43761</v>
      </c>
      <c r="N50" s="76"/>
      <c r="O50" s="7" t="s">
        <v>33</v>
      </c>
      <c r="P50" s="10"/>
      <c r="Q50" s="7" t="s">
        <v>35</v>
      </c>
      <c r="R50" s="39" t="s">
        <v>147</v>
      </c>
      <c r="S50" s="10"/>
      <c r="T50" s="10"/>
    </row>
    <row r="51" spans="1:20" ht="30" customHeight="1">
      <c r="A51" s="18">
        <v>43762</v>
      </c>
      <c r="B51" s="60" t="s">
        <v>543</v>
      </c>
      <c r="C51" s="60" t="s">
        <v>544</v>
      </c>
      <c r="D51" s="23"/>
      <c r="E51" s="7" t="s">
        <v>45</v>
      </c>
      <c r="F51" s="10"/>
      <c r="G51" s="29" t="s">
        <v>229</v>
      </c>
      <c r="H51" s="60" t="s">
        <v>546</v>
      </c>
      <c r="I51" s="7"/>
      <c r="J51" s="7" t="s">
        <v>32</v>
      </c>
      <c r="K51" s="7"/>
      <c r="L51" s="7" t="s">
        <v>79</v>
      </c>
      <c r="M51" s="76">
        <v>43758</v>
      </c>
      <c r="N51" s="76"/>
      <c r="O51" s="7" t="s">
        <v>33</v>
      </c>
      <c r="P51" s="10"/>
      <c r="Q51" s="7" t="s">
        <v>35</v>
      </c>
      <c r="R51" s="39" t="s">
        <v>205</v>
      </c>
      <c r="S51" s="7">
        <v>996</v>
      </c>
      <c r="T51" s="10"/>
    </row>
    <row r="52" spans="1:20" ht="30" customHeight="1">
      <c r="A52" s="18">
        <v>43762</v>
      </c>
      <c r="B52" s="7" t="s">
        <v>548</v>
      </c>
      <c r="C52" s="7" t="s">
        <v>549</v>
      </c>
      <c r="D52" s="23"/>
      <c r="E52" s="7" t="s">
        <v>26</v>
      </c>
      <c r="F52" s="7" t="s">
        <v>551</v>
      </c>
      <c r="G52" s="29" t="s">
        <v>48</v>
      </c>
      <c r="H52" s="7" t="s">
        <v>553</v>
      </c>
      <c r="I52" s="10"/>
      <c r="J52" s="10"/>
      <c r="K52" s="7"/>
      <c r="L52" s="7" t="s">
        <v>63</v>
      </c>
      <c r="M52" s="10"/>
      <c r="N52" s="10"/>
      <c r="O52" s="7" t="s">
        <v>33</v>
      </c>
      <c r="P52" s="10"/>
      <c r="Q52" s="10"/>
      <c r="R52" s="33"/>
      <c r="S52" s="10"/>
      <c r="T52" s="10"/>
    </row>
    <row r="53" spans="1:20" ht="30" customHeight="1">
      <c r="A53" s="18">
        <v>43762</v>
      </c>
      <c r="B53" s="137" t="s">
        <v>556</v>
      </c>
      <c r="C53" s="138" t="s">
        <v>560</v>
      </c>
      <c r="D53" s="23"/>
      <c r="E53" s="7" t="s">
        <v>45</v>
      </c>
      <c r="F53" s="138">
        <v>972507787</v>
      </c>
      <c r="G53" s="29" t="s">
        <v>48</v>
      </c>
      <c r="H53" s="138" t="s">
        <v>565</v>
      </c>
      <c r="I53" s="10"/>
      <c r="J53" s="7" t="s">
        <v>32</v>
      </c>
      <c r="K53" s="7"/>
      <c r="L53" s="7" t="s">
        <v>63</v>
      </c>
      <c r="M53" s="10"/>
      <c r="N53" s="10"/>
      <c r="O53" s="7" t="s">
        <v>33</v>
      </c>
      <c r="P53" s="10"/>
      <c r="Q53" s="140"/>
      <c r="R53" s="33"/>
      <c r="S53" s="10"/>
      <c r="T53" s="10"/>
    </row>
    <row r="54" spans="1:20" ht="30" customHeight="1">
      <c r="A54" s="18">
        <v>43762</v>
      </c>
      <c r="B54" s="7" t="s">
        <v>572</v>
      </c>
      <c r="C54" s="7" t="s">
        <v>573</v>
      </c>
      <c r="D54" s="23"/>
      <c r="E54" s="7" t="s">
        <v>26</v>
      </c>
      <c r="F54" s="7">
        <v>957712037</v>
      </c>
      <c r="G54" s="29" t="s">
        <v>48</v>
      </c>
      <c r="H54" s="7" t="s">
        <v>574</v>
      </c>
      <c r="I54" s="10"/>
      <c r="J54" s="10"/>
      <c r="K54" s="7"/>
      <c r="L54" s="7" t="s">
        <v>63</v>
      </c>
      <c r="M54" s="10"/>
      <c r="N54" s="10"/>
      <c r="O54" s="7" t="s">
        <v>33</v>
      </c>
      <c r="P54" s="10"/>
      <c r="Q54" s="10"/>
      <c r="R54" s="33"/>
      <c r="S54" s="10"/>
      <c r="T54" s="10"/>
    </row>
    <row r="55" spans="1:20" ht="30" customHeight="1">
      <c r="A55" s="18">
        <v>43762</v>
      </c>
      <c r="B55" s="7" t="s">
        <v>577</v>
      </c>
      <c r="C55" s="7" t="s">
        <v>578</v>
      </c>
      <c r="D55" s="52">
        <v>23</v>
      </c>
      <c r="E55" s="7" t="s">
        <v>26</v>
      </c>
      <c r="F55" s="10"/>
      <c r="G55" s="29" t="s">
        <v>48</v>
      </c>
      <c r="H55" s="7" t="s">
        <v>581</v>
      </c>
      <c r="I55" s="10"/>
      <c r="J55" s="10"/>
      <c r="K55" s="7"/>
      <c r="L55" s="7" t="s">
        <v>63</v>
      </c>
      <c r="M55" s="10"/>
      <c r="N55" s="10"/>
      <c r="O55" s="7" t="s">
        <v>512</v>
      </c>
      <c r="P55" s="10"/>
      <c r="Q55" s="10"/>
      <c r="R55" s="33"/>
      <c r="S55" s="10"/>
      <c r="T55" s="10"/>
    </row>
    <row r="56" spans="1:20" ht="30" customHeight="1">
      <c r="A56" s="18">
        <v>43762</v>
      </c>
      <c r="B56" s="7" t="s">
        <v>583</v>
      </c>
      <c r="C56" s="7" t="s">
        <v>584</v>
      </c>
      <c r="D56" s="23"/>
      <c r="E56" s="7" t="s">
        <v>26</v>
      </c>
      <c r="F56" s="7">
        <v>936604274</v>
      </c>
      <c r="G56" s="29" t="s">
        <v>48</v>
      </c>
      <c r="H56" s="7" t="s">
        <v>585</v>
      </c>
      <c r="I56" s="10"/>
      <c r="J56" s="10"/>
      <c r="K56" s="7"/>
      <c r="L56" s="7" t="s">
        <v>63</v>
      </c>
      <c r="M56" s="10"/>
      <c r="N56" s="10"/>
      <c r="O56" s="7" t="s">
        <v>33</v>
      </c>
      <c r="P56" s="10"/>
      <c r="Q56" s="10"/>
      <c r="R56" s="33"/>
      <c r="S56" s="10"/>
      <c r="T56" s="10"/>
    </row>
    <row r="57" spans="1:20" ht="30" customHeight="1">
      <c r="A57" s="18">
        <v>43762</v>
      </c>
      <c r="B57" s="143" t="s">
        <v>586</v>
      </c>
      <c r="C57" s="143" t="s">
        <v>587</v>
      </c>
      <c r="D57" s="23"/>
      <c r="E57" s="7" t="s">
        <v>26</v>
      </c>
      <c r="F57" s="144">
        <v>56956095468</v>
      </c>
      <c r="G57" s="100" t="s">
        <v>85</v>
      </c>
      <c r="H57" s="60" t="s">
        <v>588</v>
      </c>
      <c r="I57" s="10"/>
      <c r="J57" s="10"/>
      <c r="K57" s="7"/>
      <c r="L57" s="7" t="s">
        <v>542</v>
      </c>
      <c r="M57" s="10"/>
      <c r="N57" s="10"/>
      <c r="O57" s="7" t="s">
        <v>33</v>
      </c>
      <c r="P57" s="10"/>
      <c r="Q57" s="7" t="s">
        <v>35</v>
      </c>
      <c r="R57" s="33"/>
      <c r="S57" s="10"/>
      <c r="T57" s="10"/>
    </row>
    <row r="58" spans="1:20" ht="30" customHeight="1">
      <c r="A58" s="18">
        <v>43762</v>
      </c>
      <c r="B58" s="7" t="s">
        <v>589</v>
      </c>
      <c r="C58" s="7" t="s">
        <v>590</v>
      </c>
      <c r="D58" s="52">
        <v>22</v>
      </c>
      <c r="E58" s="7" t="s">
        <v>45</v>
      </c>
      <c r="F58" s="7">
        <v>940488176</v>
      </c>
      <c r="G58" s="29" t="s">
        <v>295</v>
      </c>
      <c r="H58" s="7" t="s">
        <v>591</v>
      </c>
      <c r="I58" s="10"/>
      <c r="J58" s="7" t="s">
        <v>32</v>
      </c>
      <c r="K58" s="7"/>
      <c r="L58" s="7" t="s">
        <v>592</v>
      </c>
      <c r="M58" s="41">
        <v>43759</v>
      </c>
      <c r="N58" s="41"/>
      <c r="O58" s="7" t="s">
        <v>33</v>
      </c>
      <c r="P58" s="10"/>
      <c r="Q58" s="7" t="s">
        <v>35</v>
      </c>
      <c r="R58" s="39" t="s">
        <v>70</v>
      </c>
      <c r="S58" s="10"/>
      <c r="T58" s="10"/>
    </row>
    <row r="59" spans="1:20" ht="30" customHeight="1">
      <c r="A59" s="18">
        <v>43762</v>
      </c>
      <c r="B59" s="7" t="s">
        <v>596</v>
      </c>
      <c r="C59" s="7" t="s">
        <v>597</v>
      </c>
      <c r="D59" s="23"/>
      <c r="E59" s="7" t="s">
        <v>26</v>
      </c>
      <c r="F59" s="7">
        <v>974935727</v>
      </c>
      <c r="G59" s="92" t="s">
        <v>118</v>
      </c>
      <c r="H59" s="60" t="s">
        <v>600</v>
      </c>
      <c r="I59" s="10"/>
      <c r="J59" s="10"/>
      <c r="K59" s="7"/>
      <c r="L59" s="7" t="s">
        <v>601</v>
      </c>
      <c r="M59" s="10"/>
      <c r="N59" s="10"/>
      <c r="O59" s="7" t="s">
        <v>33</v>
      </c>
      <c r="P59" s="10"/>
      <c r="Q59" s="10"/>
      <c r="R59" s="39" t="s">
        <v>147</v>
      </c>
      <c r="S59" s="10"/>
      <c r="T59" s="7" t="s">
        <v>602</v>
      </c>
    </row>
    <row r="60" spans="1:20" ht="30" customHeight="1">
      <c r="A60" s="18">
        <v>43762</v>
      </c>
      <c r="B60" s="7" t="s">
        <v>603</v>
      </c>
      <c r="C60" s="7" t="s">
        <v>604</v>
      </c>
      <c r="D60" s="23"/>
      <c r="E60" s="7" t="s">
        <v>26</v>
      </c>
      <c r="F60" s="67">
        <v>954201693</v>
      </c>
      <c r="G60" s="29" t="s">
        <v>48</v>
      </c>
      <c r="H60" s="67" t="s">
        <v>605</v>
      </c>
      <c r="I60" s="10"/>
      <c r="J60" s="10"/>
      <c r="K60" s="7"/>
      <c r="L60" s="7" t="s">
        <v>63</v>
      </c>
      <c r="M60" s="10"/>
      <c r="N60" s="10"/>
      <c r="O60" s="7" t="s">
        <v>33</v>
      </c>
      <c r="P60" s="10"/>
      <c r="Q60" s="10"/>
      <c r="R60" s="33"/>
      <c r="S60" s="10"/>
      <c r="T60" s="10"/>
    </row>
    <row r="61" spans="1:20" ht="30" customHeight="1">
      <c r="A61" s="18">
        <v>43762</v>
      </c>
      <c r="B61" s="138" t="s">
        <v>606</v>
      </c>
      <c r="C61" s="138" t="s">
        <v>608</v>
      </c>
      <c r="D61" s="23"/>
      <c r="E61" s="7" t="s">
        <v>26</v>
      </c>
      <c r="F61" s="138">
        <v>972384296</v>
      </c>
      <c r="G61" s="29" t="s">
        <v>48</v>
      </c>
      <c r="H61" s="146" t="s">
        <v>609</v>
      </c>
      <c r="I61" s="10"/>
      <c r="J61" s="10"/>
      <c r="K61" s="7"/>
      <c r="L61" s="7" t="s">
        <v>63</v>
      </c>
      <c r="M61" s="10"/>
      <c r="N61" s="10"/>
      <c r="O61" s="7" t="s">
        <v>33</v>
      </c>
      <c r="P61" s="10"/>
      <c r="Q61" s="10"/>
      <c r="R61" s="33"/>
      <c r="S61" s="10"/>
      <c r="T61" s="10"/>
    </row>
    <row r="62" spans="1:20" ht="30" customHeight="1">
      <c r="A62" s="18">
        <v>43762</v>
      </c>
      <c r="B62" s="7" t="s">
        <v>611</v>
      </c>
      <c r="C62" s="12" t="s">
        <v>612</v>
      </c>
      <c r="D62" s="49">
        <v>21</v>
      </c>
      <c r="E62" s="7" t="s">
        <v>45</v>
      </c>
      <c r="F62" s="7" t="s">
        <v>291</v>
      </c>
      <c r="G62" s="7" t="s">
        <v>293</v>
      </c>
      <c r="H62" s="7" t="s">
        <v>613</v>
      </c>
      <c r="I62" s="10"/>
      <c r="J62" s="7" t="s">
        <v>49</v>
      </c>
      <c r="K62" s="7"/>
      <c r="L62" s="7" t="s">
        <v>63</v>
      </c>
      <c r="M62" s="7" t="s">
        <v>296</v>
      </c>
      <c r="N62" s="7" t="s">
        <v>298</v>
      </c>
      <c r="O62" s="43" t="s">
        <v>33</v>
      </c>
      <c r="P62" s="7" t="s">
        <v>68</v>
      </c>
      <c r="Q62" s="7" t="s">
        <v>53</v>
      </c>
      <c r="R62" s="39" t="s">
        <v>70</v>
      </c>
      <c r="S62" s="7" t="s">
        <v>615</v>
      </c>
      <c r="T62" s="10"/>
    </row>
    <row r="63" spans="1:20" ht="30" customHeight="1">
      <c r="A63" s="18">
        <v>43762</v>
      </c>
      <c r="B63" s="7" t="s">
        <v>616</v>
      </c>
      <c r="C63" s="7" t="s">
        <v>617</v>
      </c>
      <c r="D63" s="52">
        <v>31</v>
      </c>
      <c r="E63" s="7" t="s">
        <v>26</v>
      </c>
      <c r="F63" s="58">
        <v>950133444</v>
      </c>
      <c r="G63" s="29" t="s">
        <v>618</v>
      </c>
      <c r="H63" s="7" t="s">
        <v>619</v>
      </c>
      <c r="I63" s="7" t="s">
        <v>620</v>
      </c>
      <c r="J63" s="10"/>
      <c r="K63" s="7"/>
      <c r="L63" s="7" t="s">
        <v>63</v>
      </c>
      <c r="M63" s="10"/>
      <c r="N63" s="10"/>
      <c r="O63" s="7" t="s">
        <v>33</v>
      </c>
      <c r="P63" s="10"/>
      <c r="Q63" s="10"/>
      <c r="R63" s="33"/>
      <c r="S63" s="10"/>
      <c r="T63" s="10"/>
    </row>
    <row r="64" spans="1:20" ht="30" customHeight="1">
      <c r="A64" s="18">
        <v>43762</v>
      </c>
      <c r="B64" s="7" t="s">
        <v>622</v>
      </c>
      <c r="C64" s="7" t="s">
        <v>623</v>
      </c>
      <c r="D64" s="23"/>
      <c r="E64" s="7" t="s">
        <v>26</v>
      </c>
      <c r="F64" s="7">
        <v>946217375</v>
      </c>
      <c r="G64" s="29" t="s">
        <v>48</v>
      </c>
      <c r="H64" s="7" t="s">
        <v>624</v>
      </c>
      <c r="I64" s="10"/>
      <c r="J64" s="10"/>
      <c r="K64" s="10"/>
      <c r="L64" s="10"/>
      <c r="M64" s="10"/>
      <c r="N64" s="10"/>
      <c r="O64" s="7" t="s">
        <v>33</v>
      </c>
      <c r="P64" s="10"/>
      <c r="Q64" s="10"/>
      <c r="R64" s="33"/>
      <c r="S64" s="10"/>
      <c r="T64" s="10"/>
    </row>
    <row r="65" spans="1:20" ht="30" customHeight="1">
      <c r="A65" s="18">
        <v>43762</v>
      </c>
      <c r="B65" s="143" t="s">
        <v>625</v>
      </c>
      <c r="C65" s="143" t="s">
        <v>626</v>
      </c>
      <c r="D65" s="52">
        <v>22</v>
      </c>
      <c r="E65" s="7" t="s">
        <v>26</v>
      </c>
      <c r="F65" s="140"/>
      <c r="G65" s="29" t="s">
        <v>429</v>
      </c>
      <c r="H65" s="143" t="s">
        <v>627</v>
      </c>
      <c r="I65" s="10"/>
      <c r="J65" s="10"/>
      <c r="K65" s="7"/>
      <c r="L65" s="7" t="s">
        <v>628</v>
      </c>
      <c r="M65" s="76">
        <v>43759</v>
      </c>
      <c r="N65" s="76"/>
      <c r="O65" s="7" t="s">
        <v>629</v>
      </c>
      <c r="P65" s="153" t="s">
        <v>630</v>
      </c>
      <c r="Q65" s="7" t="s">
        <v>53</v>
      </c>
      <c r="R65" s="33"/>
      <c r="S65" s="10"/>
      <c r="T65" s="10"/>
    </row>
    <row r="66" spans="1:20" ht="30" customHeight="1">
      <c r="A66" s="18">
        <v>43762</v>
      </c>
      <c r="B66" s="7" t="s">
        <v>634</v>
      </c>
      <c r="C66" s="7" t="s">
        <v>635</v>
      </c>
      <c r="D66" s="23"/>
      <c r="E66" s="7" t="s">
        <v>26</v>
      </c>
      <c r="F66" s="7">
        <v>56958621322</v>
      </c>
      <c r="G66" s="92" t="s">
        <v>85</v>
      </c>
      <c r="H66" s="7" t="s">
        <v>636</v>
      </c>
      <c r="I66" s="10"/>
      <c r="J66" s="10"/>
      <c r="K66" s="7"/>
      <c r="L66" s="7" t="s">
        <v>63</v>
      </c>
      <c r="M66" s="139">
        <v>43761</v>
      </c>
      <c r="N66" s="10"/>
      <c r="O66" s="7" t="s">
        <v>33</v>
      </c>
      <c r="P66" s="10"/>
      <c r="Q66" s="10"/>
      <c r="R66" s="39" t="s">
        <v>147</v>
      </c>
      <c r="S66" s="10"/>
      <c r="T66" s="7" t="s">
        <v>638</v>
      </c>
    </row>
    <row r="67" spans="1:20" ht="30" customHeight="1">
      <c r="A67" s="18">
        <v>43762</v>
      </c>
      <c r="B67" s="143" t="s">
        <v>641</v>
      </c>
      <c r="C67" s="143" t="s">
        <v>642</v>
      </c>
      <c r="D67" s="23"/>
      <c r="E67" s="7" t="s">
        <v>45</v>
      </c>
      <c r="F67" s="143">
        <v>56973904168</v>
      </c>
      <c r="G67" s="29" t="s">
        <v>644</v>
      </c>
      <c r="H67" s="155" t="s">
        <v>645</v>
      </c>
      <c r="I67" s="10"/>
      <c r="J67" s="10"/>
      <c r="K67" s="10"/>
      <c r="L67" s="10"/>
      <c r="M67" s="10"/>
      <c r="N67" s="10"/>
      <c r="O67" s="10"/>
      <c r="P67" s="10"/>
      <c r="Q67" s="10"/>
      <c r="R67" s="33"/>
      <c r="S67" s="10"/>
      <c r="T67" s="10"/>
    </row>
    <row r="68" spans="1:20" ht="30" customHeight="1">
      <c r="A68" s="18">
        <v>43762</v>
      </c>
      <c r="B68" s="60" t="s">
        <v>646</v>
      </c>
      <c r="C68" s="60" t="s">
        <v>647</v>
      </c>
      <c r="D68" s="23"/>
      <c r="E68" s="7" t="s">
        <v>26</v>
      </c>
      <c r="F68" s="60">
        <v>950472349</v>
      </c>
      <c r="G68" s="29" t="s">
        <v>648</v>
      </c>
      <c r="H68" s="60" t="s">
        <v>649</v>
      </c>
      <c r="I68" s="7" t="s">
        <v>31</v>
      </c>
      <c r="J68" s="10"/>
      <c r="K68" s="7" t="s">
        <v>650</v>
      </c>
      <c r="L68" s="7" t="s">
        <v>63</v>
      </c>
      <c r="M68" s="10"/>
      <c r="N68" s="10"/>
      <c r="O68" s="7" t="s">
        <v>33</v>
      </c>
      <c r="P68" s="10"/>
      <c r="Q68" s="10"/>
      <c r="R68" s="39" t="s">
        <v>651</v>
      </c>
      <c r="S68" s="10"/>
      <c r="T68" s="10"/>
    </row>
    <row r="69" spans="1:20" ht="30" customHeight="1">
      <c r="A69" s="18">
        <v>43762</v>
      </c>
      <c r="B69" s="60" t="s">
        <v>652</v>
      </c>
      <c r="C69" s="60" t="s">
        <v>653</v>
      </c>
      <c r="D69" s="52">
        <v>20</v>
      </c>
      <c r="E69" s="7" t="s">
        <v>26</v>
      </c>
      <c r="F69" s="60" t="s">
        <v>654</v>
      </c>
      <c r="G69" s="29" t="s">
        <v>655</v>
      </c>
      <c r="H69" s="60" t="s">
        <v>656</v>
      </c>
      <c r="I69" s="10"/>
      <c r="J69" s="10"/>
      <c r="K69" s="7"/>
      <c r="L69" s="7" t="s">
        <v>63</v>
      </c>
      <c r="M69" s="10"/>
      <c r="N69" s="10"/>
      <c r="O69" s="7" t="s">
        <v>33</v>
      </c>
      <c r="P69" s="10"/>
      <c r="Q69" s="10"/>
      <c r="R69" s="33"/>
      <c r="S69" s="10"/>
      <c r="T69" s="10"/>
    </row>
    <row r="70" spans="1:20" ht="30" customHeight="1">
      <c r="A70" s="18">
        <v>43762</v>
      </c>
      <c r="B70" s="35" t="s">
        <v>662</v>
      </c>
      <c r="C70" s="37" t="s">
        <v>663</v>
      </c>
      <c r="D70" s="23"/>
      <c r="E70" s="7" t="s">
        <v>26</v>
      </c>
      <c r="F70" s="35" t="s">
        <v>664</v>
      </c>
      <c r="G70" s="29" t="s">
        <v>665</v>
      </c>
      <c r="H70" s="35" t="s">
        <v>667</v>
      </c>
      <c r="I70" s="10"/>
      <c r="J70" s="10"/>
      <c r="K70" s="10"/>
      <c r="L70" s="10"/>
      <c r="M70" s="7" t="s">
        <v>670</v>
      </c>
      <c r="N70" s="7" t="s">
        <v>671</v>
      </c>
      <c r="O70" s="7" t="s">
        <v>672</v>
      </c>
      <c r="P70" s="10"/>
      <c r="Q70" s="10"/>
      <c r="R70" s="33"/>
      <c r="S70" s="10"/>
      <c r="T70" s="10"/>
    </row>
    <row r="71" spans="1:20" ht="30" customHeight="1">
      <c r="A71" s="18">
        <v>43762</v>
      </c>
      <c r="B71" s="60" t="s">
        <v>674</v>
      </c>
      <c r="C71" s="83" t="s">
        <v>675</v>
      </c>
      <c r="D71" s="23"/>
      <c r="E71" s="7" t="s">
        <v>26</v>
      </c>
      <c r="F71" s="10"/>
      <c r="G71" s="29" t="s">
        <v>676</v>
      </c>
      <c r="H71" s="60" t="s">
        <v>677</v>
      </c>
      <c r="I71" s="10"/>
      <c r="J71" s="10"/>
      <c r="K71" s="7"/>
      <c r="L71" s="7" t="s">
        <v>678</v>
      </c>
      <c r="M71" s="44">
        <v>43761</v>
      </c>
      <c r="N71" s="44"/>
      <c r="O71" s="7" t="s">
        <v>679</v>
      </c>
      <c r="P71" s="10"/>
      <c r="Q71" s="7" t="s">
        <v>53</v>
      </c>
      <c r="R71" s="33"/>
      <c r="S71" s="10"/>
      <c r="T71" s="10"/>
    </row>
    <row r="72" spans="1:20" ht="30" customHeight="1">
      <c r="A72" s="18">
        <v>43762</v>
      </c>
      <c r="B72" s="60" t="s">
        <v>682</v>
      </c>
      <c r="C72" s="7" t="s">
        <v>683</v>
      </c>
      <c r="D72" s="52">
        <v>20</v>
      </c>
      <c r="E72" s="7" t="s">
        <v>26</v>
      </c>
      <c r="F72" s="7">
        <v>949673863</v>
      </c>
      <c r="G72" s="29" t="s">
        <v>685</v>
      </c>
      <c r="H72" s="7" t="s">
        <v>686</v>
      </c>
      <c r="I72" s="10"/>
      <c r="J72" s="10"/>
      <c r="K72" s="7"/>
      <c r="L72" s="7" t="s">
        <v>63</v>
      </c>
      <c r="M72" s="41">
        <v>43761</v>
      </c>
      <c r="N72" s="41"/>
      <c r="O72" s="7" t="s">
        <v>33</v>
      </c>
      <c r="P72" s="10"/>
      <c r="Q72" s="10"/>
      <c r="R72" s="33"/>
      <c r="S72" s="10"/>
      <c r="T72" s="10"/>
    </row>
    <row r="73" spans="1:20" ht="30" customHeight="1">
      <c r="A73" s="18">
        <v>43762</v>
      </c>
      <c r="B73" s="7" t="s">
        <v>688</v>
      </c>
      <c r="C73" s="60" t="s">
        <v>689</v>
      </c>
      <c r="D73" s="23"/>
      <c r="E73" s="7" t="s">
        <v>26</v>
      </c>
      <c r="F73" s="60" t="s">
        <v>690</v>
      </c>
      <c r="G73" s="29" t="s">
        <v>692</v>
      </c>
      <c r="H73" s="60" t="s">
        <v>693</v>
      </c>
      <c r="I73" s="10"/>
      <c r="J73" s="10"/>
      <c r="K73" s="7"/>
      <c r="L73" s="7" t="s">
        <v>63</v>
      </c>
      <c r="M73" s="10"/>
      <c r="N73" s="10"/>
      <c r="O73" s="7" t="s">
        <v>33</v>
      </c>
      <c r="P73" s="10"/>
      <c r="Q73" s="10"/>
      <c r="R73" s="33"/>
      <c r="S73" s="10"/>
      <c r="T73" s="10"/>
    </row>
    <row r="74" spans="1:20" ht="30" customHeight="1">
      <c r="A74" s="18">
        <v>43762</v>
      </c>
      <c r="B74" s="7" t="s">
        <v>694</v>
      </c>
      <c r="C74" s="7" t="s">
        <v>695</v>
      </c>
      <c r="D74" s="23"/>
      <c r="E74" s="7" t="s">
        <v>26</v>
      </c>
      <c r="F74" s="7" t="s">
        <v>697</v>
      </c>
      <c r="G74" s="29" t="s">
        <v>48</v>
      </c>
      <c r="H74" s="7" t="s">
        <v>698</v>
      </c>
      <c r="I74" s="10"/>
      <c r="J74" s="10"/>
      <c r="K74" s="10"/>
      <c r="L74" s="10"/>
      <c r="M74" s="41">
        <v>43757</v>
      </c>
      <c r="N74" s="41"/>
      <c r="O74" s="7" t="s">
        <v>33</v>
      </c>
      <c r="P74" s="10"/>
      <c r="Q74" s="7" t="s">
        <v>35</v>
      </c>
      <c r="R74" s="39" t="s">
        <v>205</v>
      </c>
      <c r="S74" s="10"/>
      <c r="T74" s="10"/>
    </row>
    <row r="75" spans="1:20" ht="30" customHeight="1">
      <c r="A75" s="18">
        <v>43762</v>
      </c>
      <c r="B75" s="60" t="s">
        <v>701</v>
      </c>
      <c r="C75" s="60" t="s">
        <v>702</v>
      </c>
      <c r="D75" s="23"/>
      <c r="E75" s="7" t="s">
        <v>26</v>
      </c>
      <c r="F75" s="110">
        <v>56947367347</v>
      </c>
      <c r="G75" s="100" t="s">
        <v>703</v>
      </c>
      <c r="H75" s="60" t="s">
        <v>704</v>
      </c>
      <c r="I75" s="10"/>
      <c r="J75" s="10"/>
      <c r="K75" s="7"/>
      <c r="L75" s="7" t="s">
        <v>79</v>
      </c>
      <c r="M75" s="76">
        <v>43760</v>
      </c>
      <c r="N75" s="76"/>
      <c r="O75" s="7" t="s">
        <v>335</v>
      </c>
      <c r="P75" s="10"/>
      <c r="Q75" s="10"/>
      <c r="R75" s="39" t="s">
        <v>147</v>
      </c>
      <c r="S75" s="10"/>
      <c r="T75" s="10"/>
    </row>
    <row r="76" spans="1:20" ht="30" customHeight="1">
      <c r="A76" s="18">
        <v>43762</v>
      </c>
      <c r="B76" s="7" t="s">
        <v>708</v>
      </c>
      <c r="C76" s="7" t="s">
        <v>709</v>
      </c>
      <c r="D76" s="52">
        <v>19</v>
      </c>
      <c r="E76" s="7" t="s">
        <v>26</v>
      </c>
      <c r="F76" s="10"/>
      <c r="G76" s="29" t="s">
        <v>712</v>
      </c>
      <c r="H76" s="7" t="s">
        <v>713</v>
      </c>
      <c r="I76" s="10"/>
      <c r="J76" s="10"/>
      <c r="K76" s="10"/>
      <c r="L76" s="10"/>
      <c r="M76" s="10"/>
      <c r="N76" s="10"/>
      <c r="O76" s="7" t="s">
        <v>716</v>
      </c>
      <c r="P76" s="10"/>
      <c r="Q76" s="10"/>
      <c r="R76" s="33"/>
      <c r="S76" s="10"/>
      <c r="T76" s="10"/>
    </row>
    <row r="77" spans="1:20" ht="30" customHeight="1">
      <c r="A77" s="18">
        <v>43762</v>
      </c>
      <c r="B77" s="7" t="s">
        <v>718</v>
      </c>
      <c r="C77" s="7" t="s">
        <v>719</v>
      </c>
      <c r="D77" s="52">
        <v>19</v>
      </c>
      <c r="E77" s="7" t="s">
        <v>26</v>
      </c>
      <c r="F77" s="60" t="s">
        <v>722</v>
      </c>
      <c r="G77" s="29" t="s">
        <v>723</v>
      </c>
      <c r="H77" s="7" t="s">
        <v>724</v>
      </c>
      <c r="I77" s="10"/>
      <c r="J77" s="10"/>
      <c r="K77" s="7"/>
      <c r="L77" s="7" t="s">
        <v>79</v>
      </c>
      <c r="M77" s="44">
        <v>43761</v>
      </c>
      <c r="N77" s="44"/>
      <c r="O77" s="7" t="s">
        <v>725</v>
      </c>
      <c r="P77" s="10"/>
      <c r="Q77" s="10"/>
      <c r="R77" s="39" t="s">
        <v>205</v>
      </c>
      <c r="S77" s="10"/>
      <c r="T77" s="10"/>
    </row>
    <row r="78" spans="1:20" ht="30" customHeight="1">
      <c r="A78" s="18">
        <v>43762</v>
      </c>
      <c r="B78" s="162" t="s">
        <v>726</v>
      </c>
      <c r="C78" s="162" t="s">
        <v>729</v>
      </c>
      <c r="D78" s="113"/>
      <c r="E78" s="75" t="s">
        <v>26</v>
      </c>
      <c r="F78" s="163" t="s">
        <v>731</v>
      </c>
      <c r="G78" s="164"/>
      <c r="H78" s="166"/>
      <c r="I78" s="10"/>
      <c r="J78" s="10"/>
      <c r="K78" s="7"/>
      <c r="L78" s="7" t="s">
        <v>203</v>
      </c>
      <c r="M78" s="10"/>
      <c r="N78" s="10"/>
      <c r="O78" s="7" t="s">
        <v>33</v>
      </c>
      <c r="P78" s="10"/>
      <c r="Q78" s="10"/>
      <c r="R78" s="33"/>
      <c r="S78" s="10"/>
      <c r="T78" s="10"/>
    </row>
    <row r="79" spans="1:20" ht="30" customHeight="1">
      <c r="A79" s="18">
        <v>43762</v>
      </c>
      <c r="B79" s="7" t="s">
        <v>737</v>
      </c>
      <c r="C79" s="83" t="s">
        <v>738</v>
      </c>
      <c r="D79" s="52">
        <v>20</v>
      </c>
      <c r="E79" s="7" t="s">
        <v>26</v>
      </c>
      <c r="F79" s="83">
        <v>933544590</v>
      </c>
      <c r="G79" s="29" t="s">
        <v>316</v>
      </c>
      <c r="H79" s="83" t="s">
        <v>739</v>
      </c>
      <c r="I79" s="10"/>
      <c r="J79" s="10"/>
      <c r="K79" s="7"/>
      <c r="L79" s="7" t="s">
        <v>79</v>
      </c>
      <c r="M79" s="44">
        <v>43761</v>
      </c>
      <c r="N79" s="44"/>
      <c r="O79" s="7" t="s">
        <v>33</v>
      </c>
      <c r="P79" s="10"/>
      <c r="Q79" s="10"/>
      <c r="R79" s="33"/>
      <c r="S79" s="10"/>
      <c r="T79" s="10"/>
    </row>
    <row r="80" spans="1:20" ht="30" customHeight="1">
      <c r="A80" s="18">
        <v>43762</v>
      </c>
      <c r="B80" s="60" t="s">
        <v>741</v>
      </c>
      <c r="C80" s="7" t="s">
        <v>743</v>
      </c>
      <c r="D80" s="52">
        <v>19</v>
      </c>
      <c r="E80" s="7" t="s">
        <v>26</v>
      </c>
      <c r="F80" s="7">
        <v>931884334</v>
      </c>
      <c r="G80" s="29" t="s">
        <v>685</v>
      </c>
      <c r="H80" s="7" t="s">
        <v>744</v>
      </c>
      <c r="I80" s="10"/>
      <c r="J80" s="10"/>
      <c r="K80" s="7"/>
      <c r="L80" s="7" t="s">
        <v>63</v>
      </c>
      <c r="M80" s="10"/>
      <c r="N80" s="10"/>
      <c r="O80" s="7" t="s">
        <v>335</v>
      </c>
      <c r="P80" s="10"/>
      <c r="Q80" s="10"/>
      <c r="R80" s="39" t="s">
        <v>205</v>
      </c>
      <c r="S80" s="10"/>
      <c r="T80" s="10"/>
    </row>
    <row r="81" spans="1:20" ht="30" customHeight="1">
      <c r="A81" s="18">
        <v>43762</v>
      </c>
      <c r="B81" s="7" t="s">
        <v>745</v>
      </c>
      <c r="C81" s="7" t="s">
        <v>746</v>
      </c>
      <c r="D81" s="52">
        <v>17</v>
      </c>
      <c r="E81" s="7" t="s">
        <v>26</v>
      </c>
      <c r="F81" s="7">
        <v>958584343</v>
      </c>
      <c r="G81" s="29" t="s">
        <v>48</v>
      </c>
      <c r="H81" s="60" t="s">
        <v>747</v>
      </c>
      <c r="I81" s="10"/>
      <c r="J81" s="7" t="s">
        <v>49</v>
      </c>
      <c r="K81" s="7"/>
      <c r="L81" s="7" t="s">
        <v>63</v>
      </c>
      <c r="M81" s="10"/>
      <c r="N81" s="10"/>
      <c r="O81" s="7" t="s">
        <v>33</v>
      </c>
      <c r="P81" s="7" t="s">
        <v>748</v>
      </c>
      <c r="Q81" s="10"/>
      <c r="R81" s="33"/>
      <c r="S81" s="10"/>
      <c r="T81" s="10"/>
    </row>
    <row r="82" spans="1:20" ht="30" customHeight="1">
      <c r="A82" s="18">
        <v>43762</v>
      </c>
      <c r="B82" s="7" t="s">
        <v>750</v>
      </c>
      <c r="C82" s="7" t="s">
        <v>751</v>
      </c>
      <c r="D82" s="23"/>
      <c r="E82" s="7" t="s">
        <v>26</v>
      </c>
      <c r="F82" s="7">
        <v>937768274</v>
      </c>
      <c r="G82" s="29" t="s">
        <v>48</v>
      </c>
      <c r="H82" s="7" t="s">
        <v>753</v>
      </c>
      <c r="I82" s="10"/>
      <c r="J82" s="10"/>
      <c r="K82" s="7"/>
      <c r="L82" s="7" t="s">
        <v>63</v>
      </c>
      <c r="M82" s="10"/>
      <c r="N82" s="10"/>
      <c r="O82" s="7" t="s">
        <v>33</v>
      </c>
      <c r="P82" s="10"/>
      <c r="Q82" s="10"/>
      <c r="R82" s="39" t="s">
        <v>755</v>
      </c>
      <c r="S82" s="10"/>
      <c r="T82" s="10"/>
    </row>
    <row r="83" spans="1:20" ht="30" customHeight="1">
      <c r="A83" s="18">
        <v>43762</v>
      </c>
      <c r="B83" s="60" t="s">
        <v>756</v>
      </c>
      <c r="C83" s="60" t="s">
        <v>758</v>
      </c>
      <c r="D83" s="52">
        <v>18</v>
      </c>
      <c r="E83" s="7" t="s">
        <v>26</v>
      </c>
      <c r="F83" s="60">
        <v>956553082</v>
      </c>
      <c r="G83" s="170"/>
      <c r="H83" s="60" t="s">
        <v>760</v>
      </c>
      <c r="I83" s="10"/>
      <c r="J83" s="10"/>
      <c r="K83" s="7"/>
      <c r="L83" s="7" t="s">
        <v>79</v>
      </c>
      <c r="M83" s="44">
        <v>43761</v>
      </c>
      <c r="N83" s="44"/>
      <c r="O83" s="7" t="s">
        <v>33</v>
      </c>
      <c r="P83" s="10"/>
      <c r="Q83" s="10"/>
      <c r="R83" s="33"/>
      <c r="S83" s="10"/>
      <c r="T83" s="10"/>
    </row>
    <row r="84" spans="1:20" ht="30" customHeight="1">
      <c r="A84" s="18">
        <v>43762</v>
      </c>
      <c r="B84" s="7" t="s">
        <v>762</v>
      </c>
      <c r="C84" s="7" t="s">
        <v>763</v>
      </c>
      <c r="D84" s="52">
        <v>17</v>
      </c>
      <c r="E84" s="7" t="s">
        <v>45</v>
      </c>
      <c r="F84" s="7">
        <v>964884218</v>
      </c>
      <c r="G84" s="29" t="s">
        <v>766</v>
      </c>
      <c r="H84" s="7" t="s">
        <v>768</v>
      </c>
      <c r="I84" s="10"/>
      <c r="J84" s="7" t="s">
        <v>49</v>
      </c>
      <c r="K84" s="7"/>
      <c r="L84" s="7" t="s">
        <v>63</v>
      </c>
      <c r="M84" s="10"/>
      <c r="N84" s="10"/>
      <c r="O84" s="7" t="s">
        <v>33</v>
      </c>
      <c r="P84" s="7" t="s">
        <v>771</v>
      </c>
      <c r="Q84" s="10"/>
      <c r="R84" s="33"/>
      <c r="S84" s="10"/>
      <c r="T84" s="10"/>
    </row>
    <row r="85" spans="1:20" ht="30" customHeight="1">
      <c r="A85" s="18">
        <v>43762</v>
      </c>
      <c r="B85" s="7" t="s">
        <v>774</v>
      </c>
      <c r="C85" s="7" t="s">
        <v>775</v>
      </c>
      <c r="D85" s="52">
        <v>18</v>
      </c>
      <c r="E85" s="7" t="s">
        <v>26</v>
      </c>
      <c r="F85" s="10"/>
      <c r="G85" s="170"/>
      <c r="H85" s="7" t="s">
        <v>776</v>
      </c>
      <c r="I85" s="10"/>
      <c r="J85" s="10"/>
      <c r="K85" s="7"/>
      <c r="L85" s="7" t="s">
        <v>63</v>
      </c>
      <c r="M85" s="41">
        <v>43760</v>
      </c>
      <c r="N85" s="41"/>
      <c r="O85" s="7" t="s">
        <v>33</v>
      </c>
      <c r="P85" s="10"/>
      <c r="Q85" s="10"/>
      <c r="R85" s="33"/>
      <c r="S85" s="10"/>
      <c r="T85" s="10"/>
    </row>
    <row r="86" spans="1:20" ht="30" customHeight="1">
      <c r="A86" s="18">
        <v>43762</v>
      </c>
      <c r="B86" s="7" t="s">
        <v>778</v>
      </c>
      <c r="C86" s="37" t="s">
        <v>779</v>
      </c>
      <c r="D86" s="52">
        <v>15</v>
      </c>
      <c r="E86" s="7" t="s">
        <v>26</v>
      </c>
      <c r="F86" s="37">
        <v>56937866562</v>
      </c>
      <c r="G86" s="29" t="s">
        <v>85</v>
      </c>
      <c r="H86" s="7" t="s">
        <v>780</v>
      </c>
      <c r="I86" s="10"/>
      <c r="J86" s="7" t="s">
        <v>49</v>
      </c>
      <c r="K86" s="7"/>
      <c r="L86" s="7" t="s">
        <v>63</v>
      </c>
      <c r="M86" s="175">
        <v>43761</v>
      </c>
      <c r="N86" s="10"/>
      <c r="O86" s="7" t="s">
        <v>33</v>
      </c>
      <c r="P86" s="7" t="s">
        <v>784</v>
      </c>
      <c r="Q86" s="10"/>
      <c r="R86" s="33"/>
      <c r="S86" s="10"/>
      <c r="T86" s="10"/>
    </row>
    <row r="87" spans="1:20" ht="30" customHeight="1">
      <c r="A87" s="18">
        <v>43762</v>
      </c>
      <c r="B87" s="7" t="s">
        <v>786</v>
      </c>
      <c r="C87" s="60" t="s">
        <v>787</v>
      </c>
      <c r="D87" s="52">
        <v>14</v>
      </c>
      <c r="E87" s="7" t="s">
        <v>26</v>
      </c>
      <c r="F87" s="60" t="s">
        <v>788</v>
      </c>
      <c r="G87" s="29" t="s">
        <v>723</v>
      </c>
      <c r="H87" s="7" t="s">
        <v>789</v>
      </c>
      <c r="I87" s="10"/>
      <c r="J87" s="7" t="s">
        <v>49</v>
      </c>
      <c r="K87" s="7"/>
      <c r="L87" s="7" t="s">
        <v>63</v>
      </c>
      <c r="M87" s="44">
        <v>43761</v>
      </c>
      <c r="N87" s="44"/>
      <c r="O87" s="7" t="s">
        <v>33</v>
      </c>
      <c r="P87" s="7" t="s">
        <v>748</v>
      </c>
      <c r="Q87" s="10"/>
      <c r="R87" s="33"/>
      <c r="S87" s="10"/>
      <c r="T87" s="10"/>
    </row>
    <row r="88" spans="1:20" ht="30" customHeight="1">
      <c r="A88" s="18">
        <v>43762</v>
      </c>
      <c r="B88" s="7" t="s">
        <v>790</v>
      </c>
      <c r="C88" s="56" t="s">
        <v>791</v>
      </c>
      <c r="D88" s="52">
        <v>21</v>
      </c>
      <c r="E88" s="7" t="s">
        <v>26</v>
      </c>
      <c r="F88" s="119" t="s">
        <v>792</v>
      </c>
      <c r="G88" s="100" t="s">
        <v>793</v>
      </c>
      <c r="H88" s="7" t="s">
        <v>794</v>
      </c>
      <c r="I88" s="10"/>
      <c r="J88" s="10"/>
      <c r="K88" s="7"/>
      <c r="L88" s="7" t="s">
        <v>63</v>
      </c>
      <c r="M88" s="44">
        <v>43758</v>
      </c>
      <c r="N88" s="7" t="s">
        <v>795</v>
      </c>
      <c r="O88" s="29" t="s">
        <v>33</v>
      </c>
      <c r="P88" s="10"/>
      <c r="Q88" s="7" t="s">
        <v>35</v>
      </c>
      <c r="R88" s="39" t="s">
        <v>205</v>
      </c>
      <c r="S88" s="10"/>
      <c r="T88" s="10"/>
    </row>
    <row r="89" spans="1:20" ht="30" customHeight="1">
      <c r="A89" s="18">
        <v>43762</v>
      </c>
      <c r="B89" s="42" t="s">
        <v>800</v>
      </c>
      <c r="C89" s="42" t="s">
        <v>801</v>
      </c>
      <c r="D89" s="23"/>
      <c r="E89" s="7" t="s">
        <v>26</v>
      </c>
      <c r="F89" s="42">
        <v>56937504618</v>
      </c>
      <c r="G89" s="29" t="s">
        <v>802</v>
      </c>
      <c r="H89" s="42" t="s">
        <v>803</v>
      </c>
      <c r="I89" s="10"/>
      <c r="J89" s="7" t="s">
        <v>161</v>
      </c>
      <c r="K89" s="7" t="s">
        <v>804</v>
      </c>
      <c r="L89" s="7" t="s">
        <v>63</v>
      </c>
      <c r="M89" s="44">
        <v>43761</v>
      </c>
      <c r="N89" s="44"/>
      <c r="O89" s="7" t="s">
        <v>33</v>
      </c>
      <c r="P89" s="10"/>
      <c r="Q89" s="42" t="s">
        <v>90</v>
      </c>
      <c r="R89" s="33"/>
      <c r="S89" s="10"/>
      <c r="T89" s="10"/>
    </row>
    <row r="90" spans="1:20" ht="30" customHeight="1">
      <c r="A90" s="18">
        <v>43762</v>
      </c>
      <c r="B90" s="60" t="s">
        <v>807</v>
      </c>
      <c r="C90" s="60" t="s">
        <v>809</v>
      </c>
      <c r="D90" s="52">
        <v>59</v>
      </c>
      <c r="E90" s="7" t="s">
        <v>26</v>
      </c>
      <c r="F90" s="10"/>
      <c r="G90" s="29" t="s">
        <v>811</v>
      </c>
      <c r="H90" s="60" t="s">
        <v>812</v>
      </c>
      <c r="I90" s="10"/>
      <c r="J90" s="7" t="s">
        <v>99</v>
      </c>
      <c r="K90" s="10"/>
      <c r="L90" s="10"/>
      <c r="M90" s="44">
        <v>43758</v>
      </c>
      <c r="N90" s="44"/>
      <c r="O90" s="7" t="s">
        <v>196</v>
      </c>
      <c r="P90" s="10"/>
      <c r="Q90" s="10"/>
      <c r="R90" s="39" t="s">
        <v>813</v>
      </c>
      <c r="S90" s="10"/>
      <c r="T90" s="10"/>
    </row>
    <row r="91" spans="1:20" ht="30" customHeight="1">
      <c r="A91" s="18">
        <v>43762</v>
      </c>
      <c r="B91" s="60" t="s">
        <v>814</v>
      </c>
      <c r="C91" s="7"/>
      <c r="D91" s="52">
        <v>24</v>
      </c>
      <c r="E91" s="7" t="s">
        <v>26</v>
      </c>
      <c r="F91" s="60">
        <v>56957103956</v>
      </c>
      <c r="G91" s="100" t="s">
        <v>815</v>
      </c>
      <c r="H91" s="51" t="s">
        <v>816</v>
      </c>
      <c r="I91" s="10"/>
      <c r="J91" s="10"/>
      <c r="K91" s="7"/>
      <c r="L91" s="7" t="s">
        <v>79</v>
      </c>
      <c r="M91" s="76">
        <v>43760</v>
      </c>
      <c r="N91" s="76"/>
      <c r="O91" s="7" t="s">
        <v>160</v>
      </c>
      <c r="P91" s="10"/>
      <c r="Q91" s="10"/>
      <c r="R91" s="33"/>
      <c r="S91" s="10"/>
      <c r="T91" s="10"/>
    </row>
    <row r="92" spans="1:20" ht="30" customHeight="1">
      <c r="A92" s="18">
        <v>43762</v>
      </c>
      <c r="B92" s="60" t="s">
        <v>817</v>
      </c>
      <c r="C92" s="10"/>
      <c r="D92" s="23"/>
      <c r="E92" s="7" t="s">
        <v>45</v>
      </c>
      <c r="F92" s="176" t="s">
        <v>820</v>
      </c>
      <c r="G92" s="29" t="s">
        <v>822</v>
      </c>
      <c r="H92" s="7" t="s">
        <v>824</v>
      </c>
      <c r="I92" s="10"/>
      <c r="J92" s="7" t="s">
        <v>32</v>
      </c>
      <c r="K92" s="7"/>
      <c r="L92" s="7" t="s">
        <v>825</v>
      </c>
      <c r="M92" s="44">
        <v>43757</v>
      </c>
      <c r="N92" s="44"/>
      <c r="O92" s="7" t="s">
        <v>826</v>
      </c>
      <c r="P92" s="7" t="s">
        <v>827</v>
      </c>
      <c r="Q92" s="7" t="s">
        <v>35</v>
      </c>
      <c r="R92" s="33"/>
      <c r="S92" s="10"/>
      <c r="T92" s="10"/>
    </row>
    <row r="93" spans="1:20" ht="30" customHeight="1">
      <c r="A93" s="18">
        <v>43762</v>
      </c>
      <c r="B93" s="7" t="s">
        <v>829</v>
      </c>
      <c r="C93" s="7"/>
      <c r="D93" s="52">
        <v>30</v>
      </c>
      <c r="E93" s="7" t="s">
        <v>26</v>
      </c>
      <c r="F93" s="7">
        <v>971570207</v>
      </c>
      <c r="G93" s="29" t="s">
        <v>48</v>
      </c>
      <c r="H93" s="51" t="s">
        <v>830</v>
      </c>
      <c r="I93" s="10"/>
      <c r="J93" s="10"/>
      <c r="K93" s="7"/>
      <c r="L93" s="7" t="s">
        <v>63</v>
      </c>
      <c r="M93" s="10"/>
      <c r="N93" s="10"/>
      <c r="O93" s="7" t="s">
        <v>33</v>
      </c>
      <c r="P93" s="10"/>
      <c r="Q93" s="10"/>
      <c r="R93" s="33"/>
      <c r="S93" s="10"/>
      <c r="T93" s="10"/>
    </row>
    <row r="94" spans="1:20" ht="30" customHeight="1">
      <c r="A94" s="18">
        <v>43762</v>
      </c>
      <c r="B94" s="60" t="s">
        <v>834</v>
      </c>
      <c r="C94" s="60"/>
      <c r="D94" s="178">
        <v>66</v>
      </c>
      <c r="E94" s="7" t="s">
        <v>26</v>
      </c>
      <c r="F94" s="60" t="s">
        <v>837</v>
      </c>
      <c r="G94" s="100" t="s">
        <v>838</v>
      </c>
      <c r="H94" s="60" t="s">
        <v>839</v>
      </c>
      <c r="I94" s="7"/>
      <c r="J94" s="7" t="s">
        <v>137</v>
      </c>
      <c r="K94" s="7"/>
      <c r="L94" s="7" t="s">
        <v>79</v>
      </c>
      <c r="M94" s="10"/>
      <c r="N94" s="10"/>
      <c r="O94" s="7" t="s">
        <v>160</v>
      </c>
      <c r="P94" s="10"/>
      <c r="Q94" s="10"/>
      <c r="R94" s="39" t="s">
        <v>70</v>
      </c>
      <c r="S94" s="10"/>
      <c r="T94" s="10"/>
    </row>
    <row r="95" spans="1:20" ht="30" customHeight="1">
      <c r="A95" s="18">
        <v>43762</v>
      </c>
      <c r="B95" s="7" t="s">
        <v>843</v>
      </c>
      <c r="C95" s="10"/>
      <c r="D95" s="23"/>
      <c r="E95" s="7" t="s">
        <v>45</v>
      </c>
      <c r="F95" s="10"/>
      <c r="G95" s="29" t="s">
        <v>846</v>
      </c>
      <c r="H95" s="7" t="s">
        <v>847</v>
      </c>
      <c r="I95" s="7" t="s">
        <v>114</v>
      </c>
      <c r="J95" s="10"/>
      <c r="K95" s="7" t="s">
        <v>850</v>
      </c>
      <c r="L95" s="7" t="s">
        <v>601</v>
      </c>
      <c r="M95" s="44">
        <v>43760</v>
      </c>
      <c r="N95" s="44"/>
      <c r="O95" s="7" t="s">
        <v>512</v>
      </c>
      <c r="P95" s="7" t="s">
        <v>853</v>
      </c>
      <c r="Q95" s="7" t="s">
        <v>35</v>
      </c>
      <c r="R95" s="33"/>
      <c r="S95" s="10"/>
      <c r="T95" s="10"/>
    </row>
    <row r="96" spans="1:20" ht="30" customHeight="1">
      <c r="A96" s="18">
        <v>43762</v>
      </c>
      <c r="B96" s="180" t="s">
        <v>855</v>
      </c>
      <c r="C96" s="10"/>
      <c r="D96" s="23"/>
      <c r="E96" s="7" t="s">
        <v>26</v>
      </c>
      <c r="F96" s="60">
        <v>56984542661</v>
      </c>
      <c r="G96" s="29" t="s">
        <v>860</v>
      </c>
      <c r="H96" s="7" t="s">
        <v>861</v>
      </c>
      <c r="I96" s="7" t="s">
        <v>47</v>
      </c>
      <c r="J96" s="10"/>
      <c r="K96" s="7" t="s">
        <v>862</v>
      </c>
      <c r="L96" s="7" t="s">
        <v>863</v>
      </c>
      <c r="M96" s="76">
        <v>43758</v>
      </c>
      <c r="N96" s="76"/>
      <c r="O96" s="7" t="s">
        <v>679</v>
      </c>
      <c r="P96" s="7" t="s">
        <v>864</v>
      </c>
      <c r="Q96" s="7" t="s">
        <v>35</v>
      </c>
      <c r="R96" s="39" t="s">
        <v>651</v>
      </c>
      <c r="S96" s="10"/>
      <c r="T96" s="10"/>
    </row>
    <row r="97" spans="1:20" ht="30" customHeight="1">
      <c r="A97" s="18">
        <v>43762</v>
      </c>
      <c r="B97" s="60" t="s">
        <v>865</v>
      </c>
      <c r="C97" s="7"/>
      <c r="D97" s="52">
        <v>17</v>
      </c>
      <c r="E97" s="7" t="s">
        <v>26</v>
      </c>
      <c r="F97" s="110">
        <v>56945468240</v>
      </c>
      <c r="G97" s="100" t="s">
        <v>866</v>
      </c>
      <c r="H97" s="51" t="s">
        <v>867</v>
      </c>
      <c r="I97" s="7"/>
      <c r="J97" s="7" t="s">
        <v>49</v>
      </c>
      <c r="K97" s="7"/>
      <c r="L97" s="7" t="s">
        <v>79</v>
      </c>
      <c r="M97" s="10"/>
      <c r="N97" s="10"/>
      <c r="O97" s="7" t="s">
        <v>33</v>
      </c>
      <c r="P97" s="7" t="s">
        <v>784</v>
      </c>
      <c r="Q97" s="10"/>
      <c r="R97" s="33"/>
      <c r="S97" s="10"/>
      <c r="T97" s="10"/>
    </row>
    <row r="98" spans="1:20" ht="30" customHeight="1">
      <c r="A98" s="18">
        <v>43762</v>
      </c>
      <c r="B98" s="7" t="s">
        <v>871</v>
      </c>
      <c r="C98" s="10"/>
      <c r="D98" s="23"/>
      <c r="E98" s="7" t="s">
        <v>45</v>
      </c>
      <c r="F98" s="10"/>
      <c r="G98" s="29" t="s">
        <v>872</v>
      </c>
      <c r="H98" s="60" t="s">
        <v>873</v>
      </c>
      <c r="I98" s="7"/>
      <c r="J98" s="95" t="s">
        <v>32</v>
      </c>
      <c r="K98" s="7"/>
      <c r="L98" s="7" t="s">
        <v>875</v>
      </c>
      <c r="M98" s="76">
        <v>43756</v>
      </c>
      <c r="N98" s="76"/>
      <c r="O98" s="7" t="s">
        <v>876</v>
      </c>
      <c r="P98" s="7" t="s">
        <v>877</v>
      </c>
      <c r="Q98" s="7" t="s">
        <v>35</v>
      </c>
      <c r="R98" s="33"/>
      <c r="S98" s="10"/>
      <c r="T98" s="10"/>
    </row>
    <row r="99" spans="1:20" ht="30" customHeight="1">
      <c r="A99" s="18">
        <v>43762</v>
      </c>
      <c r="B99" s="7" t="s">
        <v>878</v>
      </c>
      <c r="C99" s="10"/>
      <c r="D99" s="52">
        <v>20</v>
      </c>
      <c r="E99" s="7" t="s">
        <v>26</v>
      </c>
      <c r="F99" s="10"/>
      <c r="G99" s="29" t="s">
        <v>48</v>
      </c>
      <c r="H99" s="7" t="s">
        <v>881</v>
      </c>
      <c r="I99" s="10"/>
      <c r="J99" s="10"/>
      <c r="K99" s="7"/>
      <c r="L99" s="7" t="s">
        <v>63</v>
      </c>
      <c r="M99" s="41">
        <v>43759</v>
      </c>
      <c r="N99" s="41"/>
      <c r="O99" s="7" t="s">
        <v>512</v>
      </c>
      <c r="P99" s="10"/>
      <c r="Q99" s="10"/>
      <c r="R99" s="33"/>
      <c r="S99" s="10"/>
      <c r="T99" s="10"/>
    </row>
    <row r="100" spans="1:20" ht="30" customHeight="1">
      <c r="A100" s="18">
        <v>43762</v>
      </c>
      <c r="B100" s="60" t="s">
        <v>887</v>
      </c>
      <c r="C100" s="60"/>
      <c r="D100" s="23"/>
      <c r="E100" s="7" t="s">
        <v>26</v>
      </c>
      <c r="F100" s="7">
        <v>992657652</v>
      </c>
      <c r="G100" s="29" t="s">
        <v>48</v>
      </c>
      <c r="H100" s="7" t="s">
        <v>890</v>
      </c>
      <c r="I100" s="10"/>
      <c r="J100" s="10"/>
      <c r="K100" s="10"/>
      <c r="L100" s="10"/>
      <c r="M100" s="10"/>
      <c r="N100" s="10"/>
      <c r="O100" s="7" t="s">
        <v>10</v>
      </c>
      <c r="P100" s="10"/>
      <c r="Q100" s="10"/>
      <c r="R100" s="33"/>
      <c r="S100" s="10"/>
      <c r="T100" s="10"/>
    </row>
    <row r="101" spans="1:20" ht="30" customHeight="1">
      <c r="A101" s="18">
        <v>43762</v>
      </c>
      <c r="B101" s="60" t="s">
        <v>893</v>
      </c>
      <c r="C101" s="7"/>
      <c r="D101" s="52">
        <v>20</v>
      </c>
      <c r="E101" s="7" t="s">
        <v>26</v>
      </c>
      <c r="F101" s="60" t="s">
        <v>894</v>
      </c>
      <c r="G101" s="100" t="s">
        <v>895</v>
      </c>
      <c r="H101" s="51" t="s">
        <v>896</v>
      </c>
      <c r="I101" s="10"/>
      <c r="J101" s="10"/>
      <c r="K101" s="7"/>
      <c r="L101" s="7" t="s">
        <v>153</v>
      </c>
      <c r="M101" s="76">
        <v>43760</v>
      </c>
      <c r="N101" s="76"/>
      <c r="O101" s="7" t="s">
        <v>33</v>
      </c>
      <c r="P101" s="10"/>
      <c r="Q101" s="10"/>
      <c r="R101" s="33"/>
      <c r="S101" s="10"/>
      <c r="T101" s="10"/>
    </row>
    <row r="102" spans="1:20" ht="30" customHeight="1">
      <c r="A102" s="18">
        <v>43762</v>
      </c>
      <c r="B102" s="60" t="s">
        <v>901</v>
      </c>
      <c r="C102" s="7"/>
      <c r="D102" s="52">
        <v>20</v>
      </c>
      <c r="E102" s="7" t="s">
        <v>45</v>
      </c>
      <c r="F102" s="110">
        <v>56946233029</v>
      </c>
      <c r="G102" s="100" t="s">
        <v>902</v>
      </c>
      <c r="H102" s="51" t="s">
        <v>903</v>
      </c>
      <c r="I102" s="7"/>
      <c r="J102" s="7" t="s">
        <v>32</v>
      </c>
      <c r="K102" s="7" t="s">
        <v>904</v>
      </c>
      <c r="L102" s="7" t="s">
        <v>79</v>
      </c>
      <c r="M102" s="76">
        <v>43761</v>
      </c>
      <c r="N102" s="76"/>
      <c r="O102" s="7" t="s">
        <v>52</v>
      </c>
      <c r="P102" s="10"/>
      <c r="Q102" s="7" t="s">
        <v>35</v>
      </c>
      <c r="R102" s="33"/>
      <c r="S102" s="10"/>
      <c r="T102" s="10"/>
    </row>
    <row r="103" spans="1:20" ht="30" customHeight="1">
      <c r="A103" s="18">
        <v>43762</v>
      </c>
      <c r="B103" s="7" t="s">
        <v>908</v>
      </c>
      <c r="C103" s="10"/>
      <c r="D103" s="23"/>
      <c r="E103" s="7" t="s">
        <v>26</v>
      </c>
      <c r="F103" s="60">
        <v>56962326209</v>
      </c>
      <c r="G103" s="100"/>
      <c r="H103" s="7" t="s">
        <v>909</v>
      </c>
      <c r="I103" s="10"/>
      <c r="J103" s="10"/>
      <c r="K103" s="7"/>
      <c r="L103" s="7" t="s">
        <v>910</v>
      </c>
      <c r="M103" s="10"/>
      <c r="N103" s="10"/>
      <c r="O103" s="7" t="s">
        <v>33</v>
      </c>
      <c r="P103" s="10"/>
      <c r="Q103" s="10"/>
      <c r="R103" s="33"/>
      <c r="S103" s="10"/>
      <c r="T103" s="10"/>
    </row>
    <row r="104" spans="1:20" ht="30" customHeight="1">
      <c r="A104" s="18">
        <v>43762</v>
      </c>
      <c r="B104" s="7" t="s">
        <v>913</v>
      </c>
      <c r="C104" s="10"/>
      <c r="D104" s="52">
        <v>19</v>
      </c>
      <c r="E104" s="7" t="s">
        <v>45</v>
      </c>
      <c r="F104" s="7" t="s">
        <v>914</v>
      </c>
      <c r="G104" s="29" t="s">
        <v>915</v>
      </c>
      <c r="H104" s="182" t="s">
        <v>916</v>
      </c>
      <c r="I104" s="7"/>
      <c r="J104" s="7" t="s">
        <v>32</v>
      </c>
      <c r="K104" s="7"/>
      <c r="L104" s="7" t="s">
        <v>917</v>
      </c>
      <c r="M104" s="41">
        <v>43758</v>
      </c>
      <c r="N104" s="41"/>
      <c r="O104" s="7" t="s">
        <v>160</v>
      </c>
      <c r="P104" s="10"/>
      <c r="Q104" s="10"/>
      <c r="R104" s="33"/>
      <c r="S104" s="10"/>
      <c r="T104" s="10"/>
    </row>
    <row r="105" spans="1:20" ht="30" customHeight="1">
      <c r="A105" s="18">
        <v>43762</v>
      </c>
      <c r="B105" s="75" t="s">
        <v>919</v>
      </c>
      <c r="C105" s="90"/>
      <c r="D105" s="113"/>
      <c r="E105" s="75" t="s">
        <v>134</v>
      </c>
      <c r="F105" s="184" t="s">
        <v>921</v>
      </c>
      <c r="G105" s="184" t="s">
        <v>924</v>
      </c>
      <c r="H105" s="114" t="s">
        <v>926</v>
      </c>
      <c r="I105" s="90"/>
      <c r="J105" s="10"/>
      <c r="K105" s="7"/>
      <c r="L105" s="7" t="s">
        <v>927</v>
      </c>
      <c r="M105" s="76">
        <v>43761</v>
      </c>
      <c r="N105" s="76"/>
      <c r="O105" s="7" t="s">
        <v>629</v>
      </c>
      <c r="P105" s="10"/>
      <c r="Q105" s="7" t="s">
        <v>35</v>
      </c>
      <c r="R105" s="33"/>
      <c r="S105" s="10"/>
      <c r="T105" s="10"/>
    </row>
    <row r="106" spans="1:20" ht="30" customHeight="1">
      <c r="A106" s="18">
        <v>43762</v>
      </c>
      <c r="B106" s="60" t="s">
        <v>929</v>
      </c>
      <c r="C106" s="7"/>
      <c r="D106" s="52">
        <v>14</v>
      </c>
      <c r="E106" s="7" t="s">
        <v>26</v>
      </c>
      <c r="F106" s="60" t="s">
        <v>931</v>
      </c>
      <c r="G106" s="100" t="s">
        <v>932</v>
      </c>
      <c r="H106" s="51" t="s">
        <v>933</v>
      </c>
      <c r="I106" s="7"/>
      <c r="J106" s="7" t="s">
        <v>49</v>
      </c>
      <c r="K106" s="7"/>
      <c r="L106" s="7" t="s">
        <v>79</v>
      </c>
      <c r="M106" s="76">
        <v>43761</v>
      </c>
      <c r="N106" s="76"/>
      <c r="O106" s="7" t="s">
        <v>160</v>
      </c>
      <c r="P106" s="7" t="s">
        <v>784</v>
      </c>
      <c r="Q106" s="10"/>
      <c r="R106" s="33"/>
      <c r="S106" s="10"/>
      <c r="T106" s="10"/>
    </row>
    <row r="107" spans="1:20" ht="30" customHeight="1">
      <c r="A107" s="18">
        <v>43762</v>
      </c>
      <c r="B107" s="37" t="s">
        <v>936</v>
      </c>
      <c r="C107" s="10"/>
      <c r="D107" s="52">
        <v>17</v>
      </c>
      <c r="E107" s="7" t="s">
        <v>26</v>
      </c>
      <c r="F107" s="7" t="s">
        <v>937</v>
      </c>
      <c r="G107" s="29" t="s">
        <v>938</v>
      </c>
      <c r="H107" s="7" t="s">
        <v>939</v>
      </c>
      <c r="I107" s="10"/>
      <c r="J107" s="7" t="s">
        <v>49</v>
      </c>
      <c r="K107" s="7"/>
      <c r="L107" s="7" t="s">
        <v>180</v>
      </c>
      <c r="M107" s="76">
        <v>43759</v>
      </c>
      <c r="N107" s="76"/>
      <c r="O107" s="10"/>
      <c r="P107" s="10"/>
      <c r="Q107" s="10"/>
      <c r="R107" s="33"/>
      <c r="S107" s="10"/>
      <c r="T107" s="10"/>
    </row>
    <row r="108" spans="1:20" ht="30" customHeight="1">
      <c r="A108" s="18">
        <v>43762</v>
      </c>
      <c r="C108" s="10"/>
      <c r="D108" s="23"/>
      <c r="E108" s="7" t="s">
        <v>26</v>
      </c>
      <c r="F108" s="10"/>
      <c r="G108" s="29" t="s">
        <v>942</v>
      </c>
      <c r="H108" s="83" t="s">
        <v>944</v>
      </c>
      <c r="I108" s="7" t="s">
        <v>47</v>
      </c>
      <c r="J108" s="10"/>
      <c r="K108" s="7" t="s">
        <v>945</v>
      </c>
      <c r="L108" s="7" t="s">
        <v>79</v>
      </c>
      <c r="M108" s="76">
        <v>43760</v>
      </c>
      <c r="N108" s="76"/>
      <c r="O108" s="7" t="s">
        <v>826</v>
      </c>
      <c r="P108" s="7" t="s">
        <v>947</v>
      </c>
      <c r="Q108" s="10"/>
      <c r="R108" s="33"/>
      <c r="S108" s="10"/>
      <c r="T108" s="10"/>
    </row>
    <row r="109" spans="1:20" ht="30" customHeight="1">
      <c r="A109" s="18">
        <v>43762</v>
      </c>
      <c r="B109" s="37"/>
      <c r="C109" s="186"/>
      <c r="D109" s="52">
        <v>19</v>
      </c>
      <c r="E109" s="7" t="s">
        <v>45</v>
      </c>
      <c r="F109" s="188"/>
      <c r="G109" s="29" t="s">
        <v>48</v>
      </c>
      <c r="H109" s="37" t="s">
        <v>952</v>
      </c>
      <c r="I109" s="10"/>
      <c r="J109" s="7" t="s">
        <v>32</v>
      </c>
      <c r="K109" s="7"/>
      <c r="L109" s="7" t="s">
        <v>180</v>
      </c>
      <c r="M109" s="76">
        <v>43759</v>
      </c>
      <c r="N109" s="76"/>
      <c r="O109" s="10"/>
      <c r="P109" s="10"/>
      <c r="Q109" s="10"/>
      <c r="R109" s="33"/>
      <c r="S109" s="10"/>
      <c r="T109" s="10"/>
    </row>
    <row r="110" spans="1:20" ht="30" customHeight="1">
      <c r="A110" s="18">
        <v>43763</v>
      </c>
      <c r="B110" s="7" t="s">
        <v>41</v>
      </c>
      <c r="C110" s="21">
        <v>16561747</v>
      </c>
      <c r="D110" s="25"/>
      <c r="E110" s="12" t="s">
        <v>26</v>
      </c>
      <c r="F110" s="27" t="s">
        <v>51</v>
      </c>
      <c r="G110" s="7" t="s">
        <v>58</v>
      </c>
      <c r="H110" s="27" t="s">
        <v>59</v>
      </c>
      <c r="I110" s="10"/>
      <c r="J110" s="10"/>
      <c r="K110" s="7"/>
      <c r="L110" s="7" t="s">
        <v>63</v>
      </c>
      <c r="M110" s="10"/>
      <c r="N110" s="10"/>
      <c r="O110" s="7" t="s">
        <v>33</v>
      </c>
      <c r="P110" s="31"/>
      <c r="Q110" s="10"/>
      <c r="R110" s="33"/>
      <c r="S110" s="31"/>
    </row>
    <row r="111" spans="1:20" ht="30" customHeight="1">
      <c r="A111" s="18">
        <v>43763</v>
      </c>
      <c r="B111" s="7" t="s">
        <v>120</v>
      </c>
      <c r="C111" s="12" t="s">
        <v>121</v>
      </c>
      <c r="D111" s="49">
        <v>58</v>
      </c>
      <c r="E111" s="12" t="s">
        <v>45</v>
      </c>
      <c r="F111" s="7">
        <v>952287390</v>
      </c>
      <c r="G111" s="7" t="s">
        <v>125</v>
      </c>
      <c r="H111" s="7" t="s">
        <v>126</v>
      </c>
      <c r="I111" s="10"/>
      <c r="J111" s="7" t="s">
        <v>115</v>
      </c>
      <c r="K111" s="7"/>
      <c r="L111" s="7" t="s">
        <v>63</v>
      </c>
      <c r="M111" s="7" t="s">
        <v>130</v>
      </c>
      <c r="N111" s="10"/>
      <c r="O111" s="7" t="s">
        <v>33</v>
      </c>
      <c r="P111" s="31"/>
      <c r="Q111" s="10"/>
      <c r="R111" s="33"/>
      <c r="S111" s="31"/>
    </row>
    <row r="112" spans="1:20" ht="30" customHeight="1">
      <c r="A112" s="18">
        <v>43763</v>
      </c>
      <c r="B112" s="7" t="s">
        <v>158</v>
      </c>
      <c r="C112" s="62" t="s">
        <v>159</v>
      </c>
      <c r="D112" s="25"/>
      <c r="E112" s="12" t="s">
        <v>26</v>
      </c>
      <c r="F112" s="64">
        <v>992037381</v>
      </c>
      <c r="G112" s="7" t="s">
        <v>168</v>
      </c>
      <c r="H112" s="66" t="s">
        <v>169</v>
      </c>
      <c r="I112" s="10"/>
      <c r="J112" s="10"/>
      <c r="K112" s="7"/>
      <c r="L112" s="7" t="s">
        <v>79</v>
      </c>
      <c r="M112" s="10"/>
      <c r="N112" s="10"/>
      <c r="O112" s="7" t="s">
        <v>33</v>
      </c>
      <c r="P112" s="31"/>
      <c r="Q112" s="7" t="s">
        <v>35</v>
      </c>
      <c r="R112" s="39" t="s">
        <v>170</v>
      </c>
      <c r="S112" s="31"/>
    </row>
    <row r="113" spans="1:20" ht="30" customHeight="1">
      <c r="A113" s="18">
        <v>43763</v>
      </c>
      <c r="B113" s="7" t="s">
        <v>349</v>
      </c>
      <c r="C113" s="12" t="s">
        <v>350</v>
      </c>
      <c r="D113" s="25"/>
      <c r="E113" s="12" t="s">
        <v>26</v>
      </c>
      <c r="F113" s="7">
        <v>976870498</v>
      </c>
      <c r="G113" s="7" t="s">
        <v>353</v>
      </c>
      <c r="H113" s="7" t="s">
        <v>354</v>
      </c>
      <c r="I113" s="10"/>
      <c r="J113" s="10"/>
      <c r="K113" s="10"/>
      <c r="L113" s="10"/>
      <c r="M113" s="10"/>
      <c r="N113" s="7" t="s">
        <v>219</v>
      </c>
      <c r="O113" s="7" t="s">
        <v>33</v>
      </c>
      <c r="P113" s="31"/>
      <c r="Q113" s="10"/>
      <c r="R113" s="33"/>
      <c r="S113" s="31"/>
    </row>
    <row r="114" spans="1:20" ht="30" customHeight="1">
      <c r="A114" s="18">
        <v>43763</v>
      </c>
      <c r="B114" s="7" t="s">
        <v>369</v>
      </c>
      <c r="C114" s="12" t="s">
        <v>371</v>
      </c>
      <c r="D114" s="49">
        <v>49</v>
      </c>
      <c r="E114" s="12" t="s">
        <v>26</v>
      </c>
      <c r="F114" s="7" t="s">
        <v>372</v>
      </c>
      <c r="G114" s="7" t="s">
        <v>373</v>
      </c>
      <c r="H114" s="60" t="s">
        <v>374</v>
      </c>
      <c r="I114" s="10"/>
      <c r="J114" s="7" t="s">
        <v>131</v>
      </c>
      <c r="K114" s="7"/>
      <c r="L114" s="7" t="s">
        <v>63</v>
      </c>
      <c r="M114" s="106">
        <v>43759.854166666664</v>
      </c>
      <c r="N114" s="10"/>
      <c r="O114" s="43" t="s">
        <v>33</v>
      </c>
      <c r="P114" s="31"/>
      <c r="Q114" s="10"/>
      <c r="R114" s="33"/>
      <c r="S114" s="31"/>
    </row>
    <row r="115" spans="1:20" ht="30" customHeight="1">
      <c r="A115" s="18">
        <v>43763</v>
      </c>
      <c r="B115" s="7" t="s">
        <v>575</v>
      </c>
      <c r="C115" s="62" t="s">
        <v>576</v>
      </c>
      <c r="D115" s="25"/>
      <c r="E115" s="12" t="s">
        <v>26</v>
      </c>
      <c r="F115" s="58">
        <v>949059336</v>
      </c>
      <c r="G115" s="7" t="s">
        <v>579</v>
      </c>
      <c r="H115" s="7" t="s">
        <v>580</v>
      </c>
      <c r="I115" s="10"/>
      <c r="J115" s="10"/>
      <c r="K115" s="7"/>
      <c r="L115" s="7" t="s">
        <v>63</v>
      </c>
      <c r="M115" s="44">
        <v>43760</v>
      </c>
      <c r="N115" s="10"/>
      <c r="O115" s="43" t="s">
        <v>33</v>
      </c>
      <c r="P115" s="31"/>
      <c r="Q115" s="10"/>
      <c r="R115" s="39" t="s">
        <v>582</v>
      </c>
      <c r="S115" s="31"/>
      <c r="T115" s="141"/>
    </row>
    <row r="116" spans="1:20" ht="30" customHeight="1">
      <c r="A116" s="18">
        <v>43763</v>
      </c>
      <c r="B116" s="7" t="s">
        <v>733</v>
      </c>
      <c r="C116" s="12" t="s">
        <v>734</v>
      </c>
      <c r="D116" s="25"/>
      <c r="E116" s="12" t="s">
        <v>26</v>
      </c>
      <c r="F116" s="7">
        <v>994165178</v>
      </c>
      <c r="G116" s="7" t="s">
        <v>735</v>
      </c>
      <c r="H116" s="7" t="s">
        <v>736</v>
      </c>
      <c r="I116" s="10"/>
      <c r="J116" s="10"/>
      <c r="K116" s="7"/>
      <c r="L116" s="7" t="s">
        <v>63</v>
      </c>
      <c r="M116" s="41">
        <v>43761</v>
      </c>
      <c r="N116" s="10"/>
      <c r="O116" s="43" t="s">
        <v>33</v>
      </c>
      <c r="P116" s="31"/>
      <c r="Q116" s="10"/>
      <c r="R116" s="33"/>
      <c r="S116" s="31"/>
    </row>
    <row r="117" spans="1:20" ht="30" customHeight="1">
      <c r="A117" s="18">
        <v>43763</v>
      </c>
      <c r="B117" s="7" t="s">
        <v>757</v>
      </c>
      <c r="C117" s="169" t="s">
        <v>759</v>
      </c>
      <c r="D117" s="25"/>
      <c r="E117" s="12" t="s">
        <v>26</v>
      </c>
      <c r="F117" s="171">
        <v>9563856312</v>
      </c>
      <c r="G117" s="7" t="s">
        <v>85</v>
      </c>
      <c r="H117" s="7" t="s">
        <v>971</v>
      </c>
      <c r="I117" s="10"/>
      <c r="J117" s="10"/>
      <c r="K117" s="7"/>
      <c r="L117" s="7" t="s">
        <v>63</v>
      </c>
      <c r="M117" s="41">
        <v>43761</v>
      </c>
      <c r="N117" s="10"/>
      <c r="O117" s="43" t="s">
        <v>33</v>
      </c>
      <c r="P117" s="31"/>
      <c r="Q117" s="10"/>
      <c r="R117" s="33"/>
      <c r="S117" s="31"/>
    </row>
    <row r="118" spans="1:20" ht="30" customHeight="1">
      <c r="A118" s="18">
        <v>43763</v>
      </c>
      <c r="B118" s="7" t="s">
        <v>844</v>
      </c>
      <c r="C118" s="12" t="s">
        <v>845</v>
      </c>
      <c r="D118" s="25"/>
      <c r="E118" s="12" t="s">
        <v>26</v>
      </c>
      <c r="F118" s="7">
        <v>966944089</v>
      </c>
      <c r="G118" s="7" t="s">
        <v>848</v>
      </c>
      <c r="H118" s="7" t="s">
        <v>849</v>
      </c>
      <c r="I118" s="10"/>
      <c r="J118" s="10"/>
      <c r="K118" s="7"/>
      <c r="L118" s="7" t="s">
        <v>63</v>
      </c>
      <c r="M118" s="41">
        <v>43757</v>
      </c>
      <c r="N118" s="7" t="s">
        <v>851</v>
      </c>
      <c r="O118" s="7" t="s">
        <v>852</v>
      </c>
      <c r="P118" s="31"/>
      <c r="Q118" s="10"/>
      <c r="R118" s="39" t="s">
        <v>147</v>
      </c>
      <c r="S118" s="31"/>
    </row>
    <row r="119" spans="1:20" ht="30" customHeight="1">
      <c r="A119" s="18">
        <v>43763</v>
      </c>
      <c r="B119" s="7" t="s">
        <v>928</v>
      </c>
      <c r="C119" s="62" t="s">
        <v>930</v>
      </c>
      <c r="D119" s="25"/>
      <c r="E119" s="12" t="s">
        <v>26</v>
      </c>
      <c r="F119" s="58">
        <v>937010278</v>
      </c>
      <c r="G119" s="7" t="s">
        <v>934</v>
      </c>
      <c r="H119" s="51" t="s">
        <v>935</v>
      </c>
      <c r="I119" s="10"/>
      <c r="J119" s="10"/>
      <c r="K119" s="10"/>
      <c r="L119" s="10"/>
      <c r="M119" s="41">
        <v>43759</v>
      </c>
      <c r="N119" s="41"/>
      <c r="O119" s="7" t="s">
        <v>33</v>
      </c>
      <c r="P119" s="31"/>
      <c r="Q119" s="10"/>
      <c r="R119" s="39" t="s">
        <v>940</v>
      </c>
      <c r="S119" s="31"/>
    </row>
    <row r="120" spans="1:20" ht="30" customHeight="1">
      <c r="A120" s="18">
        <v>43763</v>
      </c>
      <c r="B120" s="185" t="s">
        <v>941</v>
      </c>
      <c r="C120" s="169" t="s">
        <v>943</v>
      </c>
      <c r="D120" s="25"/>
      <c r="E120" s="12" t="s">
        <v>26</v>
      </c>
      <c r="F120" s="83">
        <v>954674298</v>
      </c>
      <c r="G120" s="7" t="s">
        <v>85</v>
      </c>
      <c r="H120" s="7" t="s">
        <v>946</v>
      </c>
      <c r="I120" s="10"/>
      <c r="J120" s="10"/>
      <c r="K120" s="7"/>
      <c r="L120" s="7" t="s">
        <v>63</v>
      </c>
      <c r="M120" s="10"/>
      <c r="N120" s="10"/>
      <c r="O120" s="7" t="s">
        <v>160</v>
      </c>
      <c r="P120" s="31"/>
      <c r="Q120" s="10"/>
      <c r="R120" s="33"/>
      <c r="S120" s="31"/>
    </row>
    <row r="121" spans="1:20" ht="30" customHeight="1">
      <c r="A121" s="18">
        <v>43763</v>
      </c>
      <c r="B121" s="7" t="s">
        <v>959</v>
      </c>
      <c r="C121" s="12" t="s">
        <v>960</v>
      </c>
      <c r="D121" s="49">
        <v>38</v>
      </c>
      <c r="E121" s="12" t="s">
        <v>26</v>
      </c>
      <c r="F121" s="7" t="s">
        <v>961</v>
      </c>
      <c r="G121" s="7" t="s">
        <v>962</v>
      </c>
      <c r="H121" s="7" t="s">
        <v>963</v>
      </c>
      <c r="I121" s="10"/>
      <c r="J121" s="7" t="s">
        <v>115</v>
      </c>
      <c r="K121" s="7"/>
      <c r="L121" s="7" t="s">
        <v>63</v>
      </c>
      <c r="M121" s="41">
        <v>43760</v>
      </c>
      <c r="N121" s="41"/>
      <c r="O121" s="7" t="s">
        <v>160</v>
      </c>
      <c r="P121" s="31"/>
      <c r="Q121" s="7" t="s">
        <v>35</v>
      </c>
      <c r="R121" s="33"/>
      <c r="S121" s="31"/>
    </row>
    <row r="122" spans="1:20" ht="30" customHeight="1">
      <c r="A122" s="18">
        <v>43763</v>
      </c>
      <c r="B122" s="7" t="s">
        <v>964</v>
      </c>
      <c r="C122" s="12" t="s">
        <v>965</v>
      </c>
      <c r="D122" s="49">
        <v>38</v>
      </c>
      <c r="E122" s="12" t="s">
        <v>26</v>
      </c>
      <c r="F122" s="7">
        <v>934860007</v>
      </c>
      <c r="G122" s="7" t="s">
        <v>966</v>
      </c>
      <c r="H122" s="7" t="s">
        <v>967</v>
      </c>
      <c r="I122" s="10"/>
      <c r="J122" s="10"/>
      <c r="K122" s="7"/>
      <c r="L122" s="7" t="s">
        <v>313</v>
      </c>
      <c r="M122" s="7" t="s">
        <v>968</v>
      </c>
      <c r="N122" s="10"/>
      <c r="O122" s="43" t="s">
        <v>33</v>
      </c>
      <c r="P122" s="31"/>
      <c r="Q122" s="10"/>
      <c r="R122" s="33"/>
      <c r="S122" s="31"/>
      <c r="T122" s="12" t="s">
        <v>969</v>
      </c>
    </row>
    <row r="123" spans="1:20" ht="30" customHeight="1">
      <c r="A123" s="18">
        <v>43763</v>
      </c>
      <c r="B123" s="62" t="s">
        <v>986</v>
      </c>
      <c r="C123" s="62" t="s">
        <v>987</v>
      </c>
      <c r="D123" s="25"/>
      <c r="E123" s="7" t="s">
        <v>45</v>
      </c>
      <c r="F123" s="58">
        <v>56989232931</v>
      </c>
      <c r="G123" s="29" t="s">
        <v>85</v>
      </c>
      <c r="H123" s="51" t="s">
        <v>988</v>
      </c>
      <c r="I123" s="10"/>
      <c r="J123" s="10"/>
      <c r="K123" s="7"/>
      <c r="L123" s="7" t="s">
        <v>63</v>
      </c>
      <c r="M123" s="10"/>
      <c r="N123" s="10"/>
      <c r="O123" s="7" t="s">
        <v>33</v>
      </c>
      <c r="P123" s="31"/>
      <c r="Q123" s="10"/>
      <c r="R123" s="39" t="s">
        <v>990</v>
      </c>
      <c r="S123" s="31"/>
    </row>
    <row r="124" spans="1:20" ht="30" customHeight="1">
      <c r="A124" s="18">
        <v>43763</v>
      </c>
      <c r="B124" s="7" t="s">
        <v>991</v>
      </c>
      <c r="C124" s="12" t="s">
        <v>992</v>
      </c>
      <c r="D124" s="25"/>
      <c r="E124" s="12" t="s">
        <v>26</v>
      </c>
      <c r="F124" s="7">
        <v>954337784</v>
      </c>
      <c r="G124" s="7" t="s">
        <v>125</v>
      </c>
      <c r="H124" s="7" t="s">
        <v>993</v>
      </c>
      <c r="I124" s="10"/>
      <c r="J124" s="10"/>
      <c r="K124" s="7"/>
      <c r="L124" s="7" t="s">
        <v>63</v>
      </c>
      <c r="M124" s="41">
        <v>43760</v>
      </c>
      <c r="N124" s="10"/>
      <c r="O124" s="7" t="s">
        <v>994</v>
      </c>
      <c r="P124" s="31"/>
      <c r="Q124" s="10"/>
      <c r="R124" s="33"/>
      <c r="S124" s="31"/>
    </row>
    <row r="125" spans="1:20" ht="30" customHeight="1">
      <c r="A125" s="18">
        <v>43763</v>
      </c>
      <c r="B125" s="7" t="s">
        <v>998</v>
      </c>
      <c r="C125" s="169" t="s">
        <v>999</v>
      </c>
      <c r="D125" s="49">
        <v>37</v>
      </c>
      <c r="E125" s="12" t="s">
        <v>26</v>
      </c>
      <c r="F125" s="27">
        <v>963294872</v>
      </c>
      <c r="G125" s="7" t="s">
        <v>1001</v>
      </c>
      <c r="H125" s="51" t="s">
        <v>1002</v>
      </c>
      <c r="I125" s="10"/>
      <c r="J125" s="10"/>
      <c r="K125" s="7"/>
      <c r="L125" s="7" t="s">
        <v>63</v>
      </c>
      <c r="M125" s="41">
        <v>43761</v>
      </c>
      <c r="N125" s="7" t="s">
        <v>1005</v>
      </c>
      <c r="O125" s="7" t="s">
        <v>33</v>
      </c>
      <c r="P125" s="31"/>
      <c r="Q125" s="10"/>
      <c r="R125" s="33"/>
      <c r="S125" s="31"/>
    </row>
    <row r="126" spans="1:20" ht="30" customHeight="1">
      <c r="A126" s="18">
        <v>43763</v>
      </c>
      <c r="B126" s="7" t="s">
        <v>1007</v>
      </c>
      <c r="C126" s="12" t="s">
        <v>1009</v>
      </c>
      <c r="D126" s="25"/>
      <c r="E126" s="12" t="s">
        <v>26</v>
      </c>
      <c r="F126" s="7">
        <v>987270606</v>
      </c>
      <c r="G126" s="7" t="s">
        <v>85</v>
      </c>
      <c r="H126" s="7" t="s">
        <v>1010</v>
      </c>
      <c r="I126" s="10"/>
      <c r="J126" s="10"/>
      <c r="K126" s="7"/>
      <c r="L126" s="7" t="s">
        <v>63</v>
      </c>
      <c r="M126" s="10"/>
      <c r="N126" s="7" t="s">
        <v>219</v>
      </c>
      <c r="O126" s="7" t="s">
        <v>33</v>
      </c>
      <c r="P126" s="31"/>
      <c r="Q126" s="10"/>
      <c r="R126" s="33"/>
      <c r="S126" s="31"/>
    </row>
    <row r="127" spans="1:20" ht="30" customHeight="1">
      <c r="A127" s="18">
        <v>43763</v>
      </c>
      <c r="B127" s="7" t="s">
        <v>1012</v>
      </c>
      <c r="C127" s="169" t="s">
        <v>1013</v>
      </c>
      <c r="D127" s="49">
        <v>37</v>
      </c>
      <c r="E127" s="12" t="s">
        <v>26</v>
      </c>
      <c r="F127" s="60" t="s">
        <v>1014</v>
      </c>
      <c r="G127" s="7" t="s">
        <v>1016</v>
      </c>
      <c r="H127" s="83" t="s">
        <v>1018</v>
      </c>
      <c r="I127" s="10"/>
      <c r="J127" s="10"/>
      <c r="K127" s="7"/>
      <c r="L127" s="7" t="s">
        <v>63</v>
      </c>
      <c r="M127" s="10"/>
      <c r="N127" s="10"/>
      <c r="O127" s="7" t="s">
        <v>33</v>
      </c>
      <c r="P127" s="31"/>
      <c r="Q127" s="10"/>
      <c r="R127" s="33"/>
      <c r="S127" s="31"/>
    </row>
    <row r="128" spans="1:20" ht="30" customHeight="1">
      <c r="A128" s="18">
        <v>43763</v>
      </c>
      <c r="B128" s="7" t="s">
        <v>1022</v>
      </c>
      <c r="C128" s="169" t="s">
        <v>1023</v>
      </c>
      <c r="D128" s="25"/>
      <c r="E128" s="12" t="s">
        <v>26</v>
      </c>
      <c r="F128" s="193">
        <v>56954930771</v>
      </c>
      <c r="G128" s="7" t="s">
        <v>1028</v>
      </c>
      <c r="H128" s="7" t="s">
        <v>1029</v>
      </c>
      <c r="I128" s="10"/>
      <c r="J128" s="10"/>
      <c r="K128" s="7"/>
      <c r="L128" s="7" t="s">
        <v>1030</v>
      </c>
      <c r="M128" s="7" t="s">
        <v>1031</v>
      </c>
      <c r="N128" s="7" t="s">
        <v>1032</v>
      </c>
      <c r="O128" s="43" t="s">
        <v>1033</v>
      </c>
      <c r="P128" s="31"/>
      <c r="Q128" s="7" t="s">
        <v>35</v>
      </c>
      <c r="R128" s="39" t="s">
        <v>205</v>
      </c>
      <c r="S128" s="31"/>
    </row>
    <row r="129" spans="1:19" ht="30" customHeight="1">
      <c r="A129" s="18">
        <v>43763</v>
      </c>
      <c r="B129" s="7" t="s">
        <v>1034</v>
      </c>
      <c r="C129" s="12" t="s">
        <v>1035</v>
      </c>
      <c r="D129" s="25"/>
      <c r="E129" s="12" t="s">
        <v>26</v>
      </c>
      <c r="F129" s="188">
        <v>958810325</v>
      </c>
      <c r="G129" s="7" t="s">
        <v>1038</v>
      </c>
      <c r="H129" s="7" t="s">
        <v>1039</v>
      </c>
      <c r="I129" s="10"/>
      <c r="J129" s="10"/>
      <c r="K129" s="7"/>
      <c r="L129" s="7" t="s">
        <v>63</v>
      </c>
      <c r="M129" s="41">
        <v>43759</v>
      </c>
      <c r="N129" s="10"/>
      <c r="O129" s="43" t="s">
        <v>33</v>
      </c>
      <c r="P129" s="31"/>
      <c r="Q129" s="10"/>
      <c r="R129" s="33"/>
      <c r="S129" s="31"/>
    </row>
    <row r="130" spans="1:19" ht="30" customHeight="1">
      <c r="A130" s="18">
        <v>43763</v>
      </c>
      <c r="B130" s="7" t="s">
        <v>1041</v>
      </c>
      <c r="C130" s="12" t="s">
        <v>1042</v>
      </c>
      <c r="D130" s="49">
        <v>37</v>
      </c>
      <c r="E130" s="12" t="s">
        <v>26</v>
      </c>
      <c r="F130" s="7">
        <v>954694485</v>
      </c>
      <c r="G130" s="7" t="s">
        <v>1028</v>
      </c>
      <c r="H130" s="7" t="s">
        <v>1045</v>
      </c>
      <c r="I130" s="10"/>
      <c r="J130" s="10"/>
      <c r="K130" s="7"/>
      <c r="L130" s="7" t="s">
        <v>63</v>
      </c>
      <c r="M130" s="7" t="s">
        <v>1047</v>
      </c>
      <c r="N130" s="7" t="s">
        <v>1048</v>
      </c>
      <c r="O130" s="7" t="s">
        <v>33</v>
      </c>
      <c r="P130" s="31"/>
      <c r="Q130" s="10"/>
      <c r="R130" s="39" t="s">
        <v>651</v>
      </c>
      <c r="S130" s="31"/>
    </row>
    <row r="131" spans="1:19" ht="30" customHeight="1">
      <c r="A131" s="18">
        <v>43763</v>
      </c>
      <c r="B131" s="7" t="s">
        <v>1049</v>
      </c>
      <c r="C131" s="12" t="s">
        <v>1050</v>
      </c>
      <c r="D131" s="25"/>
      <c r="E131" s="12" t="s">
        <v>26</v>
      </c>
      <c r="F131" s="7">
        <v>972854825</v>
      </c>
      <c r="G131" s="7" t="s">
        <v>1052</v>
      </c>
      <c r="H131" s="7" t="s">
        <v>1054</v>
      </c>
      <c r="I131" s="10"/>
      <c r="J131" s="10"/>
      <c r="K131" s="7"/>
      <c r="L131" s="7" t="s">
        <v>63</v>
      </c>
      <c r="M131" s="10"/>
      <c r="N131" s="10"/>
      <c r="O131" s="43" t="s">
        <v>33</v>
      </c>
      <c r="P131" s="31"/>
      <c r="Q131" s="7" t="s">
        <v>53</v>
      </c>
      <c r="R131" s="33"/>
      <c r="S131" s="31"/>
    </row>
    <row r="132" spans="1:19" ht="30" customHeight="1">
      <c r="A132" s="18">
        <v>43763</v>
      </c>
      <c r="B132" s="7" t="s">
        <v>1058</v>
      </c>
      <c r="C132" s="12" t="s">
        <v>1059</v>
      </c>
      <c r="D132" s="25"/>
      <c r="E132" s="12" t="s">
        <v>26</v>
      </c>
      <c r="F132" s="7" t="s">
        <v>76</v>
      </c>
      <c r="G132" s="7" t="s">
        <v>966</v>
      </c>
      <c r="H132" s="7" t="s">
        <v>1060</v>
      </c>
      <c r="I132" s="10"/>
      <c r="J132" s="10"/>
      <c r="K132" s="7"/>
      <c r="L132" s="7" t="s">
        <v>63</v>
      </c>
      <c r="M132" s="10"/>
      <c r="N132" s="10"/>
      <c r="O132" s="7" t="s">
        <v>732</v>
      </c>
      <c r="P132" s="31"/>
      <c r="Q132" s="10"/>
      <c r="R132" s="33"/>
      <c r="S132" s="31"/>
    </row>
    <row r="133" spans="1:19" ht="30" customHeight="1">
      <c r="A133" s="18">
        <v>43763</v>
      </c>
      <c r="B133" s="7" t="s">
        <v>1064</v>
      </c>
      <c r="C133" s="12" t="s">
        <v>1065</v>
      </c>
      <c r="D133" s="25"/>
      <c r="E133" s="12" t="s">
        <v>26</v>
      </c>
      <c r="F133" s="7">
        <v>982880550</v>
      </c>
      <c r="G133" s="7" t="s">
        <v>1028</v>
      </c>
      <c r="H133" s="7" t="s">
        <v>1066</v>
      </c>
      <c r="I133" s="10"/>
      <c r="J133" s="10"/>
      <c r="K133" s="7"/>
      <c r="L133" s="7" t="s">
        <v>63</v>
      </c>
      <c r="M133" s="7" t="s">
        <v>1067</v>
      </c>
      <c r="N133" s="7" t="s">
        <v>1068</v>
      </c>
      <c r="O133" s="7" t="s">
        <v>33</v>
      </c>
      <c r="P133" s="31"/>
      <c r="Q133" s="7" t="s">
        <v>35</v>
      </c>
      <c r="R133" s="33"/>
      <c r="S133" s="31"/>
    </row>
    <row r="134" spans="1:19" ht="30" customHeight="1">
      <c r="A134" s="18">
        <v>43763</v>
      </c>
      <c r="B134" s="7" t="s">
        <v>1069</v>
      </c>
      <c r="C134" s="12" t="s">
        <v>1070</v>
      </c>
      <c r="D134" s="25"/>
      <c r="E134" s="12" t="s">
        <v>26</v>
      </c>
      <c r="F134" s="7">
        <v>94418796</v>
      </c>
      <c r="G134" s="7" t="s">
        <v>85</v>
      </c>
      <c r="H134" s="7" t="s">
        <v>1071</v>
      </c>
      <c r="I134" s="10"/>
      <c r="J134" s="10"/>
      <c r="K134" s="7"/>
      <c r="L134" s="7" t="s">
        <v>63</v>
      </c>
      <c r="M134" s="10"/>
      <c r="N134" s="10"/>
      <c r="O134" s="7" t="s">
        <v>33</v>
      </c>
      <c r="P134" s="31"/>
      <c r="Q134" s="10"/>
      <c r="R134" s="33"/>
      <c r="S134" s="31"/>
    </row>
    <row r="135" spans="1:19" ht="30" customHeight="1">
      <c r="A135" s="18">
        <v>43763</v>
      </c>
      <c r="B135" s="7" t="s">
        <v>1074</v>
      </c>
      <c r="C135" s="12" t="s">
        <v>1075</v>
      </c>
      <c r="D135" s="49">
        <v>32</v>
      </c>
      <c r="E135" s="12" t="s">
        <v>26</v>
      </c>
      <c r="F135" s="7" t="s">
        <v>1019</v>
      </c>
      <c r="G135" s="7" t="s">
        <v>1076</v>
      </c>
      <c r="H135" s="7" t="s">
        <v>1077</v>
      </c>
      <c r="I135" s="10"/>
      <c r="J135" s="10"/>
      <c r="K135" s="7"/>
      <c r="L135" s="7" t="s">
        <v>63</v>
      </c>
      <c r="M135" s="10"/>
      <c r="N135" s="10"/>
      <c r="O135" s="7" t="s">
        <v>732</v>
      </c>
      <c r="P135" s="31"/>
      <c r="Q135" s="7" t="s">
        <v>35</v>
      </c>
      <c r="R135" s="33"/>
      <c r="S135" s="31"/>
    </row>
    <row r="136" spans="1:19" ht="30" customHeight="1">
      <c r="A136" s="18">
        <v>43763</v>
      </c>
      <c r="B136" s="51" t="s">
        <v>1079</v>
      </c>
      <c r="C136" s="62" t="s">
        <v>1080</v>
      </c>
      <c r="D136" s="25"/>
      <c r="E136" s="12" t="s">
        <v>26</v>
      </c>
      <c r="F136" s="64">
        <v>972834227</v>
      </c>
      <c r="G136" s="7" t="s">
        <v>481</v>
      </c>
      <c r="H136" s="7" t="s">
        <v>1081</v>
      </c>
      <c r="I136" s="10"/>
      <c r="J136" s="10"/>
      <c r="K136" s="7"/>
      <c r="L136" s="7" t="s">
        <v>63</v>
      </c>
      <c r="M136" s="10"/>
      <c r="N136" s="196" t="s">
        <v>1084</v>
      </c>
      <c r="O136" s="43" t="s">
        <v>33</v>
      </c>
      <c r="P136" s="31"/>
      <c r="Q136" s="10"/>
      <c r="R136" s="33"/>
      <c r="S136" s="31"/>
    </row>
    <row r="137" spans="1:19" ht="30" customHeight="1">
      <c r="A137" s="18">
        <v>43763</v>
      </c>
      <c r="B137" s="7" t="s">
        <v>1090</v>
      </c>
      <c r="C137" s="12" t="s">
        <v>1091</v>
      </c>
      <c r="D137" s="25"/>
      <c r="E137" s="12" t="s">
        <v>26</v>
      </c>
      <c r="F137" s="7">
        <v>945909099</v>
      </c>
      <c r="G137" s="7" t="s">
        <v>85</v>
      </c>
      <c r="H137" s="66" t="s">
        <v>1094</v>
      </c>
      <c r="I137" s="10"/>
      <c r="J137" s="10"/>
      <c r="K137" s="7"/>
      <c r="L137" s="7" t="s">
        <v>63</v>
      </c>
      <c r="M137" s="197">
        <v>43761</v>
      </c>
      <c r="N137" s="7" t="s">
        <v>1097</v>
      </c>
      <c r="O137" s="7" t="s">
        <v>33</v>
      </c>
      <c r="P137" s="31"/>
      <c r="Q137" s="7" t="s">
        <v>35</v>
      </c>
      <c r="R137" s="39" t="s">
        <v>1098</v>
      </c>
      <c r="S137" s="31"/>
    </row>
    <row r="138" spans="1:19" ht="30" customHeight="1">
      <c r="A138" s="18">
        <v>43763</v>
      </c>
      <c r="B138" s="7" t="s">
        <v>1099</v>
      </c>
      <c r="C138" s="12" t="s">
        <v>1101</v>
      </c>
      <c r="D138" s="25"/>
      <c r="E138" s="12" t="s">
        <v>45</v>
      </c>
      <c r="F138" s="10"/>
      <c r="G138" s="7" t="s">
        <v>85</v>
      </c>
      <c r="H138" s="7" t="s">
        <v>1102</v>
      </c>
      <c r="I138" s="10"/>
      <c r="J138" s="7" t="s">
        <v>32</v>
      </c>
      <c r="K138" s="7"/>
      <c r="L138" s="7" t="s">
        <v>313</v>
      </c>
      <c r="M138" s="7" t="s">
        <v>1103</v>
      </c>
      <c r="N138" s="7" t="s">
        <v>1104</v>
      </c>
      <c r="O138" s="43" t="s">
        <v>33</v>
      </c>
      <c r="P138" s="31"/>
      <c r="Q138" s="10"/>
      <c r="R138" s="39" t="s">
        <v>70</v>
      </c>
      <c r="S138" s="31"/>
    </row>
    <row r="139" spans="1:19" ht="30" customHeight="1">
      <c r="A139" s="18">
        <v>43763</v>
      </c>
      <c r="B139" s="7" t="s">
        <v>1108</v>
      </c>
      <c r="C139" s="12" t="s">
        <v>1109</v>
      </c>
      <c r="D139" s="49">
        <v>31</v>
      </c>
      <c r="E139" s="12" t="s">
        <v>26</v>
      </c>
      <c r="F139" s="7">
        <v>979006082</v>
      </c>
      <c r="G139" s="7" t="s">
        <v>85</v>
      </c>
      <c r="H139" s="7" t="s">
        <v>1110</v>
      </c>
      <c r="I139" s="10"/>
      <c r="J139" s="10"/>
      <c r="K139" s="7"/>
      <c r="L139" s="7" t="s">
        <v>180</v>
      </c>
      <c r="M139" s="7" t="s">
        <v>1111</v>
      </c>
      <c r="N139" s="7" t="s">
        <v>1112</v>
      </c>
      <c r="O139" s="7" t="s">
        <v>33</v>
      </c>
      <c r="P139" s="31"/>
      <c r="Q139" s="10"/>
      <c r="R139" s="39" t="s">
        <v>205</v>
      </c>
      <c r="S139" s="31"/>
    </row>
    <row r="140" spans="1:19" ht="30" customHeight="1">
      <c r="A140" s="18">
        <v>43763</v>
      </c>
      <c r="B140" s="7" t="s">
        <v>1113</v>
      </c>
      <c r="C140" s="12" t="s">
        <v>1114</v>
      </c>
      <c r="D140" s="49">
        <v>30</v>
      </c>
      <c r="E140" s="12" t="s">
        <v>26</v>
      </c>
      <c r="F140" s="7">
        <v>979575838</v>
      </c>
      <c r="G140" s="7" t="s">
        <v>1038</v>
      </c>
      <c r="H140" s="7" t="s">
        <v>1115</v>
      </c>
      <c r="I140" s="10"/>
      <c r="J140" s="10"/>
      <c r="K140" s="7"/>
      <c r="L140" s="7" t="s">
        <v>63</v>
      </c>
      <c r="M140" s="7" t="s">
        <v>1116</v>
      </c>
      <c r="N140" s="7" t="s">
        <v>1117</v>
      </c>
      <c r="O140" s="7" t="s">
        <v>33</v>
      </c>
      <c r="P140" s="31"/>
      <c r="Q140" s="10"/>
      <c r="R140" s="39" t="s">
        <v>990</v>
      </c>
      <c r="S140" s="31"/>
    </row>
    <row r="141" spans="1:19" ht="30" customHeight="1">
      <c r="A141" s="18">
        <v>43763</v>
      </c>
      <c r="B141" s="199" t="s">
        <v>1120</v>
      </c>
      <c r="C141" s="200" t="s">
        <v>1123</v>
      </c>
      <c r="D141" s="49">
        <v>30</v>
      </c>
      <c r="E141" s="12" t="s">
        <v>26</v>
      </c>
      <c r="F141" s="7" t="s">
        <v>1124</v>
      </c>
      <c r="G141" s="7" t="s">
        <v>85</v>
      </c>
      <c r="H141" s="51" t="s">
        <v>1125</v>
      </c>
      <c r="I141" s="10"/>
      <c r="J141" s="10"/>
      <c r="K141" s="7"/>
      <c r="L141" s="7" t="s">
        <v>313</v>
      </c>
      <c r="M141" s="44">
        <v>43761</v>
      </c>
      <c r="N141" s="7" t="s">
        <v>1126</v>
      </c>
      <c r="O141" s="7" t="s">
        <v>33</v>
      </c>
      <c r="P141" s="31"/>
      <c r="Q141" s="10"/>
      <c r="R141" s="33"/>
      <c r="S141" s="7" t="s">
        <v>969</v>
      </c>
    </row>
    <row r="142" spans="1:19" ht="30" customHeight="1">
      <c r="A142" s="18">
        <v>43763</v>
      </c>
      <c r="B142" s="7" t="s">
        <v>1127</v>
      </c>
      <c r="C142" s="12" t="s">
        <v>1128</v>
      </c>
      <c r="D142" s="25"/>
      <c r="E142" s="12" t="s">
        <v>26</v>
      </c>
      <c r="F142" s="7">
        <v>983078000</v>
      </c>
      <c r="G142" s="7" t="s">
        <v>1028</v>
      </c>
      <c r="H142" s="7" t="s">
        <v>1129</v>
      </c>
      <c r="I142" s="10"/>
      <c r="J142" s="10"/>
      <c r="K142" s="7"/>
      <c r="L142" s="7" t="s">
        <v>63</v>
      </c>
      <c r="M142" s="41">
        <v>43760</v>
      </c>
      <c r="N142" s="10"/>
      <c r="O142" s="7" t="s">
        <v>33</v>
      </c>
      <c r="P142" s="31"/>
      <c r="Q142" s="10"/>
      <c r="R142" s="33"/>
      <c r="S142" s="31"/>
    </row>
    <row r="143" spans="1:19" ht="30" customHeight="1">
      <c r="A143" s="18">
        <v>43763</v>
      </c>
      <c r="B143" s="83" t="s">
        <v>1130</v>
      </c>
      <c r="C143" s="169" t="s">
        <v>1131</v>
      </c>
      <c r="D143" s="25"/>
      <c r="E143" s="12" t="s">
        <v>26</v>
      </c>
      <c r="F143" s="183">
        <v>964891616</v>
      </c>
      <c r="G143" s="10"/>
      <c r="H143" s="201" t="s">
        <v>1132</v>
      </c>
      <c r="I143" s="10"/>
      <c r="J143" s="31"/>
      <c r="K143" s="10"/>
      <c r="L143" s="10"/>
      <c r="M143" s="10"/>
      <c r="N143" s="10"/>
      <c r="O143" s="10"/>
      <c r="P143" s="31"/>
      <c r="Q143" s="10"/>
      <c r="R143" s="33"/>
      <c r="S143" s="31"/>
    </row>
    <row r="144" spans="1:19" ht="30" customHeight="1">
      <c r="A144" s="18">
        <v>43763</v>
      </c>
      <c r="B144" s="7" t="s">
        <v>1138</v>
      </c>
      <c r="C144" s="169" t="s">
        <v>1139</v>
      </c>
      <c r="D144" s="202"/>
      <c r="E144" s="12" t="s">
        <v>26</v>
      </c>
      <c r="F144" s="83">
        <v>56967578563</v>
      </c>
      <c r="G144" s="7" t="s">
        <v>85</v>
      </c>
      <c r="H144" s="7" t="s">
        <v>1143</v>
      </c>
      <c r="I144" s="10"/>
      <c r="J144" s="10"/>
      <c r="K144" s="10"/>
      <c r="L144" s="10"/>
      <c r="M144" s="10"/>
      <c r="N144" s="10"/>
      <c r="O144" s="203" t="s">
        <v>33</v>
      </c>
      <c r="P144" s="31"/>
      <c r="Q144" s="10"/>
      <c r="R144" s="33"/>
      <c r="S144" s="31"/>
    </row>
    <row r="145" spans="1:20" ht="30" customHeight="1">
      <c r="A145" s="18">
        <v>43763</v>
      </c>
      <c r="B145" s="62" t="s">
        <v>1147</v>
      </c>
      <c r="C145" s="62" t="s">
        <v>1148</v>
      </c>
      <c r="D145" s="25"/>
      <c r="E145" s="12" t="s">
        <v>26</v>
      </c>
      <c r="F145" s="64">
        <v>974524526</v>
      </c>
      <c r="G145" s="7" t="s">
        <v>1150</v>
      </c>
      <c r="H145" s="83" t="s">
        <v>1151</v>
      </c>
      <c r="I145" s="10"/>
      <c r="J145" s="10"/>
      <c r="K145" s="7"/>
      <c r="L145" s="7" t="s">
        <v>63</v>
      </c>
      <c r="M145" s="10"/>
      <c r="N145" s="10"/>
      <c r="O145" s="43" t="s">
        <v>33</v>
      </c>
      <c r="P145" s="31"/>
      <c r="Q145" s="10"/>
      <c r="R145" s="33"/>
      <c r="S145" s="31"/>
    </row>
    <row r="146" spans="1:20" ht="30" customHeight="1">
      <c r="A146" s="18">
        <v>43763</v>
      </c>
      <c r="B146" s="7" t="s">
        <v>1153</v>
      </c>
      <c r="C146" s="12" t="s">
        <v>1154</v>
      </c>
      <c r="D146" s="25"/>
      <c r="E146" s="12" t="s">
        <v>26</v>
      </c>
      <c r="F146" s="7">
        <v>962610105</v>
      </c>
      <c r="G146" s="7" t="s">
        <v>1028</v>
      </c>
      <c r="H146" s="27" t="s">
        <v>1155</v>
      </c>
      <c r="I146" s="10"/>
      <c r="J146" s="10"/>
      <c r="K146" s="7"/>
      <c r="L146" s="7" t="s">
        <v>63</v>
      </c>
      <c r="M146" s="41">
        <v>43761</v>
      </c>
      <c r="N146" s="10"/>
      <c r="O146" s="43" t="s">
        <v>33</v>
      </c>
      <c r="P146" s="31"/>
      <c r="Q146" s="10"/>
      <c r="R146" s="33"/>
      <c r="S146" s="31"/>
    </row>
    <row r="147" spans="1:20" ht="30" customHeight="1">
      <c r="A147" s="18">
        <v>43763</v>
      </c>
      <c r="B147" s="60" t="s">
        <v>1158</v>
      </c>
      <c r="C147" s="27" t="s">
        <v>1159</v>
      </c>
      <c r="D147" s="49">
        <v>30</v>
      </c>
      <c r="E147" s="12" t="s">
        <v>26</v>
      </c>
      <c r="F147" s="7" t="s">
        <v>1160</v>
      </c>
      <c r="G147" s="7" t="s">
        <v>85</v>
      </c>
      <c r="H147" s="60" t="s">
        <v>1161</v>
      </c>
      <c r="I147" s="10"/>
      <c r="J147" s="10"/>
      <c r="K147" s="7"/>
      <c r="L147" s="7" t="s">
        <v>63</v>
      </c>
      <c r="M147" s="7" t="s">
        <v>1162</v>
      </c>
      <c r="N147" s="7" t="s">
        <v>219</v>
      </c>
      <c r="O147" s="7" t="s">
        <v>33</v>
      </c>
      <c r="P147" s="31"/>
      <c r="Q147" s="10"/>
      <c r="R147" s="39" t="s">
        <v>205</v>
      </c>
      <c r="S147" s="31"/>
    </row>
    <row r="148" spans="1:20" ht="30" customHeight="1">
      <c r="A148" s="18">
        <v>43763</v>
      </c>
      <c r="B148" s="7" t="s">
        <v>1164</v>
      </c>
      <c r="C148" s="12" t="s">
        <v>1165</v>
      </c>
      <c r="D148" s="49">
        <v>29</v>
      </c>
      <c r="E148" s="12" t="s">
        <v>26</v>
      </c>
      <c r="F148" s="7">
        <v>98167287</v>
      </c>
      <c r="G148" s="7" t="s">
        <v>85</v>
      </c>
      <c r="H148" s="7" t="s">
        <v>1167</v>
      </c>
      <c r="I148" s="10"/>
      <c r="J148" s="10"/>
      <c r="K148" s="7"/>
      <c r="L148" s="7" t="s">
        <v>313</v>
      </c>
      <c r="M148" s="41">
        <v>43761</v>
      </c>
      <c r="N148" s="7" t="s">
        <v>1169</v>
      </c>
      <c r="O148" s="130" t="s">
        <v>160</v>
      </c>
      <c r="P148" s="31"/>
      <c r="Q148" s="10"/>
      <c r="R148" s="39" t="s">
        <v>582</v>
      </c>
      <c r="S148" s="31"/>
      <c r="T148" s="10"/>
    </row>
    <row r="149" spans="1:20" ht="30" customHeight="1">
      <c r="A149" s="18">
        <v>43763</v>
      </c>
      <c r="B149" s="35" t="s">
        <v>1170</v>
      </c>
      <c r="C149" s="37" t="s">
        <v>1171</v>
      </c>
      <c r="E149" s="12" t="s">
        <v>26</v>
      </c>
      <c r="F149" s="37" t="s">
        <v>1172</v>
      </c>
      <c r="G149" s="7" t="s">
        <v>85</v>
      </c>
      <c r="H149" s="83" t="s">
        <v>1174</v>
      </c>
      <c r="I149" s="31"/>
      <c r="J149" s="31"/>
      <c r="L149" s="7" t="s">
        <v>63</v>
      </c>
      <c r="N149" s="12" t="s">
        <v>1175</v>
      </c>
      <c r="O149" s="7" t="s">
        <v>33</v>
      </c>
      <c r="P149" s="31"/>
      <c r="R149" s="39" t="s">
        <v>205</v>
      </c>
      <c r="S149" s="10"/>
      <c r="T149" s="95" t="s">
        <v>1176</v>
      </c>
    </row>
    <row r="150" spans="1:20" ht="30" customHeight="1">
      <c r="A150" s="18">
        <v>43763</v>
      </c>
      <c r="B150" s="7" t="s">
        <v>1178</v>
      </c>
      <c r="C150" s="12" t="s">
        <v>1179</v>
      </c>
      <c r="D150" s="49">
        <v>29</v>
      </c>
      <c r="E150" s="12" t="s">
        <v>26</v>
      </c>
      <c r="F150" s="7" t="s">
        <v>1180</v>
      </c>
      <c r="G150" s="7" t="s">
        <v>1181</v>
      </c>
      <c r="H150" s="7" t="s">
        <v>1182</v>
      </c>
      <c r="I150" s="10"/>
      <c r="J150" s="10"/>
      <c r="K150" s="7"/>
      <c r="L150" s="7" t="s">
        <v>63</v>
      </c>
      <c r="M150" s="10"/>
      <c r="N150" s="10"/>
      <c r="O150" s="7" t="s">
        <v>33</v>
      </c>
      <c r="P150" s="31"/>
      <c r="Q150" s="7" t="s">
        <v>53</v>
      </c>
      <c r="R150" s="39" t="s">
        <v>651</v>
      </c>
      <c r="S150" s="31"/>
    </row>
    <row r="151" spans="1:20" ht="30" customHeight="1">
      <c r="A151" s="18">
        <v>43763</v>
      </c>
      <c r="B151" s="200" t="s">
        <v>1186</v>
      </c>
      <c r="C151" s="200" t="s">
        <v>1187</v>
      </c>
      <c r="D151" s="206">
        <v>29</v>
      </c>
      <c r="E151" s="12" t="s">
        <v>26</v>
      </c>
      <c r="F151" s="200">
        <v>949382547</v>
      </c>
      <c r="G151" s="7" t="s">
        <v>579</v>
      </c>
      <c r="H151" s="51" t="s">
        <v>1190</v>
      </c>
      <c r="I151" s="10"/>
      <c r="J151" s="10"/>
      <c r="K151" s="7"/>
      <c r="L151" s="7" t="s">
        <v>63</v>
      </c>
      <c r="M151" s="7" t="s">
        <v>1193</v>
      </c>
      <c r="N151" s="7" t="s">
        <v>1097</v>
      </c>
      <c r="O151" s="43" t="s">
        <v>33</v>
      </c>
      <c r="P151" s="31"/>
      <c r="Q151" s="7" t="s">
        <v>35</v>
      </c>
      <c r="R151" s="39" t="s">
        <v>1194</v>
      </c>
      <c r="S151" s="31"/>
    </row>
    <row r="152" spans="1:20" ht="30" customHeight="1">
      <c r="A152" s="18">
        <v>43763</v>
      </c>
      <c r="B152" s="7" t="s">
        <v>1196</v>
      </c>
      <c r="C152" s="12" t="s">
        <v>1197</v>
      </c>
      <c r="D152" s="49">
        <v>29</v>
      </c>
      <c r="E152" s="12" t="s">
        <v>26</v>
      </c>
      <c r="F152" s="7">
        <v>974905642</v>
      </c>
      <c r="G152" s="7" t="s">
        <v>85</v>
      </c>
      <c r="H152" s="7" t="s">
        <v>1198</v>
      </c>
      <c r="I152" s="10"/>
      <c r="J152" s="10"/>
      <c r="K152" s="7"/>
      <c r="L152" s="7" t="s">
        <v>180</v>
      </c>
      <c r="M152" s="7" t="s">
        <v>1199</v>
      </c>
      <c r="N152" s="7" t="s">
        <v>974</v>
      </c>
      <c r="O152" s="43" t="s">
        <v>33</v>
      </c>
      <c r="P152" s="31"/>
      <c r="Q152" s="10"/>
      <c r="R152" s="39" t="s">
        <v>1200</v>
      </c>
      <c r="S152" s="31"/>
    </row>
    <row r="153" spans="1:20" ht="30" customHeight="1">
      <c r="A153" s="18">
        <v>43763</v>
      </c>
      <c r="B153" s="200" t="s">
        <v>1201</v>
      </c>
      <c r="C153" s="200" t="s">
        <v>1202</v>
      </c>
      <c r="D153" s="49">
        <v>28</v>
      </c>
      <c r="E153" s="12" t="s">
        <v>26</v>
      </c>
      <c r="F153" s="199">
        <v>957854607</v>
      </c>
      <c r="G153" s="7" t="s">
        <v>579</v>
      </c>
      <c r="H153" s="7" t="s">
        <v>1203</v>
      </c>
      <c r="I153" s="10"/>
      <c r="J153" s="10"/>
      <c r="K153" s="7"/>
      <c r="L153" s="7" t="s">
        <v>63</v>
      </c>
      <c r="M153" s="7" t="s">
        <v>1206</v>
      </c>
      <c r="N153" s="7" t="s">
        <v>1207</v>
      </c>
      <c r="O153" s="7" t="s">
        <v>160</v>
      </c>
      <c r="P153" s="31"/>
      <c r="Q153" s="7" t="s">
        <v>35</v>
      </c>
      <c r="R153" s="33"/>
      <c r="S153" s="31"/>
    </row>
    <row r="154" spans="1:20" ht="30" customHeight="1">
      <c r="A154" s="18">
        <v>43763</v>
      </c>
      <c r="B154" s="83" t="s">
        <v>1210</v>
      </c>
      <c r="C154" s="169" t="s">
        <v>1211</v>
      </c>
      <c r="D154" s="25"/>
      <c r="E154" s="12" t="s">
        <v>26</v>
      </c>
      <c r="F154" s="83">
        <v>954481740</v>
      </c>
      <c r="G154" s="7" t="s">
        <v>85</v>
      </c>
      <c r="H154" s="83" t="s">
        <v>1213</v>
      </c>
      <c r="I154" s="10"/>
      <c r="J154" s="10"/>
      <c r="K154" s="7"/>
      <c r="L154" s="7" t="s">
        <v>63</v>
      </c>
      <c r="M154" s="10"/>
      <c r="N154" s="10"/>
      <c r="O154" s="7" t="s">
        <v>33</v>
      </c>
      <c r="P154" s="31"/>
      <c r="Q154" s="10"/>
      <c r="R154" s="33"/>
      <c r="S154" s="31"/>
    </row>
    <row r="155" spans="1:20" ht="30" customHeight="1">
      <c r="A155" s="18">
        <v>43763</v>
      </c>
      <c r="B155" s="7" t="s">
        <v>1214</v>
      </c>
      <c r="C155" s="12" t="s">
        <v>1215</v>
      </c>
      <c r="D155" s="49">
        <v>29</v>
      </c>
      <c r="E155" s="12" t="s">
        <v>26</v>
      </c>
      <c r="F155" s="7">
        <v>966941443</v>
      </c>
      <c r="G155" s="7" t="s">
        <v>85</v>
      </c>
      <c r="H155" s="7" t="s">
        <v>1216</v>
      </c>
      <c r="I155" s="10"/>
      <c r="J155" s="10"/>
      <c r="K155" s="7"/>
      <c r="L155" s="7" t="s">
        <v>63</v>
      </c>
      <c r="M155" s="10"/>
      <c r="N155" s="10"/>
      <c r="O155" s="7" t="s">
        <v>33</v>
      </c>
      <c r="P155" s="31"/>
      <c r="Q155" s="10"/>
      <c r="R155" s="39" t="s">
        <v>1217</v>
      </c>
      <c r="S155" s="31"/>
    </row>
    <row r="156" spans="1:20" ht="30" customHeight="1">
      <c r="A156" s="18">
        <v>43763</v>
      </c>
      <c r="B156" s="60" t="s">
        <v>1218</v>
      </c>
      <c r="C156" s="12" t="s">
        <v>1219</v>
      </c>
      <c r="D156" s="49">
        <v>29</v>
      </c>
      <c r="E156" s="12" t="s">
        <v>45</v>
      </c>
      <c r="F156" s="27">
        <v>56968799701</v>
      </c>
      <c r="G156" s="7" t="s">
        <v>1222</v>
      </c>
      <c r="H156" s="7" t="s">
        <v>1223</v>
      </c>
      <c r="I156" s="10"/>
      <c r="J156" s="7" t="s">
        <v>32</v>
      </c>
      <c r="K156" s="7"/>
      <c r="L156" s="7" t="s">
        <v>1225</v>
      </c>
      <c r="M156" s="207">
        <v>43761.6875</v>
      </c>
      <c r="N156" s="7" t="s">
        <v>219</v>
      </c>
      <c r="O156" s="7" t="s">
        <v>33</v>
      </c>
      <c r="P156" s="31"/>
      <c r="Q156" s="10"/>
      <c r="R156" s="39" t="s">
        <v>205</v>
      </c>
      <c r="S156" s="31"/>
    </row>
    <row r="157" spans="1:20" ht="30" customHeight="1">
      <c r="A157" s="18">
        <v>43763</v>
      </c>
      <c r="B157" s="7" t="s">
        <v>1228</v>
      </c>
      <c r="C157" s="186" t="s">
        <v>1229</v>
      </c>
      <c r="D157" s="49">
        <v>28</v>
      </c>
      <c r="E157" s="12" t="s">
        <v>45</v>
      </c>
      <c r="F157" s="27">
        <v>931914452</v>
      </c>
      <c r="G157" s="7" t="s">
        <v>1230</v>
      </c>
      <c r="H157" s="7" t="s">
        <v>1231</v>
      </c>
      <c r="I157" s="10"/>
      <c r="J157" s="7" t="s">
        <v>32</v>
      </c>
      <c r="K157" s="7"/>
      <c r="L157" s="7" t="s">
        <v>63</v>
      </c>
      <c r="M157" s="7" t="s">
        <v>1232</v>
      </c>
      <c r="N157" s="7" t="s">
        <v>1233</v>
      </c>
      <c r="O157" s="203" t="s">
        <v>33</v>
      </c>
      <c r="P157" s="31"/>
      <c r="Q157" s="7" t="s">
        <v>53</v>
      </c>
      <c r="R157" s="33"/>
      <c r="S157" s="31"/>
    </row>
    <row r="158" spans="1:20" ht="30" customHeight="1">
      <c r="A158" s="18">
        <v>43763</v>
      </c>
      <c r="B158" s="7" t="s">
        <v>1236</v>
      </c>
      <c r="C158" s="12" t="s">
        <v>1237</v>
      </c>
      <c r="D158" s="25"/>
      <c r="E158" s="12" t="s">
        <v>26</v>
      </c>
      <c r="F158" s="7">
        <v>964799389</v>
      </c>
      <c r="G158" s="7" t="s">
        <v>1038</v>
      </c>
      <c r="H158" s="7" t="s">
        <v>1239</v>
      </c>
      <c r="I158" s="10"/>
      <c r="J158" s="10"/>
      <c r="K158" s="7"/>
      <c r="L158" s="7" t="s">
        <v>63</v>
      </c>
      <c r="M158" s="41">
        <v>43761</v>
      </c>
      <c r="N158" s="10"/>
      <c r="O158" s="43" t="s">
        <v>33</v>
      </c>
      <c r="P158" s="31"/>
      <c r="Q158" s="10"/>
      <c r="R158" s="33"/>
      <c r="S158" s="31"/>
    </row>
    <row r="159" spans="1:20" ht="30" customHeight="1">
      <c r="A159" s="18">
        <v>43763</v>
      </c>
      <c r="B159" s="7" t="s">
        <v>1243</v>
      </c>
      <c r="C159" s="12" t="s">
        <v>1244</v>
      </c>
      <c r="D159" s="25"/>
      <c r="E159" s="12" t="s">
        <v>26</v>
      </c>
      <c r="F159" s="7" t="s">
        <v>1246</v>
      </c>
      <c r="G159" s="7" t="s">
        <v>1247</v>
      </c>
      <c r="H159" s="7" t="s">
        <v>1248</v>
      </c>
      <c r="I159" s="10"/>
      <c r="J159" s="10"/>
      <c r="K159" s="7"/>
      <c r="L159" s="7" t="s">
        <v>63</v>
      </c>
      <c r="M159" s="41">
        <v>43761</v>
      </c>
      <c r="N159" s="10"/>
      <c r="O159" s="7" t="s">
        <v>33</v>
      </c>
      <c r="P159" s="31"/>
      <c r="Q159" s="10"/>
      <c r="R159" s="33"/>
      <c r="S159" s="31"/>
    </row>
    <row r="160" spans="1:20" ht="30" customHeight="1">
      <c r="A160" s="18">
        <v>43763</v>
      </c>
      <c r="B160" s="27" t="s">
        <v>1250</v>
      </c>
      <c r="C160" s="27" t="s">
        <v>1251</v>
      </c>
      <c r="D160" s="25"/>
      <c r="E160" s="12" t="s">
        <v>26</v>
      </c>
      <c r="F160" s="7">
        <v>977566387</v>
      </c>
      <c r="G160" s="7" t="s">
        <v>579</v>
      </c>
      <c r="H160" s="7" t="s">
        <v>1252</v>
      </c>
      <c r="I160" s="10"/>
      <c r="J160" s="10"/>
      <c r="K160" s="7"/>
      <c r="L160" s="7" t="s">
        <v>63</v>
      </c>
      <c r="M160" s="41">
        <v>43761</v>
      </c>
      <c r="N160" s="10"/>
      <c r="O160" s="7" t="s">
        <v>33</v>
      </c>
      <c r="P160" s="31"/>
      <c r="Q160" s="10"/>
      <c r="R160" s="33"/>
      <c r="S160" s="31"/>
    </row>
    <row r="161" spans="1:20" ht="30" customHeight="1">
      <c r="A161" s="18">
        <v>43763</v>
      </c>
      <c r="B161" s="208" t="s">
        <v>1253</v>
      </c>
      <c r="C161" s="27" t="s">
        <v>1254</v>
      </c>
      <c r="D161" s="209">
        <v>25</v>
      </c>
      <c r="E161" s="7" t="s">
        <v>26</v>
      </c>
      <c r="F161" s="60">
        <v>569964304549</v>
      </c>
      <c r="G161" s="7" t="s">
        <v>1257</v>
      </c>
      <c r="H161" s="208" t="s">
        <v>1258</v>
      </c>
      <c r="I161" s="10"/>
      <c r="J161" s="10"/>
      <c r="K161" s="7"/>
      <c r="L161" s="7" t="s">
        <v>63</v>
      </c>
      <c r="M161" s="41">
        <v>43761</v>
      </c>
      <c r="N161" s="7" t="s">
        <v>571</v>
      </c>
      <c r="O161" s="43" t="s">
        <v>33</v>
      </c>
      <c r="P161" s="10"/>
      <c r="Q161" s="7" t="s">
        <v>35</v>
      </c>
      <c r="R161" s="33"/>
      <c r="S161" s="10"/>
    </row>
    <row r="162" spans="1:20" ht="30" customHeight="1">
      <c r="A162" s="18">
        <v>43763</v>
      </c>
      <c r="B162" s="7" t="s">
        <v>1261</v>
      </c>
      <c r="C162" s="12" t="s">
        <v>1262</v>
      </c>
      <c r="D162" s="25"/>
      <c r="E162" s="12" t="s">
        <v>26</v>
      </c>
      <c r="F162" s="7">
        <v>946192789</v>
      </c>
      <c r="G162" s="7" t="s">
        <v>85</v>
      </c>
      <c r="H162" s="7" t="s">
        <v>1263</v>
      </c>
      <c r="I162" s="10"/>
      <c r="J162" s="10"/>
      <c r="K162" s="7"/>
      <c r="L162" s="7" t="s">
        <v>63</v>
      </c>
      <c r="M162" s="10"/>
      <c r="N162" s="10"/>
      <c r="O162" s="96"/>
      <c r="P162" s="31"/>
      <c r="Q162" s="10"/>
      <c r="R162" s="33"/>
      <c r="S162" s="31"/>
      <c r="T162" s="141"/>
    </row>
    <row r="163" spans="1:20" ht="30" customHeight="1">
      <c r="A163" s="18">
        <v>43763</v>
      </c>
      <c r="B163" s="7" t="s">
        <v>1265</v>
      </c>
      <c r="C163" s="12" t="s">
        <v>1266</v>
      </c>
      <c r="D163" s="49">
        <v>27</v>
      </c>
      <c r="E163" s="12" t="s">
        <v>26</v>
      </c>
      <c r="F163" s="7">
        <v>984473733</v>
      </c>
      <c r="G163" s="7" t="s">
        <v>1028</v>
      </c>
      <c r="H163" s="7" t="s">
        <v>1267</v>
      </c>
      <c r="I163" s="10"/>
      <c r="J163" s="10"/>
      <c r="K163" s="7"/>
      <c r="L163" s="7" t="s">
        <v>63</v>
      </c>
      <c r="M163" s="10"/>
      <c r="N163" s="10"/>
      <c r="O163" s="7" t="s">
        <v>33</v>
      </c>
      <c r="P163" s="31"/>
      <c r="Q163" s="10"/>
      <c r="R163" s="33"/>
      <c r="S163" s="31"/>
    </row>
    <row r="164" spans="1:20" ht="30" customHeight="1">
      <c r="A164" s="18">
        <v>43763</v>
      </c>
      <c r="B164" s="186" t="s">
        <v>1268</v>
      </c>
      <c r="C164" s="12" t="s">
        <v>1269</v>
      </c>
      <c r="D164" s="25"/>
      <c r="E164" s="12" t="s">
        <v>26</v>
      </c>
      <c r="F164" s="7">
        <v>946737076</v>
      </c>
      <c r="G164" s="7" t="s">
        <v>1038</v>
      </c>
      <c r="H164" s="7" t="s">
        <v>1270</v>
      </c>
      <c r="I164" s="10"/>
      <c r="J164" s="10"/>
      <c r="K164" s="7"/>
      <c r="L164" s="7" t="s">
        <v>63</v>
      </c>
      <c r="M164" s="41">
        <v>43761</v>
      </c>
      <c r="N164" s="10"/>
      <c r="O164" s="7" t="s">
        <v>33</v>
      </c>
      <c r="P164" s="31"/>
      <c r="Q164" s="10"/>
      <c r="R164" s="39" t="s">
        <v>1271</v>
      </c>
      <c r="S164" s="31"/>
    </row>
    <row r="165" spans="1:20" ht="30" customHeight="1">
      <c r="A165" s="18">
        <v>43763</v>
      </c>
      <c r="B165" s="83" t="s">
        <v>1273</v>
      </c>
      <c r="C165" s="211" t="s">
        <v>1275</v>
      </c>
      <c r="D165" s="25"/>
      <c r="E165" s="12" t="s">
        <v>26</v>
      </c>
      <c r="F165" s="171">
        <v>963419986</v>
      </c>
      <c r="G165" s="7" t="s">
        <v>85</v>
      </c>
      <c r="H165" s="83" t="s">
        <v>1279</v>
      </c>
      <c r="I165" s="10"/>
      <c r="J165" s="10"/>
      <c r="K165" s="7"/>
      <c r="L165" s="7" t="s">
        <v>79</v>
      </c>
      <c r="M165" s="10"/>
      <c r="N165" s="10"/>
      <c r="O165" s="43" t="s">
        <v>33</v>
      </c>
      <c r="P165" s="31"/>
      <c r="Q165" s="10"/>
      <c r="R165" s="33"/>
      <c r="S165" s="31"/>
    </row>
    <row r="166" spans="1:20" ht="30" customHeight="1">
      <c r="A166" s="18">
        <v>43763</v>
      </c>
      <c r="B166" s="27" t="s">
        <v>1284</v>
      </c>
      <c r="C166" s="12" t="s">
        <v>1285</v>
      </c>
      <c r="D166" s="25"/>
      <c r="E166" s="12" t="s">
        <v>26</v>
      </c>
      <c r="F166" s="7" t="s">
        <v>1286</v>
      </c>
      <c r="G166" s="7" t="s">
        <v>1287</v>
      </c>
      <c r="H166" s="7" t="s">
        <v>1288</v>
      </c>
      <c r="I166" s="10"/>
      <c r="J166" s="10"/>
      <c r="K166" s="10"/>
      <c r="L166" s="10"/>
      <c r="M166" s="7" t="s">
        <v>1289</v>
      </c>
      <c r="N166" s="10"/>
      <c r="O166" s="7" t="s">
        <v>33</v>
      </c>
      <c r="P166" s="31"/>
      <c r="Q166" s="10"/>
      <c r="R166" s="33"/>
      <c r="S166" s="31"/>
    </row>
    <row r="167" spans="1:20" ht="30" customHeight="1">
      <c r="A167" s="18">
        <v>43763</v>
      </c>
      <c r="B167" s="7" t="s">
        <v>1292</v>
      </c>
      <c r="C167" s="169" t="s">
        <v>1294</v>
      </c>
      <c r="D167" s="25"/>
      <c r="E167" s="12" t="s">
        <v>26</v>
      </c>
      <c r="F167" s="7" t="s">
        <v>1295</v>
      </c>
      <c r="G167" s="7" t="s">
        <v>1296</v>
      </c>
      <c r="H167" s="7" t="s">
        <v>1297</v>
      </c>
      <c r="I167" s="10"/>
      <c r="J167" s="10"/>
      <c r="K167" s="7"/>
      <c r="L167" s="7" t="s">
        <v>79</v>
      </c>
      <c r="M167" s="10"/>
      <c r="N167" s="10"/>
      <c r="O167" s="203" t="s">
        <v>33</v>
      </c>
      <c r="P167" s="31"/>
      <c r="Q167" s="10"/>
      <c r="R167" s="33"/>
      <c r="S167" s="31"/>
    </row>
    <row r="168" spans="1:20" ht="30" customHeight="1">
      <c r="A168" s="18">
        <v>43763</v>
      </c>
      <c r="B168" s="62" t="s">
        <v>1300</v>
      </c>
      <c r="C168" s="62" t="s">
        <v>1301</v>
      </c>
      <c r="D168" s="25"/>
      <c r="E168" s="12" t="s">
        <v>26</v>
      </c>
      <c r="F168" s="62">
        <v>988880371</v>
      </c>
      <c r="G168" s="7" t="s">
        <v>1038</v>
      </c>
      <c r="H168" s="7" t="s">
        <v>1304</v>
      </c>
      <c r="I168" s="10"/>
      <c r="J168" s="10"/>
      <c r="K168" s="7"/>
      <c r="L168" s="7" t="s">
        <v>63</v>
      </c>
      <c r="M168" s="10"/>
      <c r="N168" s="29" t="s">
        <v>219</v>
      </c>
      <c r="O168" s="43" t="s">
        <v>33</v>
      </c>
      <c r="P168" s="31"/>
      <c r="Q168" s="10"/>
      <c r="R168" s="33"/>
      <c r="S168" s="31"/>
    </row>
    <row r="169" spans="1:20" ht="30" customHeight="1">
      <c r="A169" s="18">
        <v>43763</v>
      </c>
      <c r="B169" s="7" t="s">
        <v>1305</v>
      </c>
      <c r="C169" s="12" t="s">
        <v>1306</v>
      </c>
      <c r="D169" s="25"/>
      <c r="E169" s="12" t="s">
        <v>45</v>
      </c>
      <c r="F169" s="7">
        <v>978102388</v>
      </c>
      <c r="G169" s="7" t="s">
        <v>735</v>
      </c>
      <c r="H169" s="7" t="s">
        <v>1307</v>
      </c>
      <c r="I169" s="10"/>
      <c r="J169" s="7" t="s">
        <v>32</v>
      </c>
      <c r="K169" s="7"/>
      <c r="L169" s="7" t="s">
        <v>79</v>
      </c>
      <c r="M169" s="10"/>
      <c r="N169" s="10"/>
      <c r="O169" s="43" t="s">
        <v>33</v>
      </c>
      <c r="P169" s="12" t="s">
        <v>34</v>
      </c>
      <c r="Q169" s="10"/>
      <c r="R169" s="33"/>
      <c r="S169" s="31"/>
    </row>
    <row r="170" spans="1:20" ht="30" customHeight="1">
      <c r="A170" s="18">
        <v>43763</v>
      </c>
      <c r="B170" s="7" t="s">
        <v>1308</v>
      </c>
      <c r="C170" s="12" t="s">
        <v>1309</v>
      </c>
      <c r="D170" s="49">
        <v>26</v>
      </c>
      <c r="E170" s="12" t="s">
        <v>45</v>
      </c>
      <c r="F170" s="7">
        <v>940245984</v>
      </c>
      <c r="G170" s="7" t="s">
        <v>85</v>
      </c>
      <c r="H170" s="7" t="s">
        <v>1312</v>
      </c>
      <c r="I170" s="10"/>
      <c r="J170" s="7" t="s">
        <v>32</v>
      </c>
      <c r="K170" s="7"/>
      <c r="L170" s="7" t="s">
        <v>79</v>
      </c>
      <c r="M170" s="10"/>
      <c r="N170" s="10"/>
      <c r="O170" s="51" t="s">
        <v>33</v>
      </c>
      <c r="P170" s="31"/>
      <c r="Q170" s="10"/>
      <c r="R170" s="33"/>
      <c r="S170" s="31"/>
    </row>
    <row r="171" spans="1:20" ht="30" customHeight="1">
      <c r="A171" s="18">
        <v>43763</v>
      </c>
      <c r="B171" s="7" t="s">
        <v>1316</v>
      </c>
      <c r="C171" s="12" t="s">
        <v>1317</v>
      </c>
      <c r="D171" s="25"/>
      <c r="E171" s="12" t="s">
        <v>45</v>
      </c>
      <c r="F171" s="7">
        <v>956173726</v>
      </c>
      <c r="G171" s="7" t="s">
        <v>125</v>
      </c>
      <c r="H171" s="7" t="s">
        <v>1318</v>
      </c>
      <c r="I171" s="10"/>
      <c r="J171" s="7" t="s">
        <v>32</v>
      </c>
      <c r="K171" s="7"/>
      <c r="L171" s="7" t="s">
        <v>63</v>
      </c>
      <c r="M171" s="41">
        <v>43760</v>
      </c>
      <c r="N171" s="10"/>
      <c r="O171" s="43" t="s">
        <v>33</v>
      </c>
      <c r="P171" s="31"/>
      <c r="Q171" s="10"/>
      <c r="R171" s="33"/>
      <c r="S171" s="31"/>
    </row>
    <row r="172" spans="1:20" ht="30" customHeight="1">
      <c r="A172" s="18">
        <v>43763</v>
      </c>
      <c r="B172" s="7" t="s">
        <v>1319</v>
      </c>
      <c r="C172" s="12" t="s">
        <v>1320</v>
      </c>
      <c r="D172" s="49">
        <v>26</v>
      </c>
      <c r="E172" s="12" t="s">
        <v>26</v>
      </c>
      <c r="F172" s="7">
        <v>962591980</v>
      </c>
      <c r="G172" s="7" t="s">
        <v>1028</v>
      </c>
      <c r="H172" s="7" t="s">
        <v>1321</v>
      </c>
      <c r="I172" s="10"/>
      <c r="J172" s="10"/>
      <c r="K172" s="7"/>
      <c r="L172" s="7" t="s">
        <v>63</v>
      </c>
      <c r="M172" s="7" t="s">
        <v>1322</v>
      </c>
      <c r="N172" s="7" t="s">
        <v>1323</v>
      </c>
      <c r="O172" s="7" t="s">
        <v>33</v>
      </c>
      <c r="P172" s="31"/>
      <c r="Q172" s="10"/>
      <c r="R172" s="39" t="s">
        <v>205</v>
      </c>
      <c r="S172" s="31"/>
    </row>
    <row r="173" spans="1:20" ht="30" customHeight="1">
      <c r="A173" s="18">
        <v>43763</v>
      </c>
      <c r="B173" s="27" t="s">
        <v>1326</v>
      </c>
      <c r="C173" s="12" t="s">
        <v>1327</v>
      </c>
      <c r="D173" s="49">
        <v>26</v>
      </c>
      <c r="E173" s="12" t="s">
        <v>26</v>
      </c>
      <c r="F173" s="27">
        <v>56998765075</v>
      </c>
      <c r="G173" s="7" t="s">
        <v>85</v>
      </c>
      <c r="H173" s="7" t="s">
        <v>1329</v>
      </c>
      <c r="I173" s="10"/>
      <c r="J173" s="10"/>
      <c r="K173" s="7"/>
      <c r="L173" s="7" t="s">
        <v>63</v>
      </c>
      <c r="M173" s="7" t="s">
        <v>1331</v>
      </c>
      <c r="N173" s="7" t="s">
        <v>1332</v>
      </c>
      <c r="O173" s="203" t="s">
        <v>33</v>
      </c>
      <c r="P173" s="31"/>
      <c r="Q173" s="7" t="s">
        <v>35</v>
      </c>
      <c r="R173" s="33"/>
      <c r="S173" s="31"/>
      <c r="T173" s="10"/>
    </row>
    <row r="174" spans="1:20" ht="30" customHeight="1">
      <c r="A174" s="18">
        <v>43763</v>
      </c>
      <c r="B174" s="7" t="s">
        <v>1335</v>
      </c>
      <c r="C174" s="12" t="s">
        <v>1336</v>
      </c>
      <c r="D174" s="49">
        <v>26</v>
      </c>
      <c r="E174" s="12" t="s">
        <v>26</v>
      </c>
      <c r="F174" s="7" t="s">
        <v>1337</v>
      </c>
      <c r="G174" s="7" t="s">
        <v>1028</v>
      </c>
      <c r="H174" s="7" t="s">
        <v>1338</v>
      </c>
      <c r="I174" s="10"/>
      <c r="J174" s="10"/>
      <c r="K174" s="7"/>
      <c r="L174" s="7" t="s">
        <v>63</v>
      </c>
      <c r="M174" s="10"/>
      <c r="N174" s="10"/>
      <c r="O174" s="7" t="s">
        <v>33</v>
      </c>
      <c r="P174" s="31"/>
      <c r="Q174" s="10"/>
      <c r="R174" s="33"/>
      <c r="S174" s="31"/>
    </row>
    <row r="175" spans="1:20" ht="30" customHeight="1">
      <c r="A175" s="18">
        <v>43763</v>
      </c>
      <c r="B175" s="7" t="s">
        <v>1342</v>
      </c>
      <c r="C175" s="12" t="s">
        <v>1343</v>
      </c>
      <c r="D175" s="25"/>
      <c r="E175" s="12" t="s">
        <v>26</v>
      </c>
      <c r="F175" s="27" t="s">
        <v>1344</v>
      </c>
      <c r="G175" s="7" t="s">
        <v>1345</v>
      </c>
      <c r="H175" s="7" t="s">
        <v>1346</v>
      </c>
      <c r="I175" s="10"/>
      <c r="J175" s="10"/>
      <c r="K175" s="7"/>
      <c r="L175" s="7" t="s">
        <v>63</v>
      </c>
      <c r="M175" s="10"/>
      <c r="N175" s="10"/>
      <c r="O175" s="43" t="s">
        <v>33</v>
      </c>
      <c r="P175" s="31"/>
      <c r="Q175" s="10"/>
      <c r="R175" s="39" t="s">
        <v>205</v>
      </c>
      <c r="S175" s="31"/>
    </row>
    <row r="176" spans="1:20" ht="30" customHeight="1">
      <c r="A176" s="18">
        <v>43763</v>
      </c>
      <c r="B176" s="7" t="s">
        <v>1350</v>
      </c>
      <c r="C176" s="12" t="s">
        <v>1351</v>
      </c>
      <c r="D176" s="25"/>
      <c r="E176" s="12" t="s">
        <v>26</v>
      </c>
      <c r="F176" s="7">
        <v>76218089</v>
      </c>
      <c r="G176" s="7" t="s">
        <v>1028</v>
      </c>
      <c r="H176" s="7" t="s">
        <v>1352</v>
      </c>
      <c r="I176" s="10"/>
      <c r="J176" s="10"/>
      <c r="K176" s="7"/>
      <c r="L176" s="7" t="s">
        <v>1353</v>
      </c>
      <c r="M176" s="76">
        <v>43761</v>
      </c>
      <c r="N176" s="10"/>
      <c r="O176" s="7" t="s">
        <v>33</v>
      </c>
      <c r="P176" s="31"/>
      <c r="Q176" s="10"/>
      <c r="R176" s="33"/>
      <c r="S176" s="31"/>
    </row>
    <row r="177" spans="1:28" ht="30" customHeight="1">
      <c r="A177" s="18">
        <v>43763</v>
      </c>
      <c r="B177" s="7" t="s">
        <v>1354</v>
      </c>
      <c r="C177" s="7" t="s">
        <v>1355</v>
      </c>
      <c r="D177" s="25"/>
      <c r="E177" s="7" t="s">
        <v>26</v>
      </c>
      <c r="F177" s="7">
        <v>56931232190</v>
      </c>
      <c r="G177" s="7" t="s">
        <v>85</v>
      </c>
      <c r="H177" s="29" t="s">
        <v>1358</v>
      </c>
      <c r="I177" s="10"/>
      <c r="J177" s="10"/>
      <c r="K177" s="7"/>
      <c r="L177" s="7" t="s">
        <v>63</v>
      </c>
      <c r="M177" s="10"/>
      <c r="N177" s="10"/>
      <c r="O177" s="7" t="s">
        <v>33</v>
      </c>
      <c r="P177" s="31"/>
      <c r="Q177" s="10"/>
      <c r="R177" s="33"/>
      <c r="S177" s="31"/>
    </row>
    <row r="178" spans="1:28" ht="30" customHeight="1">
      <c r="A178" s="18">
        <v>43763</v>
      </c>
      <c r="B178" s="7" t="s">
        <v>1361</v>
      </c>
      <c r="C178" s="12" t="s">
        <v>1362</v>
      </c>
      <c r="D178" s="25"/>
      <c r="E178" s="12" t="s">
        <v>26</v>
      </c>
      <c r="F178" s="7" t="s">
        <v>1363</v>
      </c>
      <c r="G178" s="7" t="s">
        <v>1364</v>
      </c>
      <c r="H178" s="7" t="s">
        <v>1365</v>
      </c>
      <c r="I178" s="10"/>
      <c r="J178" s="10"/>
      <c r="K178" s="7"/>
      <c r="L178" s="7" t="s">
        <v>63</v>
      </c>
      <c r="M178" s="41">
        <v>43760</v>
      </c>
      <c r="N178" s="7" t="s">
        <v>1366</v>
      </c>
      <c r="O178" s="7" t="s">
        <v>33</v>
      </c>
      <c r="P178" s="31"/>
      <c r="Q178" s="10"/>
      <c r="R178" s="39" t="s">
        <v>205</v>
      </c>
      <c r="S178" s="31"/>
    </row>
    <row r="179" spans="1:28" ht="30" customHeight="1">
      <c r="A179" s="18">
        <v>43763</v>
      </c>
      <c r="B179" s="27" t="s">
        <v>1370</v>
      </c>
      <c r="C179" s="27" t="s">
        <v>1371</v>
      </c>
      <c r="D179" s="49">
        <v>25</v>
      </c>
      <c r="E179" s="12" t="s">
        <v>26</v>
      </c>
      <c r="F179" s="60">
        <v>84995901</v>
      </c>
      <c r="G179" s="7" t="s">
        <v>1373</v>
      </c>
      <c r="H179" s="7" t="s">
        <v>1375</v>
      </c>
      <c r="I179" s="10"/>
      <c r="J179" s="10"/>
      <c r="K179" s="7"/>
      <c r="L179" s="7" t="s">
        <v>63</v>
      </c>
      <c r="M179" s="7" t="s">
        <v>1376</v>
      </c>
      <c r="N179" s="7" t="s">
        <v>1377</v>
      </c>
      <c r="O179" s="7" t="s">
        <v>33</v>
      </c>
      <c r="P179" s="31"/>
      <c r="Q179" s="7" t="s">
        <v>35</v>
      </c>
      <c r="R179" s="33"/>
      <c r="S179" s="31"/>
    </row>
    <row r="180" spans="1:28" ht="30" customHeight="1">
      <c r="A180" s="18">
        <v>43763</v>
      </c>
      <c r="B180" s="215" t="s">
        <v>1378</v>
      </c>
      <c r="C180" s="215" t="s">
        <v>1379</v>
      </c>
      <c r="D180" s="216"/>
      <c r="E180" s="129" t="s">
        <v>26</v>
      </c>
      <c r="F180" s="215">
        <v>965544295</v>
      </c>
      <c r="G180" s="130" t="s">
        <v>1383</v>
      </c>
      <c r="H180" s="66" t="s">
        <v>1385</v>
      </c>
      <c r="I180" s="132"/>
      <c r="J180" s="132"/>
      <c r="K180" s="130"/>
      <c r="L180" s="130" t="s">
        <v>63</v>
      </c>
      <c r="M180" s="132"/>
      <c r="N180" s="132"/>
      <c r="O180" s="130" t="s">
        <v>160</v>
      </c>
      <c r="P180" s="127"/>
      <c r="Q180" s="132"/>
      <c r="R180" s="217"/>
      <c r="S180" s="127"/>
    </row>
    <row r="181" spans="1:28" ht="30" customHeight="1">
      <c r="A181" s="18">
        <v>43763</v>
      </c>
      <c r="B181" s="27" t="s">
        <v>1390</v>
      </c>
      <c r="C181" s="27" t="s">
        <v>1391</v>
      </c>
      <c r="D181" s="49">
        <v>25</v>
      </c>
      <c r="E181" s="12" t="s">
        <v>26</v>
      </c>
      <c r="F181" s="27" t="s">
        <v>1393</v>
      </c>
      <c r="G181" s="7" t="s">
        <v>85</v>
      </c>
      <c r="H181" s="12" t="s">
        <v>1394</v>
      </c>
      <c r="I181" s="10"/>
      <c r="J181" s="10"/>
      <c r="K181" s="7"/>
      <c r="L181" s="7" t="s">
        <v>63</v>
      </c>
      <c r="M181" s="44">
        <v>43759</v>
      </c>
      <c r="N181" s="10"/>
      <c r="O181" s="7" t="s">
        <v>1395</v>
      </c>
      <c r="P181" s="31"/>
      <c r="Q181" s="10"/>
      <c r="R181" s="33"/>
      <c r="S181" s="31"/>
    </row>
    <row r="182" spans="1:28" ht="30" customHeight="1">
      <c r="A182" s="18">
        <v>43763</v>
      </c>
      <c r="B182" s="7" t="s">
        <v>1397</v>
      </c>
      <c r="C182" s="12" t="s">
        <v>1398</v>
      </c>
      <c r="D182" s="25"/>
      <c r="E182" s="12" t="s">
        <v>26</v>
      </c>
      <c r="F182" s="7">
        <v>976910501</v>
      </c>
      <c r="G182" s="7" t="s">
        <v>373</v>
      </c>
      <c r="H182" s="7" t="s">
        <v>1399</v>
      </c>
      <c r="I182" s="7" t="s">
        <v>47</v>
      </c>
      <c r="J182" s="10"/>
      <c r="K182" s="7" t="s">
        <v>1400</v>
      </c>
      <c r="L182" s="7" t="s">
        <v>313</v>
      </c>
      <c r="M182" s="7" t="s">
        <v>1401</v>
      </c>
      <c r="N182" s="7" t="s">
        <v>1402</v>
      </c>
      <c r="O182" s="7" t="s">
        <v>33</v>
      </c>
      <c r="P182" s="31"/>
      <c r="Q182" s="7" t="s">
        <v>35</v>
      </c>
      <c r="R182" s="33"/>
      <c r="S182" s="31"/>
    </row>
    <row r="183" spans="1:28" ht="30" customHeight="1">
      <c r="A183" s="18">
        <v>43763</v>
      </c>
      <c r="B183" s="7" t="s">
        <v>1403</v>
      </c>
      <c r="C183" s="12" t="s">
        <v>1404</v>
      </c>
      <c r="D183" s="49">
        <v>24</v>
      </c>
      <c r="E183" s="12" t="s">
        <v>26</v>
      </c>
      <c r="F183" s="7">
        <v>994950125</v>
      </c>
      <c r="G183" s="7" t="s">
        <v>353</v>
      </c>
      <c r="H183" s="7" t="s">
        <v>1405</v>
      </c>
      <c r="I183" s="10"/>
      <c r="J183" s="10"/>
      <c r="K183" s="7"/>
      <c r="L183" s="7" t="s">
        <v>63</v>
      </c>
      <c r="M183" s="10"/>
      <c r="N183" s="7" t="s">
        <v>219</v>
      </c>
      <c r="O183" s="7" t="s">
        <v>33</v>
      </c>
      <c r="P183" s="31"/>
      <c r="Q183" s="7" t="s">
        <v>35</v>
      </c>
      <c r="R183" s="33"/>
      <c r="S183" s="31"/>
    </row>
    <row r="184" spans="1:28" ht="30" customHeight="1">
      <c r="A184" s="18">
        <v>43763</v>
      </c>
      <c r="B184" s="7" t="s">
        <v>1406</v>
      </c>
      <c r="C184" s="12" t="s">
        <v>1407</v>
      </c>
      <c r="D184" s="25"/>
      <c r="E184" s="12" t="s">
        <v>45</v>
      </c>
      <c r="F184" s="27">
        <v>988382913</v>
      </c>
      <c r="G184" s="7" t="s">
        <v>1408</v>
      </c>
      <c r="H184" s="60" t="s">
        <v>1409</v>
      </c>
      <c r="I184" s="10"/>
      <c r="J184" s="7" t="s">
        <v>32</v>
      </c>
      <c r="K184" s="7"/>
      <c r="L184" s="7" t="s">
        <v>467</v>
      </c>
      <c r="M184" s="10"/>
      <c r="N184" s="7" t="s">
        <v>1412</v>
      </c>
      <c r="O184" s="7" t="s">
        <v>1413</v>
      </c>
      <c r="P184" s="31"/>
      <c r="Q184" s="7" t="s">
        <v>35</v>
      </c>
      <c r="R184" s="33"/>
      <c r="S184" s="31"/>
      <c r="U184" s="22"/>
      <c r="V184" s="22"/>
      <c r="W184" s="22"/>
      <c r="X184" s="22"/>
      <c r="Y184" s="22"/>
      <c r="Z184" s="22"/>
      <c r="AA184" s="22"/>
      <c r="AB184" s="22"/>
    </row>
    <row r="185" spans="1:28" ht="30" customHeight="1">
      <c r="A185" s="18">
        <v>43763</v>
      </c>
      <c r="B185" s="7" t="s">
        <v>1415</v>
      </c>
      <c r="C185" s="12" t="s">
        <v>1416</v>
      </c>
      <c r="D185" s="49">
        <v>24</v>
      </c>
      <c r="E185" s="12" t="s">
        <v>26</v>
      </c>
      <c r="F185" s="7">
        <v>964561240</v>
      </c>
      <c r="G185" s="7" t="s">
        <v>1028</v>
      </c>
      <c r="H185" s="7" t="s">
        <v>1417</v>
      </c>
      <c r="I185" s="10"/>
      <c r="J185" s="10"/>
      <c r="K185" s="7"/>
      <c r="L185" s="7" t="s">
        <v>63</v>
      </c>
      <c r="M185" s="7" t="s">
        <v>1419</v>
      </c>
      <c r="N185" s="10"/>
      <c r="O185" s="7" t="s">
        <v>33</v>
      </c>
      <c r="P185" s="31"/>
      <c r="Q185" s="10"/>
      <c r="R185" s="33"/>
      <c r="S185" s="31"/>
    </row>
    <row r="186" spans="1:28" ht="30" customHeight="1">
      <c r="A186" s="18">
        <v>43763</v>
      </c>
      <c r="B186" s="7" t="s">
        <v>1422</v>
      </c>
      <c r="C186" s="12" t="s">
        <v>1424</v>
      </c>
      <c r="D186" s="25"/>
      <c r="E186" s="12" t="s">
        <v>26</v>
      </c>
      <c r="F186" s="10">
        <v>56998484378</v>
      </c>
      <c r="G186" s="7" t="s">
        <v>1028</v>
      </c>
      <c r="H186" s="7" t="s">
        <v>1425</v>
      </c>
      <c r="I186" s="10"/>
      <c r="J186" s="10"/>
      <c r="K186" s="7"/>
      <c r="L186" s="7" t="s">
        <v>313</v>
      </c>
      <c r="M186" s="10"/>
      <c r="N186" s="10"/>
      <c r="O186" s="7" t="s">
        <v>33</v>
      </c>
      <c r="P186" s="31"/>
      <c r="Q186" s="10"/>
      <c r="R186" s="33"/>
      <c r="S186" s="31"/>
    </row>
    <row r="187" spans="1:28" ht="30" customHeight="1">
      <c r="A187" s="18">
        <v>43763</v>
      </c>
      <c r="B187" s="7" t="s">
        <v>1427</v>
      </c>
      <c r="C187" s="27" t="s">
        <v>1428</v>
      </c>
      <c r="D187" s="25"/>
      <c r="E187" s="12" t="s">
        <v>26</v>
      </c>
      <c r="F187" s="27" t="s">
        <v>1429</v>
      </c>
      <c r="G187" s="7" t="s">
        <v>1430</v>
      </c>
      <c r="H187" s="83" t="s">
        <v>1431</v>
      </c>
      <c r="I187" s="10"/>
      <c r="J187" s="10"/>
      <c r="K187" s="7"/>
      <c r="L187" s="7" t="s">
        <v>63</v>
      </c>
      <c r="M187" s="10"/>
      <c r="N187" s="10"/>
      <c r="O187" s="43" t="s">
        <v>160</v>
      </c>
      <c r="P187" s="31"/>
      <c r="Q187" s="10"/>
      <c r="R187" s="33"/>
      <c r="S187" s="31"/>
      <c r="T187" s="12" t="s">
        <v>1434</v>
      </c>
    </row>
    <row r="188" spans="1:28" ht="30" customHeight="1">
      <c r="A188" s="18">
        <v>43763</v>
      </c>
      <c r="B188" s="7" t="s">
        <v>1435</v>
      </c>
      <c r="C188" s="169" t="s">
        <v>1436</v>
      </c>
      <c r="D188" s="25"/>
      <c r="E188" s="12" t="s">
        <v>26</v>
      </c>
      <c r="F188" s="83">
        <v>56942592409</v>
      </c>
      <c r="G188" s="7" t="s">
        <v>85</v>
      </c>
      <c r="H188" s="7" t="s">
        <v>1439</v>
      </c>
      <c r="I188" s="10"/>
      <c r="J188" s="10"/>
      <c r="K188" s="10"/>
      <c r="L188" s="10"/>
      <c r="M188" s="10"/>
      <c r="N188" s="10"/>
      <c r="O188" s="43" t="s">
        <v>33</v>
      </c>
      <c r="P188" s="31"/>
      <c r="Q188" s="10"/>
      <c r="R188" s="33"/>
      <c r="S188" s="31"/>
    </row>
    <row r="189" spans="1:28" ht="30" customHeight="1">
      <c r="A189" s="18">
        <v>43763</v>
      </c>
      <c r="B189" s="7" t="s">
        <v>1443</v>
      </c>
      <c r="C189" s="7" t="s">
        <v>1444</v>
      </c>
      <c r="D189" s="49">
        <v>32</v>
      </c>
      <c r="E189" s="12" t="s">
        <v>26</v>
      </c>
      <c r="F189" s="7">
        <v>949857782</v>
      </c>
      <c r="G189" s="7" t="s">
        <v>1445</v>
      </c>
      <c r="H189" s="7" t="s">
        <v>1446</v>
      </c>
      <c r="I189" s="10"/>
      <c r="J189" s="10"/>
      <c r="K189" s="7"/>
      <c r="L189" s="7" t="s">
        <v>1447</v>
      </c>
      <c r="M189" s="7" t="s">
        <v>1448</v>
      </c>
      <c r="N189" s="7" t="s">
        <v>1449</v>
      </c>
      <c r="O189" s="7" t="s">
        <v>33</v>
      </c>
      <c r="P189" s="31"/>
      <c r="Q189" s="10"/>
      <c r="R189" s="39" t="s">
        <v>1451</v>
      </c>
      <c r="S189" s="7" t="s">
        <v>969</v>
      </c>
    </row>
    <row r="190" spans="1:28" ht="30" customHeight="1">
      <c r="A190" s="18">
        <v>43763</v>
      </c>
      <c r="B190" s="7" t="s">
        <v>1453</v>
      </c>
      <c r="C190" s="12" t="s">
        <v>1454</v>
      </c>
      <c r="D190" s="49">
        <v>24</v>
      </c>
      <c r="E190" s="12" t="s">
        <v>26</v>
      </c>
      <c r="F190" s="7" t="s">
        <v>1455</v>
      </c>
      <c r="G190" s="7" t="s">
        <v>1456</v>
      </c>
      <c r="H190" s="7" t="s">
        <v>1458</v>
      </c>
      <c r="I190" s="10"/>
      <c r="J190" s="10"/>
      <c r="K190" s="7"/>
      <c r="L190" s="7" t="s">
        <v>1459</v>
      </c>
      <c r="M190" s="10"/>
      <c r="N190" s="10"/>
      <c r="O190" s="43" t="s">
        <v>33</v>
      </c>
      <c r="P190" s="31"/>
      <c r="Q190" s="10"/>
      <c r="R190" s="33"/>
      <c r="S190" s="31"/>
    </row>
    <row r="191" spans="1:28" ht="30" customHeight="1">
      <c r="A191" s="18">
        <v>43763</v>
      </c>
      <c r="B191" s="62" t="s">
        <v>1460</v>
      </c>
      <c r="C191" s="12" t="s">
        <v>1461</v>
      </c>
      <c r="D191" s="49">
        <v>24</v>
      </c>
      <c r="E191" s="12" t="s">
        <v>26</v>
      </c>
      <c r="F191" s="64">
        <v>973991461</v>
      </c>
      <c r="G191" s="7" t="s">
        <v>1462</v>
      </c>
      <c r="H191" s="7" t="s">
        <v>1463</v>
      </c>
      <c r="I191" s="10"/>
      <c r="J191" s="10"/>
      <c r="K191" s="7"/>
      <c r="L191" s="7" t="s">
        <v>63</v>
      </c>
      <c r="M191" s="106">
        <v>43757.75</v>
      </c>
      <c r="N191" s="10"/>
      <c r="O191" s="203" t="s">
        <v>33</v>
      </c>
      <c r="P191" s="31"/>
      <c r="Q191" s="10"/>
      <c r="R191" s="39" t="s">
        <v>205</v>
      </c>
      <c r="S191" s="31"/>
    </row>
    <row r="192" spans="1:28" ht="30" customHeight="1">
      <c r="A192" s="18">
        <v>43763</v>
      </c>
      <c r="B192" s="27" t="s">
        <v>1468</v>
      </c>
      <c r="C192" s="27" t="s">
        <v>1469</v>
      </c>
      <c r="D192" s="25"/>
      <c r="E192" s="12" t="s">
        <v>26</v>
      </c>
      <c r="F192" s="27" t="s">
        <v>1470</v>
      </c>
      <c r="G192" s="7" t="s">
        <v>85</v>
      </c>
      <c r="H192" s="83" t="s">
        <v>1471</v>
      </c>
      <c r="I192" s="10"/>
      <c r="J192" s="10"/>
      <c r="K192" s="7"/>
      <c r="L192" s="7" t="s">
        <v>79</v>
      </c>
      <c r="M192" s="10"/>
      <c r="N192" s="10"/>
      <c r="O192" s="43" t="s">
        <v>33</v>
      </c>
      <c r="P192" s="31"/>
      <c r="Q192" s="7" t="s">
        <v>35</v>
      </c>
      <c r="R192" s="39" t="s">
        <v>1472</v>
      </c>
      <c r="S192" s="31"/>
    </row>
    <row r="193" spans="1:20" ht="30" customHeight="1">
      <c r="A193" s="18">
        <v>43763</v>
      </c>
      <c r="B193" s="7" t="s">
        <v>1473</v>
      </c>
      <c r="C193" s="12" t="s">
        <v>1474</v>
      </c>
      <c r="D193" s="25"/>
      <c r="E193" s="12" t="s">
        <v>45</v>
      </c>
      <c r="F193" s="7">
        <v>93019367</v>
      </c>
      <c r="G193" s="7" t="s">
        <v>85</v>
      </c>
      <c r="H193" s="7" t="s">
        <v>1477</v>
      </c>
      <c r="I193" s="10"/>
      <c r="J193" s="7" t="s">
        <v>32</v>
      </c>
      <c r="K193" s="7"/>
      <c r="L193" s="7" t="s">
        <v>313</v>
      </c>
      <c r="M193" s="7" t="s">
        <v>1478</v>
      </c>
      <c r="N193" s="7" t="s">
        <v>1479</v>
      </c>
      <c r="O193" s="43" t="s">
        <v>33</v>
      </c>
      <c r="P193" s="31"/>
      <c r="Q193" s="10"/>
      <c r="R193" s="33"/>
      <c r="S193" s="31"/>
    </row>
    <row r="194" spans="1:20" ht="30" customHeight="1">
      <c r="A194" s="18">
        <v>43763</v>
      </c>
      <c r="B194" s="7" t="s">
        <v>1480</v>
      </c>
      <c r="C194" s="12" t="s">
        <v>1481</v>
      </c>
      <c r="D194" s="25"/>
      <c r="E194" s="12" t="s">
        <v>26</v>
      </c>
      <c r="F194" s="7">
        <v>978945403</v>
      </c>
      <c r="G194" s="10"/>
      <c r="H194" s="7" t="s">
        <v>1482</v>
      </c>
      <c r="I194" s="10"/>
      <c r="J194" s="10"/>
      <c r="K194" s="10"/>
      <c r="L194" s="10"/>
      <c r="M194" s="10"/>
      <c r="N194" s="10"/>
      <c r="O194" s="10"/>
      <c r="P194" s="31"/>
      <c r="Q194" s="10"/>
      <c r="R194" s="33"/>
      <c r="S194" s="31"/>
    </row>
    <row r="195" spans="1:20" ht="30" customHeight="1">
      <c r="A195" s="18">
        <v>43763</v>
      </c>
      <c r="B195" s="7" t="s">
        <v>1483</v>
      </c>
      <c r="C195" s="12" t="s">
        <v>1484</v>
      </c>
      <c r="D195" s="49">
        <v>24</v>
      </c>
      <c r="E195" s="12" t="s">
        <v>45</v>
      </c>
      <c r="F195" s="7">
        <v>992011118</v>
      </c>
      <c r="G195" s="7" t="s">
        <v>1485</v>
      </c>
      <c r="H195" s="7" t="s">
        <v>1486</v>
      </c>
      <c r="I195" s="10"/>
      <c r="J195" s="7" t="s">
        <v>32</v>
      </c>
      <c r="K195" s="7"/>
      <c r="L195" s="7" t="s">
        <v>63</v>
      </c>
      <c r="M195" s="7" t="s">
        <v>1488</v>
      </c>
      <c r="N195" s="7" t="s">
        <v>1490</v>
      </c>
      <c r="O195" s="43" t="s">
        <v>33</v>
      </c>
      <c r="P195" s="31"/>
      <c r="Q195" s="7" t="s">
        <v>90</v>
      </c>
      <c r="R195" s="33"/>
      <c r="S195" s="31"/>
    </row>
    <row r="196" spans="1:20" ht="30" customHeight="1">
      <c r="A196" s="18">
        <v>43763</v>
      </c>
      <c r="B196" s="7" t="s">
        <v>1491</v>
      </c>
      <c r="C196" s="27" t="s">
        <v>1492</v>
      </c>
      <c r="D196" s="49">
        <v>24</v>
      </c>
      <c r="E196" s="12" t="s">
        <v>26</v>
      </c>
      <c r="F196" s="60">
        <v>56967284503</v>
      </c>
      <c r="G196" s="7" t="s">
        <v>1494</v>
      </c>
      <c r="H196" s="7" t="s">
        <v>1495</v>
      </c>
      <c r="I196" s="10"/>
      <c r="J196" s="10"/>
      <c r="K196" s="7"/>
      <c r="L196" s="7" t="s">
        <v>79</v>
      </c>
      <c r="M196" s="41">
        <v>43762</v>
      </c>
      <c r="N196" s="41"/>
      <c r="O196" s="7" t="s">
        <v>33</v>
      </c>
      <c r="P196" s="31"/>
      <c r="Q196" s="7" t="s">
        <v>35</v>
      </c>
      <c r="R196" s="33"/>
      <c r="S196" s="31"/>
    </row>
    <row r="197" spans="1:20" ht="30" customHeight="1">
      <c r="A197" s="18">
        <v>43763</v>
      </c>
      <c r="B197" s="7" t="s">
        <v>1498</v>
      </c>
      <c r="C197" s="12" t="s">
        <v>1499</v>
      </c>
      <c r="D197" s="49">
        <v>23</v>
      </c>
      <c r="E197" s="12" t="s">
        <v>26</v>
      </c>
      <c r="F197" s="7">
        <v>950887908</v>
      </c>
      <c r="G197" s="7" t="s">
        <v>966</v>
      </c>
      <c r="H197" s="60" t="s">
        <v>1501</v>
      </c>
      <c r="I197" s="10"/>
      <c r="J197" s="10"/>
      <c r="K197" s="7"/>
      <c r="L197" s="7" t="s">
        <v>63</v>
      </c>
      <c r="M197" s="10"/>
      <c r="N197" s="10"/>
      <c r="O197" s="7" t="s">
        <v>33</v>
      </c>
      <c r="P197" s="31"/>
      <c r="Q197" s="10"/>
      <c r="R197" s="33"/>
      <c r="S197" s="31"/>
    </row>
    <row r="198" spans="1:20" ht="30" customHeight="1">
      <c r="A198" s="18">
        <v>43763</v>
      </c>
      <c r="B198" s="7" t="s">
        <v>1503</v>
      </c>
      <c r="C198" s="12" t="s">
        <v>1505</v>
      </c>
      <c r="D198" s="25"/>
      <c r="E198" s="12" t="s">
        <v>26</v>
      </c>
      <c r="F198" s="7">
        <v>975876318</v>
      </c>
      <c r="G198" s="10"/>
      <c r="H198" s="7" t="s">
        <v>1506</v>
      </c>
      <c r="I198" s="10"/>
      <c r="J198" s="10"/>
      <c r="K198" s="10"/>
      <c r="L198" s="10"/>
      <c r="M198" s="10"/>
      <c r="N198" s="10"/>
      <c r="O198" s="10"/>
      <c r="P198" s="31"/>
      <c r="Q198" s="10"/>
      <c r="R198" s="33"/>
      <c r="S198" s="31"/>
    </row>
    <row r="199" spans="1:20" ht="30" customHeight="1">
      <c r="A199" s="18">
        <v>43763</v>
      </c>
      <c r="B199" s="7" t="s">
        <v>1508</v>
      </c>
      <c r="C199" s="12" t="s">
        <v>1509</v>
      </c>
      <c r="D199" s="49">
        <v>23</v>
      </c>
      <c r="E199" s="12" t="s">
        <v>26</v>
      </c>
      <c r="F199" s="7">
        <v>935534370</v>
      </c>
      <c r="G199" s="7" t="s">
        <v>579</v>
      </c>
      <c r="H199" s="7" t="s">
        <v>1510</v>
      </c>
      <c r="I199" s="10"/>
      <c r="J199" s="10"/>
      <c r="K199" s="7"/>
      <c r="L199" s="7" t="s">
        <v>63</v>
      </c>
      <c r="M199" s="10"/>
      <c r="N199" s="10"/>
      <c r="O199" s="7" t="s">
        <v>33</v>
      </c>
      <c r="P199" s="31"/>
      <c r="Q199" s="10"/>
      <c r="R199" s="33"/>
      <c r="S199" s="31"/>
    </row>
    <row r="200" spans="1:20" ht="30" customHeight="1">
      <c r="A200" s="18">
        <v>43763</v>
      </c>
      <c r="B200" s="7" t="s">
        <v>1512</v>
      </c>
      <c r="C200" s="169" t="s">
        <v>549</v>
      </c>
      <c r="D200" s="25"/>
      <c r="E200" s="12" t="s">
        <v>26</v>
      </c>
      <c r="F200" s="171">
        <v>92770578</v>
      </c>
      <c r="G200" s="7" t="s">
        <v>85</v>
      </c>
      <c r="H200" s="7" t="s">
        <v>1514</v>
      </c>
      <c r="I200" s="10"/>
      <c r="J200" s="10"/>
      <c r="K200" s="7"/>
      <c r="L200" s="7" t="s">
        <v>63</v>
      </c>
      <c r="M200" s="7" t="s">
        <v>1517</v>
      </c>
      <c r="N200" s="7" t="s">
        <v>1518</v>
      </c>
      <c r="O200" s="203" t="s">
        <v>33</v>
      </c>
      <c r="P200" s="31"/>
      <c r="Q200" s="10"/>
      <c r="R200" s="39" t="s">
        <v>205</v>
      </c>
      <c r="S200" s="31"/>
    </row>
    <row r="201" spans="1:20" ht="30" customHeight="1">
      <c r="A201" s="18">
        <v>43763</v>
      </c>
      <c r="B201" s="37" t="s">
        <v>1520</v>
      </c>
      <c r="C201" s="222" t="s">
        <v>1521</v>
      </c>
      <c r="D201" s="25"/>
      <c r="E201" s="12" t="s">
        <v>26</v>
      </c>
      <c r="F201" s="7">
        <v>9945183121</v>
      </c>
      <c r="G201" s="7" t="s">
        <v>176</v>
      </c>
      <c r="H201" s="120" t="s">
        <v>1522</v>
      </c>
      <c r="I201" s="10"/>
      <c r="J201" s="10"/>
      <c r="K201" s="7"/>
      <c r="L201" s="7" t="s">
        <v>63</v>
      </c>
      <c r="M201" s="7" t="s">
        <v>1523</v>
      </c>
      <c r="N201" s="7" t="s">
        <v>1524</v>
      </c>
      <c r="O201" s="203" t="s">
        <v>33</v>
      </c>
      <c r="P201" s="31"/>
      <c r="Q201" s="10"/>
      <c r="R201" s="39" t="s">
        <v>205</v>
      </c>
      <c r="S201" s="31"/>
    </row>
    <row r="202" spans="1:20" ht="30" customHeight="1">
      <c r="A202" s="18">
        <v>43763</v>
      </c>
      <c r="B202" s="37" t="s">
        <v>1528</v>
      </c>
      <c r="C202" s="37" t="s">
        <v>1529</v>
      </c>
      <c r="D202" s="25"/>
      <c r="E202" s="12" t="s">
        <v>45</v>
      </c>
      <c r="F202" s="7" t="s">
        <v>1531</v>
      </c>
      <c r="G202" s="10"/>
      <c r="H202" s="7" t="s">
        <v>1132</v>
      </c>
      <c r="I202" s="7" t="s">
        <v>47</v>
      </c>
      <c r="J202" s="10"/>
      <c r="K202" s="10"/>
      <c r="L202" s="10"/>
      <c r="M202" s="10"/>
      <c r="N202" s="10"/>
      <c r="O202" s="43" t="s">
        <v>33</v>
      </c>
      <c r="P202" s="31"/>
      <c r="Q202" s="10"/>
      <c r="R202" s="33"/>
      <c r="S202" s="31"/>
    </row>
    <row r="203" spans="1:20" ht="30" customHeight="1">
      <c r="A203" s="18">
        <v>43763</v>
      </c>
      <c r="B203" s="7" t="s">
        <v>1532</v>
      </c>
      <c r="C203" s="12" t="s">
        <v>1533</v>
      </c>
      <c r="D203" s="25"/>
      <c r="E203" s="12" t="s">
        <v>26</v>
      </c>
      <c r="F203" s="7">
        <v>946294904</v>
      </c>
      <c r="G203" s="7" t="s">
        <v>1028</v>
      </c>
      <c r="H203" s="7" t="s">
        <v>1534</v>
      </c>
      <c r="I203" s="10"/>
      <c r="J203" s="10"/>
      <c r="K203" s="7"/>
      <c r="L203" s="7" t="s">
        <v>63</v>
      </c>
      <c r="M203" s="7" t="s">
        <v>1535</v>
      </c>
      <c r="N203" s="7" t="s">
        <v>1536</v>
      </c>
      <c r="O203" s="7" t="s">
        <v>33</v>
      </c>
      <c r="P203" s="31"/>
      <c r="Q203" s="10"/>
      <c r="R203" s="33"/>
      <c r="S203" s="31"/>
    </row>
    <row r="204" spans="1:20" ht="30" customHeight="1">
      <c r="A204" s="18">
        <v>43763</v>
      </c>
      <c r="B204" s="7" t="s">
        <v>1539</v>
      </c>
      <c r="C204" s="12" t="s">
        <v>1540</v>
      </c>
      <c r="D204" s="49">
        <v>23</v>
      </c>
      <c r="E204" s="12" t="s">
        <v>26</v>
      </c>
      <c r="F204" s="7">
        <v>977553136</v>
      </c>
      <c r="G204" s="7" t="s">
        <v>1542</v>
      </c>
      <c r="H204" s="7" t="s">
        <v>1543</v>
      </c>
      <c r="I204" s="10"/>
      <c r="J204" s="10"/>
      <c r="K204" s="7"/>
      <c r="L204" s="7" t="s">
        <v>63</v>
      </c>
      <c r="M204" s="7" t="s">
        <v>1544</v>
      </c>
      <c r="N204" s="10"/>
      <c r="O204" s="7" t="s">
        <v>33</v>
      </c>
      <c r="P204" s="31"/>
      <c r="Q204" s="10"/>
      <c r="R204" s="33"/>
      <c r="S204" s="31"/>
    </row>
    <row r="205" spans="1:20" ht="30" customHeight="1">
      <c r="A205" s="223">
        <v>43763</v>
      </c>
      <c r="B205" s="224" t="s">
        <v>1545</v>
      </c>
      <c r="C205" s="226" t="s">
        <v>1546</v>
      </c>
      <c r="D205" s="227">
        <v>23</v>
      </c>
      <c r="E205" s="228" t="s">
        <v>26</v>
      </c>
      <c r="F205" s="229">
        <v>942921405</v>
      </c>
      <c r="G205" s="228" t="s">
        <v>85</v>
      </c>
      <c r="H205" s="230" t="s">
        <v>1550</v>
      </c>
      <c r="I205" s="22"/>
      <c r="J205" s="22"/>
      <c r="K205" s="228"/>
      <c r="L205" s="228"/>
      <c r="M205" s="231" t="s">
        <v>1553</v>
      </c>
      <c r="N205" s="231" t="s">
        <v>219</v>
      </c>
      <c r="O205" s="232" t="s">
        <v>33</v>
      </c>
      <c r="P205" s="22"/>
      <c r="Q205" s="22"/>
      <c r="R205" s="233" t="s">
        <v>70</v>
      </c>
      <c r="S205" s="22"/>
      <c r="T205" s="22"/>
    </row>
    <row r="206" spans="1:20" ht="30" customHeight="1">
      <c r="A206" s="18">
        <v>43763</v>
      </c>
      <c r="B206" s="7" t="s">
        <v>1559</v>
      </c>
      <c r="C206" s="12" t="s">
        <v>1560</v>
      </c>
      <c r="D206" s="49">
        <v>22</v>
      </c>
      <c r="E206" s="12" t="s">
        <v>26</v>
      </c>
      <c r="F206" s="7" t="s">
        <v>1561</v>
      </c>
      <c r="G206" s="7" t="s">
        <v>85</v>
      </c>
      <c r="H206" s="7" t="s">
        <v>1562</v>
      </c>
      <c r="I206" s="10"/>
      <c r="J206" s="10"/>
      <c r="K206" s="7"/>
      <c r="L206" s="7" t="s">
        <v>63</v>
      </c>
      <c r="M206" s="10"/>
      <c r="N206" s="10"/>
      <c r="O206" s="7" t="s">
        <v>732</v>
      </c>
      <c r="P206" s="31"/>
      <c r="Q206" s="10"/>
      <c r="R206" s="33"/>
      <c r="S206" s="31"/>
    </row>
    <row r="207" spans="1:20" ht="30" customHeight="1">
      <c r="A207" s="18">
        <v>43763</v>
      </c>
      <c r="B207" s="27" t="s">
        <v>1563</v>
      </c>
      <c r="C207" s="27" t="s">
        <v>1564</v>
      </c>
      <c r="D207" s="49">
        <v>22</v>
      </c>
      <c r="E207" s="12" t="s">
        <v>45</v>
      </c>
      <c r="F207" s="27" t="s">
        <v>1565</v>
      </c>
      <c r="G207" s="7" t="s">
        <v>1566</v>
      </c>
      <c r="H207" s="7" t="s">
        <v>1567</v>
      </c>
      <c r="I207" s="7" t="s">
        <v>47</v>
      </c>
      <c r="J207" s="7" t="s">
        <v>32</v>
      </c>
      <c r="K207" s="7" t="s">
        <v>1568</v>
      </c>
      <c r="L207" s="7" t="s">
        <v>63</v>
      </c>
      <c r="M207" s="235">
        <v>43761</v>
      </c>
      <c r="N207" s="10"/>
      <c r="O207" s="130" t="s">
        <v>160</v>
      </c>
      <c r="P207" s="31"/>
      <c r="Q207" s="7" t="s">
        <v>35</v>
      </c>
      <c r="R207" s="33"/>
      <c r="S207" s="31"/>
    </row>
    <row r="208" spans="1:20" ht="30" customHeight="1">
      <c r="A208" s="18">
        <v>43763</v>
      </c>
      <c r="B208" s="7" t="s">
        <v>1574</v>
      </c>
      <c r="C208" s="12" t="s">
        <v>1575</v>
      </c>
      <c r="D208" s="49">
        <v>22</v>
      </c>
      <c r="E208" s="12" t="s">
        <v>26</v>
      </c>
      <c r="F208" s="7">
        <v>933359732</v>
      </c>
      <c r="G208" s="10"/>
      <c r="H208" s="10"/>
      <c r="I208" s="10"/>
      <c r="J208" s="10"/>
      <c r="K208" s="7"/>
      <c r="L208" s="7" t="s">
        <v>63</v>
      </c>
      <c r="M208" s="41">
        <v>43760</v>
      </c>
      <c r="N208" s="10"/>
      <c r="O208" s="43" t="s">
        <v>33</v>
      </c>
      <c r="P208" s="31"/>
      <c r="Q208" s="10"/>
      <c r="R208" s="33"/>
      <c r="S208" s="31"/>
      <c r="T208" s="10"/>
    </row>
    <row r="209" spans="1:19" ht="30" customHeight="1">
      <c r="A209" s="18">
        <v>43763</v>
      </c>
      <c r="B209" s="7" t="s">
        <v>1576</v>
      </c>
      <c r="C209" s="169" t="s">
        <v>1577</v>
      </c>
      <c r="D209" s="25"/>
      <c r="E209" s="12" t="s">
        <v>26</v>
      </c>
      <c r="F209" s="83">
        <v>56962201287</v>
      </c>
      <c r="G209" s="7" t="s">
        <v>125</v>
      </c>
      <c r="H209" s="27" t="s">
        <v>1578</v>
      </c>
      <c r="I209" s="10"/>
      <c r="J209" s="10"/>
      <c r="K209" s="7"/>
      <c r="L209" s="7" t="s">
        <v>63</v>
      </c>
      <c r="M209" s="10"/>
      <c r="N209" s="10"/>
      <c r="O209" s="7" t="s">
        <v>33</v>
      </c>
      <c r="P209" s="31"/>
      <c r="Q209" s="10"/>
      <c r="R209" s="33"/>
      <c r="S209" s="31"/>
    </row>
    <row r="210" spans="1:19" ht="30" customHeight="1">
      <c r="A210" s="18">
        <v>43763</v>
      </c>
      <c r="B210" s="62" t="s">
        <v>1579</v>
      </c>
      <c r="C210" s="62" t="s">
        <v>1580</v>
      </c>
      <c r="D210" s="25"/>
      <c r="E210" s="12" t="s">
        <v>45</v>
      </c>
      <c r="F210" s="62" t="s">
        <v>1581</v>
      </c>
      <c r="G210" s="7" t="s">
        <v>1001</v>
      </c>
      <c r="H210" s="51" t="s">
        <v>1582</v>
      </c>
      <c r="I210" s="10"/>
      <c r="J210" s="7" t="s">
        <v>32</v>
      </c>
      <c r="K210" s="7"/>
      <c r="L210" s="7" t="s">
        <v>63</v>
      </c>
      <c r="M210" s="10"/>
      <c r="N210" s="7" t="s">
        <v>1585</v>
      </c>
      <c r="O210" s="7" t="s">
        <v>33</v>
      </c>
      <c r="P210" s="31"/>
      <c r="Q210" s="10"/>
      <c r="R210" s="39" t="s">
        <v>205</v>
      </c>
      <c r="S210" s="31"/>
    </row>
    <row r="211" spans="1:19" ht="30" customHeight="1">
      <c r="A211" s="18">
        <v>43763</v>
      </c>
      <c r="B211" s="7" t="s">
        <v>1586</v>
      </c>
      <c r="C211" s="121" t="s">
        <v>1587</v>
      </c>
      <c r="D211" s="25"/>
      <c r="E211" s="12" t="s">
        <v>26</v>
      </c>
      <c r="F211" s="7" t="s">
        <v>1589</v>
      </c>
      <c r="G211" s="7" t="s">
        <v>1028</v>
      </c>
      <c r="H211" s="7" t="s">
        <v>1590</v>
      </c>
      <c r="I211" s="10"/>
      <c r="J211" s="10"/>
      <c r="K211" s="7"/>
      <c r="L211" s="7" t="s">
        <v>313</v>
      </c>
      <c r="M211" s="236">
        <v>43761</v>
      </c>
      <c r="N211" s="10"/>
      <c r="O211" s="43" t="s">
        <v>33</v>
      </c>
      <c r="P211" s="31"/>
      <c r="Q211" s="10"/>
      <c r="R211" s="33"/>
      <c r="S211" s="31"/>
    </row>
    <row r="212" spans="1:19" ht="30" customHeight="1">
      <c r="A212" s="18">
        <v>43763</v>
      </c>
      <c r="B212" s="7" t="s">
        <v>1593</v>
      </c>
      <c r="C212" s="12" t="s">
        <v>1594</v>
      </c>
      <c r="D212" s="25"/>
      <c r="E212" s="12" t="s">
        <v>45</v>
      </c>
      <c r="F212" s="7">
        <v>944294327</v>
      </c>
      <c r="G212" s="7" t="s">
        <v>1038</v>
      </c>
      <c r="H212" s="238"/>
      <c r="I212" s="10"/>
      <c r="J212" s="7" t="s">
        <v>32</v>
      </c>
      <c r="K212" s="7"/>
      <c r="L212" s="7" t="s">
        <v>63</v>
      </c>
      <c r="M212" s="82">
        <v>43759</v>
      </c>
      <c r="N212" s="7" t="s">
        <v>219</v>
      </c>
      <c r="O212" s="43" t="s">
        <v>33</v>
      </c>
      <c r="P212" s="31"/>
      <c r="Q212" s="10"/>
      <c r="R212" s="39" t="s">
        <v>205</v>
      </c>
      <c r="S212" s="31"/>
    </row>
    <row r="213" spans="1:19" ht="30" customHeight="1">
      <c r="A213" s="18">
        <v>43763</v>
      </c>
      <c r="B213" s="7" t="s">
        <v>1598</v>
      </c>
      <c r="C213" s="7" t="s">
        <v>1599</v>
      </c>
      <c r="D213" s="49">
        <v>20</v>
      </c>
      <c r="E213" s="12" t="s">
        <v>26</v>
      </c>
      <c r="F213" s="7">
        <v>932786270</v>
      </c>
      <c r="G213" s="29" t="s">
        <v>85</v>
      </c>
      <c r="H213" s="119" t="s">
        <v>1601</v>
      </c>
      <c r="I213" s="10"/>
      <c r="J213" s="10"/>
      <c r="K213" s="7"/>
      <c r="L213" s="7" t="s">
        <v>180</v>
      </c>
      <c r="M213" s="44">
        <v>43761</v>
      </c>
      <c r="N213" s="7" t="s">
        <v>219</v>
      </c>
      <c r="O213" s="7" t="s">
        <v>33</v>
      </c>
      <c r="P213" s="7"/>
      <c r="Q213" s="7" t="s">
        <v>35</v>
      </c>
      <c r="R213" s="39" t="s">
        <v>1098</v>
      </c>
      <c r="S213" s="31"/>
    </row>
    <row r="214" spans="1:19" ht="30" customHeight="1">
      <c r="A214" s="18">
        <v>43763</v>
      </c>
      <c r="B214" s="83" t="s">
        <v>1606</v>
      </c>
      <c r="C214" s="27" t="s">
        <v>1607</v>
      </c>
      <c r="D214" s="49">
        <v>22</v>
      </c>
      <c r="E214" s="12" t="s">
        <v>26</v>
      </c>
      <c r="F214" s="60" t="s">
        <v>1610</v>
      </c>
      <c r="G214" s="7" t="s">
        <v>85</v>
      </c>
      <c r="H214" s="27" t="s">
        <v>739</v>
      </c>
      <c r="I214" s="10"/>
      <c r="J214" s="10"/>
      <c r="K214" s="7"/>
      <c r="L214" s="7" t="s">
        <v>63</v>
      </c>
      <c r="M214" s="10"/>
      <c r="N214" s="10"/>
      <c r="O214" s="7" t="s">
        <v>160</v>
      </c>
      <c r="P214" s="31"/>
      <c r="Q214" s="10"/>
      <c r="R214" s="33"/>
      <c r="S214" s="31"/>
    </row>
    <row r="215" spans="1:19" ht="30" customHeight="1">
      <c r="A215" s="18">
        <v>43763</v>
      </c>
      <c r="B215" s="7" t="s">
        <v>1613</v>
      </c>
      <c r="C215" s="12" t="s">
        <v>1614</v>
      </c>
      <c r="D215" s="49">
        <v>21</v>
      </c>
      <c r="E215" s="12" t="s">
        <v>26</v>
      </c>
      <c r="F215" s="7">
        <v>937234564</v>
      </c>
      <c r="G215" s="7" t="s">
        <v>1028</v>
      </c>
      <c r="H215" s="51" t="s">
        <v>1617</v>
      </c>
      <c r="I215" s="10"/>
      <c r="J215" s="10"/>
      <c r="K215" s="7"/>
      <c r="L215" s="7" t="s">
        <v>63</v>
      </c>
      <c r="M215" s="41">
        <v>43761</v>
      </c>
      <c r="N215" s="10"/>
      <c r="O215" s="7" t="s">
        <v>33</v>
      </c>
      <c r="P215" s="31"/>
      <c r="Q215" s="10"/>
      <c r="R215" s="33"/>
      <c r="S215" s="31"/>
    </row>
    <row r="216" spans="1:19" ht="30" customHeight="1">
      <c r="A216" s="18">
        <v>43763</v>
      </c>
      <c r="B216" s="7" t="s">
        <v>1620</v>
      </c>
      <c r="C216" s="239" t="s">
        <v>1621</v>
      </c>
      <c r="D216" s="25"/>
      <c r="E216" s="12" t="s">
        <v>26</v>
      </c>
      <c r="F216" s="240">
        <v>982491797</v>
      </c>
      <c r="G216" s="10"/>
      <c r="H216" s="7" t="s">
        <v>1628</v>
      </c>
      <c r="I216" s="10"/>
      <c r="J216" s="10"/>
      <c r="K216" s="10"/>
      <c r="L216" s="10"/>
      <c r="M216" s="10"/>
      <c r="N216" s="10"/>
      <c r="O216" s="203" t="s">
        <v>33</v>
      </c>
      <c r="P216" s="31"/>
      <c r="Q216" s="10"/>
      <c r="R216" s="33"/>
      <c r="S216" s="31"/>
    </row>
    <row r="217" spans="1:19" ht="30" customHeight="1">
      <c r="A217" s="18">
        <v>43763</v>
      </c>
      <c r="B217" s="62" t="s">
        <v>1632</v>
      </c>
      <c r="C217" s="200" t="s">
        <v>1633</v>
      </c>
      <c r="D217" s="206">
        <v>21</v>
      </c>
      <c r="E217" s="12" t="s">
        <v>26</v>
      </c>
      <c r="F217" s="199">
        <v>964857343</v>
      </c>
      <c r="G217" s="7" t="s">
        <v>579</v>
      </c>
      <c r="H217" s="51" t="s">
        <v>1634</v>
      </c>
      <c r="I217" s="10"/>
      <c r="J217" s="10"/>
      <c r="K217" s="7"/>
      <c r="L217" s="7" t="s">
        <v>63</v>
      </c>
      <c r="M217" s="10"/>
      <c r="N217" s="7" t="s">
        <v>219</v>
      </c>
      <c r="O217" s="43" t="s">
        <v>33</v>
      </c>
      <c r="P217" s="31"/>
      <c r="Q217" s="7" t="s">
        <v>35</v>
      </c>
      <c r="R217" s="39" t="s">
        <v>1098</v>
      </c>
      <c r="S217" s="31"/>
    </row>
    <row r="218" spans="1:19" ht="30" customHeight="1">
      <c r="A218" s="18">
        <v>43763</v>
      </c>
      <c r="B218" s="7" t="s">
        <v>1637</v>
      </c>
      <c r="C218" s="27" t="s">
        <v>1639</v>
      </c>
      <c r="D218" s="49">
        <v>22</v>
      </c>
      <c r="E218" s="12" t="s">
        <v>45</v>
      </c>
      <c r="F218" s="27" t="s">
        <v>1640</v>
      </c>
      <c r="G218" s="7" t="s">
        <v>1641</v>
      </c>
      <c r="H218" s="83" t="s">
        <v>1642</v>
      </c>
      <c r="I218" s="10"/>
      <c r="J218" s="10"/>
      <c r="K218" s="10"/>
      <c r="L218" s="10"/>
      <c r="M218" s="10"/>
      <c r="N218" s="10"/>
      <c r="O218" s="43" t="s">
        <v>33</v>
      </c>
      <c r="P218" s="31"/>
      <c r="Q218" s="10"/>
      <c r="R218" s="33"/>
      <c r="S218" s="31"/>
    </row>
    <row r="219" spans="1:19" ht="30" customHeight="1">
      <c r="A219" s="18">
        <v>43763</v>
      </c>
      <c r="B219" s="7" t="s">
        <v>1644</v>
      </c>
      <c r="C219" s="27" t="s">
        <v>1646</v>
      </c>
      <c r="D219" s="25"/>
      <c r="E219" s="12" t="s">
        <v>26</v>
      </c>
      <c r="F219" s="27" t="s">
        <v>1648</v>
      </c>
      <c r="G219" s="7" t="s">
        <v>1649</v>
      </c>
      <c r="H219" s="27" t="s">
        <v>1651</v>
      </c>
      <c r="I219" s="10"/>
      <c r="J219" s="10"/>
      <c r="K219" s="7"/>
      <c r="L219" s="7" t="s">
        <v>63</v>
      </c>
      <c r="M219" s="10"/>
      <c r="N219" s="10"/>
      <c r="O219" s="7" t="s">
        <v>33</v>
      </c>
      <c r="P219" s="31"/>
      <c r="Q219" s="10"/>
      <c r="R219" s="39" t="s">
        <v>170</v>
      </c>
      <c r="S219" s="31"/>
    </row>
    <row r="220" spans="1:19" ht="30" customHeight="1">
      <c r="A220" s="18">
        <v>43763</v>
      </c>
      <c r="B220" s="7" t="s">
        <v>1652</v>
      </c>
      <c r="C220" s="12" t="s">
        <v>1653</v>
      </c>
      <c r="D220" s="25"/>
      <c r="E220" s="12" t="s">
        <v>26</v>
      </c>
      <c r="F220" s="7">
        <v>996697132</v>
      </c>
      <c r="G220" s="7" t="s">
        <v>1028</v>
      </c>
      <c r="H220" s="7" t="s">
        <v>1656</v>
      </c>
      <c r="I220" s="10"/>
      <c r="J220" s="10"/>
      <c r="K220" s="7"/>
      <c r="L220" s="7" t="s">
        <v>63</v>
      </c>
      <c r="M220" s="41">
        <v>43760</v>
      </c>
      <c r="N220" s="7" t="s">
        <v>1530</v>
      </c>
      <c r="O220" s="43" t="s">
        <v>33</v>
      </c>
      <c r="P220" s="31"/>
      <c r="Q220" s="10"/>
      <c r="R220" s="33"/>
      <c r="S220" s="31"/>
    </row>
    <row r="221" spans="1:19" ht="30" customHeight="1">
      <c r="A221" s="18">
        <v>43763</v>
      </c>
      <c r="B221" s="7" t="s">
        <v>1659</v>
      </c>
      <c r="C221" s="12" t="s">
        <v>1660</v>
      </c>
      <c r="D221" s="25"/>
      <c r="E221" s="12" t="s">
        <v>26</v>
      </c>
      <c r="F221" s="7">
        <v>962777961</v>
      </c>
      <c r="G221" s="7" t="s">
        <v>579</v>
      </c>
      <c r="H221" s="242" t="s">
        <v>1663</v>
      </c>
      <c r="I221" s="10"/>
      <c r="J221" s="10"/>
      <c r="K221" s="7"/>
      <c r="L221" s="7" t="s">
        <v>63</v>
      </c>
      <c r="M221" s="7" t="s">
        <v>1664</v>
      </c>
      <c r="N221" s="7" t="s">
        <v>1665</v>
      </c>
      <c r="O221" s="43" t="s">
        <v>33</v>
      </c>
      <c r="P221" s="31"/>
      <c r="Q221" s="10"/>
      <c r="R221" s="39" t="s">
        <v>205</v>
      </c>
      <c r="S221" s="31"/>
    </row>
    <row r="222" spans="1:19" ht="30" customHeight="1">
      <c r="A222" s="18">
        <v>43763</v>
      </c>
      <c r="B222" s="7" t="s">
        <v>1667</v>
      </c>
      <c r="C222" s="12" t="s">
        <v>1668</v>
      </c>
      <c r="D222" s="209">
        <v>21</v>
      </c>
      <c r="E222" s="12" t="s">
        <v>45</v>
      </c>
      <c r="F222" s="7">
        <v>996715994</v>
      </c>
      <c r="G222" s="7" t="s">
        <v>85</v>
      </c>
      <c r="H222" s="7" t="s">
        <v>1669</v>
      </c>
      <c r="I222" s="10"/>
      <c r="J222" s="7" t="s">
        <v>32</v>
      </c>
      <c r="K222" s="7"/>
      <c r="L222" s="7" t="s">
        <v>63</v>
      </c>
      <c r="M222" s="7" t="s">
        <v>1671</v>
      </c>
      <c r="N222" s="7" t="s">
        <v>219</v>
      </c>
      <c r="O222" s="43" t="s">
        <v>33</v>
      </c>
      <c r="P222" s="31"/>
      <c r="Q222" s="10"/>
      <c r="R222" s="33"/>
      <c r="S222" s="31"/>
    </row>
    <row r="223" spans="1:19" ht="30" customHeight="1">
      <c r="A223" s="18">
        <v>43763</v>
      </c>
      <c r="B223" s="7" t="s">
        <v>1673</v>
      </c>
      <c r="C223" s="12" t="s">
        <v>1674</v>
      </c>
      <c r="D223" s="25"/>
      <c r="E223" s="12" t="s">
        <v>26</v>
      </c>
      <c r="F223" s="7">
        <v>937072325</v>
      </c>
      <c r="G223" s="7" t="s">
        <v>125</v>
      </c>
      <c r="H223" s="7" t="s">
        <v>1676</v>
      </c>
      <c r="I223" s="10"/>
      <c r="J223" s="10"/>
      <c r="K223" s="7"/>
      <c r="L223" s="7" t="s">
        <v>63</v>
      </c>
      <c r="M223" s="41">
        <v>43760</v>
      </c>
      <c r="N223" s="10"/>
      <c r="O223" s="43" t="s">
        <v>33</v>
      </c>
      <c r="P223" s="31"/>
      <c r="Q223" s="10"/>
      <c r="R223" s="39" t="s">
        <v>1681</v>
      </c>
      <c r="S223" s="31"/>
    </row>
    <row r="224" spans="1:19" ht="30" customHeight="1">
      <c r="A224" s="18">
        <v>43763</v>
      </c>
      <c r="B224" s="7" t="s">
        <v>1682</v>
      </c>
      <c r="C224" s="88" t="s">
        <v>1683</v>
      </c>
      <c r="D224" s="49">
        <v>15</v>
      </c>
      <c r="E224" s="12" t="s">
        <v>26</v>
      </c>
      <c r="F224" s="7">
        <v>952262055</v>
      </c>
      <c r="G224" s="7" t="s">
        <v>1028</v>
      </c>
      <c r="H224" s="7" t="s">
        <v>1684</v>
      </c>
      <c r="I224" s="10"/>
      <c r="J224" s="7" t="s">
        <v>49</v>
      </c>
      <c r="K224" s="7"/>
      <c r="L224" s="7" t="s">
        <v>63</v>
      </c>
      <c r="M224" s="10"/>
      <c r="N224" s="10"/>
      <c r="O224" s="7" t="s">
        <v>33</v>
      </c>
      <c r="P224" s="7" t="s">
        <v>748</v>
      </c>
      <c r="Q224" s="10"/>
      <c r="R224" s="33"/>
      <c r="S224" s="31"/>
    </row>
    <row r="225" spans="1:20" ht="30" customHeight="1">
      <c r="A225" s="18">
        <v>43763</v>
      </c>
      <c r="B225" s="83" t="s">
        <v>1685</v>
      </c>
      <c r="C225" s="169" t="s">
        <v>1686</v>
      </c>
      <c r="D225" s="25"/>
      <c r="E225" s="12" t="s">
        <v>26</v>
      </c>
      <c r="F225" s="83">
        <v>991886172</v>
      </c>
      <c r="G225" s="7" t="s">
        <v>85</v>
      </c>
      <c r="H225" s="7" t="s">
        <v>1687</v>
      </c>
      <c r="I225" s="10"/>
      <c r="J225" s="10"/>
      <c r="K225" s="7"/>
      <c r="L225" s="7" t="s">
        <v>1688</v>
      </c>
      <c r="M225" s="41">
        <v>43761</v>
      </c>
      <c r="N225" s="10"/>
      <c r="O225" s="7" t="s">
        <v>33</v>
      </c>
      <c r="P225" s="31"/>
      <c r="Q225" s="10"/>
      <c r="R225" s="33"/>
      <c r="S225" s="31"/>
    </row>
    <row r="226" spans="1:20" ht="30" customHeight="1">
      <c r="A226" s="18">
        <v>43763</v>
      </c>
      <c r="B226" s="7" t="s">
        <v>1689</v>
      </c>
      <c r="C226" s="12" t="s">
        <v>1690</v>
      </c>
      <c r="D226" s="25"/>
      <c r="E226" s="12" t="s">
        <v>26</v>
      </c>
      <c r="F226" s="7">
        <v>951026642</v>
      </c>
      <c r="G226" s="7" t="s">
        <v>1038</v>
      </c>
      <c r="H226" s="7" t="s">
        <v>1039</v>
      </c>
      <c r="I226" s="10"/>
      <c r="J226" s="10"/>
      <c r="K226" s="7"/>
      <c r="L226" s="7" t="s">
        <v>63</v>
      </c>
      <c r="M226" s="10"/>
      <c r="N226" s="10"/>
      <c r="O226" s="7" t="s">
        <v>33</v>
      </c>
      <c r="P226" s="31"/>
      <c r="Q226" s="10"/>
      <c r="R226" s="33"/>
      <c r="S226" s="31"/>
    </row>
    <row r="227" spans="1:20" ht="30" customHeight="1">
      <c r="A227" s="18">
        <v>43763</v>
      </c>
      <c r="B227" s="60" t="s">
        <v>1698</v>
      </c>
      <c r="C227" s="27" t="s">
        <v>1699</v>
      </c>
      <c r="D227" s="25"/>
      <c r="E227" s="7" t="s">
        <v>26</v>
      </c>
      <c r="F227" s="10"/>
      <c r="G227" s="29" t="s">
        <v>85</v>
      </c>
      <c r="H227" s="60" t="s">
        <v>1700</v>
      </c>
      <c r="I227" s="10"/>
      <c r="J227" s="10"/>
      <c r="K227" s="7"/>
      <c r="L227" s="7" t="s">
        <v>63</v>
      </c>
      <c r="M227" s="44">
        <v>43760</v>
      </c>
      <c r="N227" s="7" t="s">
        <v>219</v>
      </c>
      <c r="O227" s="7" t="s">
        <v>33</v>
      </c>
      <c r="P227" s="31"/>
      <c r="Q227" s="10"/>
      <c r="R227" s="33"/>
      <c r="S227" s="31"/>
    </row>
    <row r="228" spans="1:20" ht="30" customHeight="1">
      <c r="A228" s="18">
        <v>43763</v>
      </c>
      <c r="B228" s="7" t="s">
        <v>1704</v>
      </c>
      <c r="C228" s="121" t="s">
        <v>1705</v>
      </c>
      <c r="D228" s="25"/>
      <c r="E228" s="12" t="s">
        <v>26</v>
      </c>
      <c r="F228" s="240">
        <v>931205798</v>
      </c>
      <c r="G228" s="10"/>
      <c r="H228" s="246" t="s">
        <v>1706</v>
      </c>
      <c r="I228" s="10"/>
      <c r="J228" s="10"/>
      <c r="K228" s="10"/>
      <c r="L228" s="10"/>
      <c r="M228" s="10"/>
      <c r="N228" s="10"/>
      <c r="O228" s="10"/>
      <c r="P228" s="31"/>
      <c r="Q228" s="10"/>
      <c r="R228" s="33"/>
      <c r="S228" s="31"/>
      <c r="T228" s="248"/>
    </row>
    <row r="229" spans="1:20" ht="30" customHeight="1">
      <c r="A229" s="18">
        <v>43763</v>
      </c>
      <c r="B229" s="27" t="s">
        <v>1710</v>
      </c>
      <c r="C229" s="27" t="s">
        <v>1711</v>
      </c>
      <c r="D229" s="49">
        <v>20</v>
      </c>
      <c r="E229" s="12" t="s">
        <v>45</v>
      </c>
      <c r="F229" s="27" t="s">
        <v>1712</v>
      </c>
      <c r="G229" s="7" t="s">
        <v>1287</v>
      </c>
      <c r="H229" s="83" t="s">
        <v>1715</v>
      </c>
      <c r="I229" s="10"/>
      <c r="J229" s="7" t="s">
        <v>32</v>
      </c>
      <c r="K229" s="7"/>
      <c r="L229" s="7" t="s">
        <v>79</v>
      </c>
      <c r="M229" s="10"/>
      <c r="N229" s="10"/>
      <c r="O229" s="7" t="s">
        <v>33</v>
      </c>
      <c r="P229" s="31"/>
      <c r="Q229" s="10"/>
      <c r="R229" s="33"/>
      <c r="S229" s="31"/>
    </row>
    <row r="230" spans="1:20" ht="30" customHeight="1">
      <c r="A230" s="18">
        <v>43763</v>
      </c>
      <c r="B230" s="186" t="s">
        <v>1717</v>
      </c>
      <c r="C230" s="27" t="s">
        <v>1718</v>
      </c>
      <c r="D230" s="49">
        <v>20</v>
      </c>
      <c r="E230" s="12" t="s">
        <v>26</v>
      </c>
      <c r="F230" s="64">
        <v>946301204</v>
      </c>
      <c r="G230" s="7" t="s">
        <v>1430</v>
      </c>
      <c r="H230" s="83" t="s">
        <v>1720</v>
      </c>
      <c r="I230" s="10"/>
      <c r="J230" s="10"/>
      <c r="K230" s="7"/>
      <c r="L230" s="7" t="s">
        <v>79</v>
      </c>
      <c r="M230" s="10"/>
      <c r="N230" s="10"/>
      <c r="O230" s="43" t="s">
        <v>160</v>
      </c>
      <c r="P230" s="31"/>
      <c r="Q230" s="10"/>
      <c r="R230" s="33"/>
      <c r="S230" s="31"/>
    </row>
    <row r="231" spans="1:20" ht="30" customHeight="1">
      <c r="A231" s="18">
        <v>43763</v>
      </c>
      <c r="B231" s="62" t="s">
        <v>1724</v>
      </c>
      <c r="C231" s="27" t="s">
        <v>1725</v>
      </c>
      <c r="D231" s="25"/>
      <c r="E231" s="12" t="s">
        <v>45</v>
      </c>
      <c r="F231" s="27">
        <v>994868182</v>
      </c>
      <c r="G231" s="7" t="s">
        <v>1727</v>
      </c>
      <c r="H231" s="7" t="s">
        <v>1728</v>
      </c>
      <c r="I231" s="10"/>
      <c r="J231" s="7" t="s">
        <v>32</v>
      </c>
      <c r="K231" s="7"/>
      <c r="L231" s="7" t="s">
        <v>153</v>
      </c>
      <c r="M231" s="10"/>
      <c r="N231" s="10"/>
      <c r="O231" s="43" t="s">
        <v>160</v>
      </c>
      <c r="P231" s="31"/>
      <c r="Q231" s="10"/>
      <c r="R231" s="33"/>
      <c r="S231" s="31"/>
    </row>
    <row r="232" spans="1:20" ht="30" customHeight="1">
      <c r="A232" s="18">
        <v>43763</v>
      </c>
      <c r="B232" s="7" t="s">
        <v>1729</v>
      </c>
      <c r="C232" s="12" t="s">
        <v>1730</v>
      </c>
      <c r="D232" s="25"/>
      <c r="E232" s="12" t="s">
        <v>26</v>
      </c>
      <c r="F232" s="7">
        <v>56984163990</v>
      </c>
      <c r="G232" s="7" t="s">
        <v>85</v>
      </c>
      <c r="H232" s="7" t="s">
        <v>1733</v>
      </c>
      <c r="I232" s="10"/>
      <c r="J232" s="10"/>
      <c r="K232" s="7"/>
      <c r="L232" s="7" t="s">
        <v>63</v>
      </c>
      <c r="M232" s="7" t="s">
        <v>1734</v>
      </c>
      <c r="N232" s="7" t="s">
        <v>1185</v>
      </c>
      <c r="O232" s="7" t="s">
        <v>33</v>
      </c>
      <c r="P232" s="31"/>
      <c r="Q232" s="10"/>
      <c r="R232" s="39" t="s">
        <v>205</v>
      </c>
      <c r="S232" s="31"/>
    </row>
    <row r="233" spans="1:20" ht="30" customHeight="1">
      <c r="A233" s="18">
        <v>43763</v>
      </c>
      <c r="B233" s="83" t="s">
        <v>1736</v>
      </c>
      <c r="C233" s="169" t="s">
        <v>1737</v>
      </c>
      <c r="D233" s="49">
        <v>20</v>
      </c>
      <c r="E233" s="12" t="s">
        <v>45</v>
      </c>
      <c r="F233" s="83">
        <v>951098570</v>
      </c>
      <c r="G233" s="7" t="s">
        <v>85</v>
      </c>
      <c r="H233" s="7" t="s">
        <v>1738</v>
      </c>
      <c r="I233" s="10"/>
      <c r="J233" s="10"/>
      <c r="K233" s="7"/>
      <c r="L233" s="7" t="s">
        <v>63</v>
      </c>
      <c r="M233" s="7" t="s">
        <v>1739</v>
      </c>
      <c r="N233" s="7" t="s">
        <v>219</v>
      </c>
      <c r="O233" s="7" t="s">
        <v>33</v>
      </c>
      <c r="P233" s="31"/>
      <c r="Q233" s="7" t="s">
        <v>35</v>
      </c>
      <c r="R233" s="39" t="s">
        <v>205</v>
      </c>
      <c r="S233" s="31"/>
    </row>
    <row r="234" spans="1:20" ht="30" customHeight="1">
      <c r="A234" s="18">
        <v>43763</v>
      </c>
      <c r="B234" s="7" t="s">
        <v>1742</v>
      </c>
      <c r="C234" s="12" t="s">
        <v>1743</v>
      </c>
      <c r="D234" s="25"/>
      <c r="E234" s="12" t="s">
        <v>26</v>
      </c>
      <c r="F234" s="10"/>
      <c r="G234" s="7" t="s">
        <v>1296</v>
      </c>
      <c r="H234" s="7" t="s">
        <v>1745</v>
      </c>
      <c r="I234" s="10"/>
      <c r="J234" s="10"/>
      <c r="K234" s="7"/>
      <c r="L234" s="7" t="s">
        <v>313</v>
      </c>
      <c r="M234" s="7" t="s">
        <v>1103</v>
      </c>
      <c r="N234" s="7" t="s">
        <v>1479</v>
      </c>
      <c r="O234" s="7" t="s">
        <v>33</v>
      </c>
      <c r="P234" s="31"/>
      <c r="Q234" s="10"/>
      <c r="R234" s="33"/>
      <c r="S234" s="31"/>
    </row>
    <row r="235" spans="1:20" ht="30" customHeight="1">
      <c r="A235" s="18">
        <v>43763</v>
      </c>
      <c r="B235" s="27" t="s">
        <v>1747</v>
      </c>
      <c r="C235" s="27" t="s">
        <v>1748</v>
      </c>
      <c r="D235" s="49">
        <v>20</v>
      </c>
      <c r="E235" s="12" t="s">
        <v>45</v>
      </c>
      <c r="F235" s="27" t="s">
        <v>1749</v>
      </c>
      <c r="G235" s="7" t="s">
        <v>353</v>
      </c>
      <c r="H235" s="7" t="s">
        <v>1750</v>
      </c>
      <c r="I235" s="10"/>
      <c r="J235" s="7" t="s">
        <v>32</v>
      </c>
      <c r="K235" s="7"/>
      <c r="L235" s="7" t="s">
        <v>79</v>
      </c>
      <c r="M235" s="10"/>
      <c r="N235" s="10"/>
      <c r="O235" s="43" t="s">
        <v>160</v>
      </c>
      <c r="P235" s="31"/>
      <c r="Q235" s="10"/>
      <c r="R235" s="39" t="s">
        <v>1098</v>
      </c>
      <c r="S235" s="31"/>
    </row>
    <row r="236" spans="1:20" ht="30" customHeight="1">
      <c r="A236" s="18">
        <v>43763</v>
      </c>
      <c r="B236" s="7" t="s">
        <v>1753</v>
      </c>
      <c r="C236" s="12" t="s">
        <v>1754</v>
      </c>
      <c r="D236" s="49">
        <v>19</v>
      </c>
      <c r="E236" s="12" t="s">
        <v>26</v>
      </c>
      <c r="F236" s="7">
        <v>90525656</v>
      </c>
      <c r="G236" s="7" t="s">
        <v>85</v>
      </c>
      <c r="H236" s="7" t="s">
        <v>1757</v>
      </c>
      <c r="I236" s="10"/>
      <c r="J236" s="10"/>
      <c r="K236" s="7"/>
      <c r="L236" s="7" t="s">
        <v>63</v>
      </c>
      <c r="M236" s="44">
        <v>43759</v>
      </c>
      <c r="N236" s="10"/>
      <c r="O236" s="7" t="s">
        <v>33</v>
      </c>
      <c r="P236" s="31"/>
      <c r="Q236" s="7" t="s">
        <v>35</v>
      </c>
      <c r="R236" s="250" t="s">
        <v>205</v>
      </c>
      <c r="S236" s="31"/>
    </row>
    <row r="237" spans="1:20" ht="30" customHeight="1">
      <c r="A237" s="18">
        <v>43763</v>
      </c>
      <c r="B237" s="7" t="s">
        <v>1760</v>
      </c>
      <c r="C237" s="169" t="s">
        <v>1761</v>
      </c>
      <c r="D237" s="25"/>
      <c r="E237" s="12" t="s">
        <v>26</v>
      </c>
      <c r="F237" s="60">
        <v>56996097670</v>
      </c>
      <c r="G237" s="7" t="s">
        <v>1038</v>
      </c>
      <c r="H237" s="7" t="s">
        <v>1763</v>
      </c>
      <c r="I237" s="7" t="s">
        <v>31</v>
      </c>
      <c r="J237" s="10"/>
      <c r="K237" s="7"/>
      <c r="L237" s="7" t="s">
        <v>63</v>
      </c>
      <c r="M237" s="7" t="s">
        <v>1764</v>
      </c>
      <c r="N237" s="10"/>
      <c r="O237" s="7" t="s">
        <v>33</v>
      </c>
      <c r="P237" s="31"/>
      <c r="Q237" s="7" t="s">
        <v>53</v>
      </c>
      <c r="R237" s="33"/>
      <c r="S237" s="31"/>
    </row>
    <row r="238" spans="1:20" ht="30" customHeight="1">
      <c r="A238" s="18">
        <v>43763</v>
      </c>
      <c r="B238" s="66" t="s">
        <v>1767</v>
      </c>
      <c r="C238" s="34" t="s">
        <v>1768</v>
      </c>
      <c r="D238" s="251">
        <v>19</v>
      </c>
      <c r="E238" s="215" t="s">
        <v>26</v>
      </c>
      <c r="F238" s="252">
        <v>56934402776</v>
      </c>
      <c r="G238" s="66" t="s">
        <v>125</v>
      </c>
      <c r="H238" s="66" t="s">
        <v>1774</v>
      </c>
      <c r="I238" s="253"/>
      <c r="J238" s="253"/>
      <c r="K238" s="66"/>
      <c r="L238" s="66" t="s">
        <v>63</v>
      </c>
      <c r="M238" s="253"/>
      <c r="N238" s="253"/>
      <c r="O238" s="66" t="s">
        <v>33</v>
      </c>
      <c r="P238" s="248"/>
      <c r="Q238" s="253"/>
      <c r="R238" s="39" t="s">
        <v>147</v>
      </c>
      <c r="S238" s="248"/>
    </row>
    <row r="239" spans="1:20" ht="30" customHeight="1">
      <c r="A239" s="18">
        <v>43763</v>
      </c>
      <c r="B239" s="7" t="s">
        <v>1777</v>
      </c>
      <c r="C239" s="12" t="s">
        <v>1778</v>
      </c>
      <c r="D239" s="25"/>
      <c r="E239" s="12" t="s">
        <v>26</v>
      </c>
      <c r="F239" s="7">
        <v>944804085</v>
      </c>
      <c r="G239" s="7" t="s">
        <v>1028</v>
      </c>
      <c r="H239" s="7" t="s">
        <v>1779</v>
      </c>
      <c r="I239" s="10"/>
      <c r="J239" s="10"/>
      <c r="K239" s="7"/>
      <c r="L239" s="7" t="s">
        <v>63</v>
      </c>
      <c r="M239" s="41">
        <v>43760</v>
      </c>
      <c r="N239" s="10"/>
      <c r="O239" s="7" t="s">
        <v>33</v>
      </c>
      <c r="P239" s="31"/>
      <c r="Q239" s="10"/>
      <c r="R239" s="39" t="s">
        <v>1780</v>
      </c>
      <c r="S239" s="31"/>
      <c r="T239" s="127"/>
    </row>
    <row r="240" spans="1:20" ht="30" customHeight="1">
      <c r="A240" s="18">
        <v>43763</v>
      </c>
      <c r="B240" s="7" t="s">
        <v>1781</v>
      </c>
      <c r="C240" s="12" t="s">
        <v>1782</v>
      </c>
      <c r="D240" s="25"/>
      <c r="E240" s="12" t="s">
        <v>26</v>
      </c>
      <c r="F240" s="7">
        <v>942926620</v>
      </c>
      <c r="G240" s="7" t="s">
        <v>1028</v>
      </c>
      <c r="H240" s="7" t="s">
        <v>1783</v>
      </c>
      <c r="I240" s="10"/>
      <c r="J240" s="10"/>
      <c r="K240" s="7"/>
      <c r="L240" s="7" t="s">
        <v>63</v>
      </c>
      <c r="M240" s="10"/>
      <c r="N240" s="7" t="s">
        <v>219</v>
      </c>
      <c r="O240" s="203" t="s">
        <v>33</v>
      </c>
      <c r="P240" s="31"/>
      <c r="Q240" s="7" t="s">
        <v>35</v>
      </c>
      <c r="R240" s="33"/>
      <c r="S240" s="31"/>
    </row>
    <row r="241" spans="1:20" ht="30" customHeight="1">
      <c r="A241" s="18">
        <v>43763</v>
      </c>
      <c r="B241" s="7" t="s">
        <v>1787</v>
      </c>
      <c r="C241" s="12" t="s">
        <v>1788</v>
      </c>
      <c r="D241" s="25"/>
      <c r="E241" s="255" t="s">
        <v>26</v>
      </c>
      <c r="F241" s="7">
        <v>940644667</v>
      </c>
      <c r="G241" s="7" t="s">
        <v>1789</v>
      </c>
      <c r="H241" s="7" t="s">
        <v>1790</v>
      </c>
      <c r="I241" s="10"/>
      <c r="J241" s="10"/>
      <c r="K241" s="7"/>
      <c r="L241" s="7" t="s">
        <v>63</v>
      </c>
      <c r="M241" s="10"/>
      <c r="N241" s="10"/>
      <c r="O241" s="7" t="s">
        <v>33</v>
      </c>
      <c r="P241" s="31"/>
      <c r="Q241" s="10"/>
      <c r="R241" s="39" t="s">
        <v>651</v>
      </c>
      <c r="S241" s="31"/>
    </row>
    <row r="242" spans="1:20" ht="30" customHeight="1">
      <c r="A242" s="18">
        <v>43763</v>
      </c>
      <c r="B242" s="7" t="s">
        <v>1794</v>
      </c>
      <c r="C242" s="12" t="s">
        <v>1795</v>
      </c>
      <c r="D242" s="25"/>
      <c r="E242" s="12" t="s">
        <v>26</v>
      </c>
      <c r="F242" s="7">
        <v>935242750</v>
      </c>
      <c r="G242" s="7" t="s">
        <v>85</v>
      </c>
      <c r="H242" s="7" t="s">
        <v>1796</v>
      </c>
      <c r="I242" s="10"/>
      <c r="J242" s="10"/>
      <c r="K242" s="10"/>
      <c r="L242" s="10"/>
      <c r="M242" s="10"/>
      <c r="N242" s="10"/>
      <c r="O242" s="7" t="s">
        <v>33</v>
      </c>
      <c r="P242" s="31"/>
      <c r="Q242" s="10"/>
      <c r="R242" s="33"/>
      <c r="S242" s="31"/>
    </row>
    <row r="243" spans="1:20" ht="30" customHeight="1">
      <c r="A243" s="18">
        <v>43763</v>
      </c>
      <c r="B243" s="83" t="s">
        <v>1799</v>
      </c>
      <c r="C243" s="169" t="s">
        <v>1800</v>
      </c>
      <c r="D243" s="25"/>
      <c r="E243" s="12" t="s">
        <v>26</v>
      </c>
      <c r="F243" s="200">
        <v>979470576</v>
      </c>
      <c r="G243" s="7" t="s">
        <v>1649</v>
      </c>
      <c r="H243" s="7" t="s">
        <v>1801</v>
      </c>
      <c r="I243" s="10"/>
      <c r="J243" s="10"/>
      <c r="K243" s="7"/>
      <c r="L243" s="7" t="s">
        <v>63</v>
      </c>
      <c r="M243" s="29" t="s">
        <v>1803</v>
      </c>
      <c r="N243" s="7" t="s">
        <v>1195</v>
      </c>
      <c r="O243" s="7" t="s">
        <v>33</v>
      </c>
      <c r="P243" s="31"/>
      <c r="Q243" s="10"/>
      <c r="R243" s="33"/>
      <c r="S243" s="31"/>
    </row>
    <row r="244" spans="1:20" ht="30" customHeight="1">
      <c r="A244" s="18">
        <v>43763</v>
      </c>
      <c r="B244" s="7" t="s">
        <v>1804</v>
      </c>
      <c r="C244" s="12" t="s">
        <v>1805</v>
      </c>
      <c r="D244" s="25"/>
      <c r="E244" s="12" t="s">
        <v>26</v>
      </c>
      <c r="F244" s="7">
        <v>972005215</v>
      </c>
      <c r="G244" s="7" t="s">
        <v>85</v>
      </c>
      <c r="H244" s="7" t="s">
        <v>1806</v>
      </c>
      <c r="I244" s="10"/>
      <c r="J244" s="10"/>
      <c r="K244" s="7"/>
      <c r="L244" s="7" t="s">
        <v>63</v>
      </c>
      <c r="M244" s="41">
        <v>43395</v>
      </c>
      <c r="N244" s="10"/>
      <c r="O244" s="43" t="s">
        <v>33</v>
      </c>
      <c r="P244" s="31"/>
      <c r="Q244" s="10"/>
      <c r="R244" s="33"/>
      <c r="S244" s="31"/>
    </row>
    <row r="245" spans="1:20" ht="30" customHeight="1">
      <c r="A245" s="18">
        <v>43763</v>
      </c>
      <c r="B245" s="256" t="s">
        <v>1809</v>
      </c>
      <c r="C245" s="7" t="s">
        <v>1811</v>
      </c>
      <c r="D245" s="25"/>
      <c r="E245" s="12" t="s">
        <v>26</v>
      </c>
      <c r="F245" s="7">
        <v>56979777561</v>
      </c>
      <c r="G245" s="29" t="s">
        <v>85</v>
      </c>
      <c r="H245" s="7" t="s">
        <v>1812</v>
      </c>
      <c r="I245" s="10"/>
      <c r="J245" s="10"/>
      <c r="K245" s="7"/>
      <c r="L245" s="7" t="s">
        <v>180</v>
      </c>
      <c r="M245" s="10"/>
      <c r="N245" s="10"/>
      <c r="O245" s="7" t="s">
        <v>33</v>
      </c>
      <c r="P245" s="31"/>
      <c r="Q245" s="10"/>
      <c r="R245" s="33"/>
      <c r="S245" s="31"/>
    </row>
    <row r="246" spans="1:20" ht="30" customHeight="1">
      <c r="A246" s="18">
        <v>43763</v>
      </c>
      <c r="B246" s="7" t="s">
        <v>1813</v>
      </c>
      <c r="C246" s="186" t="s">
        <v>1814</v>
      </c>
      <c r="D246" s="49">
        <v>17</v>
      </c>
      <c r="E246" s="12" t="s">
        <v>26</v>
      </c>
      <c r="F246" s="7">
        <v>946510675</v>
      </c>
      <c r="G246" s="7" t="s">
        <v>85</v>
      </c>
      <c r="H246" s="7" t="s">
        <v>1815</v>
      </c>
      <c r="I246" s="10"/>
      <c r="J246" s="7" t="s">
        <v>49</v>
      </c>
      <c r="K246" s="7"/>
      <c r="L246" s="7" t="s">
        <v>63</v>
      </c>
      <c r="M246" s="10"/>
      <c r="N246" s="7" t="s">
        <v>219</v>
      </c>
      <c r="O246" s="43" t="s">
        <v>33</v>
      </c>
      <c r="P246" s="7" t="s">
        <v>748</v>
      </c>
      <c r="Q246" s="7" t="s">
        <v>35</v>
      </c>
      <c r="R246" s="33"/>
      <c r="S246" s="31"/>
    </row>
    <row r="247" spans="1:20" ht="30" customHeight="1">
      <c r="A247" s="18">
        <v>43763</v>
      </c>
      <c r="B247" s="7" t="s">
        <v>1816</v>
      </c>
      <c r="C247" s="12" t="s">
        <v>1817</v>
      </c>
      <c r="D247" s="49">
        <v>18</v>
      </c>
      <c r="E247" s="12" t="s">
        <v>26</v>
      </c>
      <c r="F247" s="7">
        <v>963621513</v>
      </c>
      <c r="G247" s="7" t="s">
        <v>1028</v>
      </c>
      <c r="H247" s="7" t="s">
        <v>1818</v>
      </c>
      <c r="I247" s="10"/>
      <c r="J247" s="10"/>
      <c r="K247" s="7"/>
      <c r="L247" s="7" t="s">
        <v>63</v>
      </c>
      <c r="M247" s="7" t="s">
        <v>1819</v>
      </c>
      <c r="N247" s="7" t="s">
        <v>1820</v>
      </c>
      <c r="O247" s="43" t="s">
        <v>160</v>
      </c>
      <c r="P247" s="31"/>
      <c r="Q247" s="7" t="s">
        <v>35</v>
      </c>
      <c r="R247" s="39" t="s">
        <v>1821</v>
      </c>
      <c r="S247" s="31"/>
      <c r="T247" s="12" t="s">
        <v>1822</v>
      </c>
    </row>
    <row r="248" spans="1:20" ht="30" customHeight="1">
      <c r="A248" s="18">
        <v>43763</v>
      </c>
      <c r="B248" s="7" t="s">
        <v>1823</v>
      </c>
      <c r="C248" s="12" t="s">
        <v>1824</v>
      </c>
      <c r="D248" s="25"/>
      <c r="E248" s="12" t="s">
        <v>26</v>
      </c>
      <c r="F248" s="7" t="s">
        <v>1825</v>
      </c>
      <c r="G248" s="7" t="s">
        <v>85</v>
      </c>
      <c r="H248" s="60" t="s">
        <v>1827</v>
      </c>
      <c r="I248" s="10"/>
      <c r="J248" s="10"/>
      <c r="K248" s="7"/>
      <c r="L248" s="7" t="s">
        <v>313</v>
      </c>
      <c r="M248" s="10"/>
      <c r="N248" s="10"/>
      <c r="O248" s="10"/>
      <c r="P248" s="31"/>
      <c r="Q248" s="10"/>
      <c r="R248" s="39" t="s">
        <v>1830</v>
      </c>
      <c r="S248" s="31"/>
    </row>
    <row r="249" spans="1:20" ht="30" customHeight="1">
      <c r="A249" s="18">
        <v>43763</v>
      </c>
      <c r="B249" s="7" t="s">
        <v>1831</v>
      </c>
      <c r="C249" s="12" t="s">
        <v>1832</v>
      </c>
      <c r="D249" s="25"/>
      <c r="E249" s="12" t="s">
        <v>26</v>
      </c>
      <c r="F249" s="7">
        <v>943101039</v>
      </c>
      <c r="G249" s="7" t="s">
        <v>966</v>
      </c>
      <c r="H249" s="7" t="s">
        <v>1833</v>
      </c>
      <c r="I249" s="10"/>
      <c r="J249" s="10"/>
      <c r="K249" s="7"/>
      <c r="L249" s="7" t="s">
        <v>63</v>
      </c>
      <c r="M249" s="41">
        <v>43761</v>
      </c>
      <c r="N249" s="10"/>
      <c r="O249" s="43" t="s">
        <v>33</v>
      </c>
      <c r="P249" s="31"/>
      <c r="Q249" s="10"/>
      <c r="R249" s="33"/>
      <c r="S249" s="31"/>
    </row>
    <row r="250" spans="1:20" ht="30" customHeight="1">
      <c r="A250" s="18">
        <v>43763</v>
      </c>
      <c r="B250" s="7" t="s">
        <v>1835</v>
      </c>
      <c r="C250" s="12" t="s">
        <v>1836</v>
      </c>
      <c r="D250" s="25"/>
      <c r="E250" s="12" t="s">
        <v>26</v>
      </c>
      <c r="F250" s="7">
        <v>72633147</v>
      </c>
      <c r="G250" s="7" t="s">
        <v>85</v>
      </c>
      <c r="H250" s="7" t="s">
        <v>1837</v>
      </c>
      <c r="I250" s="10"/>
      <c r="J250" s="10"/>
      <c r="K250" s="7"/>
      <c r="L250" s="7" t="s">
        <v>79</v>
      </c>
      <c r="M250" s="10"/>
      <c r="N250" s="10"/>
      <c r="O250" s="7" t="s">
        <v>33</v>
      </c>
      <c r="P250" s="31"/>
      <c r="Q250" s="10"/>
      <c r="R250" s="39" t="s">
        <v>1838</v>
      </c>
      <c r="S250" s="31"/>
    </row>
    <row r="251" spans="1:20" ht="30" customHeight="1">
      <c r="A251" s="18">
        <v>43763</v>
      </c>
      <c r="B251" s="27" t="s">
        <v>1839</v>
      </c>
      <c r="C251" s="27" t="s">
        <v>1840</v>
      </c>
      <c r="D251" s="49">
        <v>18</v>
      </c>
      <c r="E251" s="12" t="s">
        <v>26</v>
      </c>
      <c r="F251" s="60">
        <v>56936230404</v>
      </c>
      <c r="G251" s="7" t="s">
        <v>444</v>
      </c>
      <c r="H251" s="122" t="s">
        <v>1841</v>
      </c>
      <c r="I251" s="10"/>
      <c r="J251" s="10"/>
      <c r="K251" s="7"/>
      <c r="L251" s="7" t="s">
        <v>63</v>
      </c>
      <c r="M251" s="10"/>
      <c r="N251" s="10"/>
      <c r="O251" s="43" t="s">
        <v>160</v>
      </c>
      <c r="P251" s="31"/>
      <c r="Q251" s="7" t="s">
        <v>35</v>
      </c>
      <c r="R251" s="33"/>
      <c r="S251" s="31"/>
    </row>
    <row r="252" spans="1:20" ht="30" customHeight="1">
      <c r="A252" s="18">
        <v>43763</v>
      </c>
      <c r="B252" s="7" t="s">
        <v>1842</v>
      </c>
      <c r="C252" s="12" t="s">
        <v>1843</v>
      </c>
      <c r="D252" s="49">
        <v>17</v>
      </c>
      <c r="E252" s="12" t="s">
        <v>26</v>
      </c>
      <c r="F252" s="7">
        <v>937502876</v>
      </c>
      <c r="G252" s="7" t="s">
        <v>1038</v>
      </c>
      <c r="H252" s="7" t="s">
        <v>1844</v>
      </c>
      <c r="I252" s="10"/>
      <c r="J252" s="7" t="s">
        <v>49</v>
      </c>
      <c r="K252" s="7"/>
      <c r="L252" s="7" t="s">
        <v>63</v>
      </c>
      <c r="M252" s="44">
        <v>43759</v>
      </c>
      <c r="N252" s="7"/>
      <c r="O252" s="7" t="s">
        <v>33</v>
      </c>
      <c r="P252" s="7" t="s">
        <v>748</v>
      </c>
      <c r="Q252" s="10"/>
      <c r="R252" s="39" t="s">
        <v>1848</v>
      </c>
      <c r="S252" s="31"/>
    </row>
    <row r="253" spans="1:20" ht="30" customHeight="1">
      <c r="A253" s="18">
        <v>43763</v>
      </c>
      <c r="B253" s="7" t="s">
        <v>1849</v>
      </c>
      <c r="C253" s="12" t="s">
        <v>1850</v>
      </c>
      <c r="D253" s="25"/>
      <c r="E253" s="12" t="s">
        <v>26</v>
      </c>
      <c r="F253" s="7">
        <v>930047307</v>
      </c>
      <c r="G253" s="7" t="s">
        <v>1462</v>
      </c>
      <c r="H253" s="7" t="s">
        <v>1853</v>
      </c>
      <c r="I253" s="10"/>
      <c r="J253" s="10"/>
      <c r="K253" s="7"/>
      <c r="L253" s="7" t="s">
        <v>63</v>
      </c>
      <c r="M253" s="41">
        <v>43761</v>
      </c>
      <c r="N253" s="10"/>
      <c r="O253" s="7" t="s">
        <v>33</v>
      </c>
      <c r="P253" s="31"/>
      <c r="Q253" s="10"/>
      <c r="R253" s="33"/>
      <c r="S253" s="31"/>
    </row>
    <row r="254" spans="1:20" ht="30" customHeight="1">
      <c r="A254" s="18">
        <v>43763</v>
      </c>
      <c r="B254" s="7" t="s">
        <v>1855</v>
      </c>
      <c r="C254" s="27" t="s">
        <v>1856</v>
      </c>
      <c r="D254" s="49">
        <v>18</v>
      </c>
      <c r="E254" s="12" t="s">
        <v>26</v>
      </c>
      <c r="F254" s="7">
        <v>937273232</v>
      </c>
      <c r="G254" s="7" t="s">
        <v>85</v>
      </c>
      <c r="H254" s="7" t="s">
        <v>1857</v>
      </c>
      <c r="I254" s="10"/>
      <c r="J254" s="10"/>
      <c r="K254" s="7"/>
      <c r="L254" s="7" t="s">
        <v>63</v>
      </c>
      <c r="M254" s="10"/>
      <c r="N254" s="10"/>
      <c r="O254" s="7" t="s">
        <v>33</v>
      </c>
      <c r="P254" s="31"/>
      <c r="Q254" s="10"/>
      <c r="R254" s="33"/>
      <c r="S254" s="31"/>
    </row>
    <row r="255" spans="1:20" ht="30" customHeight="1">
      <c r="A255" s="18">
        <v>43763</v>
      </c>
      <c r="B255" s="51" t="s">
        <v>1858</v>
      </c>
      <c r="C255" s="62" t="s">
        <v>1859</v>
      </c>
      <c r="D255" s="25"/>
      <c r="E255" s="12" t="s">
        <v>45</v>
      </c>
      <c r="F255" s="83">
        <v>56983340778</v>
      </c>
      <c r="G255" s="7" t="s">
        <v>85</v>
      </c>
      <c r="H255" s="7" t="s">
        <v>1860</v>
      </c>
      <c r="I255" s="10"/>
      <c r="J255" s="7" t="s">
        <v>32</v>
      </c>
      <c r="K255" s="7"/>
      <c r="L255" s="7" t="s">
        <v>63</v>
      </c>
      <c r="M255" s="10"/>
      <c r="N255" s="10"/>
      <c r="O255" s="43" t="s">
        <v>160</v>
      </c>
      <c r="P255" s="31"/>
      <c r="Q255" s="10"/>
      <c r="R255" s="39" t="s">
        <v>1472</v>
      </c>
      <c r="S255" s="31"/>
    </row>
    <row r="256" spans="1:20" ht="30" customHeight="1">
      <c r="A256" s="18">
        <v>43763</v>
      </c>
      <c r="B256" s="193" t="s">
        <v>1863</v>
      </c>
      <c r="C256" s="258" t="s">
        <v>1865</v>
      </c>
      <c r="D256" s="49">
        <v>16</v>
      </c>
      <c r="E256" s="12" t="s">
        <v>26</v>
      </c>
      <c r="F256" s="7">
        <v>973005557</v>
      </c>
      <c r="G256" s="7" t="s">
        <v>1038</v>
      </c>
      <c r="H256" s="186" t="s">
        <v>1039</v>
      </c>
      <c r="I256" s="10"/>
      <c r="J256" s="7" t="s">
        <v>49</v>
      </c>
      <c r="K256" s="7"/>
      <c r="L256" s="7" t="s">
        <v>63</v>
      </c>
      <c r="M256" s="10"/>
      <c r="N256" s="7" t="s">
        <v>1868</v>
      </c>
      <c r="O256" s="7" t="s">
        <v>33</v>
      </c>
      <c r="P256" s="7" t="s">
        <v>748</v>
      </c>
      <c r="Q256" s="10"/>
      <c r="R256" s="33"/>
      <c r="S256" s="31"/>
    </row>
    <row r="257" spans="1:20" ht="30" customHeight="1">
      <c r="A257" s="18">
        <v>43763</v>
      </c>
      <c r="B257" s="7" t="s">
        <v>1870</v>
      </c>
      <c r="C257" s="12" t="s">
        <v>1871</v>
      </c>
      <c r="D257" s="49">
        <v>15</v>
      </c>
      <c r="E257" s="12" t="s">
        <v>45</v>
      </c>
      <c r="F257" s="188">
        <v>956277668</v>
      </c>
      <c r="G257" s="7" t="s">
        <v>1789</v>
      </c>
      <c r="H257" s="7" t="s">
        <v>1872</v>
      </c>
      <c r="I257" s="10"/>
      <c r="J257" s="7" t="s">
        <v>49</v>
      </c>
      <c r="K257" s="7"/>
      <c r="L257" s="7" t="s">
        <v>63</v>
      </c>
      <c r="M257" s="10"/>
      <c r="N257" s="7" t="s">
        <v>1873</v>
      </c>
      <c r="O257" s="43" t="s">
        <v>33</v>
      </c>
      <c r="P257" s="7" t="s">
        <v>748</v>
      </c>
      <c r="Q257" s="10"/>
      <c r="R257" s="33"/>
      <c r="S257" s="31"/>
    </row>
    <row r="258" spans="1:20" ht="30" customHeight="1">
      <c r="A258" s="18">
        <v>43763</v>
      </c>
      <c r="B258" s="7" t="s">
        <v>1874</v>
      </c>
      <c r="C258" s="12" t="s">
        <v>1875</v>
      </c>
      <c r="D258" s="49">
        <v>15</v>
      </c>
      <c r="E258" s="12" t="s">
        <v>26</v>
      </c>
      <c r="F258" s="7" t="s">
        <v>76</v>
      </c>
      <c r="G258" s="7" t="s">
        <v>84</v>
      </c>
      <c r="H258" s="7" t="s">
        <v>1876</v>
      </c>
      <c r="I258" s="10"/>
      <c r="J258" s="7" t="s">
        <v>49</v>
      </c>
      <c r="K258" s="7"/>
      <c r="L258" s="7" t="s">
        <v>63</v>
      </c>
      <c r="M258" s="10"/>
      <c r="N258" s="10"/>
      <c r="O258" s="7" t="s">
        <v>732</v>
      </c>
      <c r="P258" s="31"/>
      <c r="Q258" s="10"/>
      <c r="R258" s="33"/>
      <c r="S258" s="31"/>
    </row>
    <row r="259" spans="1:20" ht="30" customHeight="1">
      <c r="A259" s="18">
        <v>43763</v>
      </c>
      <c r="B259" s="27" t="s">
        <v>1879</v>
      </c>
      <c r="C259" s="169" t="s">
        <v>1880</v>
      </c>
      <c r="D259" s="49">
        <v>14</v>
      </c>
      <c r="E259" s="12" t="s">
        <v>45</v>
      </c>
      <c r="F259" s="60" t="s">
        <v>1881</v>
      </c>
      <c r="G259" s="7" t="s">
        <v>1649</v>
      </c>
      <c r="H259" s="60" t="s">
        <v>1883</v>
      </c>
      <c r="I259" s="10"/>
      <c r="J259" s="7" t="s">
        <v>49</v>
      </c>
      <c r="K259" s="7"/>
      <c r="L259" s="7" t="s">
        <v>63</v>
      </c>
      <c r="M259" s="44">
        <v>43761</v>
      </c>
      <c r="N259" s="10"/>
      <c r="O259" s="7" t="s">
        <v>33</v>
      </c>
      <c r="P259" s="31"/>
      <c r="Q259" s="10"/>
      <c r="R259" s="33"/>
      <c r="S259" s="31"/>
    </row>
    <row r="260" spans="1:20" ht="30" customHeight="1">
      <c r="A260" s="18">
        <v>43763</v>
      </c>
      <c r="B260" s="83" t="s">
        <v>1884</v>
      </c>
      <c r="C260" s="186" t="s">
        <v>1885</v>
      </c>
      <c r="D260" s="49">
        <v>17</v>
      </c>
      <c r="E260" s="12" t="s">
        <v>26</v>
      </c>
      <c r="F260" s="188">
        <v>983368020</v>
      </c>
      <c r="G260" s="7" t="s">
        <v>85</v>
      </c>
      <c r="H260" s="7" t="s">
        <v>1887</v>
      </c>
      <c r="I260" s="10"/>
      <c r="J260" s="10"/>
      <c r="K260" s="7"/>
      <c r="L260" s="7" t="s">
        <v>63</v>
      </c>
      <c r="M260" s="41">
        <v>43761</v>
      </c>
      <c r="N260" s="7" t="s">
        <v>219</v>
      </c>
      <c r="O260" s="43" t="s">
        <v>33</v>
      </c>
      <c r="P260" s="31"/>
      <c r="Q260" s="10"/>
      <c r="R260" s="33"/>
      <c r="S260" s="31"/>
      <c r="T260" s="141"/>
    </row>
    <row r="261" spans="1:20" ht="30" customHeight="1">
      <c r="A261" s="18">
        <v>43763</v>
      </c>
      <c r="B261" s="7" t="s">
        <v>1890</v>
      </c>
      <c r="C261" s="27" t="s">
        <v>1891</v>
      </c>
      <c r="D261" s="49">
        <v>30</v>
      </c>
      <c r="E261" s="12" t="s">
        <v>26</v>
      </c>
      <c r="F261" s="60">
        <v>56947372460</v>
      </c>
      <c r="G261" s="7" t="s">
        <v>1893</v>
      </c>
      <c r="H261" s="7" t="s">
        <v>1894</v>
      </c>
      <c r="I261" s="10"/>
      <c r="J261" s="7" t="s">
        <v>161</v>
      </c>
      <c r="K261" s="7" t="s">
        <v>804</v>
      </c>
      <c r="L261" s="7" t="s">
        <v>1895</v>
      </c>
      <c r="M261" s="7" t="s">
        <v>1896</v>
      </c>
      <c r="N261" s="7" t="s">
        <v>1897</v>
      </c>
      <c r="O261" s="43" t="s">
        <v>33</v>
      </c>
      <c r="P261" s="31"/>
      <c r="Q261" s="7" t="s">
        <v>35</v>
      </c>
      <c r="R261" s="33"/>
      <c r="S261" s="31"/>
    </row>
    <row r="262" spans="1:20" ht="30" customHeight="1">
      <c r="A262" s="18">
        <v>43763</v>
      </c>
      <c r="B262" s="7" t="s">
        <v>1899</v>
      </c>
      <c r="C262" s="12" t="s">
        <v>1901</v>
      </c>
      <c r="D262" s="49">
        <v>16</v>
      </c>
      <c r="E262" s="12" t="s">
        <v>26</v>
      </c>
      <c r="F262" s="7">
        <v>967427722</v>
      </c>
      <c r="G262" s="7" t="s">
        <v>1038</v>
      </c>
      <c r="H262" s="7" t="s">
        <v>1902</v>
      </c>
      <c r="I262" s="10"/>
      <c r="J262" s="7" t="s">
        <v>49</v>
      </c>
      <c r="K262" s="7"/>
      <c r="L262" s="7" t="s">
        <v>63</v>
      </c>
      <c r="M262" s="7" t="s">
        <v>1905</v>
      </c>
      <c r="N262" s="7" t="s">
        <v>974</v>
      </c>
      <c r="O262" s="43" t="s">
        <v>33</v>
      </c>
      <c r="P262" s="31"/>
      <c r="Q262" s="10"/>
      <c r="R262" s="33"/>
      <c r="S262" s="31"/>
    </row>
    <row r="263" spans="1:20" ht="30" customHeight="1">
      <c r="A263" s="18">
        <v>43763</v>
      </c>
      <c r="B263" s="7" t="s">
        <v>1906</v>
      </c>
      <c r="C263" s="169" t="s">
        <v>1908</v>
      </c>
      <c r="D263" s="49">
        <v>49</v>
      </c>
      <c r="E263" s="12" t="s">
        <v>26</v>
      </c>
      <c r="F263" s="60">
        <v>974942021</v>
      </c>
      <c r="G263" s="7" t="s">
        <v>1910</v>
      </c>
      <c r="H263" s="7" t="s">
        <v>1912</v>
      </c>
      <c r="I263" s="10"/>
      <c r="J263" s="7" t="s">
        <v>161</v>
      </c>
      <c r="K263" s="7" t="s">
        <v>1914</v>
      </c>
      <c r="L263" s="7" t="s">
        <v>63</v>
      </c>
      <c r="M263" s="41">
        <v>43761</v>
      </c>
      <c r="N263" s="10"/>
      <c r="O263" s="7" t="s">
        <v>33</v>
      </c>
      <c r="P263" s="31"/>
      <c r="Q263" s="10"/>
      <c r="R263" s="33"/>
      <c r="S263" s="31"/>
    </row>
    <row r="264" spans="1:20" ht="30" customHeight="1">
      <c r="A264" s="18">
        <v>43763</v>
      </c>
      <c r="B264" s="62" t="s">
        <v>1916</v>
      </c>
      <c r="C264" s="62" t="s">
        <v>1917</v>
      </c>
      <c r="D264" s="25"/>
      <c r="E264" s="12" t="s">
        <v>45</v>
      </c>
      <c r="F264" s="260"/>
      <c r="G264" s="7" t="s">
        <v>85</v>
      </c>
      <c r="H264" s="51" t="s">
        <v>1918</v>
      </c>
      <c r="I264" s="10"/>
      <c r="J264" s="7" t="s">
        <v>32</v>
      </c>
      <c r="K264" s="7"/>
      <c r="L264" s="7" t="s">
        <v>63</v>
      </c>
      <c r="M264" s="10"/>
      <c r="N264" s="10"/>
      <c r="O264" s="7" t="s">
        <v>33</v>
      </c>
      <c r="P264" s="31"/>
      <c r="Q264" s="10"/>
      <c r="R264" s="33"/>
      <c r="S264" s="31"/>
    </row>
    <row r="265" spans="1:20" ht="30" customHeight="1">
      <c r="A265" s="18">
        <v>43763</v>
      </c>
      <c r="B265" s="66" t="s">
        <v>1921</v>
      </c>
      <c r="C265" s="7" t="s">
        <v>1922</v>
      </c>
      <c r="D265" s="25"/>
      <c r="E265" s="7" t="s">
        <v>26</v>
      </c>
      <c r="F265" s="10"/>
      <c r="G265" s="29" t="s">
        <v>85</v>
      </c>
      <c r="H265" s="29" t="s">
        <v>1924</v>
      </c>
      <c r="I265" s="10"/>
      <c r="J265" s="10"/>
      <c r="K265" s="7"/>
      <c r="L265" s="7" t="s">
        <v>63</v>
      </c>
      <c r="M265" s="10"/>
      <c r="N265" s="10"/>
      <c r="O265" s="7" t="s">
        <v>33</v>
      </c>
      <c r="P265" s="31"/>
      <c r="Q265" s="10"/>
      <c r="R265" s="33"/>
      <c r="S265" s="31"/>
    </row>
    <row r="266" spans="1:20" ht="30" customHeight="1">
      <c r="A266" s="18">
        <v>43763</v>
      </c>
      <c r="B266" s="37" t="s">
        <v>1927</v>
      </c>
      <c r="D266" s="25"/>
      <c r="E266" s="12" t="s">
        <v>45</v>
      </c>
      <c r="F266" s="183">
        <v>931364158</v>
      </c>
      <c r="G266" s="10"/>
      <c r="H266" s="261" t="s">
        <v>1928</v>
      </c>
      <c r="I266" s="10"/>
      <c r="J266" s="10"/>
      <c r="K266" s="7"/>
      <c r="L266" s="7" t="s">
        <v>63</v>
      </c>
      <c r="M266" s="10"/>
      <c r="N266" s="7" t="s">
        <v>1929</v>
      </c>
      <c r="O266" s="43" t="s">
        <v>160</v>
      </c>
      <c r="P266" s="31"/>
      <c r="Q266" s="10"/>
      <c r="R266" s="33"/>
      <c r="S266" s="31"/>
    </row>
    <row r="267" spans="1:20" ht="30" customHeight="1">
      <c r="A267" s="18">
        <v>43763</v>
      </c>
      <c r="B267" s="7" t="s">
        <v>1930</v>
      </c>
      <c r="D267" s="25"/>
      <c r="E267" s="12" t="s">
        <v>26</v>
      </c>
      <c r="F267" s="7">
        <v>976098931</v>
      </c>
      <c r="G267" s="7" t="s">
        <v>1931</v>
      </c>
      <c r="H267" s="7" t="s">
        <v>1932</v>
      </c>
      <c r="I267" s="10"/>
      <c r="J267" s="10"/>
      <c r="K267" s="7"/>
      <c r="L267" s="7" t="s">
        <v>63</v>
      </c>
      <c r="M267" s="10"/>
      <c r="N267" s="7" t="s">
        <v>1935</v>
      </c>
      <c r="O267" s="7" t="s">
        <v>33</v>
      </c>
      <c r="P267" s="31"/>
      <c r="Q267" s="10"/>
      <c r="R267" s="33"/>
      <c r="S267" s="31"/>
    </row>
    <row r="268" spans="1:20" ht="30" customHeight="1">
      <c r="A268" s="18">
        <v>43763</v>
      </c>
      <c r="B268" s="7" t="s">
        <v>1937</v>
      </c>
      <c r="D268" s="25"/>
      <c r="E268" s="12" t="s">
        <v>26</v>
      </c>
      <c r="F268" s="7">
        <v>984819419</v>
      </c>
      <c r="G268" s="7" t="s">
        <v>1938</v>
      </c>
      <c r="H268" s="7" t="s">
        <v>1939</v>
      </c>
      <c r="I268" s="10"/>
      <c r="J268" s="10"/>
      <c r="K268" s="7"/>
      <c r="L268" s="7" t="s">
        <v>63</v>
      </c>
      <c r="M268" s="41">
        <v>43759</v>
      </c>
      <c r="N268" s="10"/>
      <c r="O268" s="7" t="s">
        <v>33</v>
      </c>
      <c r="P268" s="31"/>
      <c r="Q268" s="7" t="s">
        <v>35</v>
      </c>
      <c r="R268" s="33"/>
      <c r="S268" s="31"/>
    </row>
    <row r="269" spans="1:20" ht="30" customHeight="1">
      <c r="A269" s="18">
        <v>43763</v>
      </c>
      <c r="B269" s="7" t="s">
        <v>1943</v>
      </c>
      <c r="D269" s="25"/>
      <c r="E269" s="12" t="s">
        <v>26</v>
      </c>
      <c r="F269" s="58">
        <v>56952151526</v>
      </c>
      <c r="G269" s="7" t="s">
        <v>1946</v>
      </c>
      <c r="H269" s="122" t="s">
        <v>1947</v>
      </c>
      <c r="I269" s="10"/>
      <c r="J269" s="10"/>
      <c r="K269" s="10"/>
      <c r="L269" s="10"/>
      <c r="M269" s="44">
        <v>43760</v>
      </c>
      <c r="N269" s="7" t="s">
        <v>1948</v>
      </c>
      <c r="O269" s="7" t="s">
        <v>33</v>
      </c>
      <c r="P269" s="31"/>
      <c r="Q269" s="7" t="s">
        <v>35</v>
      </c>
      <c r="R269" s="33"/>
      <c r="S269" s="31"/>
    </row>
    <row r="270" spans="1:20" ht="30" customHeight="1">
      <c r="A270" s="18">
        <v>43763</v>
      </c>
      <c r="B270" s="7" t="s">
        <v>1951</v>
      </c>
      <c r="D270" s="25"/>
      <c r="E270" s="12" t="s">
        <v>26</v>
      </c>
      <c r="F270" s="7">
        <v>971532054</v>
      </c>
      <c r="G270" s="7" t="s">
        <v>1028</v>
      </c>
      <c r="H270" s="7" t="s">
        <v>1953</v>
      </c>
      <c r="I270" s="10"/>
      <c r="J270" s="10"/>
      <c r="K270" s="7"/>
      <c r="L270" s="7" t="s">
        <v>63</v>
      </c>
      <c r="M270" s="41">
        <v>43760</v>
      </c>
      <c r="N270" s="10"/>
      <c r="O270" s="7" t="s">
        <v>33</v>
      </c>
      <c r="P270" s="31"/>
      <c r="Q270" s="10"/>
      <c r="R270" s="33"/>
      <c r="S270" s="31"/>
    </row>
    <row r="271" spans="1:20" ht="30" customHeight="1">
      <c r="A271" s="18">
        <v>43763</v>
      </c>
      <c r="B271" s="7" t="s">
        <v>1955</v>
      </c>
      <c r="D271" s="25"/>
      <c r="E271" s="12" t="s">
        <v>26</v>
      </c>
      <c r="F271" s="7" t="s">
        <v>1956</v>
      </c>
      <c r="G271" s="7" t="s">
        <v>85</v>
      </c>
      <c r="H271" s="7" t="s">
        <v>1957</v>
      </c>
      <c r="I271" s="10"/>
      <c r="J271" s="10"/>
      <c r="K271" s="7"/>
      <c r="L271" s="7" t="s">
        <v>63</v>
      </c>
      <c r="M271" s="139">
        <v>43760</v>
      </c>
      <c r="N271" s="10"/>
      <c r="O271" s="10"/>
      <c r="P271" s="31"/>
      <c r="Q271" s="10"/>
      <c r="R271" s="39" t="s">
        <v>205</v>
      </c>
      <c r="S271" s="31"/>
    </row>
    <row r="272" spans="1:20" ht="30" customHeight="1">
      <c r="A272" s="18">
        <v>43763</v>
      </c>
      <c r="B272" s="7" t="s">
        <v>1960</v>
      </c>
      <c r="D272" s="25"/>
      <c r="E272" s="12" t="s">
        <v>26</v>
      </c>
      <c r="F272" s="7">
        <v>56945126087</v>
      </c>
      <c r="G272" s="7" t="s">
        <v>85</v>
      </c>
      <c r="H272" s="7" t="s">
        <v>1961</v>
      </c>
      <c r="I272" s="7" t="s">
        <v>31</v>
      </c>
      <c r="J272" s="10"/>
      <c r="K272" s="7"/>
      <c r="L272" s="7" t="s">
        <v>63</v>
      </c>
      <c r="M272" s="10"/>
      <c r="N272" s="10"/>
      <c r="O272" s="7" t="s">
        <v>160</v>
      </c>
      <c r="P272" s="31"/>
      <c r="Q272" s="7" t="s">
        <v>35</v>
      </c>
      <c r="R272" s="39" t="s">
        <v>147</v>
      </c>
      <c r="S272" s="31"/>
    </row>
    <row r="273" spans="1:20" ht="30" customHeight="1">
      <c r="A273" s="18">
        <v>43763</v>
      </c>
      <c r="B273" s="7" t="s">
        <v>1964</v>
      </c>
      <c r="D273" s="25"/>
      <c r="E273" s="12" t="s">
        <v>26</v>
      </c>
      <c r="F273" s="7" t="s">
        <v>1965</v>
      </c>
      <c r="G273" s="7" t="s">
        <v>1966</v>
      </c>
      <c r="H273" s="7" t="s">
        <v>1967</v>
      </c>
      <c r="I273" s="10"/>
      <c r="J273" s="10"/>
      <c r="K273" s="7"/>
      <c r="L273" s="7" t="s">
        <v>1968</v>
      </c>
      <c r="M273" s="7"/>
      <c r="N273" s="10"/>
      <c r="O273" s="7" t="s">
        <v>33</v>
      </c>
      <c r="P273" s="31"/>
      <c r="Q273" s="10"/>
      <c r="R273" s="33"/>
      <c r="S273" s="31"/>
    </row>
    <row r="274" spans="1:20" ht="30" customHeight="1">
      <c r="A274" s="18">
        <v>43763</v>
      </c>
      <c r="B274" s="7" t="s">
        <v>1971</v>
      </c>
      <c r="C274" s="10"/>
      <c r="D274" s="23"/>
      <c r="E274" s="7" t="s">
        <v>45</v>
      </c>
      <c r="F274" s="95" t="s">
        <v>1973</v>
      </c>
      <c r="G274" s="7" t="s">
        <v>1974</v>
      </c>
      <c r="H274" s="7" t="s">
        <v>1975</v>
      </c>
      <c r="I274" s="10"/>
      <c r="J274" s="7" t="s">
        <v>32</v>
      </c>
      <c r="K274" s="7"/>
      <c r="L274" s="7" t="s">
        <v>467</v>
      </c>
      <c r="M274" s="7" t="s">
        <v>1976</v>
      </c>
      <c r="N274" s="7" t="s">
        <v>1977</v>
      </c>
      <c r="O274" s="43" t="s">
        <v>33</v>
      </c>
      <c r="P274" s="31"/>
      <c r="Q274" s="7" t="s">
        <v>35</v>
      </c>
      <c r="R274" s="39" t="s">
        <v>205</v>
      </c>
      <c r="S274" s="31"/>
    </row>
    <row r="275" spans="1:20" ht="30" customHeight="1">
      <c r="A275" s="18">
        <v>43763</v>
      </c>
      <c r="B275" s="7" t="s">
        <v>1978</v>
      </c>
      <c r="D275" s="49">
        <v>17</v>
      </c>
      <c r="E275" s="12" t="s">
        <v>26</v>
      </c>
      <c r="F275" s="7">
        <v>934380180</v>
      </c>
      <c r="G275" s="7" t="s">
        <v>1966</v>
      </c>
      <c r="H275" s="7" t="s">
        <v>1979</v>
      </c>
      <c r="I275" s="10"/>
      <c r="J275" s="7" t="s">
        <v>49</v>
      </c>
      <c r="K275" s="7"/>
      <c r="L275" s="7" t="s">
        <v>1968</v>
      </c>
      <c r="M275" s="10"/>
      <c r="N275" s="7" t="s">
        <v>851</v>
      </c>
      <c r="O275" s="7" t="s">
        <v>1395</v>
      </c>
      <c r="P275" s="7" t="s">
        <v>748</v>
      </c>
      <c r="Q275" s="10"/>
      <c r="R275" s="33"/>
      <c r="S275" s="31"/>
    </row>
    <row r="276" spans="1:20" ht="30" customHeight="1">
      <c r="A276" s="18">
        <v>43764</v>
      </c>
      <c r="B276" s="7" t="s">
        <v>171</v>
      </c>
      <c r="C276" s="37" t="s">
        <v>159</v>
      </c>
      <c r="D276" s="52">
        <v>54</v>
      </c>
      <c r="E276" s="7" t="s">
        <v>26</v>
      </c>
      <c r="F276" s="35">
        <v>992037381</v>
      </c>
      <c r="G276" s="7" t="s">
        <v>174</v>
      </c>
      <c r="H276" s="35" t="s">
        <v>177</v>
      </c>
      <c r="I276" s="10"/>
      <c r="J276" s="10"/>
      <c r="K276" s="7"/>
      <c r="L276" s="7" t="s">
        <v>180</v>
      </c>
      <c r="M276" s="69">
        <v>43763</v>
      </c>
      <c r="N276" s="7" t="s">
        <v>185</v>
      </c>
      <c r="O276" s="43" t="s">
        <v>186</v>
      </c>
      <c r="P276" s="10"/>
      <c r="Q276" s="7" t="s">
        <v>35</v>
      </c>
      <c r="R276" s="33"/>
      <c r="S276" s="10"/>
      <c r="T276" s="10"/>
    </row>
    <row r="277" spans="1:20" ht="30" customHeight="1">
      <c r="A277" s="18">
        <v>43764</v>
      </c>
      <c r="B277" s="83" t="s">
        <v>222</v>
      </c>
      <c r="C277" s="84" t="s">
        <v>225</v>
      </c>
      <c r="D277" s="52">
        <v>53</v>
      </c>
      <c r="E277" s="7" t="s">
        <v>26</v>
      </c>
      <c r="F277" s="85">
        <v>9985582174</v>
      </c>
      <c r="G277" s="7" t="s">
        <v>231</v>
      </c>
      <c r="H277" s="7" t="s">
        <v>232</v>
      </c>
      <c r="I277" s="10"/>
      <c r="J277" s="10"/>
      <c r="K277" s="7"/>
      <c r="L277" s="7" t="s">
        <v>153</v>
      </c>
      <c r="M277" s="86"/>
      <c r="N277" s="10"/>
      <c r="O277" s="43" t="s">
        <v>160</v>
      </c>
      <c r="P277" s="10"/>
      <c r="Q277" s="10"/>
      <c r="R277" s="33"/>
      <c r="S277" s="10"/>
      <c r="T277" s="10"/>
    </row>
    <row r="278" spans="1:20" ht="30" customHeight="1">
      <c r="A278" s="18">
        <v>43764</v>
      </c>
      <c r="B278" s="35" t="s">
        <v>319</v>
      </c>
      <c r="C278" s="37" t="s">
        <v>320</v>
      </c>
      <c r="D278" s="52">
        <v>51</v>
      </c>
      <c r="E278" s="7" t="s">
        <v>26</v>
      </c>
      <c r="F278" s="10"/>
      <c r="G278" s="10"/>
      <c r="H278" s="7" t="s">
        <v>324</v>
      </c>
      <c r="I278" s="10"/>
      <c r="J278" s="7" t="s">
        <v>115</v>
      </c>
      <c r="K278" s="7"/>
      <c r="L278" s="7" t="s">
        <v>153</v>
      </c>
      <c r="M278" s="44">
        <v>43763</v>
      </c>
      <c r="N278" s="10"/>
      <c r="O278" s="43" t="s">
        <v>160</v>
      </c>
      <c r="P278" s="10"/>
      <c r="Q278" s="10"/>
      <c r="R278" s="39" t="s">
        <v>70</v>
      </c>
      <c r="S278" s="10"/>
      <c r="T278" s="10"/>
    </row>
    <row r="279" spans="1:20" ht="30" customHeight="1">
      <c r="A279" s="18">
        <v>43764</v>
      </c>
      <c r="B279" s="54" t="s">
        <v>337</v>
      </c>
      <c r="C279" s="83" t="s">
        <v>339</v>
      </c>
      <c r="D279" s="52">
        <v>50</v>
      </c>
      <c r="E279" s="7" t="s">
        <v>26</v>
      </c>
      <c r="F279" s="56">
        <v>9696042173</v>
      </c>
      <c r="G279" s="7" t="s">
        <v>85</v>
      </c>
      <c r="H279" s="93" t="s">
        <v>340</v>
      </c>
      <c r="I279" s="10"/>
      <c r="J279" s="10"/>
      <c r="K279" s="7"/>
      <c r="L279" s="7" t="s">
        <v>180</v>
      </c>
      <c r="M279" s="41">
        <v>43763</v>
      </c>
      <c r="N279" s="7" t="s">
        <v>219</v>
      </c>
      <c r="O279" s="7" t="s">
        <v>33</v>
      </c>
      <c r="P279" s="10"/>
      <c r="Q279" s="7" t="s">
        <v>35</v>
      </c>
      <c r="R279" s="33"/>
      <c r="S279" s="7" t="s">
        <v>152</v>
      </c>
      <c r="T279" s="10"/>
    </row>
    <row r="280" spans="1:20" ht="30" customHeight="1">
      <c r="A280" s="18">
        <v>43764</v>
      </c>
      <c r="B280" s="35" t="s">
        <v>393</v>
      </c>
      <c r="C280" s="37" t="s">
        <v>395</v>
      </c>
      <c r="D280" s="23"/>
      <c r="E280" s="7" t="s">
        <v>26</v>
      </c>
      <c r="F280" s="35" t="s">
        <v>396</v>
      </c>
      <c r="G280" s="7" t="s">
        <v>397</v>
      </c>
      <c r="H280" s="7" t="s">
        <v>398</v>
      </c>
      <c r="I280" s="10"/>
      <c r="J280" s="10"/>
      <c r="K280" s="7"/>
      <c r="L280" s="7" t="s">
        <v>313</v>
      </c>
      <c r="M280" s="86"/>
      <c r="N280" s="7" t="s">
        <v>399</v>
      </c>
      <c r="O280" s="7" t="s">
        <v>33</v>
      </c>
      <c r="P280" s="10"/>
      <c r="Q280" s="10"/>
      <c r="R280" s="33"/>
      <c r="S280" s="10"/>
      <c r="T280" s="10"/>
    </row>
    <row r="281" spans="1:20" ht="30" customHeight="1">
      <c r="A281" s="18">
        <v>43764</v>
      </c>
      <c r="B281" s="7" t="s">
        <v>401</v>
      </c>
      <c r="C281" s="7" t="s">
        <v>402</v>
      </c>
      <c r="D281" s="23"/>
      <c r="E281" s="7" t="s">
        <v>26</v>
      </c>
      <c r="F281" s="7" t="s">
        <v>403</v>
      </c>
      <c r="G281" s="7" t="s">
        <v>404</v>
      </c>
      <c r="H281" s="7" t="s">
        <v>405</v>
      </c>
      <c r="I281" s="10"/>
      <c r="J281" s="10"/>
      <c r="K281" s="7"/>
      <c r="L281" s="7" t="s">
        <v>63</v>
      </c>
      <c r="M281" s="86"/>
      <c r="N281" s="7" t="s">
        <v>406</v>
      </c>
      <c r="O281" s="7" t="s">
        <v>407</v>
      </c>
      <c r="P281" s="10"/>
      <c r="Q281" s="10"/>
      <c r="R281" s="33"/>
      <c r="S281" s="10"/>
      <c r="T281" s="10"/>
    </row>
    <row r="282" spans="1:20" ht="30" customHeight="1">
      <c r="A282" s="18">
        <v>43764</v>
      </c>
      <c r="B282" s="35" t="s">
        <v>439</v>
      </c>
      <c r="C282" s="37" t="s">
        <v>440</v>
      </c>
      <c r="D282" s="52">
        <v>49</v>
      </c>
      <c r="E282" s="7" t="s">
        <v>26</v>
      </c>
      <c r="F282" s="35" t="s">
        <v>441</v>
      </c>
      <c r="G282" s="7" t="s">
        <v>85</v>
      </c>
      <c r="H282" s="35" t="s">
        <v>442</v>
      </c>
      <c r="I282" s="10"/>
      <c r="J282" s="10"/>
      <c r="K282" s="7"/>
      <c r="L282" s="7" t="s">
        <v>63</v>
      </c>
      <c r="M282" s="69">
        <v>43762</v>
      </c>
      <c r="N282" s="85" t="s">
        <v>446</v>
      </c>
      <c r="O282" s="43" t="s">
        <v>33</v>
      </c>
      <c r="P282" s="10"/>
      <c r="Q282" s="10"/>
      <c r="R282" s="39" t="s">
        <v>70</v>
      </c>
      <c r="S282" s="10"/>
      <c r="T282" s="10"/>
    </row>
    <row r="283" spans="1:20" ht="30" customHeight="1">
      <c r="A283" s="18">
        <v>43764</v>
      </c>
      <c r="B283" s="7" t="s">
        <v>455</v>
      </c>
      <c r="C283" s="7" t="s">
        <v>456</v>
      </c>
      <c r="D283" s="52">
        <v>46</v>
      </c>
      <c r="E283" s="7" t="s">
        <v>26</v>
      </c>
      <c r="F283" s="7">
        <v>953441870</v>
      </c>
      <c r="G283" s="7" t="s">
        <v>85</v>
      </c>
      <c r="H283" s="7" t="s">
        <v>458</v>
      </c>
      <c r="I283" s="10"/>
      <c r="J283" s="10"/>
      <c r="K283" s="7"/>
      <c r="L283" s="7" t="s">
        <v>63</v>
      </c>
      <c r="M283" s="7" t="s">
        <v>459</v>
      </c>
      <c r="N283" s="7" t="s">
        <v>460</v>
      </c>
      <c r="O283" s="7" t="s">
        <v>33</v>
      </c>
      <c r="P283" s="10"/>
      <c r="Q283" s="7" t="s">
        <v>35</v>
      </c>
      <c r="R283" s="39" t="s">
        <v>70</v>
      </c>
      <c r="S283" s="7" t="s">
        <v>101</v>
      </c>
      <c r="T283" s="10"/>
    </row>
    <row r="284" spans="1:20" ht="30" customHeight="1">
      <c r="A284" s="18">
        <v>43764</v>
      </c>
      <c r="B284" s="134" t="s">
        <v>545</v>
      </c>
      <c r="C284" s="84" t="s">
        <v>547</v>
      </c>
      <c r="D284" s="135">
        <v>46</v>
      </c>
      <c r="E284" s="7" t="s">
        <v>26</v>
      </c>
      <c r="F284" s="85" t="s">
        <v>550</v>
      </c>
      <c r="G284" s="7" t="s">
        <v>552</v>
      </c>
      <c r="H284" s="136" t="s">
        <v>554</v>
      </c>
      <c r="I284" s="10"/>
      <c r="J284" s="10"/>
      <c r="K284" s="7"/>
      <c r="L284" s="7" t="s">
        <v>63</v>
      </c>
      <c r="M284" s="7" t="s">
        <v>555</v>
      </c>
      <c r="N284" s="7" t="s">
        <v>557</v>
      </c>
      <c r="O284" s="43" t="s">
        <v>160</v>
      </c>
      <c r="P284" s="10"/>
      <c r="Q284" s="10"/>
      <c r="R284" s="39" t="s">
        <v>205</v>
      </c>
      <c r="S284" s="10"/>
      <c r="T284" s="10"/>
    </row>
    <row r="285" spans="1:20" ht="30" customHeight="1">
      <c r="A285" s="18">
        <v>43764</v>
      </c>
      <c r="B285" s="149" t="s">
        <v>607</v>
      </c>
      <c r="C285" s="149" t="s">
        <v>610</v>
      </c>
      <c r="D285" s="148"/>
      <c r="E285" s="149" t="s">
        <v>26</v>
      </c>
      <c r="F285" s="149">
        <v>989016345</v>
      </c>
      <c r="G285" s="149" t="s">
        <v>85</v>
      </c>
      <c r="H285" s="265" t="s">
        <v>614</v>
      </c>
      <c r="I285" s="151"/>
      <c r="J285" s="149" t="s">
        <v>115</v>
      </c>
      <c r="K285" s="149"/>
      <c r="L285" s="149" t="s">
        <v>621</v>
      </c>
      <c r="M285" s="69">
        <v>43762</v>
      </c>
      <c r="N285" s="151"/>
      <c r="O285" s="149" t="s">
        <v>33</v>
      </c>
      <c r="P285" s="151"/>
      <c r="Q285" s="151"/>
      <c r="R285" s="151"/>
      <c r="S285" s="151"/>
      <c r="T285" s="10"/>
    </row>
    <row r="286" spans="1:20" ht="30" customHeight="1">
      <c r="A286" s="18">
        <v>43764</v>
      </c>
      <c r="B286" s="7" t="s">
        <v>657</v>
      </c>
      <c r="C286" s="7" t="s">
        <v>658</v>
      </c>
      <c r="D286" s="23"/>
      <c r="E286" s="7" t="s">
        <v>45</v>
      </c>
      <c r="F286" s="7" t="s">
        <v>659</v>
      </c>
      <c r="G286" s="7" t="s">
        <v>475</v>
      </c>
      <c r="H286" s="7" t="s">
        <v>660</v>
      </c>
      <c r="I286" s="10"/>
      <c r="J286" s="7" t="s">
        <v>32</v>
      </c>
      <c r="K286" s="7"/>
      <c r="L286" s="7" t="s">
        <v>63</v>
      </c>
      <c r="M286" s="69">
        <v>43762</v>
      </c>
      <c r="N286" s="7" t="s">
        <v>661</v>
      </c>
      <c r="O286" s="43" t="s">
        <v>186</v>
      </c>
      <c r="P286" s="10"/>
      <c r="Q286" s="7" t="s">
        <v>35</v>
      </c>
      <c r="R286" s="39" t="s">
        <v>70</v>
      </c>
      <c r="S286" s="10"/>
      <c r="T286" s="7" t="s">
        <v>666</v>
      </c>
    </row>
    <row r="287" spans="1:20" ht="30" customHeight="1">
      <c r="A287" s="18">
        <v>43764</v>
      </c>
      <c r="B287" s="93" t="s">
        <v>668</v>
      </c>
      <c r="C287" s="7" t="s">
        <v>669</v>
      </c>
      <c r="D287" s="52">
        <v>43</v>
      </c>
      <c r="E287" s="7" t="s">
        <v>26</v>
      </c>
      <c r="F287" s="81">
        <v>983060034</v>
      </c>
      <c r="G287" s="7" t="s">
        <v>85</v>
      </c>
      <c r="H287" s="7" t="s">
        <v>673</v>
      </c>
      <c r="I287" s="10"/>
      <c r="J287" s="10"/>
      <c r="K287" s="7"/>
      <c r="L287" s="7" t="s">
        <v>63</v>
      </c>
      <c r="M287" s="44">
        <v>43762</v>
      </c>
      <c r="N287" s="10"/>
      <c r="O287" s="7" t="s">
        <v>33</v>
      </c>
      <c r="P287" s="10"/>
      <c r="Q287" s="7" t="s">
        <v>35</v>
      </c>
      <c r="R287" s="39" t="s">
        <v>70</v>
      </c>
      <c r="S287" s="7" t="s">
        <v>117</v>
      </c>
      <c r="T287" s="10"/>
    </row>
    <row r="288" spans="1:20" ht="30" customHeight="1">
      <c r="A288" s="18">
        <v>43764</v>
      </c>
      <c r="B288" s="35" t="s">
        <v>727</v>
      </c>
      <c r="C288" s="37" t="s">
        <v>728</v>
      </c>
      <c r="D288" s="52">
        <v>42</v>
      </c>
      <c r="E288" s="7" t="s">
        <v>26</v>
      </c>
      <c r="F288" s="10"/>
      <c r="G288" s="7" t="s">
        <v>475</v>
      </c>
      <c r="H288" s="35" t="s">
        <v>730</v>
      </c>
      <c r="I288" s="10"/>
      <c r="J288" s="7" t="s">
        <v>115</v>
      </c>
      <c r="K288" s="7"/>
      <c r="L288" s="7" t="s">
        <v>63</v>
      </c>
      <c r="M288" s="86"/>
      <c r="N288" s="10"/>
      <c r="O288" s="95" t="s">
        <v>732</v>
      </c>
      <c r="P288" s="10"/>
      <c r="Q288" s="10"/>
      <c r="R288" s="33"/>
      <c r="S288" s="10"/>
      <c r="T288" s="10"/>
    </row>
    <row r="289" spans="1:20" ht="30" customHeight="1">
      <c r="A289" s="18">
        <v>43764</v>
      </c>
      <c r="B289" s="7" t="s">
        <v>818</v>
      </c>
      <c r="C289" s="7" t="s">
        <v>819</v>
      </c>
      <c r="D289" s="23"/>
      <c r="E289" s="7" t="s">
        <v>26</v>
      </c>
      <c r="F289" s="7">
        <v>972369710</v>
      </c>
      <c r="G289" s="7" t="s">
        <v>404</v>
      </c>
      <c r="H289" s="7" t="s">
        <v>821</v>
      </c>
      <c r="I289" s="10"/>
      <c r="J289" s="10"/>
      <c r="K289" s="7"/>
      <c r="L289" s="7" t="s">
        <v>63</v>
      </c>
      <c r="M289" s="69">
        <v>43762.75</v>
      </c>
      <c r="N289" s="7" t="s">
        <v>823</v>
      </c>
      <c r="O289" s="43" t="s">
        <v>160</v>
      </c>
      <c r="P289" s="10"/>
      <c r="Q289" s="10"/>
      <c r="R289" s="39" t="s">
        <v>70</v>
      </c>
      <c r="S289" s="10"/>
      <c r="T289" s="10"/>
    </row>
    <row r="290" spans="1:20" ht="30" customHeight="1">
      <c r="A290" s="18">
        <v>43764</v>
      </c>
      <c r="B290" s="7" t="s">
        <v>906</v>
      </c>
      <c r="C290" s="7" t="s">
        <v>907</v>
      </c>
      <c r="D290" s="23"/>
      <c r="E290" s="7" t="s">
        <v>45</v>
      </c>
      <c r="F290" s="7" t="s">
        <v>659</v>
      </c>
      <c r="G290" s="7" t="s">
        <v>475</v>
      </c>
      <c r="H290" s="7" t="s">
        <v>660</v>
      </c>
      <c r="I290" s="10"/>
      <c r="J290" s="7" t="s">
        <v>32</v>
      </c>
      <c r="K290" s="7"/>
      <c r="L290" s="7" t="s">
        <v>63</v>
      </c>
      <c r="M290" s="69">
        <v>43762</v>
      </c>
      <c r="N290" s="7" t="s">
        <v>661</v>
      </c>
      <c r="O290" s="43" t="s">
        <v>186</v>
      </c>
      <c r="P290" s="10"/>
      <c r="Q290" s="7" t="s">
        <v>35</v>
      </c>
      <c r="R290" s="39" t="s">
        <v>70</v>
      </c>
      <c r="S290" s="10"/>
      <c r="T290" s="10"/>
    </row>
    <row r="291" spans="1:20" ht="30" customHeight="1">
      <c r="A291" s="18">
        <v>43764</v>
      </c>
      <c r="B291" s="7" t="s">
        <v>970</v>
      </c>
      <c r="C291" s="7" t="s">
        <v>972</v>
      </c>
      <c r="D291" s="52">
        <v>37</v>
      </c>
      <c r="E291" s="7" t="s">
        <v>26</v>
      </c>
      <c r="F291" s="37">
        <v>942447458</v>
      </c>
      <c r="G291" s="7" t="s">
        <v>85</v>
      </c>
      <c r="H291" s="7" t="s">
        <v>973</v>
      </c>
      <c r="I291" s="10"/>
      <c r="J291" s="10"/>
      <c r="K291" s="7"/>
      <c r="L291" s="7" t="s">
        <v>63</v>
      </c>
      <c r="M291" s="86"/>
      <c r="N291" s="7" t="s">
        <v>974</v>
      </c>
      <c r="O291" s="7" t="s">
        <v>33</v>
      </c>
      <c r="P291" s="10"/>
      <c r="Q291" s="7"/>
      <c r="R291" s="39" t="s">
        <v>70</v>
      </c>
      <c r="S291" s="10"/>
      <c r="T291" s="10"/>
    </row>
    <row r="292" spans="1:20" ht="30" customHeight="1">
      <c r="A292" s="18">
        <v>43764</v>
      </c>
      <c r="B292" s="35" t="s">
        <v>1061</v>
      </c>
      <c r="C292" s="37" t="s">
        <v>1062</v>
      </c>
      <c r="D292" s="23"/>
      <c r="E292" s="7" t="s">
        <v>26</v>
      </c>
      <c r="F292" s="37">
        <v>964865661</v>
      </c>
      <c r="G292" s="7" t="s">
        <v>85</v>
      </c>
      <c r="H292" s="35" t="s">
        <v>1063</v>
      </c>
      <c r="I292" s="10"/>
      <c r="J292" s="10"/>
      <c r="K292" s="7"/>
      <c r="L292" s="7" t="s">
        <v>63</v>
      </c>
      <c r="M292" s="41">
        <v>43759</v>
      </c>
      <c r="N292" s="10"/>
      <c r="O292" s="7" t="s">
        <v>33</v>
      </c>
      <c r="P292" s="10"/>
      <c r="Q292" s="10"/>
      <c r="R292" s="33"/>
      <c r="S292" s="7" t="s">
        <v>55</v>
      </c>
      <c r="T292" s="10"/>
    </row>
    <row r="293" spans="1:20" ht="30" customHeight="1">
      <c r="A293" s="18">
        <v>43764</v>
      </c>
      <c r="B293" s="35" t="s">
        <v>1133</v>
      </c>
      <c r="C293" s="37" t="s">
        <v>1134</v>
      </c>
      <c r="D293" s="52">
        <v>37</v>
      </c>
      <c r="E293" s="7" t="s">
        <v>26</v>
      </c>
      <c r="F293" s="37">
        <v>5696768833</v>
      </c>
      <c r="G293" s="7" t="s">
        <v>1135</v>
      </c>
      <c r="H293" s="35" t="s">
        <v>1136</v>
      </c>
      <c r="I293" s="10"/>
      <c r="J293" s="10"/>
      <c r="K293" s="7"/>
      <c r="L293" s="7" t="s">
        <v>63</v>
      </c>
      <c r="M293" s="69">
        <v>43763</v>
      </c>
      <c r="N293" s="85" t="s">
        <v>1137</v>
      </c>
      <c r="O293" s="43" t="s">
        <v>33</v>
      </c>
      <c r="P293" s="10"/>
      <c r="Q293" s="10"/>
      <c r="R293" s="33"/>
      <c r="S293" s="10"/>
      <c r="T293" s="10"/>
    </row>
    <row r="294" spans="1:20" ht="30" customHeight="1">
      <c r="A294" s="18">
        <v>43764</v>
      </c>
      <c r="B294" s="7" t="s">
        <v>1255</v>
      </c>
      <c r="C294" s="210" t="s">
        <v>1256</v>
      </c>
      <c r="D294" s="23"/>
      <c r="E294" s="7" t="s">
        <v>26</v>
      </c>
      <c r="F294" s="7">
        <v>90748749</v>
      </c>
      <c r="G294" s="210" t="s">
        <v>1259</v>
      </c>
      <c r="H294" s="7" t="s">
        <v>1260</v>
      </c>
      <c r="I294" s="10"/>
      <c r="J294" s="10"/>
      <c r="K294" s="7"/>
      <c r="L294" s="7" t="s">
        <v>63</v>
      </c>
      <c r="M294" s="86"/>
      <c r="N294" s="7" t="s">
        <v>1264</v>
      </c>
      <c r="O294" s="43" t="s">
        <v>186</v>
      </c>
      <c r="P294" s="10"/>
      <c r="Q294" s="10"/>
      <c r="R294" s="39" t="s">
        <v>70</v>
      </c>
      <c r="S294" s="10"/>
      <c r="T294" s="10"/>
    </row>
    <row r="295" spans="1:20" ht="30" customHeight="1">
      <c r="A295" s="18">
        <v>43764</v>
      </c>
      <c r="B295" s="7" t="s">
        <v>1280</v>
      </c>
      <c r="C295" s="7" t="s">
        <v>1281</v>
      </c>
      <c r="D295" s="52">
        <v>36</v>
      </c>
      <c r="E295" s="7" t="s">
        <v>26</v>
      </c>
      <c r="F295" s="7" t="s">
        <v>1282</v>
      </c>
      <c r="G295" s="7" t="s">
        <v>85</v>
      </c>
      <c r="H295" s="7" t="s">
        <v>1283</v>
      </c>
      <c r="I295" s="10"/>
      <c r="J295" s="10"/>
      <c r="K295" s="10"/>
      <c r="L295" s="10"/>
      <c r="M295" s="86"/>
      <c r="N295" s="7" t="s">
        <v>974</v>
      </c>
      <c r="O295" s="7" t="s">
        <v>33</v>
      </c>
      <c r="P295" s="10"/>
      <c r="Q295" s="7" t="s">
        <v>35</v>
      </c>
      <c r="R295" s="39" t="s">
        <v>70</v>
      </c>
      <c r="S295" s="7" t="s">
        <v>37</v>
      </c>
      <c r="T295" s="10"/>
    </row>
    <row r="296" spans="1:20" ht="30" customHeight="1">
      <c r="A296" s="18">
        <v>43764</v>
      </c>
      <c r="B296" s="35" t="s">
        <v>1310</v>
      </c>
      <c r="C296" s="210" t="s">
        <v>1311</v>
      </c>
      <c r="D296" s="23"/>
      <c r="E296" s="7" t="s">
        <v>26</v>
      </c>
      <c r="F296" s="87">
        <v>22752915</v>
      </c>
      <c r="G296" s="7" t="s">
        <v>1313</v>
      </c>
      <c r="H296" s="35" t="s">
        <v>1314</v>
      </c>
      <c r="I296" s="10"/>
      <c r="J296" s="10"/>
      <c r="K296" s="7"/>
      <c r="L296" s="7" t="s">
        <v>63</v>
      </c>
      <c r="M296" s="86"/>
      <c r="N296" s="7" t="s">
        <v>1315</v>
      </c>
      <c r="O296" s="212" t="s">
        <v>33</v>
      </c>
      <c r="P296" s="10"/>
      <c r="Q296" s="10"/>
      <c r="R296" s="39" t="s">
        <v>70</v>
      </c>
      <c r="S296" s="10"/>
      <c r="T296" s="10"/>
    </row>
    <row r="297" spans="1:20" ht="30" customHeight="1">
      <c r="A297" s="18">
        <v>43764</v>
      </c>
      <c r="B297" s="35" t="s">
        <v>1333</v>
      </c>
      <c r="C297" s="210" t="s">
        <v>1334</v>
      </c>
      <c r="D297" s="23"/>
      <c r="E297" s="7" t="s">
        <v>26</v>
      </c>
      <c r="F297" s="213">
        <v>56945565544</v>
      </c>
      <c r="G297" s="7" t="s">
        <v>1339</v>
      </c>
      <c r="H297" s="87" t="s">
        <v>1340</v>
      </c>
      <c r="I297" s="10"/>
      <c r="J297" s="10"/>
      <c r="K297" s="7"/>
      <c r="L297" s="7" t="s">
        <v>1341</v>
      </c>
      <c r="M297" s="86"/>
      <c r="N297" s="7" t="s">
        <v>1315</v>
      </c>
      <c r="O297" s="43" t="s">
        <v>186</v>
      </c>
      <c r="P297" s="10"/>
      <c r="Q297" s="10"/>
      <c r="R297" s="33"/>
      <c r="S297" s="10"/>
      <c r="T297" s="10"/>
    </row>
    <row r="298" spans="1:20" ht="30" customHeight="1">
      <c r="A298" s="18">
        <v>43764</v>
      </c>
      <c r="B298" s="35" t="s">
        <v>1347</v>
      </c>
      <c r="C298" s="210" t="s">
        <v>1348</v>
      </c>
      <c r="D298" s="23"/>
      <c r="E298" s="7" t="s">
        <v>26</v>
      </c>
      <c r="F298" s="7" t="s">
        <v>1019</v>
      </c>
      <c r="G298" s="87" t="s">
        <v>475</v>
      </c>
      <c r="H298" s="214" t="s">
        <v>1349</v>
      </c>
      <c r="I298" s="10"/>
      <c r="J298" s="10"/>
      <c r="K298" s="7"/>
      <c r="L298" s="7" t="s">
        <v>63</v>
      </c>
      <c r="M298" s="86"/>
      <c r="N298" s="37" t="s">
        <v>1315</v>
      </c>
      <c r="O298" s="212" t="s">
        <v>67</v>
      </c>
      <c r="P298" s="10"/>
      <c r="Q298" s="10"/>
      <c r="R298" s="33"/>
      <c r="S298" s="10"/>
      <c r="T298" s="10"/>
    </row>
    <row r="299" spans="1:20" ht="30" customHeight="1">
      <c r="A299" s="18">
        <v>43764</v>
      </c>
      <c r="B299" s="35" t="s">
        <v>1418</v>
      </c>
      <c r="C299" s="37" t="s">
        <v>1420</v>
      </c>
      <c r="D299" s="23"/>
      <c r="E299" s="7" t="s">
        <v>26</v>
      </c>
      <c r="F299" s="37" t="s">
        <v>1421</v>
      </c>
      <c r="G299" s="7" t="s">
        <v>85</v>
      </c>
      <c r="H299" s="7" t="s">
        <v>1423</v>
      </c>
      <c r="I299" s="10"/>
      <c r="J299" s="10"/>
      <c r="K299" s="7"/>
      <c r="L299" s="7" t="s">
        <v>63</v>
      </c>
      <c r="M299" s="69">
        <v>43757</v>
      </c>
      <c r="N299" s="35" t="s">
        <v>1426</v>
      </c>
      <c r="O299" s="7" t="s">
        <v>33</v>
      </c>
      <c r="P299" s="10"/>
      <c r="Q299" s="10"/>
      <c r="R299" s="39" t="s">
        <v>70</v>
      </c>
      <c r="S299" s="10"/>
      <c r="T299" s="10"/>
    </row>
    <row r="300" spans="1:20" ht="30" customHeight="1">
      <c r="A300" s="18">
        <v>43764</v>
      </c>
      <c r="B300" s="7" t="s">
        <v>1515</v>
      </c>
      <c r="C300" s="7" t="s">
        <v>1516</v>
      </c>
      <c r="D300" s="23"/>
      <c r="E300" s="7" t="s">
        <v>26</v>
      </c>
      <c r="F300" s="7">
        <v>66223442</v>
      </c>
      <c r="G300" s="87" t="s">
        <v>475</v>
      </c>
      <c r="H300" s="7" t="s">
        <v>1519</v>
      </c>
      <c r="I300" s="10"/>
      <c r="J300" s="10"/>
      <c r="K300" s="7"/>
      <c r="L300" s="7" t="s">
        <v>63</v>
      </c>
      <c r="M300" s="86"/>
      <c r="N300" s="7" t="s">
        <v>1264</v>
      </c>
      <c r="O300" s="43" t="s">
        <v>186</v>
      </c>
      <c r="P300" s="10"/>
      <c r="Q300" s="10"/>
      <c r="R300" s="33"/>
      <c r="S300" s="10"/>
      <c r="T300" s="10"/>
    </row>
    <row r="301" spans="1:20" ht="30" customHeight="1">
      <c r="A301" s="18">
        <v>43764</v>
      </c>
      <c r="B301" s="7" t="s">
        <v>1548</v>
      </c>
      <c r="C301" s="210" t="s">
        <v>1549</v>
      </c>
      <c r="D301" s="23"/>
      <c r="E301" s="7" t="s">
        <v>26</v>
      </c>
      <c r="F301" s="7" t="s">
        <v>1551</v>
      </c>
      <c r="G301" s="7" t="s">
        <v>108</v>
      </c>
      <c r="H301" s="35" t="s">
        <v>1552</v>
      </c>
      <c r="I301" s="10"/>
      <c r="J301" s="10"/>
      <c r="K301" s="7"/>
      <c r="L301" s="7" t="s">
        <v>467</v>
      </c>
      <c r="M301" s="69" t="s">
        <v>1554</v>
      </c>
      <c r="N301" s="7" t="s">
        <v>1555</v>
      </c>
      <c r="O301" s="43" t="s">
        <v>186</v>
      </c>
      <c r="P301" s="10"/>
      <c r="Q301" s="10"/>
      <c r="R301" s="33"/>
      <c r="S301" s="10"/>
      <c r="T301" s="10"/>
    </row>
    <row r="302" spans="1:20" ht="30" customHeight="1">
      <c r="A302" s="18">
        <v>43764</v>
      </c>
      <c r="B302" s="134" t="s">
        <v>1591</v>
      </c>
      <c r="C302" s="37" t="s">
        <v>1592</v>
      </c>
      <c r="D302" s="52">
        <v>31</v>
      </c>
      <c r="E302" s="7" t="s">
        <v>26</v>
      </c>
      <c r="F302" s="237">
        <v>998532687</v>
      </c>
      <c r="G302" s="87" t="s">
        <v>475</v>
      </c>
      <c r="H302" s="7" t="s">
        <v>1595</v>
      </c>
      <c r="I302" s="10"/>
      <c r="J302" s="10"/>
      <c r="K302" s="7"/>
      <c r="L302" s="7" t="s">
        <v>63</v>
      </c>
      <c r="M302" s="86"/>
      <c r="N302" s="7" t="s">
        <v>1596</v>
      </c>
      <c r="O302" s="43" t="s">
        <v>186</v>
      </c>
      <c r="P302" s="10"/>
      <c r="Q302" s="10"/>
      <c r="R302" s="33"/>
      <c r="S302" s="10"/>
      <c r="T302" s="7" t="s">
        <v>666</v>
      </c>
    </row>
    <row r="303" spans="1:20" ht="30" customHeight="1">
      <c r="A303" s="18">
        <v>43764</v>
      </c>
      <c r="B303" s="35" t="s">
        <v>1597</v>
      </c>
      <c r="C303" s="37" t="s">
        <v>1600</v>
      </c>
      <c r="D303" s="52">
        <v>33</v>
      </c>
      <c r="E303" s="7" t="s">
        <v>45</v>
      </c>
      <c r="F303" s="37">
        <v>56986768833</v>
      </c>
      <c r="G303" s="7" t="s">
        <v>1602</v>
      </c>
      <c r="H303" s="35" t="s">
        <v>1603</v>
      </c>
      <c r="I303" s="10"/>
      <c r="J303" s="7" t="s">
        <v>32</v>
      </c>
      <c r="K303" s="7"/>
      <c r="L303" s="7" t="s">
        <v>63</v>
      </c>
      <c r="M303" s="69" t="s">
        <v>1604</v>
      </c>
      <c r="N303" s="7" t="s">
        <v>1605</v>
      </c>
      <c r="O303" s="43" t="s">
        <v>33</v>
      </c>
      <c r="P303" s="10"/>
      <c r="Q303" s="7" t="s">
        <v>35</v>
      </c>
      <c r="R303" s="33"/>
      <c r="S303" s="10"/>
      <c r="T303" s="10"/>
    </row>
    <row r="304" spans="1:20" ht="30" customHeight="1">
      <c r="A304" s="18">
        <v>43764</v>
      </c>
      <c r="B304" s="35" t="s">
        <v>1629</v>
      </c>
      <c r="C304" s="210" t="s">
        <v>1630</v>
      </c>
      <c r="D304" s="23"/>
      <c r="E304" s="7" t="s">
        <v>26</v>
      </c>
      <c r="F304" s="87">
        <v>990941049</v>
      </c>
      <c r="G304" s="7" t="s">
        <v>1313</v>
      </c>
      <c r="H304" s="87" t="s">
        <v>1631</v>
      </c>
      <c r="I304" s="10"/>
      <c r="J304" s="10"/>
      <c r="K304" s="7"/>
      <c r="L304" s="7" t="s">
        <v>63</v>
      </c>
      <c r="M304" s="86"/>
      <c r="N304" s="7" t="s">
        <v>1315</v>
      </c>
      <c r="O304" s="43" t="s">
        <v>160</v>
      </c>
      <c r="P304" s="10"/>
      <c r="Q304" s="10"/>
      <c r="R304" s="33"/>
      <c r="S304" s="10"/>
      <c r="T304" s="10"/>
    </row>
    <row r="305" spans="1:20" ht="30" customHeight="1">
      <c r="A305" s="18">
        <v>43764</v>
      </c>
      <c r="B305" s="243" t="s">
        <v>1666</v>
      </c>
      <c r="C305" s="244" t="s">
        <v>1670</v>
      </c>
      <c r="D305" s="23"/>
      <c r="E305" s="7" t="s">
        <v>26</v>
      </c>
      <c r="F305" s="245" t="s">
        <v>1672</v>
      </c>
      <c r="G305" s="7" t="s">
        <v>1675</v>
      </c>
      <c r="H305" s="7" t="s">
        <v>1677</v>
      </c>
      <c r="I305" s="10"/>
      <c r="J305" s="10"/>
      <c r="K305" s="7"/>
      <c r="L305" s="7" t="s">
        <v>1678</v>
      </c>
      <c r="M305" s="7" t="s">
        <v>1679</v>
      </c>
      <c r="N305" s="7" t="s">
        <v>1680</v>
      </c>
      <c r="O305" s="7" t="s">
        <v>33</v>
      </c>
      <c r="P305" s="10"/>
      <c r="Q305" s="10"/>
      <c r="R305" s="33"/>
      <c r="S305" s="10"/>
      <c r="T305" s="10"/>
    </row>
    <row r="306" spans="1:20" ht="30" customHeight="1">
      <c r="A306" s="18">
        <v>43764</v>
      </c>
      <c r="B306" s="87" t="s">
        <v>1691</v>
      </c>
      <c r="C306" s="210" t="s">
        <v>1692</v>
      </c>
      <c r="D306" s="52"/>
      <c r="E306" s="7" t="s">
        <v>26</v>
      </c>
      <c r="F306" s="7" t="s">
        <v>76</v>
      </c>
      <c r="G306" s="7" t="s">
        <v>1313</v>
      </c>
      <c r="H306" s="87" t="s">
        <v>1693</v>
      </c>
      <c r="I306" s="10"/>
      <c r="J306" s="10"/>
      <c r="K306" s="7"/>
      <c r="L306" s="7" t="s">
        <v>63</v>
      </c>
      <c r="M306" s="86"/>
      <c r="N306" s="7" t="s">
        <v>1315</v>
      </c>
      <c r="O306" s="95" t="s">
        <v>1694</v>
      </c>
      <c r="P306" s="10"/>
      <c r="Q306" s="10"/>
      <c r="R306" s="33"/>
      <c r="S306" s="10"/>
      <c r="T306" s="10"/>
    </row>
    <row r="307" spans="1:20" ht="30" customHeight="1">
      <c r="A307" s="18">
        <v>43764</v>
      </c>
      <c r="B307" s="83" t="s">
        <v>1701</v>
      </c>
      <c r="C307" s="80" t="s">
        <v>1702</v>
      </c>
      <c r="D307" s="23"/>
      <c r="E307" s="7" t="s">
        <v>26</v>
      </c>
      <c r="F307" s="187">
        <v>951575773</v>
      </c>
      <c r="G307" s="7" t="s">
        <v>85</v>
      </c>
      <c r="H307" s="7" t="s">
        <v>1703</v>
      </c>
      <c r="I307" s="10"/>
      <c r="J307" s="10"/>
      <c r="K307" s="7"/>
      <c r="L307" s="7" t="s">
        <v>79</v>
      </c>
      <c r="M307" s="86"/>
      <c r="N307" s="10"/>
      <c r="O307" s="43" t="s">
        <v>33</v>
      </c>
      <c r="P307" s="10"/>
      <c r="Q307" s="10"/>
      <c r="R307" s="33"/>
      <c r="S307" s="10"/>
      <c r="T307" s="10"/>
    </row>
    <row r="308" spans="1:20" ht="30" customHeight="1">
      <c r="A308" s="18">
        <v>43764</v>
      </c>
      <c r="B308" s="54" t="s">
        <v>1721</v>
      </c>
      <c r="C308" s="80" t="s">
        <v>1722</v>
      </c>
      <c r="D308" s="23"/>
      <c r="E308" s="7" t="s">
        <v>26</v>
      </c>
      <c r="F308" s="7" t="s">
        <v>1723</v>
      </c>
      <c r="G308" s="7" t="s">
        <v>475</v>
      </c>
      <c r="H308" s="7" t="s">
        <v>1726</v>
      </c>
      <c r="I308" s="10"/>
      <c r="J308" s="10"/>
      <c r="K308" s="7"/>
      <c r="L308" s="7" t="s">
        <v>63</v>
      </c>
      <c r="M308" s="106">
        <v>43762.729166666664</v>
      </c>
      <c r="N308" s="7" t="s">
        <v>219</v>
      </c>
      <c r="O308" s="7" t="s">
        <v>33</v>
      </c>
      <c r="P308" s="10"/>
      <c r="Q308" s="10"/>
      <c r="R308" s="39" t="s">
        <v>70</v>
      </c>
      <c r="S308" s="7" t="s">
        <v>117</v>
      </c>
      <c r="T308" s="10"/>
    </row>
    <row r="309" spans="1:20" ht="30" customHeight="1">
      <c r="A309" s="18">
        <v>43764</v>
      </c>
      <c r="B309" s="35" t="s">
        <v>1758</v>
      </c>
      <c r="C309" s="210" t="s">
        <v>1759</v>
      </c>
      <c r="D309" s="23"/>
      <c r="E309" s="7" t="s">
        <v>26</v>
      </c>
      <c r="F309" s="10"/>
      <c r="G309" s="7" t="s">
        <v>1339</v>
      </c>
      <c r="H309" s="87" t="s">
        <v>1762</v>
      </c>
      <c r="I309" s="10"/>
      <c r="J309" s="10"/>
      <c r="K309" s="7"/>
      <c r="L309" s="7" t="s">
        <v>63</v>
      </c>
      <c r="M309" s="86"/>
      <c r="N309" s="37" t="s">
        <v>1315</v>
      </c>
      <c r="O309" s="7" t="s">
        <v>33</v>
      </c>
      <c r="P309" s="10"/>
      <c r="Q309" s="10"/>
      <c r="R309" s="39" t="s">
        <v>70</v>
      </c>
      <c r="S309" s="10"/>
      <c r="T309" s="10"/>
    </row>
    <row r="310" spans="1:20" ht="30" customHeight="1">
      <c r="A310" s="18">
        <v>43764</v>
      </c>
      <c r="B310" s="93" t="s">
        <v>1791</v>
      </c>
      <c r="C310" s="80" t="s">
        <v>1792</v>
      </c>
      <c r="D310" s="23"/>
      <c r="E310" s="7" t="s">
        <v>26</v>
      </c>
      <c r="F310" s="81">
        <v>985869440</v>
      </c>
      <c r="G310" s="7" t="s">
        <v>174</v>
      </c>
      <c r="H310" s="7" t="s">
        <v>1793</v>
      </c>
      <c r="I310" s="10"/>
      <c r="J310" s="7" t="s">
        <v>49</v>
      </c>
      <c r="K310" s="7"/>
      <c r="L310" s="7" t="s">
        <v>63</v>
      </c>
      <c r="M310" s="249">
        <v>43762</v>
      </c>
      <c r="N310" s="10"/>
      <c r="O310" s="7" t="s">
        <v>33</v>
      </c>
      <c r="P310" s="7" t="s">
        <v>68</v>
      </c>
      <c r="Q310" s="7" t="s">
        <v>35</v>
      </c>
      <c r="R310" s="33"/>
      <c r="S310" s="7" t="s">
        <v>117</v>
      </c>
      <c r="T310" s="10"/>
    </row>
    <row r="311" spans="1:20" ht="30" customHeight="1">
      <c r="A311" s="18">
        <v>43764</v>
      </c>
      <c r="B311" s="35" t="s">
        <v>1797</v>
      </c>
      <c r="C311" s="37" t="s">
        <v>1798</v>
      </c>
      <c r="D311" s="52">
        <v>31</v>
      </c>
      <c r="E311" s="7" t="s">
        <v>26</v>
      </c>
      <c r="F311" s="35">
        <v>967346472</v>
      </c>
      <c r="G311" s="87" t="s">
        <v>475</v>
      </c>
      <c r="H311" s="35" t="s">
        <v>1802</v>
      </c>
      <c r="I311" s="10"/>
      <c r="J311" s="10"/>
      <c r="K311" s="7"/>
      <c r="L311" s="7" t="s">
        <v>63</v>
      </c>
      <c r="M311" s="86"/>
      <c r="N311" s="10"/>
      <c r="O311" s="43" t="s">
        <v>186</v>
      </c>
      <c r="P311" s="10"/>
      <c r="Q311" s="10"/>
      <c r="R311" s="33"/>
      <c r="S311" s="10"/>
      <c r="T311" s="10"/>
    </row>
    <row r="312" spans="1:20" ht="30" customHeight="1">
      <c r="A312" s="18">
        <v>43764</v>
      </c>
      <c r="B312" s="35" t="s">
        <v>1826</v>
      </c>
      <c r="C312" s="7" t="s">
        <v>283</v>
      </c>
      <c r="D312" s="23"/>
      <c r="E312" s="7" t="s">
        <v>26</v>
      </c>
      <c r="F312" s="7" t="s">
        <v>1828</v>
      </c>
      <c r="G312" s="7" t="s">
        <v>146</v>
      </c>
      <c r="H312" s="7" t="s">
        <v>1829</v>
      </c>
      <c r="I312" s="10"/>
      <c r="J312" s="10"/>
      <c r="K312" s="7"/>
      <c r="L312" s="7" t="s">
        <v>63</v>
      </c>
      <c r="M312" s="257">
        <v>43762</v>
      </c>
      <c r="N312" s="231" t="s">
        <v>1834</v>
      </c>
      <c r="O312" s="10"/>
      <c r="P312" s="10"/>
      <c r="Q312" s="10"/>
      <c r="R312" s="39" t="s">
        <v>70</v>
      </c>
      <c r="S312" s="10"/>
      <c r="T312" s="10"/>
    </row>
    <row r="313" spans="1:20" ht="30" customHeight="1">
      <c r="A313" s="18">
        <v>43764</v>
      </c>
      <c r="B313" s="35" t="s">
        <v>1866</v>
      </c>
      <c r="C313" s="37" t="s">
        <v>1867</v>
      </c>
      <c r="D313" s="52">
        <v>31</v>
      </c>
      <c r="E313" s="7" t="s">
        <v>26</v>
      </c>
      <c r="F313" s="10"/>
      <c r="G313" s="7" t="s">
        <v>475</v>
      </c>
      <c r="H313" s="35" t="s">
        <v>1869</v>
      </c>
      <c r="I313" s="10"/>
      <c r="J313" s="10"/>
      <c r="K313" s="7"/>
      <c r="L313" s="7" t="s">
        <v>63</v>
      </c>
      <c r="M313" s="86"/>
      <c r="N313" s="10"/>
      <c r="O313" s="95" t="s">
        <v>732</v>
      </c>
      <c r="P313" s="10"/>
      <c r="Q313" s="10"/>
      <c r="R313" s="33"/>
      <c r="S313" s="10"/>
      <c r="T313" s="10"/>
    </row>
    <row r="314" spans="1:20" ht="30" customHeight="1">
      <c r="A314" s="18">
        <v>43764</v>
      </c>
      <c r="B314" s="7" t="s">
        <v>1933</v>
      </c>
      <c r="C314" s="37" t="s">
        <v>1934</v>
      </c>
      <c r="D314" s="23"/>
      <c r="E314" s="7" t="s">
        <v>26</v>
      </c>
      <c r="F314" s="35">
        <v>53349309</v>
      </c>
      <c r="G314" s="87" t="s">
        <v>475</v>
      </c>
      <c r="H314" s="87" t="s">
        <v>1936</v>
      </c>
      <c r="I314" s="10"/>
      <c r="J314" s="10"/>
      <c r="K314" s="7"/>
      <c r="L314" s="7" t="s">
        <v>63</v>
      </c>
      <c r="M314" s="86"/>
      <c r="N314" s="7" t="s">
        <v>1315</v>
      </c>
      <c r="O314" s="43" t="s">
        <v>160</v>
      </c>
      <c r="P314" s="10"/>
      <c r="Q314" s="10"/>
      <c r="R314" s="33"/>
      <c r="S314" s="10"/>
      <c r="T314" s="10"/>
    </row>
    <row r="315" spans="1:20" ht="30" customHeight="1">
      <c r="A315" s="18">
        <v>43764</v>
      </c>
      <c r="B315" s="35" t="s">
        <v>1996</v>
      </c>
      <c r="C315" s="37" t="s">
        <v>1997</v>
      </c>
      <c r="D315" s="23"/>
      <c r="E315" s="7" t="s">
        <v>26</v>
      </c>
      <c r="F315" s="37">
        <v>227815953</v>
      </c>
      <c r="G315" s="7" t="s">
        <v>85</v>
      </c>
      <c r="H315" s="35" t="s">
        <v>1998</v>
      </c>
      <c r="I315" s="10"/>
      <c r="J315" s="10"/>
      <c r="K315" s="7"/>
      <c r="L315" s="7" t="s">
        <v>63</v>
      </c>
      <c r="M315" s="69" t="s">
        <v>1999</v>
      </c>
      <c r="N315" s="35" t="s">
        <v>2000</v>
      </c>
      <c r="O315" s="7" t="s">
        <v>33</v>
      </c>
      <c r="P315" s="10"/>
      <c r="Q315" s="10"/>
      <c r="R315" s="39" t="s">
        <v>70</v>
      </c>
      <c r="S315" s="7" t="s">
        <v>117</v>
      </c>
      <c r="T315" s="10"/>
    </row>
    <row r="316" spans="1:20" ht="30" customHeight="1">
      <c r="A316" s="18">
        <v>43764</v>
      </c>
      <c r="B316" s="7" t="s">
        <v>2005</v>
      </c>
      <c r="C316" s="7" t="s">
        <v>2006</v>
      </c>
      <c r="D316" s="23"/>
      <c r="E316" s="7" t="s">
        <v>26</v>
      </c>
      <c r="F316" s="7">
        <v>56962709451</v>
      </c>
      <c r="G316" s="7" t="s">
        <v>1313</v>
      </c>
      <c r="H316" s="7" t="s">
        <v>2007</v>
      </c>
      <c r="I316" s="10"/>
      <c r="J316" s="10"/>
      <c r="K316" s="7"/>
      <c r="L316" s="7" t="s">
        <v>313</v>
      </c>
      <c r="M316" s="86"/>
      <c r="N316" s="10"/>
      <c r="O316" s="43" t="s">
        <v>186</v>
      </c>
      <c r="P316" s="10"/>
      <c r="Q316" s="10"/>
      <c r="R316" s="33"/>
      <c r="S316" s="10"/>
      <c r="T316" s="10"/>
    </row>
    <row r="317" spans="1:20" ht="30" customHeight="1">
      <c r="A317" s="18">
        <v>43764</v>
      </c>
      <c r="B317" s="93" t="s">
        <v>2045</v>
      </c>
      <c r="C317" s="80" t="s">
        <v>2046</v>
      </c>
      <c r="D317" s="52">
        <v>30</v>
      </c>
      <c r="E317" s="7" t="s">
        <v>26</v>
      </c>
      <c r="F317" s="81">
        <v>945226036</v>
      </c>
      <c r="G317" s="7" t="s">
        <v>85</v>
      </c>
      <c r="H317" s="80" t="s">
        <v>2047</v>
      </c>
      <c r="I317" s="10"/>
      <c r="J317" s="10"/>
      <c r="K317" s="7"/>
      <c r="L317" s="7" t="s">
        <v>63</v>
      </c>
      <c r="M317" s="7" t="s">
        <v>2048</v>
      </c>
      <c r="N317" s="7" t="s">
        <v>2049</v>
      </c>
      <c r="O317" s="7" t="s">
        <v>33</v>
      </c>
      <c r="P317" s="10"/>
      <c r="Q317" s="10"/>
      <c r="R317" s="39" t="s">
        <v>70</v>
      </c>
      <c r="S317" s="7" t="s">
        <v>117</v>
      </c>
      <c r="T317" s="10"/>
    </row>
    <row r="318" spans="1:20" ht="30" customHeight="1">
      <c r="A318" s="18">
        <v>43764</v>
      </c>
      <c r="B318" s="7" t="s">
        <v>2060</v>
      </c>
      <c r="C318" s="7" t="s">
        <v>2061</v>
      </c>
      <c r="D318" s="23"/>
      <c r="E318" s="7" t="s">
        <v>26</v>
      </c>
      <c r="F318" s="7">
        <v>990920562</v>
      </c>
      <c r="G318" s="87" t="s">
        <v>475</v>
      </c>
      <c r="H318" s="7" t="s">
        <v>2062</v>
      </c>
      <c r="I318" s="10"/>
      <c r="J318" s="10"/>
      <c r="K318" s="7"/>
      <c r="L318" s="7" t="s">
        <v>63</v>
      </c>
      <c r="M318" s="86"/>
      <c r="N318" s="7" t="s">
        <v>2063</v>
      </c>
      <c r="O318" s="43" t="s">
        <v>160</v>
      </c>
      <c r="P318" s="10"/>
      <c r="Q318" s="10"/>
      <c r="R318" s="39" t="s">
        <v>70</v>
      </c>
      <c r="S318" s="10"/>
      <c r="T318" s="10"/>
    </row>
    <row r="319" spans="1:20" ht="30" customHeight="1">
      <c r="A319" s="18">
        <v>43764</v>
      </c>
      <c r="B319" s="83" t="s">
        <v>2084</v>
      </c>
      <c r="C319" s="84" t="s">
        <v>2085</v>
      </c>
      <c r="D319" s="52">
        <v>29</v>
      </c>
      <c r="E319" s="7" t="s">
        <v>45</v>
      </c>
      <c r="F319" s="237">
        <v>986415035</v>
      </c>
      <c r="G319" s="7" t="s">
        <v>735</v>
      </c>
      <c r="H319" s="35" t="s">
        <v>2086</v>
      </c>
      <c r="I319" s="10"/>
      <c r="J319" s="7" t="s">
        <v>32</v>
      </c>
      <c r="K319" s="7"/>
      <c r="L319" s="7" t="s">
        <v>79</v>
      </c>
      <c r="M319" s="86"/>
      <c r="N319" s="10"/>
      <c r="O319" s="43" t="s">
        <v>160</v>
      </c>
      <c r="P319" s="267" t="s">
        <v>2087</v>
      </c>
      <c r="Q319" s="10"/>
      <c r="R319" s="33"/>
      <c r="S319" s="10"/>
      <c r="T319" s="7" t="s">
        <v>2088</v>
      </c>
    </row>
    <row r="320" spans="1:20" ht="30" customHeight="1">
      <c r="A320" s="18">
        <v>43764</v>
      </c>
      <c r="B320" s="83" t="s">
        <v>2103</v>
      </c>
      <c r="C320" s="80" t="s">
        <v>2104</v>
      </c>
      <c r="D320" s="52">
        <v>29</v>
      </c>
      <c r="E320" s="7" t="s">
        <v>26</v>
      </c>
      <c r="F320" s="187">
        <v>950505983</v>
      </c>
      <c r="G320" s="7" t="s">
        <v>85</v>
      </c>
      <c r="H320" s="7" t="s">
        <v>2105</v>
      </c>
      <c r="I320" s="10"/>
      <c r="J320" s="10"/>
      <c r="K320" s="7"/>
      <c r="L320" s="7" t="s">
        <v>153</v>
      </c>
      <c r="M320" s="86"/>
      <c r="N320" s="10"/>
      <c r="O320" s="43" t="s">
        <v>160</v>
      </c>
      <c r="P320" s="10"/>
      <c r="Q320" s="10"/>
      <c r="R320" s="39" t="s">
        <v>70</v>
      </c>
      <c r="S320" s="10"/>
      <c r="T320" s="10"/>
    </row>
    <row r="321" spans="1:20" ht="30" customHeight="1">
      <c r="A321" s="18">
        <v>43764</v>
      </c>
      <c r="B321" s="95" t="s">
        <v>2106</v>
      </c>
      <c r="C321" s="7" t="s">
        <v>2107</v>
      </c>
      <c r="D321" s="23"/>
      <c r="E321" s="7" t="s">
        <v>26</v>
      </c>
      <c r="F321" s="7">
        <v>965341065</v>
      </c>
      <c r="G321" s="87" t="s">
        <v>475</v>
      </c>
      <c r="H321" s="7" t="s">
        <v>1631</v>
      </c>
      <c r="I321" s="10"/>
      <c r="J321" s="10"/>
      <c r="K321" s="7"/>
      <c r="L321" s="7" t="s">
        <v>63</v>
      </c>
      <c r="M321" s="86"/>
      <c r="N321" s="10"/>
      <c r="O321" s="43" t="s">
        <v>160</v>
      </c>
      <c r="P321" s="10"/>
      <c r="Q321" s="10"/>
      <c r="R321" s="33"/>
      <c r="S321" s="10"/>
      <c r="T321" s="10"/>
    </row>
    <row r="322" spans="1:20" ht="30" customHeight="1">
      <c r="A322" s="18">
        <v>43764</v>
      </c>
      <c r="B322" s="35" t="s">
        <v>2117</v>
      </c>
      <c r="C322" s="210" t="s">
        <v>2118</v>
      </c>
      <c r="D322" s="23"/>
      <c r="E322" s="7" t="s">
        <v>26</v>
      </c>
      <c r="F322" s="87">
        <v>986695103</v>
      </c>
      <c r="G322" s="7" t="s">
        <v>2119</v>
      </c>
      <c r="H322" s="87" t="s">
        <v>2120</v>
      </c>
      <c r="I322" s="10"/>
      <c r="J322" s="10"/>
      <c r="K322" s="7"/>
      <c r="L322" s="7" t="s">
        <v>63</v>
      </c>
      <c r="M322" s="86"/>
      <c r="N322" s="7" t="s">
        <v>1315</v>
      </c>
      <c r="O322" s="43" t="s">
        <v>160</v>
      </c>
      <c r="P322" s="10"/>
      <c r="Q322" s="10"/>
      <c r="R322" s="39" t="s">
        <v>70</v>
      </c>
      <c r="S322" s="10"/>
      <c r="T322" s="10"/>
    </row>
    <row r="323" spans="1:20" ht="30" customHeight="1">
      <c r="A323" s="18">
        <v>43764</v>
      </c>
      <c r="B323" s="87" t="s">
        <v>2123</v>
      </c>
      <c r="C323" s="210" t="s">
        <v>2124</v>
      </c>
      <c r="D323" s="23"/>
      <c r="E323" s="7" t="s">
        <v>26</v>
      </c>
      <c r="F323" s="213">
        <v>56930846570</v>
      </c>
      <c r="G323" s="87" t="s">
        <v>475</v>
      </c>
      <c r="H323" s="7" t="s">
        <v>2126</v>
      </c>
      <c r="I323" s="10"/>
      <c r="J323" s="10"/>
      <c r="K323" s="7"/>
      <c r="L323" s="7" t="s">
        <v>63</v>
      </c>
      <c r="M323" s="86"/>
      <c r="N323" s="7" t="s">
        <v>1315</v>
      </c>
      <c r="O323" s="43" t="s">
        <v>186</v>
      </c>
      <c r="P323" s="10"/>
      <c r="Q323" s="10"/>
      <c r="R323" s="33"/>
      <c r="S323" s="10"/>
      <c r="T323" s="10"/>
    </row>
    <row r="324" spans="1:20" ht="30" customHeight="1">
      <c r="A324" s="18">
        <v>43764</v>
      </c>
      <c r="B324" s="7" t="s">
        <v>2129</v>
      </c>
      <c r="C324" s="80" t="s">
        <v>2130</v>
      </c>
      <c r="D324" s="23"/>
      <c r="E324" s="7" t="s">
        <v>26</v>
      </c>
      <c r="F324" s="187">
        <v>996600489</v>
      </c>
      <c r="G324" s="7" t="s">
        <v>2133</v>
      </c>
      <c r="H324" s="7" t="s">
        <v>316</v>
      </c>
      <c r="I324" s="10"/>
      <c r="J324" s="10"/>
      <c r="K324" s="7"/>
      <c r="L324" s="7" t="s">
        <v>79</v>
      </c>
      <c r="M324" s="86"/>
      <c r="N324" s="7" t="s">
        <v>95</v>
      </c>
      <c r="O324" s="43" t="s">
        <v>33</v>
      </c>
      <c r="P324" s="10"/>
      <c r="Q324" s="10"/>
      <c r="R324" s="33"/>
      <c r="S324" s="10"/>
      <c r="T324" s="10"/>
    </row>
    <row r="325" spans="1:20" ht="30" customHeight="1">
      <c r="A325" s="18">
        <v>43764</v>
      </c>
      <c r="B325" s="7" t="s">
        <v>2134</v>
      </c>
      <c r="C325" s="7" t="s">
        <v>2135</v>
      </c>
      <c r="D325" s="23"/>
      <c r="E325" s="7" t="s">
        <v>26</v>
      </c>
      <c r="F325" s="10">
        <v>56957164713</v>
      </c>
      <c r="G325" s="7" t="s">
        <v>1542</v>
      </c>
      <c r="H325" s="7" t="s">
        <v>2136</v>
      </c>
      <c r="I325" s="10"/>
      <c r="J325" s="10"/>
      <c r="K325" s="7"/>
      <c r="L325" s="7" t="s">
        <v>63</v>
      </c>
      <c r="M325" s="86"/>
      <c r="N325" s="7" t="s">
        <v>2137</v>
      </c>
      <c r="O325" s="43" t="s">
        <v>186</v>
      </c>
      <c r="P325" s="10"/>
      <c r="Q325" s="10"/>
      <c r="R325" s="33"/>
      <c r="S325" s="10"/>
      <c r="T325" s="10"/>
    </row>
    <row r="326" spans="1:20" ht="30" customHeight="1">
      <c r="A326" s="18">
        <v>43764</v>
      </c>
      <c r="B326" s="7" t="s">
        <v>2140</v>
      </c>
      <c r="C326" s="7" t="s">
        <v>2142</v>
      </c>
      <c r="D326" s="23"/>
      <c r="E326" s="7" t="s">
        <v>26</v>
      </c>
      <c r="F326" s="7">
        <v>56975453321</v>
      </c>
      <c r="G326" s="7" t="s">
        <v>1339</v>
      </c>
      <c r="H326" s="7" t="s">
        <v>2145</v>
      </c>
      <c r="I326" s="10"/>
      <c r="J326" s="10"/>
      <c r="K326" s="7"/>
      <c r="L326" s="7" t="s">
        <v>63</v>
      </c>
      <c r="M326" s="86"/>
      <c r="N326" s="10"/>
      <c r="O326" s="43" t="s">
        <v>186</v>
      </c>
      <c r="P326" s="10"/>
      <c r="Q326" s="10"/>
      <c r="R326" s="39" t="s">
        <v>70</v>
      </c>
      <c r="S326" s="10"/>
      <c r="T326" s="7"/>
    </row>
    <row r="327" spans="1:20" ht="30" customHeight="1">
      <c r="A327" s="18">
        <v>43764</v>
      </c>
      <c r="B327" s="80" t="s">
        <v>2147</v>
      </c>
      <c r="C327" s="80" t="s">
        <v>2148</v>
      </c>
      <c r="D327" s="23"/>
      <c r="E327" s="7" t="s">
        <v>26</v>
      </c>
      <c r="F327" s="10"/>
      <c r="G327" s="7" t="s">
        <v>125</v>
      </c>
      <c r="H327" s="93" t="s">
        <v>2149</v>
      </c>
      <c r="I327" s="10"/>
      <c r="J327" s="10"/>
      <c r="K327" s="7"/>
      <c r="L327" s="7" t="s">
        <v>63</v>
      </c>
      <c r="M327" s="44">
        <v>43762</v>
      </c>
      <c r="N327" s="10"/>
      <c r="O327" s="7" t="s">
        <v>67</v>
      </c>
      <c r="P327" s="10"/>
      <c r="Q327" s="10"/>
      <c r="R327" s="33"/>
      <c r="S327" s="7" t="s">
        <v>117</v>
      </c>
      <c r="T327" s="10"/>
    </row>
    <row r="328" spans="1:20" ht="30" customHeight="1">
      <c r="A328" s="18">
        <v>43764</v>
      </c>
      <c r="B328" s="35" t="s">
        <v>2151</v>
      </c>
      <c r="C328" s="37" t="s">
        <v>2153</v>
      </c>
      <c r="D328" s="52">
        <v>28</v>
      </c>
      <c r="E328" s="7" t="s">
        <v>26</v>
      </c>
      <c r="F328" s="35" t="s">
        <v>2154</v>
      </c>
      <c r="G328" s="87" t="s">
        <v>475</v>
      </c>
      <c r="H328" s="7" t="s">
        <v>2155</v>
      </c>
      <c r="I328" s="10"/>
      <c r="J328" s="10"/>
      <c r="K328" s="7"/>
      <c r="L328" s="7" t="s">
        <v>63</v>
      </c>
      <c r="M328" s="69" t="s">
        <v>2157</v>
      </c>
      <c r="N328" s="7" t="s">
        <v>2160</v>
      </c>
      <c r="O328" s="43" t="s">
        <v>186</v>
      </c>
      <c r="P328" s="10"/>
      <c r="Q328" s="10"/>
      <c r="R328" s="33"/>
      <c r="S328" s="10"/>
      <c r="T328" s="10"/>
    </row>
    <row r="329" spans="1:20" ht="30" customHeight="1">
      <c r="A329" s="18">
        <v>43764</v>
      </c>
      <c r="B329" s="7" t="s">
        <v>2161</v>
      </c>
      <c r="C329" s="80" t="s">
        <v>2162</v>
      </c>
      <c r="D329" s="52">
        <v>27</v>
      </c>
      <c r="E329" s="7" t="s">
        <v>26</v>
      </c>
      <c r="F329" s="7">
        <v>931752753</v>
      </c>
      <c r="G329" s="7" t="s">
        <v>475</v>
      </c>
      <c r="H329" s="7" t="s">
        <v>2163</v>
      </c>
      <c r="I329" s="10"/>
      <c r="J329" s="7"/>
      <c r="K329" s="7"/>
      <c r="L329" s="7" t="s">
        <v>2164</v>
      </c>
      <c r="M329" s="7" t="s">
        <v>2165</v>
      </c>
      <c r="N329" s="7" t="s">
        <v>219</v>
      </c>
      <c r="O329" s="7" t="s">
        <v>33</v>
      </c>
      <c r="P329" s="10"/>
      <c r="Q329" s="7" t="s">
        <v>35</v>
      </c>
      <c r="R329" s="33"/>
      <c r="S329" s="7" t="s">
        <v>101</v>
      </c>
      <c r="T329" s="10"/>
    </row>
    <row r="330" spans="1:20" ht="30" customHeight="1">
      <c r="A330" s="18">
        <v>43764</v>
      </c>
      <c r="B330" s="83" t="s">
        <v>2166</v>
      </c>
      <c r="C330" s="80" t="s">
        <v>2167</v>
      </c>
      <c r="D330" s="23"/>
      <c r="E330" s="7" t="s">
        <v>26</v>
      </c>
      <c r="F330" s="187">
        <v>942425535</v>
      </c>
      <c r="G330" s="7" t="s">
        <v>2109</v>
      </c>
      <c r="H330" s="7" t="s">
        <v>2168</v>
      </c>
      <c r="I330" s="10"/>
      <c r="J330" s="10"/>
      <c r="K330" s="7"/>
      <c r="L330" s="7" t="s">
        <v>153</v>
      </c>
      <c r="M330" s="7" t="s">
        <v>2171</v>
      </c>
      <c r="N330" s="7" t="s">
        <v>95</v>
      </c>
      <c r="O330" s="43" t="s">
        <v>33</v>
      </c>
      <c r="P330" s="269" t="s">
        <v>34</v>
      </c>
      <c r="Q330" s="7" t="s">
        <v>35</v>
      </c>
      <c r="R330" s="39" t="s">
        <v>205</v>
      </c>
      <c r="S330" s="10"/>
      <c r="T330" s="151"/>
    </row>
    <row r="331" spans="1:20" ht="30" customHeight="1">
      <c r="A331" s="18">
        <v>43764</v>
      </c>
      <c r="B331" s="7" t="s">
        <v>2176</v>
      </c>
      <c r="C331" s="7" t="s">
        <v>2177</v>
      </c>
      <c r="D331" s="23"/>
      <c r="E331" s="7" t="s">
        <v>26</v>
      </c>
      <c r="F331" s="7">
        <v>56954132916</v>
      </c>
      <c r="G331" s="7" t="s">
        <v>146</v>
      </c>
      <c r="H331" s="7" t="s">
        <v>2178</v>
      </c>
      <c r="I331" s="10"/>
      <c r="J331" s="10"/>
      <c r="K331" s="7"/>
      <c r="L331" s="7" t="s">
        <v>63</v>
      </c>
      <c r="M331" s="86"/>
      <c r="N331" s="10"/>
      <c r="O331" s="7" t="s">
        <v>33</v>
      </c>
      <c r="P331" s="10"/>
      <c r="Q331" s="10"/>
      <c r="R331" s="39" t="s">
        <v>70</v>
      </c>
      <c r="S331" s="7" t="s">
        <v>101</v>
      </c>
      <c r="T331" s="10"/>
    </row>
    <row r="332" spans="1:20" ht="30" customHeight="1">
      <c r="A332" s="18">
        <v>43764</v>
      </c>
      <c r="B332" s="83" t="s">
        <v>2179</v>
      </c>
      <c r="C332" s="80" t="s">
        <v>2180</v>
      </c>
      <c r="D332" s="52">
        <v>28</v>
      </c>
      <c r="E332" s="7" t="s">
        <v>26</v>
      </c>
      <c r="F332" s="187">
        <v>982225757</v>
      </c>
      <c r="G332" s="7" t="s">
        <v>85</v>
      </c>
      <c r="H332" s="7" t="s">
        <v>2181</v>
      </c>
      <c r="I332" s="10"/>
      <c r="J332" s="10"/>
      <c r="K332" s="7"/>
      <c r="L332" s="7" t="s">
        <v>79</v>
      </c>
      <c r="M332" s="69">
        <v>43761</v>
      </c>
      <c r="N332" s="7" t="s">
        <v>571</v>
      </c>
      <c r="O332" s="43" t="s">
        <v>33</v>
      </c>
      <c r="P332" s="10"/>
      <c r="Q332" s="10"/>
      <c r="R332" s="33"/>
      <c r="S332" s="10"/>
      <c r="T332" s="10"/>
    </row>
    <row r="333" spans="1:20" ht="30" customHeight="1">
      <c r="A333" s="18">
        <v>43764</v>
      </c>
      <c r="B333" s="37" t="s">
        <v>2184</v>
      </c>
      <c r="C333" s="37" t="s">
        <v>2185</v>
      </c>
      <c r="D333" s="23"/>
      <c r="E333" s="7" t="s">
        <v>26</v>
      </c>
      <c r="F333" s="7">
        <v>56945427004</v>
      </c>
      <c r="G333" s="7" t="s">
        <v>85</v>
      </c>
      <c r="H333" s="35" t="s">
        <v>2187</v>
      </c>
      <c r="I333" s="10"/>
      <c r="J333" s="10"/>
      <c r="K333" s="7"/>
      <c r="L333" s="7" t="s">
        <v>63</v>
      </c>
      <c r="M333" s="41">
        <v>43759</v>
      </c>
      <c r="N333" s="10"/>
      <c r="O333" s="43" t="s">
        <v>33</v>
      </c>
      <c r="P333" s="10"/>
      <c r="Q333" s="10"/>
      <c r="R333" s="33"/>
      <c r="S333" s="7" t="s">
        <v>117</v>
      </c>
      <c r="T333" s="10"/>
    </row>
    <row r="334" spans="1:20" ht="30" customHeight="1">
      <c r="A334" s="18">
        <v>43764</v>
      </c>
      <c r="B334" s="35" t="s">
        <v>2188</v>
      </c>
      <c r="C334" s="37" t="s">
        <v>2190</v>
      </c>
      <c r="D334" s="270">
        <v>27</v>
      </c>
      <c r="E334" s="7" t="s">
        <v>26</v>
      </c>
      <c r="F334" s="10"/>
      <c r="G334" s="7" t="s">
        <v>475</v>
      </c>
      <c r="H334" s="35" t="s">
        <v>2193</v>
      </c>
      <c r="I334" s="10"/>
      <c r="J334" s="10"/>
      <c r="K334" s="7"/>
      <c r="L334" s="7" t="s">
        <v>63</v>
      </c>
      <c r="M334" s="86"/>
      <c r="N334" s="10"/>
      <c r="O334" s="95" t="s">
        <v>732</v>
      </c>
      <c r="P334" s="10"/>
      <c r="Q334" s="10"/>
      <c r="R334" s="33"/>
      <c r="S334" s="10"/>
      <c r="T334" s="10"/>
    </row>
    <row r="335" spans="1:20" ht="30" customHeight="1">
      <c r="A335" s="18">
        <v>43764</v>
      </c>
      <c r="B335" s="7" t="s">
        <v>2195</v>
      </c>
      <c r="C335" s="80" t="s">
        <v>2196</v>
      </c>
      <c r="D335" s="52">
        <v>27</v>
      </c>
      <c r="E335" s="7" t="s">
        <v>26</v>
      </c>
      <c r="F335" s="271" t="s">
        <v>2197</v>
      </c>
      <c r="G335" s="7" t="s">
        <v>2198</v>
      </c>
      <c r="H335" s="7" t="s">
        <v>2199</v>
      </c>
      <c r="I335" s="10"/>
      <c r="J335" s="10"/>
      <c r="K335" s="7"/>
      <c r="L335" s="7" t="s">
        <v>2200</v>
      </c>
      <c r="M335" s="7" t="s">
        <v>2201</v>
      </c>
      <c r="N335" s="10"/>
      <c r="O335" s="7" t="s">
        <v>33</v>
      </c>
      <c r="P335" s="10"/>
      <c r="Q335" s="7" t="s">
        <v>53</v>
      </c>
      <c r="R335" s="33"/>
      <c r="S335" s="7" t="s">
        <v>117</v>
      </c>
      <c r="T335" s="10"/>
    </row>
    <row r="336" spans="1:20" ht="30" customHeight="1">
      <c r="A336" s="18">
        <v>43764</v>
      </c>
      <c r="B336" s="35" t="s">
        <v>2204</v>
      </c>
      <c r="C336" s="210" t="s">
        <v>2205</v>
      </c>
      <c r="D336" s="23"/>
      <c r="E336" s="7" t="s">
        <v>26</v>
      </c>
      <c r="F336" s="87">
        <v>97875886</v>
      </c>
      <c r="G336" s="7" t="s">
        <v>1313</v>
      </c>
      <c r="H336" s="35" t="s">
        <v>739</v>
      </c>
      <c r="I336" s="10"/>
      <c r="J336" s="10"/>
      <c r="K336" s="7"/>
      <c r="L336" s="7" t="s">
        <v>63</v>
      </c>
      <c r="M336" s="86"/>
      <c r="N336" s="7" t="s">
        <v>2137</v>
      </c>
      <c r="O336" s="43" t="s">
        <v>186</v>
      </c>
      <c r="P336" s="10"/>
      <c r="Q336" s="10"/>
      <c r="R336" s="33"/>
      <c r="S336" s="10"/>
      <c r="T336" s="10"/>
    </row>
    <row r="337" spans="1:20" ht="30" customHeight="1">
      <c r="A337" s="18">
        <v>43764</v>
      </c>
      <c r="B337" s="35" t="s">
        <v>2207</v>
      </c>
      <c r="C337" s="37" t="s">
        <v>2208</v>
      </c>
      <c r="D337" s="23"/>
      <c r="E337" s="7" t="s">
        <v>26</v>
      </c>
      <c r="F337" s="37">
        <v>948548929</v>
      </c>
      <c r="G337" s="7" t="s">
        <v>85</v>
      </c>
      <c r="H337" s="35" t="s">
        <v>2209</v>
      </c>
      <c r="I337" s="10"/>
      <c r="J337" s="10"/>
      <c r="K337" s="7"/>
      <c r="L337" s="7" t="s">
        <v>63</v>
      </c>
      <c r="M337" s="69">
        <v>43763.375</v>
      </c>
      <c r="N337" s="7" t="s">
        <v>2210</v>
      </c>
      <c r="O337" s="7" t="s">
        <v>33</v>
      </c>
      <c r="P337" s="10"/>
      <c r="Q337" s="10"/>
      <c r="R337" s="39" t="s">
        <v>70</v>
      </c>
      <c r="S337" s="7" t="s">
        <v>117</v>
      </c>
      <c r="T337" s="10"/>
    </row>
    <row r="338" spans="1:20" ht="30" customHeight="1">
      <c r="A338" s="18">
        <v>43764</v>
      </c>
      <c r="B338" s="7" t="s">
        <v>2211</v>
      </c>
      <c r="C338" s="37" t="s">
        <v>2212</v>
      </c>
      <c r="D338" s="23"/>
      <c r="E338" s="7" t="s">
        <v>45</v>
      </c>
      <c r="F338" s="272" t="s">
        <v>2213</v>
      </c>
      <c r="G338" s="7" t="s">
        <v>125</v>
      </c>
      <c r="H338" s="7" t="s">
        <v>2214</v>
      </c>
      <c r="I338" s="10"/>
      <c r="J338" s="10"/>
      <c r="K338" s="7"/>
      <c r="L338" s="7" t="s">
        <v>63</v>
      </c>
      <c r="M338" s="44">
        <v>43759</v>
      </c>
      <c r="N338" s="7" t="s">
        <v>2217</v>
      </c>
      <c r="O338" s="7" t="s">
        <v>33</v>
      </c>
      <c r="P338" s="10"/>
      <c r="Q338" s="10"/>
      <c r="R338" s="33"/>
      <c r="S338" s="10"/>
      <c r="T338" s="10"/>
    </row>
    <row r="339" spans="1:20" ht="30" customHeight="1">
      <c r="A339" s="18">
        <v>43764</v>
      </c>
      <c r="B339" s="7" t="s">
        <v>2219</v>
      </c>
      <c r="C339" s="210" t="s">
        <v>2220</v>
      </c>
      <c r="D339" s="23"/>
      <c r="E339" s="7" t="s">
        <v>26</v>
      </c>
      <c r="F339" s="210">
        <v>56976094900</v>
      </c>
      <c r="G339" s="7" t="s">
        <v>85</v>
      </c>
      <c r="H339" s="35" t="s">
        <v>2223</v>
      </c>
      <c r="I339" s="10"/>
      <c r="J339" s="10"/>
      <c r="K339" s="7"/>
      <c r="L339" s="7" t="s">
        <v>63</v>
      </c>
      <c r="M339" s="86"/>
      <c r="N339" s="10"/>
      <c r="O339" s="7" t="s">
        <v>33</v>
      </c>
      <c r="P339" s="10"/>
      <c r="Q339" s="10"/>
      <c r="R339" s="33"/>
      <c r="S339" s="10"/>
      <c r="T339" s="10"/>
    </row>
    <row r="340" spans="1:20" ht="30" customHeight="1">
      <c r="A340" s="18">
        <v>43764</v>
      </c>
      <c r="B340" s="93" t="s">
        <v>2227</v>
      </c>
      <c r="C340" s="80" t="s">
        <v>2228</v>
      </c>
      <c r="D340" s="52">
        <v>25</v>
      </c>
      <c r="E340" s="7" t="s">
        <v>26</v>
      </c>
      <c r="F340" s="81">
        <v>950149877</v>
      </c>
      <c r="G340" s="7" t="s">
        <v>85</v>
      </c>
      <c r="H340" s="93" t="s">
        <v>2231</v>
      </c>
      <c r="I340" s="10"/>
      <c r="J340" s="10"/>
      <c r="K340" s="7"/>
      <c r="L340" s="7" t="s">
        <v>63</v>
      </c>
      <c r="M340" s="86"/>
      <c r="N340" s="7" t="s">
        <v>511</v>
      </c>
      <c r="O340" s="7" t="s">
        <v>33</v>
      </c>
      <c r="P340" s="10"/>
      <c r="Q340" s="10"/>
      <c r="R340" s="33"/>
      <c r="S340" s="10"/>
      <c r="T340" s="10"/>
    </row>
    <row r="341" spans="1:20" ht="30" customHeight="1">
      <c r="A341" s="18">
        <v>43764</v>
      </c>
      <c r="B341" s="7" t="s">
        <v>2235</v>
      </c>
      <c r="C341" s="7" t="s">
        <v>2236</v>
      </c>
      <c r="D341" s="52">
        <v>26</v>
      </c>
      <c r="E341" s="7" t="s">
        <v>26</v>
      </c>
      <c r="F341" s="7">
        <v>947637499</v>
      </c>
      <c r="G341" s="7" t="s">
        <v>1339</v>
      </c>
      <c r="H341" s="7" t="s">
        <v>2238</v>
      </c>
      <c r="I341" s="10"/>
      <c r="J341" s="10"/>
      <c r="K341" s="7"/>
      <c r="L341" s="7" t="s">
        <v>63</v>
      </c>
      <c r="M341" s="86"/>
      <c r="N341" s="10"/>
      <c r="O341" s="43" t="s">
        <v>186</v>
      </c>
      <c r="P341" s="10"/>
      <c r="Q341" s="10"/>
      <c r="R341" s="33"/>
      <c r="S341" s="10"/>
      <c r="T341" s="10"/>
    </row>
    <row r="342" spans="1:20" ht="30" customHeight="1">
      <c r="A342" s="18">
        <v>43764</v>
      </c>
      <c r="B342" s="83" t="s">
        <v>2242</v>
      </c>
      <c r="C342" s="80" t="s">
        <v>2243</v>
      </c>
      <c r="D342" s="23"/>
      <c r="E342" s="7" t="s">
        <v>26</v>
      </c>
      <c r="F342" s="187">
        <v>973836049</v>
      </c>
      <c r="G342" s="7" t="s">
        <v>85</v>
      </c>
      <c r="H342" s="83" t="s">
        <v>2245</v>
      </c>
      <c r="I342" s="10"/>
      <c r="J342" s="10"/>
      <c r="K342" s="7"/>
      <c r="L342" s="7" t="s">
        <v>79</v>
      </c>
      <c r="M342" s="86"/>
      <c r="N342" s="7" t="s">
        <v>95</v>
      </c>
      <c r="O342" s="43" t="s">
        <v>160</v>
      </c>
      <c r="P342" s="10"/>
      <c r="Q342" s="10"/>
      <c r="R342" s="33"/>
      <c r="S342" s="10"/>
      <c r="T342" s="10"/>
    </row>
    <row r="343" spans="1:20" ht="30" customHeight="1">
      <c r="A343" s="18">
        <v>43764</v>
      </c>
      <c r="B343" s="7" t="s">
        <v>2246</v>
      </c>
      <c r="C343" s="7" t="s">
        <v>2247</v>
      </c>
      <c r="D343" s="23"/>
      <c r="E343" s="7" t="s">
        <v>26</v>
      </c>
      <c r="F343" s="87">
        <v>978043570</v>
      </c>
      <c r="G343" s="7" t="s">
        <v>2248</v>
      </c>
      <c r="H343" s="7" t="s">
        <v>2248</v>
      </c>
      <c r="I343" s="10"/>
      <c r="J343" s="10"/>
      <c r="K343" s="10"/>
      <c r="L343" s="10"/>
      <c r="M343" s="86"/>
      <c r="N343" s="7" t="s">
        <v>1264</v>
      </c>
      <c r="O343" s="43" t="s">
        <v>186</v>
      </c>
      <c r="P343" s="10"/>
      <c r="Q343" s="10"/>
      <c r="R343" s="33"/>
      <c r="S343" s="10"/>
      <c r="T343" s="10"/>
    </row>
    <row r="344" spans="1:20" ht="30" customHeight="1">
      <c r="A344" s="18">
        <v>43764</v>
      </c>
      <c r="B344" s="54" t="s">
        <v>2251</v>
      </c>
      <c r="C344" s="80" t="s">
        <v>2252</v>
      </c>
      <c r="D344" s="52">
        <v>25</v>
      </c>
      <c r="E344" s="7" t="s">
        <v>26</v>
      </c>
      <c r="F344" s="81">
        <v>956644797</v>
      </c>
      <c r="G344" s="7" t="s">
        <v>85</v>
      </c>
      <c r="H344" s="93" t="s">
        <v>2254</v>
      </c>
      <c r="I344" s="10"/>
      <c r="J344" s="10"/>
      <c r="K344" s="7"/>
      <c r="L344" s="7" t="s">
        <v>63</v>
      </c>
      <c r="M344" s="41">
        <v>43762</v>
      </c>
      <c r="N344" s="7" t="s">
        <v>219</v>
      </c>
      <c r="O344" s="7" t="s">
        <v>33</v>
      </c>
      <c r="P344" s="10"/>
      <c r="Q344" s="10"/>
      <c r="R344" s="39" t="s">
        <v>70</v>
      </c>
      <c r="S344" s="7" t="s">
        <v>55</v>
      </c>
      <c r="T344" s="10"/>
    </row>
    <row r="345" spans="1:20" ht="30" customHeight="1">
      <c r="A345" s="18">
        <v>43764</v>
      </c>
      <c r="B345" s="7" t="s">
        <v>2259</v>
      </c>
      <c r="C345" s="7" t="s">
        <v>2260</v>
      </c>
      <c r="D345" s="23"/>
      <c r="E345" s="7" t="s">
        <v>26</v>
      </c>
      <c r="F345" s="7">
        <v>56987594745</v>
      </c>
      <c r="G345" s="7" t="s">
        <v>2262</v>
      </c>
      <c r="H345" s="7" t="s">
        <v>1869</v>
      </c>
      <c r="I345" s="10"/>
      <c r="J345" s="10"/>
      <c r="K345" s="7"/>
      <c r="L345" s="7" t="s">
        <v>63</v>
      </c>
      <c r="M345" s="86"/>
      <c r="N345" s="7" t="s">
        <v>2263</v>
      </c>
      <c r="O345" s="7" t="s">
        <v>33</v>
      </c>
      <c r="P345" s="10"/>
      <c r="Q345" s="10"/>
      <c r="R345" s="39" t="s">
        <v>70</v>
      </c>
      <c r="S345" s="10"/>
      <c r="T345" s="10"/>
    </row>
    <row r="346" spans="1:20" ht="30" customHeight="1">
      <c r="A346" s="18">
        <v>43764</v>
      </c>
      <c r="B346" s="7" t="s">
        <v>2264</v>
      </c>
      <c r="C346" s="37" t="s">
        <v>2265</v>
      </c>
      <c r="D346" s="23"/>
      <c r="E346" s="7" t="s">
        <v>45</v>
      </c>
      <c r="F346" s="37">
        <v>982829695</v>
      </c>
      <c r="G346" s="7" t="s">
        <v>85</v>
      </c>
      <c r="H346" s="7" t="s">
        <v>2268</v>
      </c>
      <c r="I346" s="10"/>
      <c r="J346" s="10"/>
      <c r="K346" s="7"/>
      <c r="L346" s="7" t="s">
        <v>63</v>
      </c>
      <c r="M346" s="86"/>
      <c r="N346" s="10"/>
      <c r="O346" s="7" t="s">
        <v>33</v>
      </c>
      <c r="P346" s="10"/>
      <c r="Q346" s="10"/>
      <c r="R346" s="33"/>
      <c r="S346" s="7" t="s">
        <v>55</v>
      </c>
      <c r="T346" s="10"/>
    </row>
    <row r="347" spans="1:20" ht="30" customHeight="1">
      <c r="A347" s="18">
        <v>43764</v>
      </c>
      <c r="B347" s="7" t="s">
        <v>2270</v>
      </c>
      <c r="C347" s="7" t="s">
        <v>2271</v>
      </c>
      <c r="D347" s="52">
        <v>24</v>
      </c>
      <c r="E347" s="7" t="s">
        <v>26</v>
      </c>
      <c r="F347" s="7">
        <v>963502430</v>
      </c>
      <c r="G347" s="7" t="s">
        <v>84</v>
      </c>
      <c r="H347" s="7" t="s">
        <v>2272</v>
      </c>
      <c r="I347" s="10"/>
      <c r="J347" s="10"/>
      <c r="K347" s="10"/>
      <c r="L347" s="10"/>
      <c r="M347" s="69">
        <v>43762</v>
      </c>
      <c r="N347" s="7" t="s">
        <v>2273</v>
      </c>
      <c r="O347" s="10"/>
      <c r="P347" s="10"/>
      <c r="Q347" s="10"/>
      <c r="R347" s="39" t="s">
        <v>70</v>
      </c>
      <c r="S347" s="10"/>
      <c r="T347" s="10"/>
    </row>
    <row r="348" spans="1:20" ht="30" customHeight="1">
      <c r="A348" s="18">
        <v>43764</v>
      </c>
      <c r="B348" s="87" t="s">
        <v>2276</v>
      </c>
      <c r="C348" s="37" t="s">
        <v>2277</v>
      </c>
      <c r="D348" s="23"/>
      <c r="E348" s="7" t="s">
        <v>26</v>
      </c>
      <c r="F348" s="213">
        <v>56967073548</v>
      </c>
      <c r="G348" s="7" t="s">
        <v>2279</v>
      </c>
      <c r="H348" s="87" t="s">
        <v>2280</v>
      </c>
      <c r="I348" s="10"/>
      <c r="J348" s="10"/>
      <c r="K348" s="7"/>
      <c r="L348" s="7" t="s">
        <v>63</v>
      </c>
      <c r="M348" s="86"/>
      <c r="N348" s="7" t="s">
        <v>1315</v>
      </c>
      <c r="O348" s="43" t="s">
        <v>186</v>
      </c>
      <c r="P348" s="10"/>
      <c r="Q348" s="10"/>
      <c r="R348" s="33"/>
      <c r="S348" s="10"/>
      <c r="T348" s="10"/>
    </row>
    <row r="349" spans="1:20" ht="30" customHeight="1">
      <c r="A349" s="18">
        <v>43764</v>
      </c>
      <c r="B349" s="7" t="s">
        <v>2284</v>
      </c>
      <c r="C349" s="7" t="s">
        <v>2285</v>
      </c>
      <c r="D349" s="23"/>
      <c r="E349" s="7" t="s">
        <v>26</v>
      </c>
      <c r="F349" s="7">
        <v>931037829</v>
      </c>
      <c r="G349" s="87" t="s">
        <v>475</v>
      </c>
      <c r="H349" s="214" t="s">
        <v>2288</v>
      </c>
      <c r="I349" s="10"/>
      <c r="J349" s="10"/>
      <c r="K349" s="7"/>
      <c r="L349" s="7" t="s">
        <v>63</v>
      </c>
      <c r="M349" s="86"/>
      <c r="N349" s="7" t="s">
        <v>2063</v>
      </c>
      <c r="O349" s="43" t="s">
        <v>160</v>
      </c>
      <c r="P349" s="10"/>
      <c r="Q349" s="10"/>
      <c r="R349" s="33"/>
      <c r="S349" s="10"/>
      <c r="T349" s="10"/>
    </row>
    <row r="350" spans="1:20" ht="30" customHeight="1">
      <c r="A350" s="18">
        <v>43764</v>
      </c>
      <c r="B350" s="7" t="s">
        <v>2289</v>
      </c>
      <c r="C350" s="7" t="s">
        <v>2290</v>
      </c>
      <c r="D350" s="52">
        <v>24</v>
      </c>
      <c r="E350" s="7" t="s">
        <v>26</v>
      </c>
      <c r="F350" s="7">
        <v>968376245</v>
      </c>
      <c r="G350" s="7" t="s">
        <v>404</v>
      </c>
      <c r="H350" s="7" t="s">
        <v>2291</v>
      </c>
      <c r="I350" s="10"/>
      <c r="J350" s="10"/>
      <c r="K350" s="7"/>
      <c r="L350" s="7" t="s">
        <v>63</v>
      </c>
      <c r="M350" s="86"/>
      <c r="N350" s="7" t="s">
        <v>219</v>
      </c>
      <c r="O350" s="43" t="s">
        <v>160</v>
      </c>
      <c r="P350" s="10"/>
      <c r="Q350" s="10"/>
      <c r="R350" s="39" t="s">
        <v>70</v>
      </c>
      <c r="S350" s="10"/>
      <c r="T350" s="10"/>
    </row>
    <row r="351" spans="1:20" ht="30" customHeight="1">
      <c r="A351" s="18">
        <v>43764</v>
      </c>
      <c r="B351" s="7" t="s">
        <v>2292</v>
      </c>
      <c r="C351" s="80" t="s">
        <v>2293</v>
      </c>
      <c r="D351" s="52">
        <v>24</v>
      </c>
      <c r="E351" s="7" t="s">
        <v>26</v>
      </c>
      <c r="F351" s="187">
        <v>959963520</v>
      </c>
      <c r="G351" s="7" t="s">
        <v>125</v>
      </c>
      <c r="H351" s="7" t="s">
        <v>2294</v>
      </c>
      <c r="I351" s="10"/>
      <c r="J351" s="10"/>
      <c r="K351" s="7"/>
      <c r="L351" s="7" t="s">
        <v>79</v>
      </c>
      <c r="M351" s="69">
        <v>43761</v>
      </c>
      <c r="N351" s="10"/>
      <c r="O351" s="7" t="s">
        <v>732</v>
      </c>
      <c r="P351" s="10"/>
      <c r="Q351" s="10"/>
      <c r="R351" s="39" t="s">
        <v>70</v>
      </c>
      <c r="S351" s="10"/>
      <c r="T351" s="10"/>
    </row>
    <row r="352" spans="1:20" ht="30" customHeight="1">
      <c r="A352" s="18">
        <v>43764</v>
      </c>
      <c r="B352" s="7" t="s">
        <v>2299</v>
      </c>
      <c r="C352" s="84" t="s">
        <v>2300</v>
      </c>
      <c r="D352" s="52">
        <v>24</v>
      </c>
      <c r="E352" s="7" t="s">
        <v>26</v>
      </c>
      <c r="F352" s="7">
        <v>942355740</v>
      </c>
      <c r="G352" s="7" t="s">
        <v>475</v>
      </c>
      <c r="H352" s="7" t="s">
        <v>2301</v>
      </c>
      <c r="I352" s="10"/>
      <c r="J352" s="10"/>
      <c r="K352" s="7"/>
      <c r="L352" s="7" t="s">
        <v>63</v>
      </c>
      <c r="M352" s="7" t="s">
        <v>2302</v>
      </c>
      <c r="N352" s="7" t="s">
        <v>219</v>
      </c>
      <c r="O352" s="43" t="s">
        <v>186</v>
      </c>
      <c r="P352" s="10"/>
      <c r="Q352" s="10"/>
      <c r="R352" s="39" t="s">
        <v>70</v>
      </c>
      <c r="S352" s="10"/>
      <c r="T352" s="7" t="s">
        <v>666</v>
      </c>
    </row>
    <row r="353" spans="1:20" ht="30" customHeight="1">
      <c r="A353" s="18">
        <v>43764</v>
      </c>
      <c r="B353" s="83" t="s">
        <v>2303</v>
      </c>
      <c r="C353" s="80" t="s">
        <v>2304</v>
      </c>
      <c r="D353" s="23"/>
      <c r="E353" s="7" t="s">
        <v>26</v>
      </c>
      <c r="F353" s="10"/>
      <c r="G353" s="7" t="s">
        <v>2109</v>
      </c>
      <c r="H353" s="7" t="s">
        <v>2305</v>
      </c>
      <c r="I353" s="10"/>
      <c r="J353" s="10"/>
      <c r="K353" s="7"/>
      <c r="L353" s="7" t="s">
        <v>153</v>
      </c>
      <c r="M353" s="86"/>
      <c r="N353" s="10"/>
      <c r="O353" s="95" t="s">
        <v>50</v>
      </c>
      <c r="P353" s="269" t="s">
        <v>2306</v>
      </c>
      <c r="Q353" s="7" t="s">
        <v>53</v>
      </c>
      <c r="R353" s="33"/>
      <c r="S353" s="10"/>
      <c r="T353" s="10"/>
    </row>
    <row r="354" spans="1:20" ht="30" customHeight="1">
      <c r="A354" s="18">
        <v>43764</v>
      </c>
      <c r="B354" s="35" t="s">
        <v>2307</v>
      </c>
      <c r="C354" s="37" t="s">
        <v>2308</v>
      </c>
      <c r="D354" s="52">
        <v>27</v>
      </c>
      <c r="E354" s="7" t="s">
        <v>26</v>
      </c>
      <c r="F354" s="37">
        <v>965272422</v>
      </c>
      <c r="G354" s="7" t="s">
        <v>2309</v>
      </c>
      <c r="H354" s="120" t="s">
        <v>2310</v>
      </c>
      <c r="I354" s="10"/>
      <c r="J354" s="10"/>
      <c r="K354" s="7"/>
      <c r="L354" s="7" t="s">
        <v>63</v>
      </c>
      <c r="M354" s="69" t="s">
        <v>2312</v>
      </c>
      <c r="N354" s="7" t="s">
        <v>2314</v>
      </c>
      <c r="O354" s="43" t="s">
        <v>33</v>
      </c>
      <c r="P354" s="10"/>
      <c r="Q354" s="7" t="s">
        <v>35</v>
      </c>
      <c r="R354" s="33"/>
      <c r="S354" s="10"/>
      <c r="T354" s="10"/>
    </row>
    <row r="355" spans="1:20" ht="30" customHeight="1">
      <c r="A355" s="18">
        <v>43764</v>
      </c>
      <c r="B355" s="83" t="s">
        <v>2315</v>
      </c>
      <c r="C355" s="80" t="s">
        <v>2316</v>
      </c>
      <c r="D355" s="52">
        <v>23</v>
      </c>
      <c r="E355" s="7" t="s">
        <v>26</v>
      </c>
      <c r="F355" s="187">
        <v>981897166</v>
      </c>
      <c r="G355" s="7" t="s">
        <v>85</v>
      </c>
      <c r="H355" s="7" t="s">
        <v>2317</v>
      </c>
      <c r="I355" s="10"/>
      <c r="J355" s="10"/>
      <c r="K355" s="7"/>
      <c r="L355" s="7" t="s">
        <v>79</v>
      </c>
      <c r="M355" s="69">
        <v>43761</v>
      </c>
      <c r="N355" s="7" t="s">
        <v>571</v>
      </c>
      <c r="O355" s="43" t="s">
        <v>33</v>
      </c>
      <c r="P355" s="10"/>
      <c r="Q355" s="10"/>
      <c r="R355" s="33"/>
      <c r="S355" s="10"/>
      <c r="T355" s="10"/>
    </row>
    <row r="356" spans="1:20" ht="30" customHeight="1">
      <c r="A356" s="18">
        <v>43764</v>
      </c>
      <c r="B356" s="274" t="s">
        <v>2321</v>
      </c>
      <c r="C356" s="80" t="s">
        <v>2324</v>
      </c>
      <c r="D356" s="23"/>
      <c r="E356" s="7" t="s">
        <v>26</v>
      </c>
      <c r="F356" s="275">
        <v>931309885</v>
      </c>
      <c r="G356" s="7" t="s">
        <v>475</v>
      </c>
      <c r="H356" s="93" t="s">
        <v>2325</v>
      </c>
      <c r="I356" s="10"/>
      <c r="J356" s="10"/>
      <c r="K356" s="7"/>
      <c r="L356" s="7" t="s">
        <v>63</v>
      </c>
      <c r="M356" s="69" t="s">
        <v>2326</v>
      </c>
      <c r="N356" s="275" t="s">
        <v>571</v>
      </c>
      <c r="O356" s="7" t="s">
        <v>33</v>
      </c>
      <c r="P356" s="10"/>
      <c r="Q356" s="10"/>
      <c r="R356" s="33"/>
      <c r="S356" s="10"/>
      <c r="T356" s="10"/>
    </row>
    <row r="357" spans="1:20" ht="30" customHeight="1">
      <c r="A357" s="18">
        <v>43764</v>
      </c>
      <c r="B357" s="7" t="s">
        <v>2327</v>
      </c>
      <c r="C357" s="7" t="s">
        <v>2328</v>
      </c>
      <c r="D357" s="23"/>
      <c r="E357" s="7" t="s">
        <v>26</v>
      </c>
      <c r="F357" s="7">
        <v>978396116</v>
      </c>
      <c r="G357" s="210" t="s">
        <v>1259</v>
      </c>
      <c r="H357" s="35" t="s">
        <v>1259</v>
      </c>
      <c r="I357" s="10"/>
      <c r="J357" s="10"/>
      <c r="K357" s="7"/>
      <c r="L357" s="7" t="s">
        <v>63</v>
      </c>
      <c r="M357" s="86"/>
      <c r="N357" s="7" t="s">
        <v>1264</v>
      </c>
      <c r="O357" s="43" t="s">
        <v>186</v>
      </c>
      <c r="P357" s="10"/>
      <c r="Q357" s="10"/>
      <c r="R357" s="33"/>
      <c r="S357" s="10"/>
      <c r="T357" s="10"/>
    </row>
    <row r="358" spans="1:20" ht="30" customHeight="1">
      <c r="A358" s="18">
        <v>43764</v>
      </c>
      <c r="B358" s="35" t="s">
        <v>2332</v>
      </c>
      <c r="C358" s="37" t="s">
        <v>2333</v>
      </c>
      <c r="D358" s="52">
        <v>24</v>
      </c>
      <c r="E358" s="7" t="s">
        <v>26</v>
      </c>
      <c r="F358" s="181" t="s">
        <v>2334</v>
      </c>
      <c r="G358" s="7" t="s">
        <v>1542</v>
      </c>
      <c r="H358" s="35" t="s">
        <v>2280</v>
      </c>
      <c r="I358" s="10"/>
      <c r="J358" s="10"/>
      <c r="K358" s="7"/>
      <c r="L358" s="7" t="s">
        <v>63</v>
      </c>
      <c r="M358" s="69" t="s">
        <v>2335</v>
      </c>
      <c r="N358" s="10"/>
      <c r="O358" s="43" t="s">
        <v>186</v>
      </c>
      <c r="P358" s="10"/>
      <c r="Q358" s="10"/>
      <c r="R358" s="33"/>
      <c r="S358" s="10"/>
      <c r="T358" s="10"/>
    </row>
    <row r="359" spans="1:20" ht="30" customHeight="1">
      <c r="A359" s="18">
        <v>43764</v>
      </c>
      <c r="B359" s="83" t="s">
        <v>2337</v>
      </c>
      <c r="C359" s="80" t="s">
        <v>2339</v>
      </c>
      <c r="D359" s="52">
        <v>22</v>
      </c>
      <c r="E359" s="7" t="s">
        <v>26</v>
      </c>
      <c r="F359" s="187">
        <v>941078422</v>
      </c>
      <c r="G359" s="7" t="s">
        <v>85</v>
      </c>
      <c r="H359" s="7" t="s">
        <v>2341</v>
      </c>
      <c r="I359" s="10"/>
      <c r="J359" s="10"/>
      <c r="K359" s="7"/>
      <c r="L359" s="7" t="s">
        <v>79</v>
      </c>
      <c r="M359" s="69">
        <v>43761</v>
      </c>
      <c r="N359" s="7" t="s">
        <v>571</v>
      </c>
      <c r="O359" s="43" t="s">
        <v>160</v>
      </c>
      <c r="P359" s="10"/>
      <c r="Q359" s="7" t="s">
        <v>35</v>
      </c>
      <c r="R359" s="33"/>
      <c r="S359" s="10"/>
      <c r="T359" s="10"/>
    </row>
    <row r="360" spans="1:20" ht="30" customHeight="1">
      <c r="A360" s="18">
        <v>43764</v>
      </c>
      <c r="B360" s="7" t="s">
        <v>2343</v>
      </c>
      <c r="C360" s="7" t="s">
        <v>2345</v>
      </c>
      <c r="D360" s="23"/>
      <c r="E360" s="7" t="s">
        <v>26</v>
      </c>
      <c r="F360" s="7" t="s">
        <v>2347</v>
      </c>
      <c r="G360" s="7" t="s">
        <v>85</v>
      </c>
      <c r="H360" s="7" t="s">
        <v>2349</v>
      </c>
      <c r="I360" s="10"/>
      <c r="J360" s="10"/>
      <c r="K360" s="7"/>
      <c r="L360" s="7" t="s">
        <v>63</v>
      </c>
      <c r="M360" s="86"/>
      <c r="N360" s="7" t="s">
        <v>2137</v>
      </c>
      <c r="O360" s="7" t="s">
        <v>50</v>
      </c>
      <c r="P360" s="10"/>
      <c r="Q360" s="10"/>
      <c r="R360" s="33"/>
      <c r="S360" s="7" t="s">
        <v>101</v>
      </c>
      <c r="T360" s="10"/>
    </row>
    <row r="361" spans="1:20" ht="30" customHeight="1">
      <c r="A361" s="18">
        <v>43764</v>
      </c>
      <c r="B361" s="35" t="s">
        <v>2351</v>
      </c>
      <c r="C361" s="210" t="s">
        <v>2352</v>
      </c>
      <c r="D361" s="23"/>
      <c r="E361" s="7" t="s">
        <v>26</v>
      </c>
      <c r="F361" s="87">
        <v>931744928</v>
      </c>
      <c r="G361" s="7" t="s">
        <v>1339</v>
      </c>
      <c r="H361" s="87" t="s">
        <v>2353</v>
      </c>
      <c r="I361" s="10"/>
      <c r="J361" s="10"/>
      <c r="K361" s="7"/>
      <c r="L361" s="7" t="s">
        <v>63</v>
      </c>
      <c r="M361" s="86"/>
      <c r="N361" s="37" t="s">
        <v>2354</v>
      </c>
      <c r="O361" s="43" t="s">
        <v>186</v>
      </c>
      <c r="P361" s="10"/>
      <c r="Q361" s="10"/>
      <c r="R361" s="33"/>
      <c r="S361" s="10"/>
      <c r="T361" s="10"/>
    </row>
    <row r="362" spans="1:20" ht="30" customHeight="1">
      <c r="A362" s="18">
        <v>43764</v>
      </c>
      <c r="B362" s="7" t="s">
        <v>2355</v>
      </c>
      <c r="C362" s="7" t="s">
        <v>2356</v>
      </c>
      <c r="D362" s="52">
        <v>23</v>
      </c>
      <c r="E362" s="7" t="s">
        <v>45</v>
      </c>
      <c r="F362" s="7">
        <v>967852227</v>
      </c>
      <c r="G362" s="7" t="s">
        <v>85</v>
      </c>
      <c r="H362" s="7" t="s">
        <v>2357</v>
      </c>
      <c r="I362" s="10"/>
      <c r="J362" s="7" t="s">
        <v>32</v>
      </c>
      <c r="K362" s="7"/>
      <c r="L362" s="7" t="s">
        <v>63</v>
      </c>
      <c r="M362" s="41">
        <v>43762</v>
      </c>
      <c r="N362" s="10"/>
      <c r="O362" s="7" t="s">
        <v>33</v>
      </c>
      <c r="P362" s="10"/>
      <c r="Q362" s="10"/>
      <c r="R362" s="39" t="s">
        <v>70</v>
      </c>
      <c r="S362" s="7" t="s">
        <v>101</v>
      </c>
      <c r="T362" s="7" t="s">
        <v>2358</v>
      </c>
    </row>
    <row r="363" spans="1:20" ht="30" customHeight="1">
      <c r="A363" s="18">
        <v>43764</v>
      </c>
      <c r="B363" s="35" t="s">
        <v>2359</v>
      </c>
      <c r="C363" s="7" t="s">
        <v>2360</v>
      </c>
      <c r="D363" s="52">
        <v>23</v>
      </c>
      <c r="E363" s="7" t="s">
        <v>26</v>
      </c>
      <c r="F363" s="7" t="s">
        <v>2361</v>
      </c>
      <c r="G363" s="7" t="s">
        <v>85</v>
      </c>
      <c r="H363" s="7" t="s">
        <v>2362</v>
      </c>
      <c r="I363" s="10"/>
      <c r="J363" s="10"/>
      <c r="K363" s="7"/>
      <c r="L363" s="7" t="s">
        <v>2363</v>
      </c>
      <c r="M363" s="69">
        <v>43761.739583333336</v>
      </c>
      <c r="N363" s="7" t="s">
        <v>2364</v>
      </c>
      <c r="O363" s="7" t="s">
        <v>33</v>
      </c>
      <c r="P363" s="10"/>
      <c r="Q363" s="7" t="s">
        <v>35</v>
      </c>
      <c r="R363" s="39" t="s">
        <v>70</v>
      </c>
      <c r="S363" s="7" t="s">
        <v>117</v>
      </c>
      <c r="T363" s="10"/>
    </row>
    <row r="364" spans="1:20" ht="30" customHeight="1">
      <c r="A364" s="18">
        <v>43764</v>
      </c>
      <c r="B364" s="7" t="s">
        <v>2368</v>
      </c>
      <c r="C364" s="7" t="s">
        <v>2369</v>
      </c>
      <c r="D364" s="23"/>
      <c r="E364" s="7" t="s">
        <v>26</v>
      </c>
      <c r="F364" s="10">
        <v>56933932346</v>
      </c>
      <c r="G364" s="7" t="s">
        <v>2371</v>
      </c>
      <c r="H364" s="7" t="s">
        <v>2372</v>
      </c>
      <c r="I364" s="10"/>
      <c r="J364" s="10"/>
      <c r="K364" s="7"/>
      <c r="L364" s="7" t="s">
        <v>63</v>
      </c>
      <c r="M364" s="86"/>
      <c r="N364" s="10"/>
      <c r="O364" s="7" t="s">
        <v>33</v>
      </c>
      <c r="P364" s="10"/>
      <c r="Q364" s="10"/>
      <c r="R364" s="33"/>
      <c r="S364" s="10"/>
      <c r="T364" s="10"/>
    </row>
    <row r="365" spans="1:20" ht="30" customHeight="1">
      <c r="A365" s="18">
        <v>43764</v>
      </c>
      <c r="B365" s="83" t="s">
        <v>2377</v>
      </c>
      <c r="C365" s="80" t="s">
        <v>2378</v>
      </c>
      <c r="D365" s="52">
        <v>22</v>
      </c>
      <c r="E365" s="7" t="s">
        <v>26</v>
      </c>
      <c r="F365" s="187">
        <v>955282679</v>
      </c>
      <c r="G365" s="7" t="s">
        <v>1571</v>
      </c>
      <c r="H365" s="7" t="s">
        <v>2379</v>
      </c>
      <c r="I365" s="10"/>
      <c r="J365" s="10"/>
      <c r="K365" s="7"/>
      <c r="L365" s="7" t="s">
        <v>79</v>
      </c>
      <c r="M365" s="86"/>
      <c r="N365" s="7" t="s">
        <v>953</v>
      </c>
      <c r="O365" s="43" t="s">
        <v>33</v>
      </c>
      <c r="P365" s="10"/>
      <c r="Q365" s="7" t="s">
        <v>35</v>
      </c>
      <c r="R365" s="39" t="s">
        <v>70</v>
      </c>
      <c r="S365" s="10"/>
      <c r="T365" s="10"/>
    </row>
    <row r="366" spans="1:20" ht="30" customHeight="1">
      <c r="A366" s="18">
        <v>43764</v>
      </c>
      <c r="B366" s="54" t="s">
        <v>2385</v>
      </c>
      <c r="C366" s="80" t="s">
        <v>2386</v>
      </c>
      <c r="D366" s="23"/>
      <c r="E366" s="7" t="s">
        <v>26</v>
      </c>
      <c r="F366" s="81">
        <v>946780547</v>
      </c>
      <c r="G366" s="7" t="s">
        <v>85</v>
      </c>
      <c r="H366" s="80" t="s">
        <v>2387</v>
      </c>
      <c r="I366" s="10"/>
      <c r="J366" s="10"/>
      <c r="K366" s="7"/>
      <c r="L366" s="7" t="s">
        <v>63</v>
      </c>
      <c r="M366" s="41">
        <v>43762</v>
      </c>
      <c r="N366" s="10"/>
      <c r="O366" s="7" t="s">
        <v>33</v>
      </c>
      <c r="P366" s="10"/>
      <c r="Q366" s="10"/>
      <c r="R366" s="33"/>
      <c r="S366" s="10"/>
      <c r="T366" s="10"/>
    </row>
    <row r="367" spans="1:20" ht="30" customHeight="1">
      <c r="A367" s="18">
        <v>43764</v>
      </c>
      <c r="B367" s="7" t="s">
        <v>2393</v>
      </c>
      <c r="C367" s="7" t="s">
        <v>2394</v>
      </c>
      <c r="D367" s="52">
        <v>22</v>
      </c>
      <c r="E367" s="7" t="s">
        <v>26</v>
      </c>
      <c r="F367" s="37">
        <v>945874645</v>
      </c>
      <c r="G367" s="7" t="s">
        <v>85</v>
      </c>
      <c r="H367" s="7" t="s">
        <v>2396</v>
      </c>
      <c r="I367" s="10"/>
      <c r="J367" s="10"/>
      <c r="K367" s="10"/>
      <c r="L367" s="10"/>
      <c r="M367" s="277">
        <v>43762</v>
      </c>
      <c r="N367" s="7" t="s">
        <v>219</v>
      </c>
      <c r="O367" s="7" t="s">
        <v>33</v>
      </c>
      <c r="P367" s="10"/>
      <c r="Q367" s="7" t="s">
        <v>35</v>
      </c>
      <c r="R367" s="33"/>
      <c r="S367" s="10"/>
      <c r="T367" s="10"/>
    </row>
    <row r="368" spans="1:20" ht="30" customHeight="1">
      <c r="A368" s="18">
        <v>43764</v>
      </c>
      <c r="B368" s="35" t="s">
        <v>2398</v>
      </c>
      <c r="C368" s="35" t="s">
        <v>2399</v>
      </c>
      <c r="D368" s="23"/>
      <c r="E368" s="7" t="s">
        <v>26</v>
      </c>
      <c r="F368" s="35" t="s">
        <v>2400</v>
      </c>
      <c r="G368" s="7" t="s">
        <v>85</v>
      </c>
      <c r="H368" s="35" t="s">
        <v>2401</v>
      </c>
      <c r="I368" s="10"/>
      <c r="J368" s="10"/>
      <c r="K368" s="7"/>
      <c r="L368" s="7" t="s">
        <v>63</v>
      </c>
      <c r="M368" s="69" t="s">
        <v>1999</v>
      </c>
      <c r="N368" s="35" t="s">
        <v>2000</v>
      </c>
      <c r="O368" s="7" t="s">
        <v>33</v>
      </c>
      <c r="P368" s="10"/>
      <c r="Q368" s="10"/>
      <c r="R368" s="39" t="s">
        <v>70</v>
      </c>
      <c r="S368" s="7" t="s">
        <v>117</v>
      </c>
      <c r="T368" s="10"/>
    </row>
    <row r="369" spans="1:20" ht="30" customHeight="1">
      <c r="A369" s="18">
        <v>43764</v>
      </c>
      <c r="B369" s="274" t="s">
        <v>2403</v>
      </c>
      <c r="C369" s="275" t="s">
        <v>2404</v>
      </c>
      <c r="D369" s="23"/>
      <c r="E369" s="7" t="s">
        <v>26</v>
      </c>
      <c r="F369" s="275">
        <v>931309885</v>
      </c>
      <c r="G369" s="7" t="s">
        <v>475</v>
      </c>
      <c r="H369" s="7" t="s">
        <v>2405</v>
      </c>
      <c r="I369" s="10"/>
      <c r="J369" s="10"/>
      <c r="K369" s="7"/>
      <c r="L369" s="7" t="s">
        <v>63</v>
      </c>
      <c r="M369" s="69" t="s">
        <v>2326</v>
      </c>
      <c r="N369" s="275" t="s">
        <v>571</v>
      </c>
      <c r="O369" s="7" t="s">
        <v>33</v>
      </c>
      <c r="P369" s="10"/>
      <c r="Q369" s="10"/>
      <c r="R369" s="33"/>
      <c r="S369" s="10"/>
      <c r="T369" s="10"/>
    </row>
    <row r="370" spans="1:20" ht="30" customHeight="1">
      <c r="A370" s="18">
        <v>43764</v>
      </c>
      <c r="B370" s="35" t="s">
        <v>2406</v>
      </c>
      <c r="C370" s="37" t="s">
        <v>2408</v>
      </c>
      <c r="D370" s="23"/>
      <c r="E370" s="7" t="s">
        <v>26</v>
      </c>
      <c r="F370" s="37">
        <v>75786857</v>
      </c>
      <c r="G370" s="7" t="s">
        <v>85</v>
      </c>
      <c r="H370" s="35" t="s">
        <v>2410</v>
      </c>
      <c r="I370" s="10"/>
      <c r="J370" s="10"/>
      <c r="K370" s="7"/>
      <c r="L370" s="7" t="s">
        <v>63</v>
      </c>
      <c r="M370" s="69" t="s">
        <v>1999</v>
      </c>
      <c r="N370" s="35" t="s">
        <v>2000</v>
      </c>
      <c r="O370" s="7" t="s">
        <v>33</v>
      </c>
      <c r="P370" s="10"/>
      <c r="Q370" s="10"/>
      <c r="R370" s="39" t="s">
        <v>70</v>
      </c>
      <c r="S370" s="7" t="s">
        <v>117</v>
      </c>
      <c r="T370" s="10"/>
    </row>
    <row r="371" spans="1:20" ht="30" customHeight="1">
      <c r="A371" s="18">
        <v>43764</v>
      </c>
      <c r="B371" s="35" t="s">
        <v>2416</v>
      </c>
      <c r="C371" s="37" t="s">
        <v>2417</v>
      </c>
      <c r="D371" s="23"/>
      <c r="E371" s="7" t="s">
        <v>26</v>
      </c>
      <c r="F371" s="37">
        <v>937686234</v>
      </c>
      <c r="G371" s="7" t="s">
        <v>1602</v>
      </c>
      <c r="H371" s="136" t="s">
        <v>2418</v>
      </c>
      <c r="I371" s="10"/>
      <c r="J371" s="10"/>
      <c r="K371" s="7"/>
      <c r="L371" s="7" t="s">
        <v>63</v>
      </c>
      <c r="M371" s="69">
        <v>43758</v>
      </c>
      <c r="N371" s="92" t="s">
        <v>2421</v>
      </c>
      <c r="O371" s="43" t="s">
        <v>33</v>
      </c>
      <c r="P371" s="10"/>
      <c r="Q371" s="7" t="s">
        <v>35</v>
      </c>
      <c r="R371" s="39" t="s">
        <v>70</v>
      </c>
      <c r="S371" s="10"/>
      <c r="T371" s="10"/>
    </row>
    <row r="372" spans="1:20" ht="30" customHeight="1">
      <c r="A372" s="18">
        <v>43764</v>
      </c>
      <c r="B372" s="35" t="s">
        <v>2427</v>
      </c>
      <c r="C372" s="210" t="s">
        <v>2428</v>
      </c>
      <c r="D372" s="23"/>
      <c r="E372" s="7" t="s">
        <v>26</v>
      </c>
      <c r="F372" s="87">
        <v>959328774</v>
      </c>
      <c r="G372" s="87" t="s">
        <v>475</v>
      </c>
      <c r="H372" s="87" t="s">
        <v>2431</v>
      </c>
      <c r="I372" s="10"/>
      <c r="J372" s="10"/>
      <c r="K372" s="7"/>
      <c r="L372" s="7" t="s">
        <v>63</v>
      </c>
      <c r="M372" s="86"/>
      <c r="N372" s="210" t="s">
        <v>2063</v>
      </c>
      <c r="O372" s="43" t="s">
        <v>160</v>
      </c>
      <c r="P372" s="10"/>
      <c r="Q372" s="10"/>
      <c r="R372" s="33"/>
      <c r="S372" s="10"/>
      <c r="T372" s="10"/>
    </row>
    <row r="373" spans="1:20" ht="30" customHeight="1">
      <c r="A373" s="18">
        <v>43764</v>
      </c>
      <c r="B373" s="93" t="s">
        <v>2435</v>
      </c>
      <c r="C373" s="80" t="s">
        <v>2436</v>
      </c>
      <c r="D373" s="23"/>
      <c r="E373" s="7" t="s">
        <v>26</v>
      </c>
      <c r="F373" s="81">
        <v>988831232</v>
      </c>
      <c r="G373" s="7" t="s">
        <v>2437</v>
      </c>
      <c r="H373" s="7" t="s">
        <v>2438</v>
      </c>
      <c r="I373" s="10"/>
      <c r="J373" s="10"/>
      <c r="K373" s="7"/>
      <c r="L373" s="7" t="s">
        <v>63</v>
      </c>
      <c r="M373" s="7" t="s">
        <v>2441</v>
      </c>
      <c r="N373" s="7" t="s">
        <v>2442</v>
      </c>
      <c r="O373" s="7" t="s">
        <v>33</v>
      </c>
      <c r="P373" s="10"/>
      <c r="Q373" s="7" t="s">
        <v>35</v>
      </c>
      <c r="R373" s="39" t="s">
        <v>70</v>
      </c>
      <c r="S373" s="7" t="s">
        <v>117</v>
      </c>
      <c r="T373" s="10"/>
    </row>
    <row r="374" spans="1:20" ht="30" customHeight="1">
      <c r="A374" s="18">
        <v>43764</v>
      </c>
      <c r="B374" s="87" t="s">
        <v>2444</v>
      </c>
      <c r="C374" s="210" t="s">
        <v>2445</v>
      </c>
      <c r="D374" s="23"/>
      <c r="E374" s="7" t="s">
        <v>26</v>
      </c>
      <c r="F374" s="10"/>
      <c r="G374" s="7" t="s">
        <v>1313</v>
      </c>
      <c r="H374" s="35" t="s">
        <v>2448</v>
      </c>
      <c r="I374" s="10"/>
      <c r="J374" s="10"/>
      <c r="K374" s="7"/>
      <c r="L374" s="7" t="s">
        <v>63</v>
      </c>
      <c r="M374" s="86"/>
      <c r="N374" s="7" t="s">
        <v>2137</v>
      </c>
      <c r="O374" s="7" t="s">
        <v>2451</v>
      </c>
      <c r="P374" s="10"/>
      <c r="Q374" s="10"/>
      <c r="R374" s="33"/>
      <c r="S374" s="10"/>
      <c r="T374" s="10"/>
    </row>
    <row r="375" spans="1:20" ht="30" customHeight="1">
      <c r="A375" s="18">
        <v>43764</v>
      </c>
      <c r="B375" s="35" t="s">
        <v>2454</v>
      </c>
      <c r="C375" s="210" t="s">
        <v>2456</v>
      </c>
      <c r="D375" s="23"/>
      <c r="E375" s="7" t="s">
        <v>26</v>
      </c>
      <c r="F375" s="87">
        <v>971995735</v>
      </c>
      <c r="G375" s="7" t="s">
        <v>1313</v>
      </c>
      <c r="H375" s="87" t="s">
        <v>2459</v>
      </c>
      <c r="I375" s="10"/>
      <c r="J375" s="10"/>
      <c r="K375" s="7"/>
      <c r="L375" s="7" t="s">
        <v>63</v>
      </c>
      <c r="M375" s="86"/>
      <c r="N375" s="7" t="s">
        <v>1315</v>
      </c>
      <c r="O375" s="43" t="s">
        <v>160</v>
      </c>
      <c r="P375" s="10"/>
      <c r="Q375" s="10"/>
      <c r="R375" s="39" t="s">
        <v>70</v>
      </c>
      <c r="S375" s="10"/>
      <c r="T375" s="10"/>
    </row>
    <row r="376" spans="1:20" ht="30" customHeight="1">
      <c r="A376" s="18">
        <v>43764</v>
      </c>
      <c r="B376" s="35" t="s">
        <v>2463</v>
      </c>
      <c r="C376" s="210" t="s">
        <v>2464</v>
      </c>
      <c r="D376" s="23"/>
      <c r="E376" s="7" t="s">
        <v>26</v>
      </c>
      <c r="F376" s="37">
        <v>56948486886</v>
      </c>
      <c r="G376" s="7" t="s">
        <v>85</v>
      </c>
      <c r="H376" s="7" t="s">
        <v>2465</v>
      </c>
      <c r="I376" s="10"/>
      <c r="J376" s="10"/>
      <c r="K376" s="7"/>
      <c r="L376" s="7" t="s">
        <v>63</v>
      </c>
      <c r="M376" s="86"/>
      <c r="N376" s="7" t="s">
        <v>2063</v>
      </c>
      <c r="O376" s="43" t="s">
        <v>33</v>
      </c>
      <c r="P376" s="10"/>
      <c r="Q376" s="10"/>
      <c r="R376" s="33"/>
      <c r="S376" s="10"/>
      <c r="T376" s="10"/>
    </row>
    <row r="377" spans="1:20" ht="30" customHeight="1">
      <c r="A377" s="18">
        <v>43764</v>
      </c>
      <c r="B377" s="7" t="s">
        <v>2466</v>
      </c>
      <c r="C377" s="279" t="s">
        <v>2467</v>
      </c>
      <c r="D377" s="52">
        <v>21</v>
      </c>
      <c r="E377" s="7" t="s">
        <v>26</v>
      </c>
      <c r="F377" s="87">
        <v>965581649</v>
      </c>
      <c r="G377" s="7" t="s">
        <v>1313</v>
      </c>
      <c r="H377" s="35" t="s">
        <v>2475</v>
      </c>
      <c r="I377" s="10"/>
      <c r="J377" s="10"/>
      <c r="K377" s="7"/>
      <c r="L377" s="7" t="s">
        <v>63</v>
      </c>
      <c r="M377" s="86"/>
      <c r="N377" s="10"/>
      <c r="O377" s="7" t="s">
        <v>33</v>
      </c>
      <c r="P377" s="10"/>
      <c r="Q377" s="10"/>
      <c r="R377" s="39" t="s">
        <v>70</v>
      </c>
      <c r="S377" s="10"/>
      <c r="T377" s="10"/>
    </row>
    <row r="378" spans="1:20" ht="30" customHeight="1">
      <c r="A378" s="18">
        <v>43764</v>
      </c>
      <c r="B378" s="83" t="s">
        <v>2478</v>
      </c>
      <c r="C378" s="210" t="s">
        <v>2479</v>
      </c>
      <c r="D378" s="23"/>
      <c r="E378" s="7" t="s">
        <v>26</v>
      </c>
      <c r="F378" s="210">
        <v>56930902586</v>
      </c>
      <c r="G378" s="7" t="s">
        <v>85</v>
      </c>
      <c r="H378" s="7" t="s">
        <v>2480</v>
      </c>
      <c r="I378" s="10"/>
      <c r="J378" s="10"/>
      <c r="K378" s="7"/>
      <c r="L378" s="7" t="s">
        <v>63</v>
      </c>
      <c r="M378" s="86"/>
      <c r="N378" s="10"/>
      <c r="O378" s="43" t="s">
        <v>33</v>
      </c>
      <c r="P378" s="10"/>
      <c r="Q378" s="10"/>
      <c r="R378" s="33"/>
      <c r="S378" s="10"/>
      <c r="T378" s="10"/>
    </row>
    <row r="379" spans="1:20" ht="30" customHeight="1">
      <c r="A379" s="18">
        <v>43764</v>
      </c>
      <c r="B379" s="7" t="s">
        <v>2486</v>
      </c>
      <c r="C379" s="7" t="s">
        <v>2487</v>
      </c>
      <c r="D379" s="23"/>
      <c r="E379" s="7" t="s">
        <v>26</v>
      </c>
      <c r="F379" s="7">
        <v>777691123</v>
      </c>
      <c r="G379" s="7" t="s">
        <v>125</v>
      </c>
      <c r="H379" s="7" t="s">
        <v>2488</v>
      </c>
      <c r="I379" s="10"/>
      <c r="J379" s="10"/>
      <c r="K379" s="7"/>
      <c r="L379" s="7" t="s">
        <v>63</v>
      </c>
      <c r="M379" s="86"/>
      <c r="N379" s="10"/>
      <c r="O379" s="43" t="s">
        <v>160</v>
      </c>
      <c r="P379" s="10"/>
      <c r="Q379" s="10"/>
      <c r="R379" s="33"/>
      <c r="S379" s="10"/>
      <c r="T379" s="10"/>
    </row>
    <row r="380" spans="1:20" ht="30" customHeight="1">
      <c r="A380" s="18">
        <v>43764</v>
      </c>
      <c r="B380" s="35" t="s">
        <v>2489</v>
      </c>
      <c r="C380" s="37" t="s">
        <v>2490</v>
      </c>
      <c r="D380" s="23"/>
      <c r="E380" s="7" t="s">
        <v>26</v>
      </c>
      <c r="F380" s="7" t="s">
        <v>1019</v>
      </c>
      <c r="G380" s="87" t="s">
        <v>475</v>
      </c>
      <c r="H380" s="7" t="s">
        <v>2268</v>
      </c>
      <c r="I380" s="10"/>
      <c r="J380" s="10"/>
      <c r="K380" s="7"/>
      <c r="L380" s="7" t="s">
        <v>63</v>
      </c>
      <c r="M380" s="86"/>
      <c r="N380" s="10"/>
      <c r="O380" s="212" t="s">
        <v>2491</v>
      </c>
      <c r="P380" s="10"/>
      <c r="Q380" s="10"/>
      <c r="R380" s="33"/>
      <c r="S380" s="10"/>
      <c r="T380" s="10"/>
    </row>
    <row r="381" spans="1:20" ht="30" customHeight="1">
      <c r="A381" s="18">
        <v>43764</v>
      </c>
      <c r="B381" s="7" t="s">
        <v>2494</v>
      </c>
      <c r="C381" s="37" t="s">
        <v>2495</v>
      </c>
      <c r="D381" s="23"/>
      <c r="E381" s="7" t="s">
        <v>26</v>
      </c>
      <c r="F381" s="280">
        <v>5696313753</v>
      </c>
      <c r="G381" s="87" t="s">
        <v>1313</v>
      </c>
      <c r="H381" s="35" t="s">
        <v>2498</v>
      </c>
      <c r="I381" s="10"/>
      <c r="J381" s="10"/>
      <c r="K381" s="7"/>
      <c r="L381" s="7" t="s">
        <v>180</v>
      </c>
      <c r="M381" s="86"/>
      <c r="N381" s="7" t="s">
        <v>1315</v>
      </c>
      <c r="O381" s="7" t="s">
        <v>33</v>
      </c>
      <c r="P381" s="10"/>
      <c r="Q381" s="10"/>
      <c r="R381" s="33"/>
      <c r="S381" s="10"/>
      <c r="T381" s="10"/>
    </row>
    <row r="382" spans="1:20" ht="30" customHeight="1">
      <c r="A382" s="18">
        <v>43764</v>
      </c>
      <c r="B382" s="35" t="s">
        <v>2505</v>
      </c>
      <c r="C382" s="37" t="s">
        <v>2506</v>
      </c>
      <c r="D382" s="52">
        <v>22</v>
      </c>
      <c r="E382" s="7" t="s">
        <v>45</v>
      </c>
      <c r="F382" s="37">
        <v>6979792055</v>
      </c>
      <c r="G382" s="7" t="s">
        <v>85</v>
      </c>
      <c r="H382" s="35" t="s">
        <v>2507</v>
      </c>
      <c r="I382" s="10"/>
      <c r="J382" s="7" t="s">
        <v>32</v>
      </c>
      <c r="K382" s="7"/>
      <c r="L382" s="7" t="s">
        <v>63</v>
      </c>
      <c r="M382" s="69" t="s">
        <v>1999</v>
      </c>
      <c r="N382" s="35" t="s">
        <v>2000</v>
      </c>
      <c r="O382" s="7" t="s">
        <v>33</v>
      </c>
      <c r="P382" s="10"/>
      <c r="Q382" s="10"/>
      <c r="R382" s="33"/>
      <c r="S382" s="7" t="s">
        <v>117</v>
      </c>
      <c r="T382" s="10"/>
    </row>
    <row r="383" spans="1:20" ht="30" customHeight="1">
      <c r="A383" s="18">
        <v>43764</v>
      </c>
      <c r="B383" s="35" t="s">
        <v>2513</v>
      </c>
      <c r="C383" s="37" t="s">
        <v>2514</v>
      </c>
      <c r="D383" s="23"/>
      <c r="E383" s="7" t="s">
        <v>26</v>
      </c>
      <c r="F383" s="280">
        <v>56949249413</v>
      </c>
      <c r="G383" s="7" t="s">
        <v>1313</v>
      </c>
      <c r="H383" s="35" t="s">
        <v>2515</v>
      </c>
      <c r="I383" s="10"/>
      <c r="J383" s="10"/>
      <c r="K383" s="7"/>
      <c r="L383" s="7" t="s">
        <v>63</v>
      </c>
      <c r="M383" s="281" t="s">
        <v>2518</v>
      </c>
      <c r="N383" s="7" t="s">
        <v>1315</v>
      </c>
      <c r="O383" s="43" t="s">
        <v>33</v>
      </c>
      <c r="P383" s="10"/>
      <c r="Q383" s="10"/>
      <c r="R383" s="39" t="s">
        <v>70</v>
      </c>
      <c r="S383" s="10"/>
      <c r="T383" s="10"/>
    </row>
    <row r="384" spans="1:20" ht="30" customHeight="1">
      <c r="A384" s="18">
        <v>43764</v>
      </c>
      <c r="B384" s="35" t="s">
        <v>2523</v>
      </c>
      <c r="C384" s="37" t="s">
        <v>2524</v>
      </c>
      <c r="D384" s="52">
        <v>19</v>
      </c>
      <c r="E384" s="7" t="s">
        <v>26</v>
      </c>
      <c r="F384" s="37">
        <v>930794068</v>
      </c>
      <c r="G384" s="7" t="s">
        <v>85</v>
      </c>
      <c r="H384" s="37" t="s">
        <v>1631</v>
      </c>
      <c r="I384" s="10"/>
      <c r="J384" s="10"/>
      <c r="K384" s="7"/>
      <c r="L384" s="7" t="s">
        <v>63</v>
      </c>
      <c r="M384" s="282">
        <v>43759</v>
      </c>
      <c r="N384" s="7" t="s">
        <v>2525</v>
      </c>
      <c r="O384" s="7" t="s">
        <v>33</v>
      </c>
      <c r="P384" s="10"/>
      <c r="Q384" s="10"/>
      <c r="R384" s="39" t="s">
        <v>70</v>
      </c>
      <c r="S384" s="10"/>
      <c r="T384" s="10"/>
    </row>
    <row r="385" spans="1:20" ht="30" customHeight="1">
      <c r="A385" s="18">
        <v>43764</v>
      </c>
      <c r="B385" s="7" t="s">
        <v>2526</v>
      </c>
      <c r="C385" s="84" t="s">
        <v>2527</v>
      </c>
      <c r="D385" s="52">
        <v>20</v>
      </c>
      <c r="E385" s="7" t="s">
        <v>26</v>
      </c>
      <c r="F385" s="237">
        <v>959593468</v>
      </c>
      <c r="G385" s="7" t="s">
        <v>2531</v>
      </c>
      <c r="H385" s="35" t="s">
        <v>2532</v>
      </c>
      <c r="I385" s="10"/>
      <c r="J385" s="10"/>
      <c r="K385" s="7"/>
      <c r="L385" s="7" t="s">
        <v>63</v>
      </c>
      <c r="M385" s="86"/>
      <c r="N385" s="7" t="s">
        <v>1596</v>
      </c>
      <c r="O385" s="43" t="s">
        <v>160</v>
      </c>
      <c r="P385" s="10"/>
      <c r="Q385" s="10"/>
      <c r="R385" s="33"/>
      <c r="S385" s="10"/>
      <c r="T385" s="7" t="s">
        <v>666</v>
      </c>
    </row>
    <row r="386" spans="1:20" ht="30" customHeight="1">
      <c r="A386" s="18">
        <v>43764</v>
      </c>
      <c r="B386" s="35" t="s">
        <v>2535</v>
      </c>
      <c r="C386" s="37" t="s">
        <v>2536</v>
      </c>
      <c r="D386" s="52">
        <v>20</v>
      </c>
      <c r="E386" s="7" t="s">
        <v>26</v>
      </c>
      <c r="F386" s="37">
        <v>956873798</v>
      </c>
      <c r="G386" s="7" t="s">
        <v>1602</v>
      </c>
      <c r="H386" s="136" t="s">
        <v>2539</v>
      </c>
      <c r="I386" s="10"/>
      <c r="J386" s="10"/>
      <c r="K386" s="7"/>
      <c r="L386" s="7" t="s">
        <v>63</v>
      </c>
      <c r="M386" s="69" t="s">
        <v>2541</v>
      </c>
      <c r="N386" s="85" t="s">
        <v>2542</v>
      </c>
      <c r="O386" s="43" t="s">
        <v>33</v>
      </c>
      <c r="P386" s="10"/>
      <c r="Q386" s="10"/>
      <c r="R386" s="33"/>
      <c r="S386" s="10"/>
      <c r="T386" s="10"/>
    </row>
    <row r="387" spans="1:20" ht="30" customHeight="1">
      <c r="A387" s="18">
        <v>43764</v>
      </c>
      <c r="B387" s="35" t="s">
        <v>2543</v>
      </c>
      <c r="C387" s="37" t="s">
        <v>2544</v>
      </c>
      <c r="D387" s="270">
        <v>20</v>
      </c>
      <c r="E387" s="7" t="s">
        <v>26</v>
      </c>
      <c r="F387" s="35">
        <v>999673758</v>
      </c>
      <c r="G387" s="87" t="s">
        <v>475</v>
      </c>
      <c r="H387" s="35" t="s">
        <v>2545</v>
      </c>
      <c r="I387" s="10"/>
      <c r="J387" s="10"/>
      <c r="K387" s="7"/>
      <c r="L387" s="7" t="s">
        <v>63</v>
      </c>
      <c r="M387" s="86"/>
      <c r="N387" s="10"/>
      <c r="O387" s="43" t="s">
        <v>186</v>
      </c>
      <c r="P387" s="10"/>
      <c r="Q387" s="10"/>
      <c r="R387" s="33"/>
      <c r="S387" s="10"/>
      <c r="T387" s="10"/>
    </row>
    <row r="388" spans="1:20" ht="30" customHeight="1">
      <c r="A388" s="18">
        <v>43764</v>
      </c>
      <c r="B388" s="83" t="s">
        <v>2550</v>
      </c>
      <c r="C388" s="80" t="s">
        <v>2551</v>
      </c>
      <c r="D388" s="52">
        <v>20</v>
      </c>
      <c r="E388" s="7" t="s">
        <v>26</v>
      </c>
      <c r="F388" s="187">
        <v>933544590</v>
      </c>
      <c r="G388" s="7" t="s">
        <v>2109</v>
      </c>
      <c r="H388" s="7" t="s">
        <v>2554</v>
      </c>
      <c r="I388" s="10"/>
      <c r="J388" s="10"/>
      <c r="K388" s="7"/>
      <c r="L388" s="7" t="s">
        <v>153</v>
      </c>
      <c r="M388" s="69">
        <v>43761</v>
      </c>
      <c r="N388" s="83" t="s">
        <v>2555</v>
      </c>
      <c r="O388" s="43" t="s">
        <v>160</v>
      </c>
      <c r="P388" s="10"/>
      <c r="Q388" s="10"/>
      <c r="R388" s="39" t="s">
        <v>70</v>
      </c>
      <c r="S388" s="10"/>
      <c r="T388" s="10"/>
    </row>
    <row r="389" spans="1:20" ht="30" customHeight="1">
      <c r="A389" s="18">
        <v>43764</v>
      </c>
      <c r="B389" s="7" t="s">
        <v>2556</v>
      </c>
      <c r="C389" s="84" t="s">
        <v>2557</v>
      </c>
      <c r="D389" s="52">
        <v>19</v>
      </c>
      <c r="E389" s="7" t="s">
        <v>26</v>
      </c>
      <c r="F389" s="237">
        <v>935535320</v>
      </c>
      <c r="G389" s="7" t="s">
        <v>1339</v>
      </c>
      <c r="H389" s="278" t="s">
        <v>2558</v>
      </c>
      <c r="I389" s="10"/>
      <c r="J389" s="10"/>
      <c r="K389" s="7"/>
      <c r="L389" s="7" t="s">
        <v>63</v>
      </c>
      <c r="M389" s="86"/>
      <c r="N389" s="7" t="s">
        <v>1596</v>
      </c>
      <c r="O389" s="43" t="s">
        <v>186</v>
      </c>
      <c r="P389" s="10"/>
      <c r="Q389" s="10"/>
      <c r="R389" s="33"/>
      <c r="S389" s="10"/>
      <c r="T389" s="10"/>
    </row>
    <row r="390" spans="1:20" ht="30" customHeight="1">
      <c r="A390" s="18">
        <v>43764</v>
      </c>
      <c r="B390" s="35" t="s">
        <v>2562</v>
      </c>
      <c r="C390" s="37" t="s">
        <v>2563</v>
      </c>
      <c r="D390" s="23"/>
      <c r="E390" s="7" t="s">
        <v>26</v>
      </c>
      <c r="F390" s="35" t="s">
        <v>2564</v>
      </c>
      <c r="G390" s="7" t="s">
        <v>85</v>
      </c>
      <c r="H390" s="35" t="s">
        <v>2566</v>
      </c>
      <c r="I390" s="10"/>
      <c r="J390" s="10"/>
      <c r="K390" s="7"/>
      <c r="L390" s="7" t="s">
        <v>63</v>
      </c>
      <c r="M390" s="7" t="s">
        <v>2570</v>
      </c>
      <c r="N390" s="10"/>
      <c r="O390" s="7" t="s">
        <v>33</v>
      </c>
      <c r="P390" s="10"/>
      <c r="Q390" s="7" t="s">
        <v>35</v>
      </c>
      <c r="R390" s="33"/>
      <c r="S390" s="7" t="s">
        <v>117</v>
      </c>
      <c r="T390" s="10"/>
    </row>
    <row r="391" spans="1:20" ht="30" customHeight="1">
      <c r="A391" s="18">
        <v>43764</v>
      </c>
      <c r="B391" s="35" t="s">
        <v>2574</v>
      </c>
      <c r="C391" s="210" t="s">
        <v>2575</v>
      </c>
      <c r="D391" s="52"/>
      <c r="E391" s="7" t="s">
        <v>45</v>
      </c>
      <c r="F391" s="87">
        <v>961208978</v>
      </c>
      <c r="G391" s="87" t="s">
        <v>475</v>
      </c>
      <c r="H391" s="87" t="s">
        <v>2577</v>
      </c>
      <c r="I391" s="10"/>
      <c r="J391" s="10"/>
      <c r="K391" s="7"/>
      <c r="L391" s="7" t="s">
        <v>63</v>
      </c>
      <c r="M391" s="86"/>
      <c r="N391" s="10"/>
      <c r="O391" s="43" t="s">
        <v>160</v>
      </c>
      <c r="P391" s="10"/>
      <c r="Q391" s="10"/>
      <c r="R391" s="33"/>
      <c r="S391" s="10"/>
      <c r="T391" s="10"/>
    </row>
    <row r="392" spans="1:20" ht="30" customHeight="1">
      <c r="A392" s="18">
        <v>43764</v>
      </c>
      <c r="B392" s="35" t="s">
        <v>2582</v>
      </c>
      <c r="C392" s="37" t="s">
        <v>2584</v>
      </c>
      <c r="D392" s="270">
        <v>18</v>
      </c>
      <c r="E392" s="7" t="s">
        <v>26</v>
      </c>
      <c r="F392" s="35">
        <v>940133340</v>
      </c>
      <c r="G392" s="7" t="s">
        <v>1339</v>
      </c>
      <c r="H392" s="35" t="s">
        <v>2587</v>
      </c>
      <c r="I392" s="10"/>
      <c r="J392" s="10"/>
      <c r="K392" s="7"/>
      <c r="L392" s="7" t="s">
        <v>1341</v>
      </c>
      <c r="M392" s="86"/>
      <c r="N392" s="10"/>
      <c r="O392" s="43" t="s">
        <v>186</v>
      </c>
      <c r="P392" s="10"/>
      <c r="Q392" s="10"/>
      <c r="R392" s="39" t="s">
        <v>70</v>
      </c>
      <c r="S392" s="10"/>
      <c r="T392" s="10"/>
    </row>
    <row r="393" spans="1:20" ht="30" customHeight="1">
      <c r="A393" s="18">
        <v>43764</v>
      </c>
      <c r="B393" s="134" t="s">
        <v>2593</v>
      </c>
      <c r="C393" s="84" t="s">
        <v>2594</v>
      </c>
      <c r="D393" s="52">
        <v>18</v>
      </c>
      <c r="E393" s="7" t="s">
        <v>26</v>
      </c>
      <c r="F393" s="237">
        <v>991434139</v>
      </c>
      <c r="G393" s="7" t="s">
        <v>125</v>
      </c>
      <c r="H393" s="134" t="s">
        <v>2595</v>
      </c>
      <c r="I393" s="10"/>
      <c r="J393" s="10"/>
      <c r="K393" s="7"/>
      <c r="L393" s="7" t="s">
        <v>1341</v>
      </c>
      <c r="M393" s="86"/>
      <c r="N393" s="7" t="s">
        <v>1596</v>
      </c>
      <c r="O393" s="43" t="s">
        <v>186</v>
      </c>
      <c r="P393" s="10"/>
      <c r="Q393" s="10"/>
      <c r="R393" s="33"/>
      <c r="S393" s="10"/>
      <c r="T393" s="7" t="s">
        <v>666</v>
      </c>
    </row>
    <row r="394" spans="1:20" ht="30" customHeight="1">
      <c r="A394" s="18">
        <v>43764</v>
      </c>
      <c r="B394" s="83" t="s">
        <v>2596</v>
      </c>
      <c r="C394" s="37" t="s">
        <v>2597</v>
      </c>
      <c r="D394" s="23"/>
      <c r="E394" s="7" t="s">
        <v>26</v>
      </c>
      <c r="F394" s="35" t="s">
        <v>2598</v>
      </c>
      <c r="G394" s="7" t="s">
        <v>2599</v>
      </c>
      <c r="H394" s="7" t="s">
        <v>2600</v>
      </c>
      <c r="I394" s="10"/>
      <c r="J394" s="10"/>
      <c r="K394" s="7"/>
      <c r="L394" s="7" t="s">
        <v>63</v>
      </c>
      <c r="M394" s="69">
        <v>43758</v>
      </c>
      <c r="N394" s="7" t="s">
        <v>2601</v>
      </c>
      <c r="O394" s="43" t="s">
        <v>33</v>
      </c>
      <c r="P394" s="10"/>
      <c r="Q394" s="10"/>
      <c r="R394" s="33"/>
      <c r="S394" s="10"/>
      <c r="T394" s="10"/>
    </row>
    <row r="395" spans="1:20" ht="30" customHeight="1">
      <c r="A395" s="18">
        <v>43764</v>
      </c>
      <c r="B395" s="80" t="s">
        <v>2602</v>
      </c>
      <c r="C395" s="83" t="s">
        <v>2603</v>
      </c>
      <c r="D395" s="52">
        <v>17</v>
      </c>
      <c r="E395" s="7" t="s">
        <v>45</v>
      </c>
      <c r="F395" s="83">
        <v>979360320</v>
      </c>
      <c r="G395" s="7" t="s">
        <v>84</v>
      </c>
      <c r="H395" s="7" t="s">
        <v>2604</v>
      </c>
      <c r="I395" s="10"/>
      <c r="J395" s="7" t="s">
        <v>49</v>
      </c>
      <c r="K395" s="7"/>
      <c r="L395" s="7" t="s">
        <v>63</v>
      </c>
      <c r="M395" s="69">
        <v>43763</v>
      </c>
      <c r="N395" s="7" t="s">
        <v>2605</v>
      </c>
      <c r="O395" s="7" t="s">
        <v>33</v>
      </c>
      <c r="P395" s="10"/>
      <c r="Q395" s="10"/>
      <c r="R395" s="33"/>
      <c r="S395" s="10"/>
      <c r="T395" s="10"/>
    </row>
    <row r="396" spans="1:20" ht="30" customHeight="1">
      <c r="A396" s="18">
        <v>43764</v>
      </c>
      <c r="B396" s="95" t="s">
        <v>2606</v>
      </c>
      <c r="C396" s="7" t="s">
        <v>2607</v>
      </c>
      <c r="D396" s="23"/>
      <c r="E396" s="7" t="s">
        <v>26</v>
      </c>
      <c r="F396" s="7">
        <v>98923152</v>
      </c>
      <c r="G396" s="7" t="s">
        <v>475</v>
      </c>
      <c r="H396" s="7" t="s">
        <v>2608</v>
      </c>
      <c r="I396" s="10"/>
      <c r="J396" s="10"/>
      <c r="K396" s="7"/>
      <c r="L396" s="7" t="s">
        <v>63</v>
      </c>
      <c r="M396" s="86"/>
      <c r="N396" s="10"/>
      <c r="O396" s="43" t="s">
        <v>160</v>
      </c>
      <c r="P396" s="10"/>
      <c r="Q396" s="10"/>
      <c r="R396" s="33"/>
      <c r="S396" s="10"/>
      <c r="T396" s="10"/>
    </row>
    <row r="397" spans="1:20" ht="30" customHeight="1">
      <c r="A397" s="18">
        <v>43764</v>
      </c>
      <c r="B397" s="35" t="s">
        <v>2612</v>
      </c>
      <c r="C397" s="37" t="s">
        <v>2613</v>
      </c>
      <c r="D397" s="52">
        <v>17</v>
      </c>
      <c r="E397" s="7" t="s">
        <v>45</v>
      </c>
      <c r="F397" s="37">
        <v>56973059943</v>
      </c>
      <c r="G397" s="7" t="s">
        <v>2614</v>
      </c>
      <c r="H397" s="7" t="s">
        <v>2615</v>
      </c>
      <c r="I397" s="10"/>
      <c r="J397" s="7" t="s">
        <v>49</v>
      </c>
      <c r="K397" s="7"/>
      <c r="L397" s="7" t="s">
        <v>63</v>
      </c>
      <c r="M397" s="69">
        <v>43762</v>
      </c>
      <c r="N397" s="85" t="s">
        <v>2617</v>
      </c>
      <c r="O397" s="43" t="s">
        <v>33</v>
      </c>
      <c r="P397" s="283" t="s">
        <v>748</v>
      </c>
      <c r="Q397" s="7" t="s">
        <v>35</v>
      </c>
      <c r="R397" s="33"/>
      <c r="S397" s="7" t="s">
        <v>117</v>
      </c>
      <c r="T397" s="10"/>
    </row>
    <row r="398" spans="1:20" ht="30" customHeight="1">
      <c r="A398" s="18">
        <v>43764</v>
      </c>
      <c r="B398" s="83" t="s">
        <v>2620</v>
      </c>
      <c r="C398" s="80" t="s">
        <v>2621</v>
      </c>
      <c r="D398" s="52">
        <v>16</v>
      </c>
      <c r="E398" s="7" t="s">
        <v>26</v>
      </c>
      <c r="F398" s="10"/>
      <c r="G398" s="7" t="s">
        <v>2622</v>
      </c>
      <c r="H398" s="7" t="s">
        <v>2623</v>
      </c>
      <c r="I398" s="10"/>
      <c r="J398" s="7" t="s">
        <v>49</v>
      </c>
      <c r="K398" s="7"/>
      <c r="L398" s="7" t="s">
        <v>79</v>
      </c>
      <c r="M398" s="86"/>
      <c r="N398" s="10"/>
      <c r="O398" s="43" t="s">
        <v>33</v>
      </c>
      <c r="P398" s="284" t="s">
        <v>68</v>
      </c>
      <c r="Q398" s="7" t="s">
        <v>35</v>
      </c>
      <c r="R398" s="33"/>
      <c r="S398" s="10"/>
      <c r="T398" s="10"/>
    </row>
    <row r="399" spans="1:20" ht="30" customHeight="1">
      <c r="A399" s="18">
        <v>43764</v>
      </c>
      <c r="B399" s="7" t="s">
        <v>2624</v>
      </c>
      <c r="C399" s="7" t="s">
        <v>2625</v>
      </c>
      <c r="D399" s="52">
        <v>16</v>
      </c>
      <c r="E399" s="7" t="s">
        <v>26</v>
      </c>
      <c r="F399" s="7" t="s">
        <v>2626</v>
      </c>
      <c r="G399" s="7" t="s">
        <v>125</v>
      </c>
      <c r="H399" s="35" t="s">
        <v>2627</v>
      </c>
      <c r="I399" s="10"/>
      <c r="J399" s="7" t="s">
        <v>49</v>
      </c>
      <c r="K399" s="7"/>
      <c r="L399" s="7" t="s">
        <v>63</v>
      </c>
      <c r="M399" s="69">
        <v>43762</v>
      </c>
      <c r="N399" s="7" t="s">
        <v>974</v>
      </c>
      <c r="O399" s="7" t="s">
        <v>33</v>
      </c>
      <c r="P399" s="7" t="s">
        <v>68</v>
      </c>
      <c r="Q399" s="7"/>
      <c r="R399" s="33"/>
      <c r="S399" s="7" t="s">
        <v>37</v>
      </c>
      <c r="T399" s="10"/>
    </row>
    <row r="400" spans="1:20" ht="30" customHeight="1">
      <c r="A400" s="18">
        <v>43764</v>
      </c>
      <c r="B400" s="54" t="s">
        <v>2628</v>
      </c>
      <c r="C400" s="80" t="s">
        <v>2631</v>
      </c>
      <c r="D400" s="23"/>
      <c r="E400" s="7" t="s">
        <v>26</v>
      </c>
      <c r="F400" s="187">
        <v>954183585</v>
      </c>
      <c r="G400" s="10"/>
      <c r="H400" s="7" t="s">
        <v>2633</v>
      </c>
      <c r="I400" s="10"/>
      <c r="J400" s="10"/>
      <c r="K400" s="7"/>
      <c r="L400" s="7" t="s">
        <v>153</v>
      </c>
      <c r="M400" s="86"/>
      <c r="N400" s="7" t="s">
        <v>2636</v>
      </c>
      <c r="O400" s="43" t="s">
        <v>2637</v>
      </c>
      <c r="P400" s="10"/>
      <c r="Q400" s="10"/>
      <c r="R400" s="33"/>
      <c r="S400" s="10"/>
      <c r="T400" s="10"/>
    </row>
    <row r="401" spans="1:20" ht="30" customHeight="1">
      <c r="A401" s="18">
        <v>43764</v>
      </c>
      <c r="B401" s="7" t="s">
        <v>2639</v>
      </c>
      <c r="C401" s="7" t="s">
        <v>2640</v>
      </c>
      <c r="D401" s="52">
        <v>15</v>
      </c>
      <c r="E401" s="7" t="s">
        <v>26</v>
      </c>
      <c r="F401" s="7">
        <v>997396786</v>
      </c>
      <c r="G401" s="7" t="s">
        <v>2641</v>
      </c>
      <c r="H401" s="7" t="s">
        <v>2642</v>
      </c>
      <c r="I401" s="10"/>
      <c r="J401" s="7" t="s">
        <v>49</v>
      </c>
      <c r="K401" s="7"/>
      <c r="L401" s="7" t="s">
        <v>63</v>
      </c>
      <c r="M401" s="86"/>
      <c r="N401" s="10"/>
      <c r="O401" s="43" t="s">
        <v>160</v>
      </c>
      <c r="P401" s="99" t="s">
        <v>68</v>
      </c>
      <c r="Q401" s="10"/>
      <c r="R401" s="33"/>
      <c r="S401" s="10"/>
      <c r="T401" s="10"/>
    </row>
    <row r="402" spans="1:20" ht="30" customHeight="1">
      <c r="A402" s="18">
        <v>43764</v>
      </c>
      <c r="B402" s="7" t="s">
        <v>2645</v>
      </c>
      <c r="C402" s="210" t="s">
        <v>2647</v>
      </c>
      <c r="D402" s="52">
        <v>15</v>
      </c>
      <c r="E402" s="7" t="s">
        <v>45</v>
      </c>
      <c r="F402" s="7" t="s">
        <v>2648</v>
      </c>
      <c r="G402" s="7" t="s">
        <v>1974</v>
      </c>
      <c r="H402" s="7" t="s">
        <v>2651</v>
      </c>
      <c r="I402" s="10"/>
      <c r="J402" s="7" t="s">
        <v>49</v>
      </c>
      <c r="K402" s="7"/>
      <c r="L402" s="7" t="s">
        <v>2652</v>
      </c>
      <c r="M402" s="86"/>
      <c r="N402" s="285"/>
      <c r="O402" s="43" t="s">
        <v>160</v>
      </c>
      <c r="P402" s="99" t="s">
        <v>748</v>
      </c>
      <c r="Q402" s="7" t="s">
        <v>35</v>
      </c>
      <c r="R402" s="33"/>
      <c r="S402" s="10"/>
      <c r="T402" s="10"/>
    </row>
    <row r="403" spans="1:20" ht="30" customHeight="1">
      <c r="A403" s="18">
        <v>43764</v>
      </c>
      <c r="B403" s="35" t="s">
        <v>2657</v>
      </c>
      <c r="C403" s="37" t="s">
        <v>2658</v>
      </c>
      <c r="D403" s="52">
        <v>9</v>
      </c>
      <c r="E403" s="7" t="s">
        <v>45</v>
      </c>
      <c r="F403" s="35">
        <v>854232820</v>
      </c>
      <c r="G403" s="10"/>
      <c r="H403" s="7" t="s">
        <v>2660</v>
      </c>
      <c r="I403" s="10"/>
      <c r="J403" s="7" t="s">
        <v>49</v>
      </c>
      <c r="K403" s="10"/>
      <c r="L403" s="10"/>
      <c r="M403" s="86"/>
      <c r="N403" s="10"/>
      <c r="O403" s="7" t="s">
        <v>2451</v>
      </c>
      <c r="P403" s="10"/>
      <c r="Q403" s="10"/>
      <c r="R403" s="33"/>
      <c r="S403" s="10"/>
      <c r="T403" s="10"/>
    </row>
    <row r="404" spans="1:20" ht="30" customHeight="1">
      <c r="A404" s="18">
        <v>43764</v>
      </c>
      <c r="B404" s="35" t="s">
        <v>2664</v>
      </c>
      <c r="C404" s="210" t="s">
        <v>2665</v>
      </c>
      <c r="D404" s="23"/>
      <c r="E404" s="7" t="s">
        <v>26</v>
      </c>
      <c r="F404" s="10"/>
      <c r="G404" s="7" t="s">
        <v>1339</v>
      </c>
      <c r="H404" s="35" t="s">
        <v>2667</v>
      </c>
      <c r="I404" s="10"/>
      <c r="J404" s="10"/>
      <c r="K404" s="7"/>
      <c r="L404" s="7" t="s">
        <v>63</v>
      </c>
      <c r="M404" s="86"/>
      <c r="N404" s="37" t="s">
        <v>2354</v>
      </c>
      <c r="O404" s="7" t="s">
        <v>2451</v>
      </c>
      <c r="P404" s="10"/>
      <c r="Q404" s="10"/>
      <c r="R404" s="33"/>
      <c r="S404" s="10"/>
      <c r="T404" s="10"/>
    </row>
    <row r="405" spans="1:20" ht="30" customHeight="1">
      <c r="A405" s="18">
        <v>43764</v>
      </c>
      <c r="B405" s="35" t="s">
        <v>2669</v>
      </c>
      <c r="C405" s="37" t="s">
        <v>2670</v>
      </c>
      <c r="D405" s="23"/>
      <c r="E405" s="7" t="s">
        <v>26</v>
      </c>
      <c r="F405" s="10"/>
      <c r="G405" s="10"/>
      <c r="H405" s="83" t="s">
        <v>2671</v>
      </c>
      <c r="I405" s="10"/>
      <c r="J405" s="10"/>
      <c r="K405" s="10"/>
      <c r="L405" s="10"/>
      <c r="M405" s="86"/>
      <c r="N405" s="10"/>
      <c r="O405" s="7" t="s">
        <v>50</v>
      </c>
      <c r="P405" s="10"/>
      <c r="Q405" s="10"/>
      <c r="R405" s="33"/>
      <c r="S405" s="10"/>
      <c r="T405" s="10"/>
    </row>
    <row r="406" spans="1:20" ht="30" customHeight="1">
      <c r="A406" s="18">
        <v>43764</v>
      </c>
      <c r="B406" s="7" t="s">
        <v>2672</v>
      </c>
      <c r="C406" s="80" t="s">
        <v>2673</v>
      </c>
      <c r="D406" s="52">
        <v>59</v>
      </c>
      <c r="E406" s="7" t="s">
        <v>26</v>
      </c>
      <c r="F406" s="81">
        <v>955697015</v>
      </c>
      <c r="G406" s="7" t="s">
        <v>2675</v>
      </c>
      <c r="H406" s="93" t="s">
        <v>2677</v>
      </c>
      <c r="I406" s="10"/>
      <c r="J406" s="10"/>
      <c r="K406" s="7"/>
      <c r="L406" s="7" t="s">
        <v>63</v>
      </c>
      <c r="M406" s="44">
        <v>43762</v>
      </c>
      <c r="N406" s="10"/>
      <c r="O406" s="7" t="s">
        <v>33</v>
      </c>
      <c r="P406" s="10"/>
      <c r="Q406" s="7" t="s">
        <v>53</v>
      </c>
      <c r="R406" s="39" t="s">
        <v>70</v>
      </c>
      <c r="S406" s="7" t="s">
        <v>117</v>
      </c>
      <c r="T406" s="10"/>
    </row>
    <row r="407" spans="1:20" ht="30" customHeight="1">
      <c r="A407" s="18">
        <v>43764</v>
      </c>
      <c r="B407" s="7" t="s">
        <v>2679</v>
      </c>
      <c r="C407" s="37" t="s">
        <v>2680</v>
      </c>
      <c r="D407" s="23"/>
      <c r="E407" s="7" t="s">
        <v>45</v>
      </c>
      <c r="F407" s="7" t="s">
        <v>2681</v>
      </c>
      <c r="G407" s="7" t="s">
        <v>735</v>
      </c>
      <c r="H407" s="7" t="s">
        <v>2682</v>
      </c>
      <c r="I407" s="10"/>
      <c r="J407" s="7" t="s">
        <v>32</v>
      </c>
      <c r="K407" s="7"/>
      <c r="L407" s="7" t="s">
        <v>63</v>
      </c>
      <c r="M407" s="69">
        <v>43758</v>
      </c>
      <c r="N407" s="7" t="s">
        <v>2683</v>
      </c>
      <c r="O407" s="7" t="s">
        <v>186</v>
      </c>
      <c r="P407" s="7" t="s">
        <v>52</v>
      </c>
      <c r="Q407" s="10"/>
      <c r="R407" s="39" t="s">
        <v>70</v>
      </c>
      <c r="S407" s="10"/>
      <c r="T407" s="10"/>
    </row>
    <row r="408" spans="1:20" ht="30" customHeight="1">
      <c r="A408" s="18">
        <v>43764</v>
      </c>
      <c r="B408" s="7" t="s">
        <v>2684</v>
      </c>
      <c r="C408" s="7" t="s">
        <v>2685</v>
      </c>
      <c r="D408" s="23"/>
      <c r="E408" s="7" t="s">
        <v>26</v>
      </c>
      <c r="F408" s="7" t="s">
        <v>2686</v>
      </c>
      <c r="G408" s="7" t="s">
        <v>85</v>
      </c>
      <c r="H408" s="7" t="s">
        <v>2687</v>
      </c>
      <c r="I408" s="10"/>
      <c r="J408" s="10"/>
      <c r="K408" s="7"/>
      <c r="L408" s="7" t="s">
        <v>63</v>
      </c>
      <c r="M408" s="86"/>
      <c r="N408" s="10"/>
      <c r="O408" s="10"/>
      <c r="P408" s="10"/>
      <c r="Q408" s="10"/>
      <c r="R408" s="39" t="s">
        <v>2692</v>
      </c>
      <c r="S408" s="10"/>
      <c r="T408" s="10"/>
    </row>
    <row r="409" spans="1:20" ht="30" customHeight="1">
      <c r="A409" s="18">
        <v>43764</v>
      </c>
      <c r="B409" s="35" t="s">
        <v>2693</v>
      </c>
      <c r="C409" s="37" t="s">
        <v>2694</v>
      </c>
      <c r="D409" s="52">
        <v>54</v>
      </c>
      <c r="E409" s="7" t="s">
        <v>26</v>
      </c>
      <c r="F409" s="37">
        <v>56969196431</v>
      </c>
      <c r="G409" s="7" t="s">
        <v>85</v>
      </c>
      <c r="H409" s="7" t="s">
        <v>2697</v>
      </c>
      <c r="I409" s="10"/>
      <c r="J409" s="10"/>
      <c r="K409" s="7"/>
      <c r="L409" s="7" t="s">
        <v>63</v>
      </c>
      <c r="M409" s="69" t="s">
        <v>2701</v>
      </c>
      <c r="N409" s="7" t="s">
        <v>2702</v>
      </c>
      <c r="O409" s="43" t="s">
        <v>186</v>
      </c>
      <c r="P409" s="10"/>
      <c r="Q409" s="10"/>
      <c r="R409" s="39" t="s">
        <v>70</v>
      </c>
      <c r="S409" s="10"/>
      <c r="T409" s="10"/>
    </row>
    <row r="410" spans="1:20" ht="30" customHeight="1">
      <c r="A410" s="18">
        <v>43764</v>
      </c>
      <c r="B410" s="35" t="s">
        <v>2703</v>
      </c>
      <c r="C410" s="7" t="s">
        <v>134</v>
      </c>
      <c r="D410" s="23"/>
      <c r="E410" s="7" t="s">
        <v>45</v>
      </c>
      <c r="F410" s="37">
        <v>942713266</v>
      </c>
      <c r="G410" s="7" t="s">
        <v>2705</v>
      </c>
      <c r="H410" s="7" t="s">
        <v>2706</v>
      </c>
      <c r="I410" s="10"/>
      <c r="J410" s="7" t="s">
        <v>32</v>
      </c>
      <c r="K410" s="7"/>
      <c r="L410" s="7" t="s">
        <v>2707</v>
      </c>
      <c r="M410" s="69" t="s">
        <v>2709</v>
      </c>
      <c r="N410" s="35" t="s">
        <v>2710</v>
      </c>
      <c r="O410" s="43" t="s">
        <v>186</v>
      </c>
      <c r="P410" s="7" t="s">
        <v>2712</v>
      </c>
      <c r="Q410" s="7" t="s">
        <v>53</v>
      </c>
      <c r="R410" s="33"/>
      <c r="S410" s="10"/>
      <c r="T410" s="10"/>
    </row>
    <row r="411" spans="1:20" ht="30" customHeight="1">
      <c r="A411" s="18">
        <v>43764</v>
      </c>
      <c r="B411" s="7" t="s">
        <v>2714</v>
      </c>
      <c r="C411" s="10"/>
      <c r="D411" s="23"/>
      <c r="E411" s="7" t="s">
        <v>26</v>
      </c>
      <c r="F411" s="7" t="s">
        <v>2716</v>
      </c>
      <c r="G411" s="7"/>
      <c r="H411" s="7" t="s">
        <v>2717</v>
      </c>
      <c r="I411" s="10"/>
      <c r="J411" s="10"/>
      <c r="K411" s="7"/>
      <c r="L411" s="7" t="s">
        <v>63</v>
      </c>
      <c r="M411" s="86"/>
      <c r="N411" s="7" t="s">
        <v>1264</v>
      </c>
      <c r="O411" s="95" t="s">
        <v>732</v>
      </c>
      <c r="P411" s="10"/>
      <c r="Q411" s="10"/>
      <c r="R411" s="33"/>
      <c r="S411" s="10"/>
      <c r="T411" s="10"/>
    </row>
    <row r="412" spans="1:20" ht="30" customHeight="1">
      <c r="A412" s="18">
        <v>43764</v>
      </c>
      <c r="B412" s="35" t="s">
        <v>2718</v>
      </c>
      <c r="C412" s="10"/>
      <c r="D412" s="23"/>
      <c r="E412" s="7" t="s">
        <v>26</v>
      </c>
      <c r="F412" s="10"/>
      <c r="G412" s="10"/>
      <c r="H412" s="136"/>
      <c r="I412" s="10"/>
      <c r="J412" s="10"/>
      <c r="K412" s="10"/>
      <c r="L412" s="10"/>
      <c r="M412" s="86"/>
      <c r="N412" s="10"/>
      <c r="O412" s="10"/>
      <c r="P412" s="10"/>
      <c r="Q412" s="10"/>
      <c r="R412" s="33"/>
      <c r="S412" s="10"/>
      <c r="T412" s="10"/>
    </row>
    <row r="413" spans="1:20" ht="30" customHeight="1">
      <c r="A413" s="18">
        <v>43764</v>
      </c>
      <c r="B413" s="7" t="s">
        <v>2722</v>
      </c>
      <c r="C413" s="10"/>
      <c r="D413" s="23"/>
      <c r="E413" s="7" t="s">
        <v>26</v>
      </c>
      <c r="F413" s="7" t="s">
        <v>2724</v>
      </c>
      <c r="G413" s="7" t="s">
        <v>735</v>
      </c>
      <c r="H413" s="7" t="s">
        <v>2726</v>
      </c>
      <c r="I413" s="10"/>
      <c r="J413" s="10"/>
      <c r="K413" s="10"/>
      <c r="L413" s="10"/>
      <c r="M413" s="86"/>
      <c r="N413" s="7" t="s">
        <v>1264</v>
      </c>
      <c r="O413" s="7" t="s">
        <v>732</v>
      </c>
      <c r="P413" s="10"/>
      <c r="Q413" s="10"/>
      <c r="R413" s="33"/>
      <c r="S413" s="10"/>
      <c r="T413" s="10"/>
    </row>
    <row r="414" spans="1:20" ht="30" customHeight="1">
      <c r="A414" s="18">
        <v>43764</v>
      </c>
      <c r="B414" s="35" t="s">
        <v>2727</v>
      </c>
      <c r="C414" s="292"/>
      <c r="D414" s="23"/>
      <c r="E414" s="7" t="s">
        <v>26</v>
      </c>
      <c r="F414" s="213">
        <v>56957698231</v>
      </c>
      <c r="G414" s="7" t="s">
        <v>2728</v>
      </c>
      <c r="H414" s="35" t="s">
        <v>2729</v>
      </c>
      <c r="I414" s="10"/>
      <c r="J414" s="10"/>
      <c r="K414" s="7"/>
      <c r="L414" s="7" t="s">
        <v>63</v>
      </c>
      <c r="M414" s="86"/>
      <c r="N414" s="7" t="s">
        <v>1315</v>
      </c>
      <c r="O414" s="43" t="s">
        <v>186</v>
      </c>
      <c r="P414" s="10"/>
      <c r="Q414" s="10"/>
      <c r="R414" s="39" t="s">
        <v>70</v>
      </c>
      <c r="S414" s="10"/>
      <c r="T414" s="10"/>
    </row>
    <row r="415" spans="1:20" ht="30" customHeight="1">
      <c r="A415" s="18">
        <v>43764</v>
      </c>
      <c r="B415" s="35" t="s">
        <v>2730</v>
      </c>
      <c r="C415" s="10"/>
      <c r="D415" s="23"/>
      <c r="E415" s="7" t="s">
        <v>26</v>
      </c>
      <c r="F415" s="37">
        <v>56965184981</v>
      </c>
      <c r="G415" s="7" t="s">
        <v>2733</v>
      </c>
      <c r="H415" s="93" t="s">
        <v>2734</v>
      </c>
      <c r="I415" s="7" t="s">
        <v>47</v>
      </c>
      <c r="J415" s="10"/>
      <c r="K415" s="7"/>
      <c r="L415" s="7"/>
      <c r="M415" s="7" t="s">
        <v>2736</v>
      </c>
      <c r="N415" s="10"/>
      <c r="O415" s="7" t="s">
        <v>33</v>
      </c>
      <c r="P415" s="10"/>
      <c r="Q415" s="10"/>
      <c r="R415" s="33"/>
      <c r="S415" s="10"/>
      <c r="T415" s="10"/>
    </row>
    <row r="416" spans="1:20" ht="30" customHeight="1">
      <c r="A416" s="18">
        <v>43764</v>
      </c>
      <c r="B416" s="35" t="s">
        <v>2739</v>
      </c>
      <c r="C416" s="10"/>
      <c r="D416" s="23"/>
      <c r="E416" s="7" t="s">
        <v>26</v>
      </c>
      <c r="F416" s="37" t="s">
        <v>2740</v>
      </c>
      <c r="G416" s="7" t="s">
        <v>125</v>
      </c>
      <c r="H416" s="83" t="s">
        <v>2741</v>
      </c>
      <c r="I416" s="10"/>
      <c r="J416" s="10"/>
      <c r="K416" s="7"/>
      <c r="L416" s="7" t="s">
        <v>63</v>
      </c>
      <c r="M416" s="7" t="s">
        <v>2743</v>
      </c>
      <c r="N416" s="10"/>
      <c r="O416" s="7" t="s">
        <v>33</v>
      </c>
      <c r="P416" s="10"/>
      <c r="Q416" s="10"/>
      <c r="R416" s="33"/>
      <c r="S416" s="10"/>
      <c r="T416" s="10"/>
    </row>
    <row r="417" spans="1:21" ht="30" customHeight="1">
      <c r="A417" s="18">
        <v>43765</v>
      </c>
      <c r="B417" s="35" t="s">
        <v>385</v>
      </c>
      <c r="C417" s="87" t="s">
        <v>386</v>
      </c>
      <c r="D417" s="52">
        <v>48</v>
      </c>
      <c r="E417" s="7" t="s">
        <v>26</v>
      </c>
      <c r="F417" s="37">
        <v>957185944</v>
      </c>
      <c r="G417" s="7" t="s">
        <v>85</v>
      </c>
      <c r="H417" s="35" t="s">
        <v>388</v>
      </c>
      <c r="I417" s="10"/>
      <c r="J417" s="10"/>
      <c r="K417" s="7"/>
      <c r="L417" s="7" t="s">
        <v>63</v>
      </c>
      <c r="M417" s="86"/>
      <c r="N417" s="35"/>
      <c r="O417" s="7" t="s">
        <v>33</v>
      </c>
      <c r="P417" s="10"/>
      <c r="Q417" s="10"/>
      <c r="R417" s="39" t="s">
        <v>70</v>
      </c>
      <c r="S417" s="7" t="s">
        <v>101</v>
      </c>
      <c r="T417" s="10"/>
      <c r="U417" s="10"/>
    </row>
    <row r="418" spans="1:21" ht="30" customHeight="1">
      <c r="A418" s="18">
        <v>43765</v>
      </c>
      <c r="B418" s="123" t="s">
        <v>504</v>
      </c>
      <c r="C418" s="93" t="s">
        <v>505</v>
      </c>
      <c r="D418" s="23"/>
      <c r="E418" s="7" t="s">
        <v>26</v>
      </c>
      <c r="F418" s="7">
        <v>942270106</v>
      </c>
      <c r="G418" s="7" t="s">
        <v>146</v>
      </c>
      <c r="H418" s="7" t="s">
        <v>508</v>
      </c>
      <c r="I418" s="10"/>
      <c r="J418" s="10"/>
      <c r="K418" s="7"/>
      <c r="L418" s="7" t="s">
        <v>153</v>
      </c>
      <c r="M418" s="7" t="s">
        <v>510</v>
      </c>
      <c r="N418" s="37" t="s">
        <v>511</v>
      </c>
      <c r="O418" s="103" t="s">
        <v>33</v>
      </c>
      <c r="P418" s="95"/>
      <c r="Q418" s="7" t="s">
        <v>35</v>
      </c>
      <c r="R418" s="39" t="s">
        <v>70</v>
      </c>
      <c r="S418" s="10"/>
      <c r="T418" s="10"/>
      <c r="U418" s="10"/>
    </row>
    <row r="419" spans="1:21" ht="30" customHeight="1">
      <c r="A419" s="18">
        <v>43765</v>
      </c>
      <c r="B419" s="35" t="s">
        <v>705</v>
      </c>
      <c r="C419" s="37" t="s">
        <v>706</v>
      </c>
      <c r="D419" s="52">
        <v>42</v>
      </c>
      <c r="E419" s="7" t="s">
        <v>26</v>
      </c>
      <c r="F419" s="37">
        <v>992090423</v>
      </c>
      <c r="G419" s="7" t="s">
        <v>85</v>
      </c>
      <c r="H419" s="37" t="s">
        <v>707</v>
      </c>
      <c r="I419" s="10"/>
      <c r="J419" s="10"/>
      <c r="K419" s="7"/>
      <c r="L419" s="7" t="s">
        <v>180</v>
      </c>
      <c r="M419" s="93" t="s">
        <v>710</v>
      </c>
      <c r="N419" s="37" t="s">
        <v>711</v>
      </c>
      <c r="O419" s="43" t="s">
        <v>33</v>
      </c>
      <c r="P419" s="10"/>
      <c r="Q419" s="10"/>
      <c r="R419" s="39" t="s">
        <v>70</v>
      </c>
      <c r="S419" s="10"/>
      <c r="T419" s="10"/>
      <c r="U419" s="10"/>
    </row>
    <row r="420" spans="1:21" ht="30" customHeight="1">
      <c r="A420" s="18">
        <v>43765</v>
      </c>
      <c r="B420" s="35" t="s">
        <v>782</v>
      </c>
      <c r="C420" s="37" t="s">
        <v>783</v>
      </c>
      <c r="D420" s="52"/>
      <c r="E420" s="7" t="s">
        <v>26</v>
      </c>
      <c r="F420" s="37">
        <v>94958214</v>
      </c>
      <c r="G420" s="7" t="s">
        <v>85</v>
      </c>
      <c r="H420" s="37" t="s">
        <v>785</v>
      </c>
      <c r="I420" s="10"/>
      <c r="J420" s="10"/>
      <c r="K420" s="7"/>
      <c r="L420" s="7" t="s">
        <v>63</v>
      </c>
      <c r="M420" s="41">
        <v>43762</v>
      </c>
      <c r="N420" s="10"/>
      <c r="O420" s="43" t="s">
        <v>33</v>
      </c>
      <c r="P420" s="10"/>
      <c r="Q420" s="10"/>
      <c r="R420" s="39" t="s">
        <v>70</v>
      </c>
      <c r="S420" s="7" t="s">
        <v>55</v>
      </c>
      <c r="T420" s="10"/>
      <c r="U420" s="10"/>
    </row>
    <row r="421" spans="1:21" ht="30" customHeight="1">
      <c r="A421" s="18">
        <v>43765</v>
      </c>
      <c r="B421" s="7" t="s">
        <v>897</v>
      </c>
      <c r="C421" s="87" t="s">
        <v>898</v>
      </c>
      <c r="D421" s="52">
        <v>39</v>
      </c>
      <c r="E421" s="7" t="s">
        <v>26</v>
      </c>
      <c r="F421" s="7" t="s">
        <v>899</v>
      </c>
      <c r="G421" s="7" t="s">
        <v>85</v>
      </c>
      <c r="H421" s="35" t="s">
        <v>900</v>
      </c>
      <c r="I421" s="10"/>
      <c r="J421" s="10"/>
      <c r="K421" s="7"/>
      <c r="L421" s="7" t="s">
        <v>63</v>
      </c>
      <c r="M421" s="69"/>
      <c r="N421" s="7"/>
      <c r="O421" s="43" t="s">
        <v>33</v>
      </c>
      <c r="P421" s="10"/>
      <c r="Q421" s="10"/>
      <c r="R421" s="39" t="s">
        <v>70</v>
      </c>
      <c r="S421" s="7" t="s">
        <v>101</v>
      </c>
      <c r="T421" s="7" t="s">
        <v>905</v>
      </c>
      <c r="U421" s="10"/>
    </row>
    <row r="422" spans="1:21" ht="30" customHeight="1">
      <c r="A422" s="18">
        <v>43765</v>
      </c>
      <c r="B422" s="35" t="s">
        <v>948</v>
      </c>
      <c r="C422" s="93" t="s">
        <v>949</v>
      </c>
      <c r="D422" s="23"/>
      <c r="E422" s="7" t="s">
        <v>26</v>
      </c>
      <c r="F422" s="187"/>
      <c r="G422" s="7" t="s">
        <v>85</v>
      </c>
      <c r="H422" s="7" t="s">
        <v>950</v>
      </c>
      <c r="I422" s="10"/>
      <c r="J422" s="10"/>
      <c r="K422" s="7"/>
      <c r="L422" s="7" t="s">
        <v>79</v>
      </c>
      <c r="M422" s="7" t="s">
        <v>951</v>
      </c>
      <c r="N422" s="7" t="s">
        <v>953</v>
      </c>
      <c r="O422" s="103" t="s">
        <v>67</v>
      </c>
      <c r="P422" s="10"/>
      <c r="Q422" s="7" t="s">
        <v>35</v>
      </c>
      <c r="R422" s="39" t="s">
        <v>70</v>
      </c>
      <c r="S422" s="10"/>
      <c r="T422" s="10"/>
      <c r="U422" s="10"/>
    </row>
    <row r="423" spans="1:21" ht="30" customHeight="1">
      <c r="A423" s="18">
        <v>43765</v>
      </c>
      <c r="B423" s="93" t="s">
        <v>1036</v>
      </c>
      <c r="C423" s="80" t="s">
        <v>1037</v>
      </c>
      <c r="D423" s="52">
        <v>38</v>
      </c>
      <c r="E423" s="7" t="s">
        <v>26</v>
      </c>
      <c r="F423" s="81">
        <v>989066285</v>
      </c>
      <c r="G423" s="7" t="s">
        <v>85</v>
      </c>
      <c r="H423" s="7" t="s">
        <v>1040</v>
      </c>
      <c r="I423" s="10"/>
      <c r="J423" s="10"/>
      <c r="K423" s="7"/>
      <c r="L423" s="7" t="s">
        <v>79</v>
      </c>
      <c r="M423" s="86"/>
      <c r="N423" s="7"/>
      <c r="O423" s="43" t="s">
        <v>33</v>
      </c>
      <c r="P423" s="10"/>
      <c r="Q423" s="7" t="s">
        <v>35</v>
      </c>
      <c r="R423" s="33"/>
      <c r="S423" s="10"/>
      <c r="T423" s="10"/>
      <c r="U423" s="10"/>
    </row>
    <row r="424" spans="1:21" ht="30" customHeight="1">
      <c r="A424" s="18">
        <v>43765</v>
      </c>
      <c r="B424" s="7" t="s">
        <v>1051</v>
      </c>
      <c r="C424" s="7" t="s">
        <v>1053</v>
      </c>
      <c r="D424" s="23"/>
      <c r="E424" s="7" t="s">
        <v>26</v>
      </c>
      <c r="F424" s="7" t="s">
        <v>1019</v>
      </c>
      <c r="G424" s="7" t="s">
        <v>1038</v>
      </c>
      <c r="H424" s="7" t="s">
        <v>1055</v>
      </c>
      <c r="I424" s="10"/>
      <c r="J424" s="10"/>
      <c r="K424" s="7"/>
      <c r="L424" s="7" t="s">
        <v>63</v>
      </c>
      <c r="M424" s="7" t="s">
        <v>1056</v>
      </c>
      <c r="N424" s="7" t="s">
        <v>1057</v>
      </c>
      <c r="O424" s="43" t="s">
        <v>67</v>
      </c>
      <c r="P424" s="10"/>
      <c r="Q424" s="7"/>
      <c r="R424" s="33"/>
      <c r="S424" s="7" t="s">
        <v>71</v>
      </c>
      <c r="T424" s="10"/>
      <c r="U424" s="10"/>
    </row>
    <row r="425" spans="1:21" ht="30" customHeight="1">
      <c r="A425" s="18">
        <v>43765</v>
      </c>
      <c r="B425" s="35" t="s">
        <v>1220</v>
      </c>
      <c r="C425" s="37" t="s">
        <v>1221</v>
      </c>
      <c r="D425" s="52"/>
      <c r="E425" s="7" t="s">
        <v>26</v>
      </c>
      <c r="F425" s="37" t="s">
        <v>1224</v>
      </c>
      <c r="G425" s="7" t="s">
        <v>30</v>
      </c>
      <c r="H425" s="7" t="s">
        <v>1226</v>
      </c>
      <c r="I425" s="10"/>
      <c r="J425" s="10"/>
      <c r="K425" s="7"/>
      <c r="L425" s="7" t="s">
        <v>153</v>
      </c>
      <c r="M425" s="44">
        <v>43763</v>
      </c>
      <c r="N425" s="37" t="s">
        <v>1227</v>
      </c>
      <c r="O425" s="43" t="s">
        <v>33</v>
      </c>
      <c r="P425" s="10"/>
      <c r="Q425" s="7" t="s">
        <v>35</v>
      </c>
      <c r="R425" s="39" t="s">
        <v>70</v>
      </c>
      <c r="S425" s="10"/>
      <c r="T425" s="10"/>
      <c r="U425" s="10"/>
    </row>
    <row r="426" spans="1:21" ht="30" customHeight="1">
      <c r="A426" s="18">
        <v>43765</v>
      </c>
      <c r="B426" s="35" t="s">
        <v>1367</v>
      </c>
      <c r="C426" s="87" t="s">
        <v>1368</v>
      </c>
      <c r="D426" s="23"/>
      <c r="E426" s="7" t="s">
        <v>45</v>
      </c>
      <c r="F426" s="87" t="s">
        <v>1369</v>
      </c>
      <c r="G426" s="7" t="s">
        <v>46</v>
      </c>
      <c r="H426" s="87" t="s">
        <v>1372</v>
      </c>
      <c r="I426" s="10"/>
      <c r="J426" s="7" t="s">
        <v>32</v>
      </c>
      <c r="K426" s="7"/>
      <c r="L426" s="7" t="s">
        <v>1374</v>
      </c>
      <c r="M426" s="86"/>
      <c r="N426" s="7"/>
      <c r="O426" s="43"/>
      <c r="P426" s="7" t="s">
        <v>52</v>
      </c>
      <c r="Q426" s="7" t="s">
        <v>35</v>
      </c>
      <c r="R426" s="33"/>
      <c r="S426" s="7" t="s">
        <v>101</v>
      </c>
      <c r="T426" s="10"/>
      <c r="U426" s="10"/>
    </row>
    <row r="427" spans="1:21" ht="30" customHeight="1">
      <c r="A427" s="18">
        <v>43765</v>
      </c>
      <c r="B427" s="7" t="s">
        <v>1410</v>
      </c>
      <c r="C427" s="7" t="s">
        <v>1411</v>
      </c>
      <c r="D427" s="23"/>
      <c r="E427" s="7" t="s">
        <v>26</v>
      </c>
      <c r="F427" s="7">
        <v>985835680</v>
      </c>
      <c r="G427" s="7" t="s">
        <v>85</v>
      </c>
      <c r="H427" s="7" t="s">
        <v>1414</v>
      </c>
      <c r="I427" s="10"/>
      <c r="J427" s="10"/>
      <c r="K427" s="7"/>
      <c r="L427" s="7" t="s">
        <v>63</v>
      </c>
      <c r="M427" s="86"/>
      <c r="N427" s="7"/>
      <c r="O427" s="43" t="s">
        <v>33</v>
      </c>
      <c r="P427" s="10"/>
      <c r="Q427" s="10"/>
      <c r="R427" s="33"/>
      <c r="S427" s="7" t="s">
        <v>101</v>
      </c>
      <c r="T427" s="10"/>
      <c r="U427" s="10"/>
    </row>
    <row r="428" spans="1:21" ht="30" customHeight="1">
      <c r="A428" s="18">
        <v>43765</v>
      </c>
      <c r="B428" s="35" t="s">
        <v>1496</v>
      </c>
      <c r="C428" s="87" t="s">
        <v>1497</v>
      </c>
      <c r="D428" s="52">
        <v>40</v>
      </c>
      <c r="E428" s="7" t="s">
        <v>26</v>
      </c>
      <c r="F428" s="87">
        <v>955877502</v>
      </c>
      <c r="G428" s="7" t="s">
        <v>85</v>
      </c>
      <c r="H428" s="87" t="s">
        <v>1500</v>
      </c>
      <c r="I428" s="10"/>
      <c r="J428" s="10"/>
      <c r="K428" s="7"/>
      <c r="L428" s="7" t="s">
        <v>313</v>
      </c>
      <c r="M428" s="7" t="s">
        <v>1502</v>
      </c>
      <c r="N428" s="35" t="s">
        <v>1195</v>
      </c>
      <c r="O428" s="43" t="s">
        <v>33</v>
      </c>
      <c r="P428" s="10"/>
      <c r="Q428" s="10"/>
      <c r="R428" s="39" t="s">
        <v>70</v>
      </c>
      <c r="S428" s="7" t="s">
        <v>101</v>
      </c>
      <c r="T428" s="10"/>
      <c r="U428" s="10"/>
    </row>
    <row r="429" spans="1:21" ht="30" customHeight="1">
      <c r="A429" s="18">
        <v>43765</v>
      </c>
      <c r="B429" s="54" t="s">
        <v>1615</v>
      </c>
      <c r="C429" s="80" t="s">
        <v>1616</v>
      </c>
      <c r="D429" s="52">
        <v>33</v>
      </c>
      <c r="E429" s="7" t="s">
        <v>26</v>
      </c>
      <c r="F429" s="81">
        <v>978792838</v>
      </c>
      <c r="G429" s="7" t="s">
        <v>85</v>
      </c>
      <c r="H429" s="7" t="s">
        <v>1618</v>
      </c>
      <c r="I429" s="10"/>
      <c r="J429" s="10"/>
      <c r="K429" s="7"/>
      <c r="L429" s="7" t="s">
        <v>79</v>
      </c>
      <c r="M429" s="7" t="s">
        <v>1619</v>
      </c>
      <c r="N429" s="7" t="s">
        <v>95</v>
      </c>
      <c r="O429" s="43" t="s">
        <v>33</v>
      </c>
      <c r="P429" s="10"/>
      <c r="Q429" s="10"/>
      <c r="R429" s="33"/>
      <c r="S429" s="10"/>
      <c r="T429" s="10"/>
      <c r="U429" s="10"/>
    </row>
    <row r="430" spans="1:21" ht="30" customHeight="1">
      <c r="A430" s="18">
        <v>43765</v>
      </c>
      <c r="B430" s="7" t="s">
        <v>1654</v>
      </c>
      <c r="C430" s="7" t="s">
        <v>1655</v>
      </c>
      <c r="D430" s="52">
        <v>30</v>
      </c>
      <c r="E430" s="7" t="s">
        <v>26</v>
      </c>
      <c r="F430" s="7">
        <v>982134127</v>
      </c>
      <c r="G430" s="7" t="s">
        <v>1657</v>
      </c>
      <c r="H430" s="7" t="s">
        <v>1658</v>
      </c>
      <c r="I430" s="10"/>
      <c r="J430" s="10"/>
      <c r="K430" s="7"/>
      <c r="L430" s="7" t="s">
        <v>63</v>
      </c>
      <c r="M430" s="41"/>
      <c r="N430" s="10"/>
      <c r="O430" s="43" t="s">
        <v>33</v>
      </c>
      <c r="P430" s="10"/>
      <c r="Q430" s="7" t="s">
        <v>35</v>
      </c>
      <c r="R430" s="33"/>
      <c r="S430" s="7" t="s">
        <v>71</v>
      </c>
      <c r="T430" s="10"/>
      <c r="U430" s="10"/>
    </row>
    <row r="431" spans="1:21" ht="30" customHeight="1">
      <c r="A431" s="18">
        <v>43765</v>
      </c>
      <c r="B431" s="35" t="s">
        <v>1949</v>
      </c>
      <c r="C431" s="37" t="s">
        <v>1950</v>
      </c>
      <c r="D431" s="52">
        <v>30</v>
      </c>
      <c r="E431" s="7" t="s">
        <v>26</v>
      </c>
      <c r="F431" s="37">
        <v>968141767</v>
      </c>
      <c r="G431" s="7" t="s">
        <v>85</v>
      </c>
      <c r="H431" s="136" t="s">
        <v>1952</v>
      </c>
      <c r="I431" s="10"/>
      <c r="J431" s="10"/>
      <c r="K431" s="7"/>
      <c r="L431" s="7" t="s">
        <v>79</v>
      </c>
      <c r="M431" s="7" t="s">
        <v>1954</v>
      </c>
      <c r="N431" s="10"/>
      <c r="O431" s="43"/>
      <c r="P431" s="10"/>
      <c r="Q431" s="10"/>
      <c r="R431" s="33"/>
      <c r="S431" s="10"/>
      <c r="T431" s="10"/>
      <c r="U431" s="10"/>
    </row>
    <row r="432" spans="1:21" ht="30" customHeight="1">
      <c r="A432" s="18">
        <v>43765</v>
      </c>
      <c r="B432" s="7" t="s">
        <v>1984</v>
      </c>
      <c r="C432" s="7" t="s">
        <v>1985</v>
      </c>
      <c r="D432" s="52">
        <v>31</v>
      </c>
      <c r="E432" s="7" t="s">
        <v>26</v>
      </c>
      <c r="F432" s="7">
        <v>978178000</v>
      </c>
      <c r="G432" s="7" t="s">
        <v>1038</v>
      </c>
      <c r="H432" s="214" t="s">
        <v>1986</v>
      </c>
      <c r="I432" s="10"/>
      <c r="J432" s="10"/>
      <c r="K432" s="7"/>
      <c r="L432" s="7" t="s">
        <v>63</v>
      </c>
      <c r="M432" s="41">
        <v>43762</v>
      </c>
      <c r="N432" s="7" t="s">
        <v>219</v>
      </c>
      <c r="O432" s="43" t="s">
        <v>33</v>
      </c>
      <c r="P432" s="10"/>
      <c r="Q432" s="7" t="s">
        <v>35</v>
      </c>
      <c r="R432" s="39" t="s">
        <v>70</v>
      </c>
      <c r="S432" s="7" t="s">
        <v>71</v>
      </c>
      <c r="T432" s="10"/>
      <c r="U432" s="10"/>
    </row>
    <row r="433" spans="1:21" ht="30" customHeight="1">
      <c r="A433" s="18">
        <v>43765</v>
      </c>
      <c r="B433" s="134" t="s">
        <v>2025</v>
      </c>
      <c r="C433" s="134" t="s">
        <v>2026</v>
      </c>
      <c r="D433" s="266"/>
      <c r="E433" s="7" t="s">
        <v>26</v>
      </c>
      <c r="F433" s="85">
        <v>978162131</v>
      </c>
      <c r="G433" s="7" t="s">
        <v>2027</v>
      </c>
      <c r="H433" s="134" t="s">
        <v>2028</v>
      </c>
      <c r="I433" s="10"/>
      <c r="J433" s="10"/>
      <c r="K433" s="7"/>
      <c r="L433" s="7" t="s">
        <v>63</v>
      </c>
      <c r="M433" s="7" t="s">
        <v>2029</v>
      </c>
      <c r="N433" s="7" t="s">
        <v>2030</v>
      </c>
      <c r="O433" s="43" t="s">
        <v>33</v>
      </c>
      <c r="P433" s="10"/>
      <c r="Q433" s="10"/>
      <c r="R433" s="39" t="s">
        <v>70</v>
      </c>
      <c r="S433" s="7" t="s">
        <v>71</v>
      </c>
      <c r="T433" s="10"/>
      <c r="U433" s="10"/>
    </row>
    <row r="434" spans="1:21" ht="30" customHeight="1">
      <c r="A434" s="18">
        <v>43765</v>
      </c>
      <c r="B434" s="35" t="s">
        <v>2031</v>
      </c>
      <c r="C434" s="87" t="s">
        <v>2032</v>
      </c>
      <c r="D434" s="23"/>
      <c r="E434" s="7" t="s">
        <v>26</v>
      </c>
      <c r="F434" s="7">
        <v>56963413184</v>
      </c>
      <c r="G434" s="7" t="s">
        <v>85</v>
      </c>
      <c r="H434" s="87" t="s">
        <v>2033</v>
      </c>
      <c r="I434" s="10"/>
      <c r="J434" s="10"/>
      <c r="K434" s="7"/>
      <c r="L434" s="7" t="s">
        <v>313</v>
      </c>
      <c r="M434" s="7" t="s">
        <v>2034</v>
      </c>
      <c r="N434" s="35" t="s">
        <v>95</v>
      </c>
      <c r="O434" s="7" t="s">
        <v>33</v>
      </c>
      <c r="P434" s="10"/>
      <c r="Q434" s="10"/>
      <c r="R434" s="33"/>
      <c r="S434" s="7" t="s">
        <v>101</v>
      </c>
      <c r="T434" s="10"/>
      <c r="U434" s="10"/>
    </row>
    <row r="435" spans="1:21" ht="30" customHeight="1">
      <c r="A435" s="18">
        <v>43765</v>
      </c>
      <c r="B435" s="35" t="s">
        <v>2108</v>
      </c>
      <c r="C435" s="37" t="s">
        <v>2107</v>
      </c>
      <c r="D435" s="52">
        <v>29</v>
      </c>
      <c r="E435" s="7" t="s">
        <v>26</v>
      </c>
      <c r="F435" s="37">
        <v>88680023</v>
      </c>
      <c r="G435" s="7" t="s">
        <v>2109</v>
      </c>
      <c r="H435" s="12" t="s">
        <v>2110</v>
      </c>
      <c r="I435" s="10"/>
      <c r="J435" s="10"/>
      <c r="K435" s="7"/>
      <c r="L435" s="7" t="s">
        <v>1000</v>
      </c>
      <c r="M435" s="175">
        <v>43763</v>
      </c>
      <c r="N435" s="7"/>
      <c r="O435" s="43" t="s">
        <v>33</v>
      </c>
      <c r="P435" s="10"/>
      <c r="Q435" s="7"/>
      <c r="R435" s="39" t="s">
        <v>70</v>
      </c>
      <c r="S435" s="10"/>
      <c r="T435" s="10"/>
      <c r="U435" s="10"/>
    </row>
    <row r="436" spans="1:21" ht="30" customHeight="1">
      <c r="A436" s="18">
        <v>43765</v>
      </c>
      <c r="B436" s="95" t="s">
        <v>2274</v>
      </c>
      <c r="C436" s="7" t="s">
        <v>2275</v>
      </c>
      <c r="D436" s="52">
        <v>28</v>
      </c>
      <c r="E436" s="7" t="s">
        <v>45</v>
      </c>
      <c r="F436" s="7">
        <v>952492113</v>
      </c>
      <c r="G436" s="7" t="s">
        <v>1038</v>
      </c>
      <c r="H436" s="7" t="s">
        <v>2278</v>
      </c>
      <c r="I436" s="10"/>
      <c r="J436" s="7" t="s">
        <v>32</v>
      </c>
      <c r="K436" s="7"/>
      <c r="L436" s="7" t="s">
        <v>63</v>
      </c>
      <c r="M436" s="7" t="s">
        <v>2281</v>
      </c>
      <c r="N436" s="7" t="s">
        <v>219</v>
      </c>
      <c r="O436" s="43" t="s">
        <v>33</v>
      </c>
      <c r="P436" s="10"/>
      <c r="Q436" s="10"/>
      <c r="R436" s="39" t="s">
        <v>70</v>
      </c>
      <c r="S436" s="7" t="s">
        <v>71</v>
      </c>
      <c r="T436" s="10"/>
      <c r="U436" s="10"/>
    </row>
    <row r="437" spans="1:21" ht="30" customHeight="1">
      <c r="A437" s="18">
        <v>43765</v>
      </c>
      <c r="B437" s="35" t="s">
        <v>2381</v>
      </c>
      <c r="C437" s="37" t="s">
        <v>2382</v>
      </c>
      <c r="D437" s="52">
        <v>28</v>
      </c>
      <c r="E437" s="7" t="s">
        <v>45</v>
      </c>
      <c r="F437" s="7" t="s">
        <v>134</v>
      </c>
      <c r="G437" s="7" t="s">
        <v>2383</v>
      </c>
      <c r="H437" s="35" t="s">
        <v>2384</v>
      </c>
      <c r="I437" s="10"/>
      <c r="J437" s="7" t="s">
        <v>32</v>
      </c>
      <c r="K437" s="7"/>
      <c r="L437" s="7" t="s">
        <v>180</v>
      </c>
      <c r="M437" s="69"/>
      <c r="N437" s="7"/>
      <c r="O437" s="43" t="s">
        <v>50</v>
      </c>
      <c r="P437" s="10"/>
      <c r="Q437" s="7"/>
      <c r="R437" s="33"/>
      <c r="S437" s="10"/>
      <c r="T437" s="10"/>
      <c r="U437" s="10"/>
    </row>
    <row r="438" spans="1:21" ht="30" customHeight="1">
      <c r="A438" s="18">
        <v>43765</v>
      </c>
      <c r="B438" s="7" t="s">
        <v>2388</v>
      </c>
      <c r="C438" s="80" t="s">
        <v>2389</v>
      </c>
      <c r="D438" s="52">
        <v>28</v>
      </c>
      <c r="E438" s="81" t="s">
        <v>26</v>
      </c>
      <c r="F438" s="7">
        <v>930259328</v>
      </c>
      <c r="G438" s="7" t="s">
        <v>85</v>
      </c>
      <c r="H438" s="7" t="s">
        <v>2390</v>
      </c>
      <c r="I438" s="10"/>
      <c r="J438" s="10"/>
      <c r="K438" s="7"/>
      <c r="L438" s="7" t="s">
        <v>1000</v>
      </c>
      <c r="M438" s="175">
        <v>43763</v>
      </c>
      <c r="N438" s="7"/>
      <c r="O438" s="95" t="s">
        <v>33</v>
      </c>
      <c r="P438" s="10"/>
      <c r="Q438" s="10"/>
      <c r="R438" s="39" t="s">
        <v>70</v>
      </c>
      <c r="S438" s="10"/>
      <c r="T438" s="10"/>
      <c r="U438" s="10"/>
    </row>
    <row r="439" spans="1:21" ht="30" customHeight="1">
      <c r="A439" s="18">
        <v>43765</v>
      </c>
      <c r="B439" s="7" t="s">
        <v>2460</v>
      </c>
      <c r="C439" s="134" t="s">
        <v>2461</v>
      </c>
      <c r="D439" s="52">
        <v>29</v>
      </c>
      <c r="E439" s="7" t="s">
        <v>26</v>
      </c>
      <c r="F439" s="237">
        <v>996763285</v>
      </c>
      <c r="G439" s="7" t="s">
        <v>167</v>
      </c>
      <c r="H439" s="278" t="s">
        <v>2462</v>
      </c>
      <c r="I439" s="10"/>
      <c r="J439" s="10"/>
      <c r="K439" s="7"/>
      <c r="L439" s="7" t="s">
        <v>63</v>
      </c>
      <c r="M439" s="86"/>
      <c r="N439" s="7"/>
      <c r="O439" s="43" t="s">
        <v>33</v>
      </c>
      <c r="P439" s="10"/>
      <c r="Q439" s="10"/>
      <c r="R439" s="33"/>
      <c r="S439" s="7" t="s">
        <v>101</v>
      </c>
      <c r="T439" s="10"/>
      <c r="U439" s="10"/>
    </row>
    <row r="440" spans="1:21" ht="30" customHeight="1">
      <c r="A440" s="18">
        <v>43765</v>
      </c>
      <c r="B440" s="7" t="s">
        <v>2481</v>
      </c>
      <c r="C440" s="7" t="s">
        <v>2482</v>
      </c>
      <c r="D440" s="52"/>
      <c r="E440" s="7" t="s">
        <v>26</v>
      </c>
      <c r="F440" s="7" t="s">
        <v>76</v>
      </c>
      <c r="G440" s="7" t="s">
        <v>108</v>
      </c>
      <c r="H440" s="7" t="s">
        <v>2483</v>
      </c>
      <c r="I440" s="10"/>
      <c r="J440" s="10"/>
      <c r="K440" s="7"/>
      <c r="L440" s="7" t="s">
        <v>2484</v>
      </c>
      <c r="M440" s="41">
        <v>43764</v>
      </c>
      <c r="N440" s="10"/>
      <c r="O440" s="43" t="s">
        <v>2485</v>
      </c>
      <c r="P440" s="10"/>
      <c r="Q440" s="10"/>
      <c r="R440" s="33"/>
      <c r="S440" s="7" t="s">
        <v>101</v>
      </c>
      <c r="T440" s="10"/>
      <c r="U440" s="10"/>
    </row>
    <row r="441" spans="1:21" ht="30" customHeight="1">
      <c r="A441" s="18">
        <v>43765</v>
      </c>
      <c r="B441" s="35" t="s">
        <v>2497</v>
      </c>
      <c r="C441" s="35" t="s">
        <v>2499</v>
      </c>
      <c r="D441" s="52">
        <v>27</v>
      </c>
      <c r="E441" s="7" t="s">
        <v>26</v>
      </c>
      <c r="F441" s="7" t="s">
        <v>2500</v>
      </c>
      <c r="G441" s="87" t="s">
        <v>2501</v>
      </c>
      <c r="H441" s="7" t="s">
        <v>2502</v>
      </c>
      <c r="I441" s="10"/>
      <c r="J441" s="10"/>
      <c r="K441" s="7"/>
      <c r="L441" s="7" t="s">
        <v>63</v>
      </c>
      <c r="M441" s="7" t="s">
        <v>2503</v>
      </c>
      <c r="N441" s="7" t="s">
        <v>2504</v>
      </c>
      <c r="O441" s="43" t="s">
        <v>33</v>
      </c>
      <c r="P441" s="10"/>
      <c r="Q441" s="7" t="s">
        <v>35</v>
      </c>
      <c r="R441" s="39" t="s">
        <v>70</v>
      </c>
      <c r="S441" s="7" t="s">
        <v>71</v>
      </c>
      <c r="T441" s="10"/>
      <c r="U441" s="10"/>
    </row>
    <row r="442" spans="1:21" ht="30" customHeight="1">
      <c r="A442" s="18">
        <v>43765</v>
      </c>
      <c r="B442" s="7" t="s">
        <v>2528</v>
      </c>
      <c r="C442" s="7" t="s">
        <v>2529</v>
      </c>
      <c r="D442" s="52">
        <v>27</v>
      </c>
      <c r="E442" s="7" t="s">
        <v>26</v>
      </c>
      <c r="F442" s="7"/>
      <c r="G442" s="7" t="s">
        <v>1485</v>
      </c>
      <c r="H442" s="7" t="s">
        <v>2530</v>
      </c>
      <c r="I442" s="10"/>
      <c r="J442" s="7"/>
      <c r="K442" s="7"/>
      <c r="L442" s="7" t="s">
        <v>63</v>
      </c>
      <c r="M442" s="7" t="s">
        <v>2533</v>
      </c>
      <c r="N442" s="7" t="s">
        <v>2534</v>
      </c>
      <c r="O442" s="43" t="s">
        <v>33</v>
      </c>
      <c r="P442" s="99"/>
      <c r="Q442" s="10"/>
      <c r="R442" s="39" t="s">
        <v>70</v>
      </c>
      <c r="S442" s="7" t="s">
        <v>71</v>
      </c>
      <c r="T442" s="10"/>
      <c r="U442" s="10"/>
    </row>
    <row r="443" spans="1:21" ht="30" customHeight="1">
      <c r="A443" s="18">
        <v>43765</v>
      </c>
      <c r="B443" s="54" t="s">
        <v>2708</v>
      </c>
      <c r="C443" s="80" t="s">
        <v>2711</v>
      </c>
      <c r="D443" s="52">
        <v>26</v>
      </c>
      <c r="E443" s="7" t="s">
        <v>26</v>
      </c>
      <c r="F443" s="81">
        <v>978050535</v>
      </c>
      <c r="G443" s="7" t="s">
        <v>85</v>
      </c>
      <c r="H443" s="7" t="s">
        <v>2713</v>
      </c>
      <c r="I443" s="10"/>
      <c r="J443" s="10"/>
      <c r="K443" s="7"/>
      <c r="L443" s="7" t="s">
        <v>153</v>
      </c>
      <c r="M443" s="7" t="s">
        <v>2715</v>
      </c>
      <c r="N443" s="7" t="s">
        <v>953</v>
      </c>
      <c r="O443" s="43" t="s">
        <v>33</v>
      </c>
      <c r="P443" s="10"/>
      <c r="Q443" s="7"/>
      <c r="R443" s="33"/>
      <c r="S443" s="10"/>
      <c r="T443" s="10"/>
      <c r="U443" s="10"/>
    </row>
    <row r="444" spans="1:21" ht="30" customHeight="1">
      <c r="A444" s="18">
        <v>43765</v>
      </c>
      <c r="B444" s="35" t="s">
        <v>2758</v>
      </c>
      <c r="C444" s="37" t="s">
        <v>2759</v>
      </c>
      <c r="D444" s="52">
        <v>26</v>
      </c>
      <c r="E444" s="7" t="s">
        <v>26</v>
      </c>
      <c r="F444" s="35" t="s">
        <v>2760</v>
      </c>
      <c r="G444" s="7" t="s">
        <v>30</v>
      </c>
      <c r="H444" s="37" t="s">
        <v>2761</v>
      </c>
      <c r="I444" s="10"/>
      <c r="J444" s="7"/>
      <c r="K444" s="7"/>
      <c r="L444" s="7" t="s">
        <v>180</v>
      </c>
      <c r="M444" s="35" t="s">
        <v>2762</v>
      </c>
      <c r="N444" s="35" t="s">
        <v>453</v>
      </c>
      <c r="O444" s="43" t="s">
        <v>33</v>
      </c>
      <c r="P444" s="10"/>
      <c r="Q444" s="7"/>
      <c r="R444" s="33"/>
      <c r="S444" s="10"/>
      <c r="T444" s="10"/>
      <c r="U444" s="10"/>
    </row>
    <row r="445" spans="1:21" ht="30" customHeight="1">
      <c r="A445" s="18">
        <v>43765</v>
      </c>
      <c r="B445" s="35" t="s">
        <v>2787</v>
      </c>
      <c r="C445" s="37" t="s">
        <v>2788</v>
      </c>
      <c r="D445" s="52"/>
      <c r="E445" s="7" t="s">
        <v>45</v>
      </c>
      <c r="F445" s="37" t="s">
        <v>2789</v>
      </c>
      <c r="G445" s="7" t="s">
        <v>2790</v>
      </c>
      <c r="H445" s="7" t="s">
        <v>2791</v>
      </c>
      <c r="I445" s="10"/>
      <c r="J445" s="7" t="s">
        <v>32</v>
      </c>
      <c r="K445" s="7"/>
      <c r="L445" s="7" t="s">
        <v>153</v>
      </c>
      <c r="M445" s="7" t="s">
        <v>2792</v>
      </c>
      <c r="N445" s="37" t="s">
        <v>2793</v>
      </c>
      <c r="O445" s="283" t="s">
        <v>2794</v>
      </c>
      <c r="P445" s="7" t="s">
        <v>34</v>
      </c>
      <c r="Q445" s="7" t="s">
        <v>35</v>
      </c>
      <c r="R445" s="39" t="s">
        <v>2692</v>
      </c>
      <c r="S445" s="10"/>
      <c r="T445" s="10"/>
      <c r="U445" s="10"/>
    </row>
    <row r="446" spans="1:21" ht="30" customHeight="1">
      <c r="A446" s="18">
        <v>43765</v>
      </c>
      <c r="B446" s="85" t="s">
        <v>2795</v>
      </c>
      <c r="C446" s="295" t="s">
        <v>2796</v>
      </c>
      <c r="D446" s="296"/>
      <c r="E446" s="7" t="s">
        <v>26</v>
      </c>
      <c r="F446" s="297">
        <v>956394527</v>
      </c>
      <c r="G446" s="7" t="s">
        <v>1038</v>
      </c>
      <c r="H446" s="54" t="s">
        <v>2797</v>
      </c>
      <c r="I446" s="10"/>
      <c r="J446" s="10"/>
      <c r="K446" s="7"/>
      <c r="L446" s="7" t="s">
        <v>63</v>
      </c>
      <c r="M446" s="86"/>
      <c r="N446" s="10"/>
      <c r="O446" s="43" t="s">
        <v>33</v>
      </c>
      <c r="P446" s="10"/>
      <c r="Q446" s="10"/>
      <c r="R446" s="39" t="s">
        <v>70</v>
      </c>
      <c r="S446" s="7" t="s">
        <v>71</v>
      </c>
      <c r="T446" s="10"/>
      <c r="U446" s="10"/>
    </row>
    <row r="447" spans="1:21" ht="30" customHeight="1">
      <c r="A447" s="18">
        <v>43765</v>
      </c>
      <c r="B447" s="35" t="s">
        <v>2799</v>
      </c>
      <c r="C447" s="87" t="s">
        <v>2800</v>
      </c>
      <c r="D447" s="52">
        <v>26</v>
      </c>
      <c r="E447" s="7" t="s">
        <v>26</v>
      </c>
      <c r="F447" s="87">
        <v>569822818030</v>
      </c>
      <c r="G447" s="7" t="s">
        <v>84</v>
      </c>
      <c r="H447" s="87" t="s">
        <v>2802</v>
      </c>
      <c r="I447" s="10"/>
      <c r="J447" s="10"/>
      <c r="K447" s="7"/>
      <c r="L447" s="7" t="s">
        <v>313</v>
      </c>
      <c r="M447" s="86"/>
      <c r="N447" s="7" t="s">
        <v>2803</v>
      </c>
      <c r="O447" s="43" t="s">
        <v>33</v>
      </c>
      <c r="P447" s="10"/>
      <c r="Q447" s="10"/>
      <c r="R447" s="33"/>
      <c r="S447" s="7" t="s">
        <v>101</v>
      </c>
      <c r="T447" s="10"/>
      <c r="U447" s="10"/>
    </row>
    <row r="448" spans="1:21" ht="30" customHeight="1">
      <c r="A448" s="18">
        <v>43765</v>
      </c>
      <c r="B448" s="7" t="s">
        <v>2806</v>
      </c>
      <c r="C448" s="7" t="s">
        <v>2807</v>
      </c>
      <c r="D448" s="52">
        <v>26</v>
      </c>
      <c r="E448" s="7" t="s">
        <v>26</v>
      </c>
      <c r="F448" s="7">
        <v>945776737</v>
      </c>
      <c r="G448" s="7" t="s">
        <v>85</v>
      </c>
      <c r="H448" s="7" t="s">
        <v>2809</v>
      </c>
      <c r="I448" s="10"/>
      <c r="J448" s="10"/>
      <c r="K448" s="7"/>
      <c r="L448" s="7" t="s">
        <v>1341</v>
      </c>
      <c r="M448" s="86"/>
      <c r="N448" s="10"/>
      <c r="O448" s="43" t="s">
        <v>33</v>
      </c>
      <c r="P448" s="10"/>
      <c r="Q448" s="10"/>
      <c r="R448" s="39" t="s">
        <v>70</v>
      </c>
      <c r="S448" s="7" t="s">
        <v>101</v>
      </c>
      <c r="T448" s="10"/>
      <c r="U448" s="10"/>
    </row>
    <row r="449" spans="1:21" ht="30" customHeight="1">
      <c r="A449" s="18">
        <v>43765</v>
      </c>
      <c r="B449" s="35" t="s">
        <v>2810</v>
      </c>
      <c r="C449" s="37" t="s">
        <v>2811</v>
      </c>
      <c r="D449" s="23"/>
      <c r="E449" s="7" t="s">
        <v>45</v>
      </c>
      <c r="F449" s="272" t="s">
        <v>2812</v>
      </c>
      <c r="G449" s="7" t="s">
        <v>30</v>
      </c>
      <c r="H449" s="7" t="s">
        <v>2813</v>
      </c>
      <c r="I449" s="7"/>
      <c r="J449" s="7" t="s">
        <v>32</v>
      </c>
      <c r="K449" s="7"/>
      <c r="L449" s="7" t="s">
        <v>2814</v>
      </c>
      <c r="M449" s="7" t="s">
        <v>2815</v>
      </c>
      <c r="N449" s="7" t="s">
        <v>219</v>
      </c>
      <c r="O449" s="7" t="s">
        <v>33</v>
      </c>
      <c r="P449" s="10"/>
      <c r="Q449" s="7" t="s">
        <v>35</v>
      </c>
      <c r="R449" s="33"/>
      <c r="S449" s="10"/>
      <c r="T449" s="7" t="s">
        <v>2819</v>
      </c>
      <c r="U449" s="10"/>
    </row>
    <row r="450" spans="1:21" ht="30" customHeight="1">
      <c r="A450" s="18">
        <v>43765</v>
      </c>
      <c r="B450" s="7" t="s">
        <v>2820</v>
      </c>
      <c r="C450" s="7" t="s">
        <v>2822</v>
      </c>
      <c r="D450" s="23"/>
      <c r="E450" s="7" t="s">
        <v>26</v>
      </c>
      <c r="F450" s="7"/>
      <c r="G450" s="7" t="s">
        <v>62</v>
      </c>
      <c r="H450" s="7" t="s">
        <v>2824</v>
      </c>
      <c r="I450" s="10"/>
      <c r="J450" s="10"/>
      <c r="K450" s="7"/>
      <c r="L450" s="7"/>
      <c r="M450" s="86"/>
      <c r="N450" s="10"/>
      <c r="O450" s="43" t="s">
        <v>2825</v>
      </c>
      <c r="P450" s="10"/>
      <c r="Q450" s="10"/>
      <c r="R450" s="33"/>
      <c r="S450" s="7" t="s">
        <v>101</v>
      </c>
      <c r="T450" s="10"/>
      <c r="U450" s="10"/>
    </row>
    <row r="451" spans="1:21" ht="30" customHeight="1">
      <c r="A451" s="18">
        <v>43765</v>
      </c>
      <c r="B451" s="7" t="s">
        <v>2826</v>
      </c>
      <c r="C451" s="7" t="s">
        <v>2827</v>
      </c>
      <c r="D451" s="52"/>
      <c r="E451" s="7" t="s">
        <v>26</v>
      </c>
      <c r="F451" s="7">
        <v>22930642</v>
      </c>
      <c r="G451" s="7" t="s">
        <v>1038</v>
      </c>
      <c r="H451" s="7" t="s">
        <v>2828</v>
      </c>
      <c r="I451" s="10"/>
      <c r="J451" s="7"/>
      <c r="K451" s="7"/>
      <c r="L451" s="7" t="s">
        <v>63</v>
      </c>
      <c r="M451" s="7" t="s">
        <v>2829</v>
      </c>
      <c r="N451" s="7" t="s">
        <v>219</v>
      </c>
      <c r="O451" s="7" t="s">
        <v>33</v>
      </c>
      <c r="P451" s="10"/>
      <c r="Q451" s="7"/>
      <c r="R451" s="33"/>
      <c r="S451" s="7" t="s">
        <v>71</v>
      </c>
      <c r="T451" s="10"/>
      <c r="U451" s="10"/>
    </row>
    <row r="452" spans="1:21" ht="30" customHeight="1">
      <c r="A452" s="18">
        <v>43765</v>
      </c>
      <c r="B452" s="7" t="s">
        <v>2830</v>
      </c>
      <c r="C452" s="7" t="s">
        <v>2831</v>
      </c>
      <c r="D452" s="23"/>
      <c r="E452" s="7" t="s">
        <v>45</v>
      </c>
      <c r="F452" s="7" t="s">
        <v>2832</v>
      </c>
      <c r="G452" s="7" t="s">
        <v>1462</v>
      </c>
      <c r="H452" s="7" t="s">
        <v>2833</v>
      </c>
      <c r="I452" s="10"/>
      <c r="J452" s="7" t="s">
        <v>32</v>
      </c>
      <c r="K452" s="7"/>
      <c r="L452" s="7" t="s">
        <v>63</v>
      </c>
      <c r="M452" s="41">
        <v>43759</v>
      </c>
      <c r="N452" s="7" t="s">
        <v>219</v>
      </c>
      <c r="O452" s="300" t="s">
        <v>33</v>
      </c>
      <c r="P452" s="10"/>
      <c r="Q452" s="10"/>
      <c r="R452" s="39" t="s">
        <v>70</v>
      </c>
      <c r="S452" s="7" t="s">
        <v>71</v>
      </c>
      <c r="T452" s="10"/>
      <c r="U452" s="10"/>
    </row>
    <row r="453" spans="1:21" ht="30" customHeight="1">
      <c r="A453" s="18">
        <v>43765</v>
      </c>
      <c r="B453" s="35" t="s">
        <v>2840</v>
      </c>
      <c r="C453" s="87" t="s">
        <v>2841</v>
      </c>
      <c r="D453" s="23"/>
      <c r="E453" s="7" t="s">
        <v>26</v>
      </c>
      <c r="F453" s="7">
        <v>955276258</v>
      </c>
      <c r="G453" s="7" t="s">
        <v>1038</v>
      </c>
      <c r="H453" s="134" t="s">
        <v>2842</v>
      </c>
      <c r="I453" s="10"/>
      <c r="J453" s="10"/>
      <c r="K453" s="7"/>
      <c r="L453" s="7" t="s">
        <v>63</v>
      </c>
      <c r="M453" s="86"/>
      <c r="N453" s="35"/>
      <c r="O453" s="212" t="s">
        <v>33</v>
      </c>
      <c r="P453" s="10"/>
      <c r="Q453" s="10"/>
      <c r="R453" s="33"/>
      <c r="S453" s="7" t="s">
        <v>71</v>
      </c>
      <c r="T453" s="10"/>
      <c r="U453" s="10"/>
    </row>
    <row r="454" spans="1:21" ht="30" customHeight="1">
      <c r="A454" s="18">
        <v>43765</v>
      </c>
      <c r="B454" s="35" t="s">
        <v>2843</v>
      </c>
      <c r="C454" s="87" t="s">
        <v>2844</v>
      </c>
      <c r="D454" s="52">
        <v>25</v>
      </c>
      <c r="E454" s="7" t="s">
        <v>26</v>
      </c>
      <c r="F454" s="87" t="s">
        <v>2845</v>
      </c>
      <c r="G454" s="7" t="s">
        <v>2846</v>
      </c>
      <c r="H454" s="87" t="s">
        <v>2847</v>
      </c>
      <c r="I454" s="10"/>
      <c r="J454" s="10"/>
      <c r="K454" s="7"/>
      <c r="L454" s="7" t="s">
        <v>63</v>
      </c>
      <c r="M454" s="7" t="s">
        <v>2848</v>
      </c>
      <c r="N454" s="7" t="s">
        <v>2849</v>
      </c>
      <c r="O454" s="43" t="s">
        <v>33</v>
      </c>
      <c r="P454" s="10"/>
      <c r="Q454" s="10"/>
      <c r="R454" s="39" t="s">
        <v>70</v>
      </c>
      <c r="S454" s="7" t="s">
        <v>71</v>
      </c>
      <c r="T454" s="10"/>
      <c r="U454" s="10"/>
    </row>
    <row r="455" spans="1:21" ht="30" customHeight="1">
      <c r="A455" s="18">
        <v>43765</v>
      </c>
      <c r="B455" s="35" t="s">
        <v>2850</v>
      </c>
      <c r="C455" s="87" t="s">
        <v>2851</v>
      </c>
      <c r="D455" s="52">
        <v>26</v>
      </c>
      <c r="E455" s="7" t="s">
        <v>107</v>
      </c>
      <c r="F455" s="87" t="s">
        <v>2852</v>
      </c>
      <c r="G455" s="7" t="s">
        <v>167</v>
      </c>
      <c r="H455" s="35" t="s">
        <v>2853</v>
      </c>
      <c r="I455" s="10"/>
      <c r="J455" s="7" t="s">
        <v>88</v>
      </c>
      <c r="K455" s="7"/>
      <c r="L455" s="7" t="s">
        <v>63</v>
      </c>
      <c r="M455" s="277">
        <v>43759</v>
      </c>
      <c r="N455" s="7" t="s">
        <v>2854</v>
      </c>
      <c r="O455" s="43" t="s">
        <v>33</v>
      </c>
      <c r="P455" s="10"/>
      <c r="Q455" s="7" t="s">
        <v>53</v>
      </c>
      <c r="R455" s="39" t="s">
        <v>70</v>
      </c>
      <c r="S455" s="7" t="s">
        <v>37</v>
      </c>
      <c r="T455" s="10"/>
      <c r="U455" s="10"/>
    </row>
    <row r="456" spans="1:21" ht="30" customHeight="1">
      <c r="A456" s="18">
        <v>43765</v>
      </c>
      <c r="B456" s="7" t="s">
        <v>2855</v>
      </c>
      <c r="C456" s="87" t="s">
        <v>2856</v>
      </c>
      <c r="D456" s="52">
        <v>34</v>
      </c>
      <c r="E456" s="7" t="s">
        <v>26</v>
      </c>
      <c r="F456" s="81">
        <v>998873268</v>
      </c>
      <c r="G456" s="7" t="s">
        <v>1038</v>
      </c>
      <c r="H456" s="7" t="s">
        <v>2857</v>
      </c>
      <c r="I456" s="10"/>
      <c r="J456" s="7"/>
      <c r="K456" s="7"/>
      <c r="L456" s="7" t="s">
        <v>63</v>
      </c>
      <c r="M456" s="86"/>
      <c r="N456" s="280"/>
      <c r="O456" s="43" t="s">
        <v>33</v>
      </c>
      <c r="P456" s="99"/>
      <c r="Q456" s="7"/>
      <c r="R456" s="39" t="s">
        <v>70</v>
      </c>
      <c r="S456" s="7" t="s">
        <v>71</v>
      </c>
      <c r="T456" s="10"/>
      <c r="U456" s="10"/>
    </row>
    <row r="457" spans="1:21" ht="30" customHeight="1">
      <c r="A457" s="18">
        <v>43765</v>
      </c>
      <c r="B457" s="7" t="s">
        <v>2858</v>
      </c>
      <c r="C457" s="7" t="s">
        <v>2859</v>
      </c>
      <c r="D457" s="52">
        <v>24</v>
      </c>
      <c r="E457" s="7" t="s">
        <v>26</v>
      </c>
      <c r="F457" s="37">
        <v>936633226</v>
      </c>
      <c r="G457" s="7" t="s">
        <v>1462</v>
      </c>
      <c r="H457" s="7" t="s">
        <v>2860</v>
      </c>
      <c r="I457" s="10"/>
      <c r="J457" s="10"/>
      <c r="K457" s="7"/>
      <c r="L457" s="7" t="s">
        <v>63</v>
      </c>
      <c r="M457" s="69">
        <v>43761.270833333336</v>
      </c>
      <c r="N457" s="7"/>
      <c r="O457" s="43" t="s">
        <v>33</v>
      </c>
      <c r="P457" s="10"/>
      <c r="Q457" s="10"/>
      <c r="R457" s="39" t="s">
        <v>70</v>
      </c>
      <c r="S457" s="7" t="s">
        <v>71</v>
      </c>
      <c r="T457" s="10"/>
      <c r="U457" s="10"/>
    </row>
    <row r="458" spans="1:21" ht="30" customHeight="1">
      <c r="A458" s="18">
        <v>43765</v>
      </c>
      <c r="B458" s="56" t="s">
        <v>2861</v>
      </c>
      <c r="C458" s="80" t="s">
        <v>2862</v>
      </c>
      <c r="D458" s="52">
        <v>24</v>
      </c>
      <c r="E458" s="7" t="s">
        <v>26</v>
      </c>
      <c r="F458" s="81">
        <v>957526700</v>
      </c>
      <c r="G458" s="7" t="s">
        <v>2863</v>
      </c>
      <c r="H458" s="7" t="s">
        <v>2864</v>
      </c>
      <c r="I458" s="10"/>
      <c r="J458" s="10"/>
      <c r="K458" s="7"/>
      <c r="L458" s="7" t="s">
        <v>79</v>
      </c>
      <c r="M458" s="44">
        <v>43762</v>
      </c>
      <c r="N458" s="7" t="s">
        <v>95</v>
      </c>
      <c r="O458" s="43" t="s">
        <v>33</v>
      </c>
      <c r="P458" s="10"/>
      <c r="Q458" s="7" t="s">
        <v>35</v>
      </c>
      <c r="R458" s="39" t="s">
        <v>70</v>
      </c>
      <c r="S458" s="10"/>
      <c r="T458" s="10"/>
      <c r="U458" s="10"/>
    </row>
    <row r="459" spans="1:21" ht="30" customHeight="1">
      <c r="A459" s="18">
        <v>43765</v>
      </c>
      <c r="B459" s="7" t="s">
        <v>2869</v>
      </c>
      <c r="C459" s="7" t="s">
        <v>2870</v>
      </c>
      <c r="D459" s="23"/>
      <c r="E459" s="7" t="s">
        <v>26</v>
      </c>
      <c r="F459" s="7" t="s">
        <v>2871</v>
      </c>
      <c r="G459" s="7" t="s">
        <v>1038</v>
      </c>
      <c r="H459" s="7" t="s">
        <v>2872</v>
      </c>
      <c r="I459" s="10"/>
      <c r="J459" s="10"/>
      <c r="K459" s="7"/>
      <c r="L459" s="7" t="s">
        <v>63</v>
      </c>
      <c r="M459" s="7" t="s">
        <v>2873</v>
      </c>
      <c r="N459" s="7" t="s">
        <v>219</v>
      </c>
      <c r="O459" s="43" t="s">
        <v>33</v>
      </c>
      <c r="P459" s="10"/>
      <c r="Q459" s="10"/>
      <c r="R459" s="39" t="s">
        <v>70</v>
      </c>
      <c r="S459" s="7" t="s">
        <v>71</v>
      </c>
      <c r="T459" s="10"/>
      <c r="U459" s="10"/>
    </row>
    <row r="460" spans="1:21" ht="30" customHeight="1">
      <c r="A460" s="18">
        <v>43765</v>
      </c>
      <c r="B460" s="35" t="s">
        <v>2874</v>
      </c>
      <c r="C460" s="35" t="s">
        <v>2875</v>
      </c>
      <c r="D460" s="23"/>
      <c r="E460" s="7" t="s">
        <v>45</v>
      </c>
      <c r="F460" s="35" t="s">
        <v>2876</v>
      </c>
      <c r="G460" s="7" t="s">
        <v>84</v>
      </c>
      <c r="H460" s="35" t="s">
        <v>2877</v>
      </c>
      <c r="I460" s="10"/>
      <c r="J460" s="7" t="s">
        <v>32</v>
      </c>
      <c r="K460" s="7"/>
      <c r="L460" s="7" t="s">
        <v>63</v>
      </c>
      <c r="M460" s="7" t="s">
        <v>2880</v>
      </c>
      <c r="N460" s="7" t="s">
        <v>2881</v>
      </c>
      <c r="O460" s="43" t="s">
        <v>33</v>
      </c>
      <c r="P460" s="10"/>
      <c r="Q460" s="7" t="s">
        <v>35</v>
      </c>
      <c r="R460" s="39" t="s">
        <v>70</v>
      </c>
      <c r="S460" s="7" t="s">
        <v>101</v>
      </c>
      <c r="T460" s="10"/>
      <c r="U460" s="10"/>
    </row>
    <row r="461" spans="1:21" ht="30" customHeight="1">
      <c r="A461" s="18">
        <v>43765</v>
      </c>
      <c r="B461" s="205" t="s">
        <v>2883</v>
      </c>
      <c r="C461" s="80" t="s">
        <v>2884</v>
      </c>
      <c r="D461" s="52">
        <v>23</v>
      </c>
      <c r="E461" s="7" t="s">
        <v>26</v>
      </c>
      <c r="F461" s="81">
        <v>978142093</v>
      </c>
      <c r="G461" s="7" t="s">
        <v>2863</v>
      </c>
      <c r="H461" s="7" t="s">
        <v>2887</v>
      </c>
      <c r="I461" s="10"/>
      <c r="J461" s="10"/>
      <c r="K461" s="7"/>
      <c r="L461" s="7" t="s">
        <v>2814</v>
      </c>
      <c r="M461" s="44">
        <v>43758</v>
      </c>
      <c r="N461" s="7" t="s">
        <v>2888</v>
      </c>
      <c r="O461" s="7" t="s">
        <v>33</v>
      </c>
      <c r="P461" s="10"/>
      <c r="Q461" s="10"/>
      <c r="R461" s="33"/>
      <c r="S461" s="10"/>
      <c r="T461" s="10"/>
      <c r="U461" s="10"/>
    </row>
    <row r="462" spans="1:21" ht="30" customHeight="1">
      <c r="A462" s="18">
        <v>43765</v>
      </c>
      <c r="B462" s="95" t="s">
        <v>2893</v>
      </c>
      <c r="C462" s="80" t="s">
        <v>2894</v>
      </c>
      <c r="D462" s="23"/>
      <c r="E462" s="7" t="s">
        <v>26</v>
      </c>
      <c r="F462" s="7">
        <v>942949489</v>
      </c>
      <c r="G462" s="7" t="s">
        <v>1038</v>
      </c>
      <c r="H462" s="7" t="s">
        <v>2062</v>
      </c>
      <c r="I462" s="10"/>
      <c r="J462" s="10"/>
      <c r="K462" s="7"/>
      <c r="L462" s="7" t="s">
        <v>63</v>
      </c>
      <c r="M462" s="41">
        <v>43759</v>
      </c>
      <c r="N462" s="10"/>
      <c r="O462" s="43" t="s">
        <v>33</v>
      </c>
      <c r="P462" s="10"/>
      <c r="Q462" s="10"/>
      <c r="R462" s="33"/>
      <c r="S462" s="7" t="s">
        <v>71</v>
      </c>
      <c r="T462" s="10"/>
      <c r="U462" s="10"/>
    </row>
    <row r="463" spans="1:21" ht="30" customHeight="1">
      <c r="A463" s="18">
        <v>43765</v>
      </c>
      <c r="B463" s="7" t="s">
        <v>2895</v>
      </c>
      <c r="C463" s="35" t="s">
        <v>573</v>
      </c>
      <c r="D463" s="52">
        <v>23</v>
      </c>
      <c r="E463" s="7" t="s">
        <v>26</v>
      </c>
      <c r="F463" s="81">
        <v>957712037</v>
      </c>
      <c r="G463" s="7" t="s">
        <v>1038</v>
      </c>
      <c r="H463" s="35" t="s">
        <v>2898</v>
      </c>
      <c r="I463" s="10"/>
      <c r="J463" s="10"/>
      <c r="K463" s="7"/>
      <c r="L463" s="7" t="s">
        <v>63</v>
      </c>
      <c r="M463" s="86"/>
      <c r="N463" s="7"/>
      <c r="O463" s="7" t="s">
        <v>33</v>
      </c>
      <c r="P463" s="10"/>
      <c r="Q463" s="10"/>
      <c r="R463" s="39" t="s">
        <v>70</v>
      </c>
      <c r="S463" s="7" t="s">
        <v>71</v>
      </c>
      <c r="T463" s="10"/>
      <c r="U463" s="10"/>
    </row>
    <row r="464" spans="1:21" ht="30" customHeight="1">
      <c r="A464" s="18">
        <v>43765</v>
      </c>
      <c r="B464" s="35" t="s">
        <v>2904</v>
      </c>
      <c r="C464" s="87" t="s">
        <v>2905</v>
      </c>
      <c r="D464" s="52">
        <v>22</v>
      </c>
      <c r="E464" s="7" t="s">
        <v>26</v>
      </c>
      <c r="F464" s="87">
        <v>56957751358</v>
      </c>
      <c r="G464" s="7" t="s">
        <v>85</v>
      </c>
      <c r="H464" s="87" t="s">
        <v>2907</v>
      </c>
      <c r="I464" s="10"/>
      <c r="J464" s="10"/>
      <c r="K464" s="7"/>
      <c r="L464" s="7" t="s">
        <v>63</v>
      </c>
      <c r="M464" s="91">
        <v>0.83333333333333337</v>
      </c>
      <c r="N464" s="7" t="s">
        <v>95</v>
      </c>
      <c r="O464" s="43" t="s">
        <v>33</v>
      </c>
      <c r="P464" s="10"/>
      <c r="Q464" s="10"/>
      <c r="R464" s="33"/>
      <c r="S464" s="7" t="s">
        <v>101</v>
      </c>
      <c r="T464" s="10"/>
      <c r="U464" s="10"/>
    </row>
    <row r="465" spans="1:21" ht="30" customHeight="1">
      <c r="A465" s="18">
        <v>43765</v>
      </c>
      <c r="B465" s="7" t="s">
        <v>2909</v>
      </c>
      <c r="C465" s="7" t="s">
        <v>2910</v>
      </c>
      <c r="D465" s="52">
        <v>23</v>
      </c>
      <c r="E465" s="7" t="s">
        <v>26</v>
      </c>
      <c r="F465" s="7">
        <v>933792672</v>
      </c>
      <c r="G465" s="7" t="s">
        <v>1038</v>
      </c>
      <c r="H465" s="7" t="s">
        <v>1039</v>
      </c>
      <c r="I465" s="10"/>
      <c r="J465" s="10"/>
      <c r="K465" s="7"/>
      <c r="L465" s="7" t="s">
        <v>63</v>
      </c>
      <c r="M465" s="86"/>
      <c r="N465" s="7" t="s">
        <v>1168</v>
      </c>
      <c r="O465" s="43" t="s">
        <v>33</v>
      </c>
      <c r="P465" s="10"/>
      <c r="Q465" s="7" t="s">
        <v>35</v>
      </c>
      <c r="R465" s="33"/>
      <c r="S465" s="7" t="s">
        <v>71</v>
      </c>
      <c r="T465" s="10"/>
      <c r="U465" s="10"/>
    </row>
    <row r="466" spans="1:21" ht="30" customHeight="1">
      <c r="A466" s="18">
        <v>43765</v>
      </c>
      <c r="B466" s="93" t="s">
        <v>2911</v>
      </c>
      <c r="C466" s="80" t="s">
        <v>2912</v>
      </c>
      <c r="D466" s="52">
        <v>23</v>
      </c>
      <c r="E466" s="7" t="s">
        <v>26</v>
      </c>
      <c r="F466" s="81">
        <v>978209204</v>
      </c>
      <c r="G466" s="7" t="s">
        <v>85</v>
      </c>
      <c r="H466" s="7" t="s">
        <v>2913</v>
      </c>
      <c r="I466" s="10"/>
      <c r="J466" s="10"/>
      <c r="K466" s="7"/>
      <c r="L466" s="7" t="s">
        <v>79</v>
      </c>
      <c r="M466" s="86"/>
      <c r="N466" s="10"/>
      <c r="O466" s="43" t="s">
        <v>33</v>
      </c>
      <c r="P466" s="10"/>
      <c r="Q466" s="7" t="s">
        <v>53</v>
      </c>
      <c r="R466" s="33"/>
      <c r="S466" s="10"/>
      <c r="T466" s="10"/>
      <c r="U466" s="10"/>
    </row>
    <row r="467" spans="1:21" ht="30" customHeight="1">
      <c r="A467" s="18">
        <v>43765</v>
      </c>
      <c r="B467" s="93" t="s">
        <v>2914</v>
      </c>
      <c r="C467" s="80" t="s">
        <v>2404</v>
      </c>
      <c r="D467" s="52">
        <v>22</v>
      </c>
      <c r="E467" s="7" t="s">
        <v>26</v>
      </c>
      <c r="F467" s="81">
        <v>950288099</v>
      </c>
      <c r="G467" s="7" t="s">
        <v>2863</v>
      </c>
      <c r="H467" s="7" t="s">
        <v>2917</v>
      </c>
      <c r="I467" s="10"/>
      <c r="J467" s="10"/>
      <c r="K467" s="7"/>
      <c r="L467" s="7" t="s">
        <v>2814</v>
      </c>
      <c r="M467" s="44">
        <v>43761</v>
      </c>
      <c r="N467" s="7" t="s">
        <v>953</v>
      </c>
      <c r="O467" s="43" t="s">
        <v>33</v>
      </c>
      <c r="P467" s="10"/>
      <c r="Q467" s="10"/>
      <c r="R467" s="33"/>
      <c r="S467" s="10"/>
      <c r="T467" s="10"/>
      <c r="U467" s="10"/>
    </row>
    <row r="468" spans="1:21" ht="30" customHeight="1">
      <c r="A468" s="18">
        <v>43765</v>
      </c>
      <c r="B468" s="35" t="s">
        <v>2923</v>
      </c>
      <c r="C468" s="37" t="s">
        <v>2925</v>
      </c>
      <c r="D468" s="52">
        <v>21</v>
      </c>
      <c r="E468" s="7" t="s">
        <v>26</v>
      </c>
      <c r="F468" s="237" t="s">
        <v>2926</v>
      </c>
      <c r="G468" s="87" t="s">
        <v>30</v>
      </c>
      <c r="H468" s="35" t="s">
        <v>2928</v>
      </c>
      <c r="I468" s="10"/>
      <c r="J468" s="10"/>
      <c r="K468" s="7"/>
      <c r="L468" s="7" t="s">
        <v>2929</v>
      </c>
      <c r="M468" s="41">
        <v>43765</v>
      </c>
      <c r="N468" s="7" t="s">
        <v>2930</v>
      </c>
      <c r="O468" s="43" t="s">
        <v>196</v>
      </c>
      <c r="P468" s="10"/>
      <c r="Q468" s="10"/>
      <c r="R468" s="33"/>
      <c r="S468" s="10"/>
      <c r="T468" s="10"/>
      <c r="U468" s="10"/>
    </row>
    <row r="469" spans="1:21" ht="30" customHeight="1">
      <c r="A469" s="18">
        <v>43765</v>
      </c>
      <c r="B469" s="35" t="s">
        <v>2933</v>
      </c>
      <c r="C469" s="37" t="s">
        <v>2934</v>
      </c>
      <c r="D469" s="23"/>
      <c r="E469" s="7" t="s">
        <v>26</v>
      </c>
      <c r="F469" s="37">
        <v>949361721</v>
      </c>
      <c r="G469" s="87" t="s">
        <v>85</v>
      </c>
      <c r="H469" s="7" t="s">
        <v>2936</v>
      </c>
      <c r="I469" s="10"/>
      <c r="J469" s="10"/>
      <c r="K469" s="7"/>
      <c r="L469" s="7" t="s">
        <v>180</v>
      </c>
      <c r="M469" s="7" t="s">
        <v>2938</v>
      </c>
      <c r="N469" s="7"/>
      <c r="O469" s="43"/>
      <c r="P469" s="10"/>
      <c r="Q469" s="10"/>
      <c r="R469" s="33"/>
      <c r="S469" s="10"/>
      <c r="T469" s="10"/>
      <c r="U469" s="10"/>
    </row>
    <row r="470" spans="1:21" ht="30" customHeight="1">
      <c r="A470" s="18">
        <v>43765</v>
      </c>
      <c r="B470" s="7" t="s">
        <v>2941</v>
      </c>
      <c r="C470" s="35" t="s">
        <v>2942</v>
      </c>
      <c r="D470" s="52">
        <v>21</v>
      </c>
      <c r="E470" s="7" t="s">
        <v>26</v>
      </c>
      <c r="F470" s="35" t="s">
        <v>2944</v>
      </c>
      <c r="G470" s="7" t="s">
        <v>1038</v>
      </c>
      <c r="H470" s="87" t="s">
        <v>2945</v>
      </c>
      <c r="I470" s="10"/>
      <c r="J470" s="10"/>
      <c r="K470" s="7"/>
      <c r="L470" s="7" t="s">
        <v>63</v>
      </c>
      <c r="M470" s="7" t="s">
        <v>2947</v>
      </c>
      <c r="N470" s="7" t="s">
        <v>974</v>
      </c>
      <c r="O470" s="43" t="s">
        <v>33</v>
      </c>
      <c r="P470" s="10"/>
      <c r="Q470" s="10"/>
      <c r="R470" s="33"/>
      <c r="S470" s="7" t="s">
        <v>71</v>
      </c>
      <c r="T470" s="10"/>
      <c r="U470" s="10"/>
    </row>
    <row r="471" spans="1:21" ht="30" customHeight="1">
      <c r="A471" s="18">
        <v>43765</v>
      </c>
      <c r="B471" s="93" t="s">
        <v>2949</v>
      </c>
      <c r="C471" s="134" t="s">
        <v>2950</v>
      </c>
      <c r="D471" s="52">
        <v>21</v>
      </c>
      <c r="E471" s="7" t="s">
        <v>26</v>
      </c>
      <c r="F471" s="237">
        <v>974095623</v>
      </c>
      <c r="G471" s="7" t="s">
        <v>1038</v>
      </c>
      <c r="H471" s="7" t="s">
        <v>2951</v>
      </c>
      <c r="I471" s="10"/>
      <c r="J471" s="10"/>
      <c r="K471" s="7"/>
      <c r="L471" s="7" t="s">
        <v>63</v>
      </c>
      <c r="M471" s="41">
        <v>43761</v>
      </c>
      <c r="N471" s="7"/>
      <c r="O471" s="43" t="s">
        <v>33</v>
      </c>
      <c r="P471" s="10"/>
      <c r="Q471" s="10"/>
      <c r="R471" s="33"/>
      <c r="S471" s="7" t="s">
        <v>71</v>
      </c>
      <c r="T471" s="10"/>
      <c r="U471" s="10"/>
    </row>
    <row r="472" spans="1:21" ht="30" customHeight="1">
      <c r="A472" s="18">
        <v>43765</v>
      </c>
      <c r="B472" s="87" t="s">
        <v>2956</v>
      </c>
      <c r="C472" s="87" t="s">
        <v>2957</v>
      </c>
      <c r="D472" s="52">
        <v>22</v>
      </c>
      <c r="E472" s="7" t="s">
        <v>26</v>
      </c>
      <c r="F472" s="7">
        <v>48787355</v>
      </c>
      <c r="G472" s="7" t="s">
        <v>85</v>
      </c>
      <c r="H472" s="35" t="s">
        <v>2958</v>
      </c>
      <c r="I472" s="10"/>
      <c r="J472" s="10"/>
      <c r="K472" s="7"/>
      <c r="L472" s="7" t="s">
        <v>313</v>
      </c>
      <c r="M472" s="86"/>
      <c r="N472" s="7"/>
      <c r="O472" s="7" t="s">
        <v>33</v>
      </c>
      <c r="P472" s="10"/>
      <c r="Q472" s="10"/>
      <c r="R472" s="33"/>
      <c r="S472" s="7" t="s">
        <v>101</v>
      </c>
      <c r="T472" s="10"/>
      <c r="U472" s="10"/>
    </row>
    <row r="473" spans="1:21" ht="30" customHeight="1">
      <c r="A473" s="18">
        <v>43765</v>
      </c>
      <c r="B473" s="35" t="s">
        <v>2959</v>
      </c>
      <c r="C473" s="37" t="s">
        <v>2960</v>
      </c>
      <c r="D473" s="302">
        <v>20</v>
      </c>
      <c r="E473" s="7" t="s">
        <v>26</v>
      </c>
      <c r="F473" s="37">
        <v>957093788</v>
      </c>
      <c r="G473" s="7" t="s">
        <v>85</v>
      </c>
      <c r="H473" s="35" t="s">
        <v>2963</v>
      </c>
      <c r="I473" s="10"/>
      <c r="J473" s="10"/>
      <c r="K473" s="7"/>
      <c r="L473" s="7" t="s">
        <v>63</v>
      </c>
      <c r="M473" s="41">
        <v>43761</v>
      </c>
      <c r="N473" s="7" t="s">
        <v>219</v>
      </c>
      <c r="O473" s="43" t="s">
        <v>33</v>
      </c>
      <c r="P473" s="10"/>
      <c r="Q473" s="7" t="s">
        <v>35</v>
      </c>
      <c r="R473" s="39" t="s">
        <v>70</v>
      </c>
      <c r="S473" s="7" t="s">
        <v>55</v>
      </c>
      <c r="T473" s="10"/>
      <c r="U473" s="10"/>
    </row>
    <row r="474" spans="1:21" ht="30" customHeight="1">
      <c r="A474" s="18">
        <v>43765</v>
      </c>
      <c r="B474" s="35" t="s">
        <v>2966</v>
      </c>
      <c r="C474" s="37" t="s">
        <v>2967</v>
      </c>
      <c r="D474" s="52">
        <v>20</v>
      </c>
      <c r="E474" s="7" t="s">
        <v>45</v>
      </c>
      <c r="F474" s="7">
        <v>931734377</v>
      </c>
      <c r="G474" s="7" t="s">
        <v>85</v>
      </c>
      <c r="H474" s="37" t="s">
        <v>2968</v>
      </c>
      <c r="I474" s="10"/>
      <c r="J474" s="7" t="s">
        <v>32</v>
      </c>
      <c r="K474" s="7"/>
      <c r="L474" s="7" t="s">
        <v>180</v>
      </c>
      <c r="M474" s="44">
        <v>43763</v>
      </c>
      <c r="N474" s="7" t="s">
        <v>1518</v>
      </c>
      <c r="O474" s="7" t="s">
        <v>33</v>
      </c>
      <c r="P474" s="7"/>
      <c r="Q474" s="10"/>
      <c r="R474" s="39" t="s">
        <v>70</v>
      </c>
      <c r="S474" s="10"/>
      <c r="T474" s="10"/>
      <c r="U474" s="10"/>
    </row>
    <row r="475" spans="1:21" ht="30" customHeight="1">
      <c r="A475" s="18">
        <v>43765</v>
      </c>
      <c r="B475" s="7" t="s">
        <v>2972</v>
      </c>
      <c r="C475" s="7" t="s">
        <v>2973</v>
      </c>
      <c r="D475" s="23"/>
      <c r="E475" s="7" t="s">
        <v>45</v>
      </c>
      <c r="F475" s="7" t="s">
        <v>2974</v>
      </c>
      <c r="G475" s="7" t="s">
        <v>2975</v>
      </c>
      <c r="H475" s="7" t="s">
        <v>2976</v>
      </c>
      <c r="I475" s="10"/>
      <c r="J475" s="7" t="s">
        <v>32</v>
      </c>
      <c r="K475" s="7"/>
      <c r="L475" s="7" t="s">
        <v>2979</v>
      </c>
      <c r="M475" s="7" t="s">
        <v>2981</v>
      </c>
      <c r="N475" s="7" t="s">
        <v>2982</v>
      </c>
      <c r="O475" s="7" t="s">
        <v>33</v>
      </c>
      <c r="P475" s="7" t="s">
        <v>52</v>
      </c>
      <c r="Q475" s="7" t="s">
        <v>35</v>
      </c>
      <c r="R475" s="39"/>
      <c r="S475" s="7" t="s">
        <v>71</v>
      </c>
      <c r="T475" s="10"/>
      <c r="U475" s="10"/>
    </row>
    <row r="476" spans="1:21" ht="30" customHeight="1">
      <c r="A476" s="18">
        <v>43765</v>
      </c>
      <c r="B476" s="56" t="s">
        <v>2984</v>
      </c>
      <c r="C476" s="80" t="s">
        <v>2985</v>
      </c>
      <c r="D476" s="52">
        <v>19</v>
      </c>
      <c r="E476" s="7" t="s">
        <v>26</v>
      </c>
      <c r="F476" s="81">
        <v>953293500</v>
      </c>
      <c r="G476" s="7" t="s">
        <v>167</v>
      </c>
      <c r="H476" s="7" t="s">
        <v>2986</v>
      </c>
      <c r="I476" s="10"/>
      <c r="J476" s="7" t="s">
        <v>131</v>
      </c>
      <c r="K476" s="7"/>
      <c r="L476" s="7" t="s">
        <v>79</v>
      </c>
      <c r="M476" s="44">
        <v>43757</v>
      </c>
      <c r="N476" s="10"/>
      <c r="O476" s="43" t="s">
        <v>33</v>
      </c>
      <c r="P476" s="10"/>
      <c r="Q476" s="7" t="s">
        <v>35</v>
      </c>
      <c r="R476" s="33"/>
      <c r="S476" s="10"/>
      <c r="T476" s="10"/>
      <c r="U476" s="10"/>
    </row>
    <row r="477" spans="1:21" ht="30" customHeight="1">
      <c r="A477" s="18">
        <v>43765</v>
      </c>
      <c r="B477" s="56" t="s">
        <v>2987</v>
      </c>
      <c r="C477" s="80" t="s">
        <v>2988</v>
      </c>
      <c r="D477" s="52">
        <v>19</v>
      </c>
      <c r="E477" s="7" t="s">
        <v>26</v>
      </c>
      <c r="F477" s="81">
        <v>991202082</v>
      </c>
      <c r="G477" s="7" t="s">
        <v>85</v>
      </c>
      <c r="H477" s="7" t="s">
        <v>2989</v>
      </c>
      <c r="I477" s="10"/>
      <c r="J477" s="7"/>
      <c r="K477" s="7"/>
      <c r="L477" s="7" t="s">
        <v>153</v>
      </c>
      <c r="M477" s="86"/>
      <c r="N477" s="7" t="s">
        <v>571</v>
      </c>
      <c r="O477" s="43" t="s">
        <v>33</v>
      </c>
      <c r="P477" s="10"/>
      <c r="Q477" s="7" t="s">
        <v>35</v>
      </c>
      <c r="R477" s="39" t="s">
        <v>70</v>
      </c>
      <c r="S477" s="10"/>
      <c r="T477" s="10"/>
      <c r="U477" s="10"/>
    </row>
    <row r="478" spans="1:21" ht="30" customHeight="1">
      <c r="A478" s="18">
        <v>43765</v>
      </c>
      <c r="B478" s="303" t="s">
        <v>2990</v>
      </c>
      <c r="C478" s="304" t="s">
        <v>2991</v>
      </c>
      <c r="D478" s="23"/>
      <c r="E478" s="7" t="s">
        <v>26</v>
      </c>
      <c r="F478" s="304" t="s">
        <v>2992</v>
      </c>
      <c r="G478" s="87" t="s">
        <v>85</v>
      </c>
      <c r="H478" s="305" t="s">
        <v>2993</v>
      </c>
      <c r="I478" s="10"/>
      <c r="J478" s="10"/>
      <c r="K478" s="7"/>
      <c r="L478" s="7" t="s">
        <v>180</v>
      </c>
      <c r="M478" s="306">
        <v>43763</v>
      </c>
      <c r="N478" s="7" t="s">
        <v>2997</v>
      </c>
      <c r="O478" s="43"/>
      <c r="P478" s="10"/>
      <c r="Q478" s="10"/>
      <c r="R478" s="39" t="s">
        <v>70</v>
      </c>
      <c r="S478" s="10"/>
      <c r="T478" s="10"/>
      <c r="U478" s="10"/>
    </row>
    <row r="479" spans="1:21" ht="30" customHeight="1">
      <c r="A479" s="18">
        <v>43765</v>
      </c>
      <c r="B479" s="80" t="s">
        <v>3000</v>
      </c>
      <c r="C479" s="80" t="s">
        <v>3001</v>
      </c>
      <c r="D479" s="52">
        <v>19</v>
      </c>
      <c r="E479" s="7" t="s">
        <v>26</v>
      </c>
      <c r="F479" s="81">
        <v>981810170</v>
      </c>
      <c r="G479" s="7" t="s">
        <v>85</v>
      </c>
      <c r="H479" s="7" t="s">
        <v>3002</v>
      </c>
      <c r="I479" s="10"/>
      <c r="J479" s="10"/>
      <c r="K479" s="7"/>
      <c r="L479" s="7" t="s">
        <v>153</v>
      </c>
      <c r="N479" s="7"/>
      <c r="O479" s="43" t="s">
        <v>33</v>
      </c>
      <c r="P479" s="10"/>
      <c r="Q479" s="7" t="s">
        <v>35</v>
      </c>
      <c r="R479" s="39" t="s">
        <v>70</v>
      </c>
      <c r="S479" s="10"/>
      <c r="T479" s="10"/>
      <c r="U479" s="10"/>
    </row>
    <row r="480" spans="1:21" ht="30" customHeight="1">
      <c r="A480" s="18">
        <v>43765</v>
      </c>
      <c r="B480" s="7" t="s">
        <v>3004</v>
      </c>
      <c r="C480" s="80" t="s">
        <v>3005</v>
      </c>
      <c r="D480" s="52"/>
      <c r="E480" s="7" t="s">
        <v>26</v>
      </c>
      <c r="F480" s="237">
        <v>946916942</v>
      </c>
      <c r="G480" s="7" t="s">
        <v>1038</v>
      </c>
      <c r="H480" s="7" t="s">
        <v>3006</v>
      </c>
      <c r="I480" s="10"/>
      <c r="J480" s="7"/>
      <c r="K480" s="7"/>
      <c r="L480" s="7" t="s">
        <v>63</v>
      </c>
      <c r="M480" s="41">
        <v>43759</v>
      </c>
      <c r="N480" s="7" t="s">
        <v>219</v>
      </c>
      <c r="O480" s="43" t="s">
        <v>33</v>
      </c>
      <c r="P480" s="267"/>
      <c r="Q480" s="10"/>
      <c r="R480" s="33"/>
      <c r="S480" s="7" t="s">
        <v>71</v>
      </c>
      <c r="T480" s="10"/>
      <c r="U480" s="10"/>
    </row>
    <row r="481" spans="1:21" ht="30" customHeight="1">
      <c r="A481" s="18">
        <v>43765</v>
      </c>
      <c r="B481" s="35" t="s">
        <v>3010</v>
      </c>
      <c r="C481" s="121" t="s">
        <v>2584</v>
      </c>
      <c r="D481" s="52">
        <v>18</v>
      </c>
      <c r="E481" s="7" t="s">
        <v>26</v>
      </c>
      <c r="F481" s="183">
        <v>56940133340</v>
      </c>
      <c r="G481" s="7" t="s">
        <v>85</v>
      </c>
      <c r="H481" s="7" t="s">
        <v>3011</v>
      </c>
      <c r="I481" s="10"/>
      <c r="J481" s="10"/>
      <c r="K481" s="7"/>
      <c r="L481" s="7" t="s">
        <v>79</v>
      </c>
      <c r="M481" s="86"/>
      <c r="N481" s="7" t="s">
        <v>953</v>
      </c>
      <c r="O481" s="43" t="s">
        <v>33</v>
      </c>
      <c r="P481" s="10"/>
      <c r="Q481" s="10"/>
      <c r="R481" s="33"/>
      <c r="S481" s="10"/>
      <c r="T481" s="10"/>
      <c r="U481" s="10"/>
    </row>
    <row r="482" spans="1:21" ht="30" customHeight="1">
      <c r="A482" s="18">
        <v>43765</v>
      </c>
      <c r="B482" s="35" t="s">
        <v>3014</v>
      </c>
      <c r="C482" s="87" t="s">
        <v>3015</v>
      </c>
      <c r="D482" s="52">
        <v>17</v>
      </c>
      <c r="E482" s="7" t="s">
        <v>45</v>
      </c>
      <c r="F482" s="87">
        <v>56937735862</v>
      </c>
      <c r="G482" s="87" t="s">
        <v>108</v>
      </c>
      <c r="H482" s="87" t="s">
        <v>3019</v>
      </c>
      <c r="I482" s="10"/>
      <c r="J482" s="7" t="s">
        <v>49</v>
      </c>
      <c r="K482" s="7"/>
      <c r="L482" s="7" t="s">
        <v>3020</v>
      </c>
      <c r="M482" s="86"/>
      <c r="N482" s="87"/>
      <c r="O482" s="43" t="s">
        <v>3021</v>
      </c>
      <c r="P482" s="7" t="s">
        <v>52</v>
      </c>
      <c r="Q482" s="7" t="s">
        <v>35</v>
      </c>
      <c r="R482" s="33"/>
      <c r="S482" s="7" t="s">
        <v>101</v>
      </c>
      <c r="T482" s="10"/>
      <c r="U482" s="10"/>
    </row>
    <row r="483" spans="1:21" ht="30" customHeight="1">
      <c r="A483" s="18">
        <v>43765</v>
      </c>
      <c r="B483" s="208" t="s">
        <v>3023</v>
      </c>
      <c r="C483" s="80" t="s">
        <v>3024</v>
      </c>
      <c r="D483" s="52">
        <v>18</v>
      </c>
      <c r="E483" s="7" t="s">
        <v>26</v>
      </c>
      <c r="F483" s="187" t="s">
        <v>3027</v>
      </c>
      <c r="G483" s="7" t="s">
        <v>85</v>
      </c>
      <c r="H483" s="7" t="s">
        <v>3028</v>
      </c>
      <c r="I483" s="10"/>
      <c r="J483" s="10"/>
      <c r="K483" s="7"/>
      <c r="L483" s="7" t="s">
        <v>2814</v>
      </c>
      <c r="M483" s="44">
        <v>43763</v>
      </c>
      <c r="N483" s="7" t="s">
        <v>2937</v>
      </c>
      <c r="O483" s="283" t="s">
        <v>50</v>
      </c>
      <c r="P483" s="10"/>
      <c r="Q483" s="7" t="s">
        <v>35</v>
      </c>
      <c r="R483" s="39" t="s">
        <v>940</v>
      </c>
      <c r="S483" s="10"/>
      <c r="T483" s="10"/>
      <c r="U483" s="10"/>
    </row>
    <row r="484" spans="1:21" ht="30" customHeight="1">
      <c r="A484" s="18">
        <v>43765</v>
      </c>
      <c r="B484" s="37" t="s">
        <v>3030</v>
      </c>
      <c r="C484" s="37" t="s">
        <v>3031</v>
      </c>
      <c r="D484" s="52">
        <v>15</v>
      </c>
      <c r="E484" s="7" t="s">
        <v>26</v>
      </c>
      <c r="F484" s="37" t="s">
        <v>3032</v>
      </c>
      <c r="G484" s="7" t="s">
        <v>108</v>
      </c>
      <c r="H484" s="35" t="s">
        <v>3033</v>
      </c>
      <c r="I484" s="10"/>
      <c r="J484" s="7" t="s">
        <v>49</v>
      </c>
      <c r="K484" s="7"/>
      <c r="L484" s="7" t="s">
        <v>3034</v>
      </c>
      <c r="M484" s="7" t="s">
        <v>1954</v>
      </c>
      <c r="N484" s="7"/>
      <c r="O484" s="43" t="s">
        <v>33</v>
      </c>
      <c r="P484" s="7" t="s">
        <v>68</v>
      </c>
      <c r="Q484" s="10"/>
      <c r="R484" s="33"/>
      <c r="S484" s="10"/>
      <c r="T484" s="10"/>
      <c r="U484" s="10"/>
    </row>
    <row r="485" spans="1:21" ht="30" customHeight="1">
      <c r="A485" s="18">
        <v>43765</v>
      </c>
      <c r="B485" s="35" t="s">
        <v>3035</v>
      </c>
      <c r="C485" s="37" t="s">
        <v>3036</v>
      </c>
      <c r="D485" s="52">
        <v>16</v>
      </c>
      <c r="E485" s="7" t="s">
        <v>26</v>
      </c>
      <c r="F485" s="37">
        <v>950524199</v>
      </c>
      <c r="G485" s="7" t="s">
        <v>85</v>
      </c>
      <c r="H485" s="134" t="s">
        <v>3037</v>
      </c>
      <c r="I485" s="10"/>
      <c r="J485" s="7" t="s">
        <v>49</v>
      </c>
      <c r="K485" s="7"/>
      <c r="L485" s="7" t="s">
        <v>63</v>
      </c>
      <c r="M485" s="41">
        <v>43762</v>
      </c>
      <c r="N485" s="7" t="s">
        <v>219</v>
      </c>
      <c r="O485" s="43" t="s">
        <v>33</v>
      </c>
      <c r="P485" s="7" t="s">
        <v>68</v>
      </c>
      <c r="Q485" s="10"/>
      <c r="R485" s="33"/>
      <c r="S485" s="7" t="s">
        <v>55</v>
      </c>
      <c r="T485" s="10"/>
      <c r="U485" s="10"/>
    </row>
    <row r="486" spans="1:21" ht="30" customHeight="1">
      <c r="A486" s="18">
        <v>43765</v>
      </c>
      <c r="B486" s="7" t="s">
        <v>3044</v>
      </c>
      <c r="C486" s="87" t="s">
        <v>3045</v>
      </c>
      <c r="D486" s="52">
        <v>17</v>
      </c>
      <c r="E486" s="7" t="s">
        <v>26</v>
      </c>
      <c r="F486" s="7">
        <v>978598573</v>
      </c>
      <c r="G486" s="87" t="s">
        <v>30</v>
      </c>
      <c r="H486" s="87" t="s">
        <v>3046</v>
      </c>
      <c r="I486" s="10"/>
      <c r="J486" s="7" t="s">
        <v>49</v>
      </c>
      <c r="K486" s="7"/>
      <c r="L486" s="7" t="s">
        <v>1447</v>
      </c>
      <c r="M486" s="69"/>
      <c r="N486" s="87"/>
      <c r="O486" s="7" t="s">
        <v>33</v>
      </c>
      <c r="P486" s="87"/>
      <c r="Q486" s="7" t="s">
        <v>35</v>
      </c>
      <c r="R486" s="39"/>
      <c r="S486" s="7" t="s">
        <v>101</v>
      </c>
      <c r="T486" s="10"/>
      <c r="U486" s="10"/>
    </row>
    <row r="487" spans="1:21" ht="30" customHeight="1">
      <c r="A487" s="18">
        <v>43765</v>
      </c>
      <c r="B487" s="35" t="s">
        <v>3050</v>
      </c>
      <c r="C487" s="35" t="s">
        <v>3051</v>
      </c>
      <c r="D487" s="52">
        <v>15</v>
      </c>
      <c r="E487" s="7" t="s">
        <v>26</v>
      </c>
      <c r="F487" s="10"/>
      <c r="G487" s="7" t="s">
        <v>85</v>
      </c>
      <c r="H487" s="35" t="s">
        <v>3053</v>
      </c>
      <c r="I487" s="10"/>
      <c r="J487" s="7" t="s">
        <v>49</v>
      </c>
      <c r="K487" s="7"/>
      <c r="L487" s="7" t="s">
        <v>63</v>
      </c>
      <c r="M487" s="7" t="s">
        <v>570</v>
      </c>
      <c r="N487" s="7" t="s">
        <v>570</v>
      </c>
      <c r="O487" s="95" t="s">
        <v>33</v>
      </c>
      <c r="P487" s="7" t="s">
        <v>68</v>
      </c>
      <c r="Q487" s="10"/>
      <c r="R487" s="33"/>
      <c r="S487" s="10"/>
      <c r="T487" s="10"/>
      <c r="U487" s="10"/>
    </row>
    <row r="488" spans="1:21" ht="30" customHeight="1">
      <c r="A488" s="18">
        <v>43765</v>
      </c>
      <c r="B488" s="7" t="s">
        <v>3054</v>
      </c>
      <c r="C488" s="37" t="s">
        <v>3055</v>
      </c>
      <c r="D488" s="52">
        <v>15</v>
      </c>
      <c r="E488" s="7" t="s">
        <v>26</v>
      </c>
      <c r="F488" s="37" t="s">
        <v>3056</v>
      </c>
      <c r="G488" s="7" t="s">
        <v>85</v>
      </c>
      <c r="H488" s="7" t="s">
        <v>3057</v>
      </c>
      <c r="I488" s="10"/>
      <c r="J488" s="7" t="s">
        <v>49</v>
      </c>
      <c r="K488" s="7"/>
      <c r="L488" s="7" t="s">
        <v>180</v>
      </c>
      <c r="M488" s="86"/>
      <c r="N488" s="7"/>
      <c r="O488" s="7" t="s">
        <v>33</v>
      </c>
      <c r="P488" s="7" t="s">
        <v>68</v>
      </c>
      <c r="Q488" s="10"/>
      <c r="R488" s="33"/>
      <c r="S488" s="10"/>
      <c r="T488" s="10"/>
      <c r="U488" s="10"/>
    </row>
    <row r="489" spans="1:21" ht="30" customHeight="1">
      <c r="A489" s="18">
        <v>43765</v>
      </c>
      <c r="B489" s="35" t="s">
        <v>3062</v>
      </c>
      <c r="C489" s="87" t="s">
        <v>3063</v>
      </c>
      <c r="D489" s="52">
        <v>14</v>
      </c>
      <c r="E489" s="7" t="s">
        <v>26</v>
      </c>
      <c r="F489" s="87" t="s">
        <v>3064</v>
      </c>
      <c r="G489" s="7" t="s">
        <v>1485</v>
      </c>
      <c r="H489" s="87" t="s">
        <v>3065</v>
      </c>
      <c r="I489" s="10"/>
      <c r="J489" s="7" t="s">
        <v>49</v>
      </c>
      <c r="K489" s="7"/>
      <c r="L489" s="7" t="s">
        <v>79</v>
      </c>
      <c r="M489" s="41">
        <v>43759</v>
      </c>
      <c r="N489" s="7" t="s">
        <v>1057</v>
      </c>
      <c r="O489" s="43"/>
      <c r="P489" s="7" t="s">
        <v>68</v>
      </c>
      <c r="Q489" s="7" t="s">
        <v>35</v>
      </c>
      <c r="R489" s="39" t="s">
        <v>940</v>
      </c>
      <c r="S489" s="7" t="s">
        <v>71</v>
      </c>
      <c r="T489" s="10"/>
      <c r="U489" s="10"/>
    </row>
    <row r="490" spans="1:21" ht="30" customHeight="1">
      <c r="A490" s="18">
        <v>43765</v>
      </c>
      <c r="B490" s="35" t="s">
        <v>3071</v>
      </c>
      <c r="C490" s="87" t="s">
        <v>3072</v>
      </c>
      <c r="D490" s="52">
        <v>16</v>
      </c>
      <c r="E490" s="7" t="s">
        <v>26</v>
      </c>
      <c r="F490" s="87" t="s">
        <v>76</v>
      </c>
      <c r="G490" s="7" t="s">
        <v>85</v>
      </c>
      <c r="H490" s="35" t="s">
        <v>3073</v>
      </c>
      <c r="I490" s="10"/>
      <c r="J490" s="7" t="s">
        <v>49</v>
      </c>
      <c r="K490" s="7"/>
      <c r="L490" s="7" t="s">
        <v>63</v>
      </c>
      <c r="M490" s="86"/>
      <c r="N490" s="7"/>
      <c r="O490" s="43" t="s">
        <v>50</v>
      </c>
      <c r="P490" s="10"/>
      <c r="Q490" s="10"/>
      <c r="R490" s="33"/>
      <c r="S490" s="7" t="s">
        <v>101</v>
      </c>
      <c r="T490" s="10"/>
      <c r="U490" s="10"/>
    </row>
    <row r="491" spans="1:21" ht="30" customHeight="1">
      <c r="A491" s="18">
        <v>43765</v>
      </c>
      <c r="B491" s="35" t="s">
        <v>3076</v>
      </c>
      <c r="C491" s="35" t="s">
        <v>3077</v>
      </c>
      <c r="D491" s="52"/>
      <c r="E491" s="7" t="s">
        <v>45</v>
      </c>
      <c r="F491" s="35"/>
      <c r="G491" s="87" t="s">
        <v>85</v>
      </c>
      <c r="H491" s="35"/>
      <c r="I491" s="10"/>
      <c r="J491" s="7" t="s">
        <v>49</v>
      </c>
      <c r="K491" s="7"/>
      <c r="L491" s="7" t="s">
        <v>180</v>
      </c>
      <c r="M491" s="41">
        <v>43760</v>
      </c>
      <c r="N491" s="7" t="s">
        <v>3081</v>
      </c>
      <c r="O491" s="43" t="s">
        <v>50</v>
      </c>
      <c r="P491" s="10"/>
      <c r="Q491" s="10"/>
      <c r="R491" s="33"/>
      <c r="S491" s="10"/>
      <c r="T491" s="10"/>
      <c r="U491" s="10"/>
    </row>
    <row r="492" spans="1:21" ht="30" customHeight="1">
      <c r="A492" s="18">
        <v>43765</v>
      </c>
      <c r="B492" s="56" t="s">
        <v>3084</v>
      </c>
      <c r="C492" s="80" t="s">
        <v>3086</v>
      </c>
      <c r="D492" s="52">
        <v>25</v>
      </c>
      <c r="E492" s="7" t="s">
        <v>26</v>
      </c>
      <c r="F492" s="81">
        <v>965190007</v>
      </c>
      <c r="G492" s="7" t="s">
        <v>167</v>
      </c>
      <c r="H492" s="93" t="s">
        <v>3089</v>
      </c>
      <c r="I492" s="10"/>
      <c r="J492" s="7" t="s">
        <v>161</v>
      </c>
      <c r="K492" s="7"/>
      <c r="L492" s="7" t="s">
        <v>3092</v>
      </c>
      <c r="M492" s="86"/>
      <c r="N492" s="7"/>
      <c r="O492" s="43" t="s">
        <v>33</v>
      </c>
      <c r="P492" s="10"/>
      <c r="Q492" s="10"/>
      <c r="R492" s="33"/>
      <c r="S492" s="10"/>
      <c r="T492" s="10"/>
      <c r="U492" s="10"/>
    </row>
    <row r="493" spans="1:21" ht="30" customHeight="1">
      <c r="A493" s="18">
        <v>43765</v>
      </c>
      <c r="B493" s="308" t="s">
        <v>3095</v>
      </c>
      <c r="C493" s="80" t="s">
        <v>3096</v>
      </c>
      <c r="D493" s="52">
        <v>54</v>
      </c>
      <c r="E493" s="7" t="s">
        <v>45</v>
      </c>
      <c r="F493" s="81">
        <v>956528004</v>
      </c>
      <c r="G493" s="7" t="s">
        <v>125</v>
      </c>
      <c r="H493" s="7" t="s">
        <v>3097</v>
      </c>
      <c r="I493" s="10"/>
      <c r="J493" s="7" t="s">
        <v>32</v>
      </c>
      <c r="K493" s="7"/>
      <c r="L493" s="7" t="s">
        <v>153</v>
      </c>
      <c r="M493" s="44">
        <v>43762</v>
      </c>
      <c r="N493" s="10"/>
      <c r="O493" s="43" t="s">
        <v>33</v>
      </c>
      <c r="P493" s="95"/>
      <c r="Q493" s="7"/>
      <c r="R493" s="39" t="s">
        <v>70</v>
      </c>
      <c r="S493" s="10"/>
      <c r="T493" s="10"/>
      <c r="U493" s="10"/>
    </row>
    <row r="494" spans="1:21" ht="30" customHeight="1">
      <c r="A494" s="18">
        <v>43765</v>
      </c>
      <c r="B494" s="35" t="s">
        <v>3098</v>
      </c>
      <c r="C494" s="37" t="s">
        <v>3099</v>
      </c>
      <c r="D494" s="52"/>
      <c r="E494" s="7" t="s">
        <v>26</v>
      </c>
      <c r="F494" s="37" t="s">
        <v>3100</v>
      </c>
      <c r="G494" s="7" t="s">
        <v>30</v>
      </c>
      <c r="H494" s="7" t="s">
        <v>3101</v>
      </c>
      <c r="I494" s="10"/>
      <c r="J494" s="10"/>
      <c r="K494" s="7"/>
      <c r="L494" s="7" t="s">
        <v>3102</v>
      </c>
      <c r="M494" s="7" t="s">
        <v>3103</v>
      </c>
      <c r="N494" s="7" t="s">
        <v>3104</v>
      </c>
      <c r="O494" s="43" t="s">
        <v>33</v>
      </c>
      <c r="P494" s="10"/>
      <c r="Q494" s="7" t="s">
        <v>90</v>
      </c>
      <c r="R494" s="33"/>
      <c r="S494" s="10"/>
      <c r="T494" s="10"/>
      <c r="U494" s="10"/>
    </row>
    <row r="495" spans="1:21" ht="30" customHeight="1">
      <c r="A495" s="18">
        <v>43765</v>
      </c>
      <c r="B495" s="37" t="s">
        <v>3108</v>
      </c>
      <c r="C495" s="35" t="s">
        <v>3109</v>
      </c>
      <c r="D495" s="302"/>
      <c r="E495" s="7" t="s">
        <v>26</v>
      </c>
      <c r="F495" s="35"/>
      <c r="G495" s="87"/>
      <c r="H495" s="35"/>
      <c r="I495" s="10"/>
      <c r="J495" s="10"/>
      <c r="K495" s="7"/>
      <c r="L495" s="7"/>
      <c r="M495" s="86"/>
      <c r="N495" s="10"/>
      <c r="O495" s="43"/>
      <c r="P495" s="10"/>
      <c r="Q495" s="10"/>
      <c r="R495" s="33"/>
      <c r="S495" s="10"/>
      <c r="T495" s="10"/>
      <c r="U495" s="10"/>
    </row>
    <row r="496" spans="1:21" ht="30" customHeight="1">
      <c r="A496" s="18">
        <v>43765</v>
      </c>
      <c r="B496" s="7" t="s">
        <v>3112</v>
      </c>
      <c r="C496" s="213"/>
      <c r="D496" s="52">
        <v>34</v>
      </c>
      <c r="E496" s="7" t="s">
        <v>26</v>
      </c>
      <c r="F496" s="7">
        <v>985256238</v>
      </c>
      <c r="G496" s="7" t="s">
        <v>85</v>
      </c>
      <c r="H496" s="87" t="s">
        <v>3113</v>
      </c>
      <c r="I496" s="10"/>
      <c r="J496" s="10"/>
      <c r="K496" s="7"/>
      <c r="L496" s="7" t="s">
        <v>313</v>
      </c>
      <c r="M496" s="86"/>
      <c r="N496" s="10"/>
      <c r="O496" s="43" t="s">
        <v>33</v>
      </c>
      <c r="P496" s="10"/>
      <c r="Q496" s="10"/>
      <c r="R496" s="33"/>
      <c r="S496" s="7" t="s">
        <v>101</v>
      </c>
      <c r="T496" s="10"/>
      <c r="U496" s="10"/>
    </row>
    <row r="497" spans="1:21" ht="30" customHeight="1">
      <c r="A497" s="18">
        <v>43765</v>
      </c>
      <c r="B497" s="7" t="s">
        <v>3117</v>
      </c>
      <c r="C497" s="309"/>
      <c r="D497" s="52"/>
      <c r="E497" s="7" t="s">
        <v>26</v>
      </c>
      <c r="F497" s="87"/>
      <c r="G497" s="7" t="s">
        <v>108</v>
      </c>
      <c r="H497" s="35" t="s">
        <v>3118</v>
      </c>
      <c r="I497" s="7" t="s">
        <v>114</v>
      </c>
      <c r="J497" s="10"/>
      <c r="K497" s="85"/>
      <c r="L497" s="85" t="s">
        <v>3119</v>
      </c>
      <c r="M497" s="41">
        <v>43764</v>
      </c>
      <c r="N497" s="7" t="s">
        <v>3120</v>
      </c>
      <c r="O497" s="7" t="s">
        <v>3121</v>
      </c>
      <c r="P497" s="10"/>
      <c r="Q497" s="7" t="s">
        <v>90</v>
      </c>
      <c r="R497" s="33"/>
      <c r="S497" s="7" t="s">
        <v>101</v>
      </c>
      <c r="T497" s="10"/>
      <c r="U497" s="10"/>
    </row>
    <row r="498" spans="1:21" ht="30" customHeight="1">
      <c r="A498" s="18">
        <v>43765</v>
      </c>
      <c r="B498" s="35" t="s">
        <v>3124</v>
      </c>
      <c r="C498" s="87"/>
      <c r="D498" s="23"/>
      <c r="E498" s="7" t="s">
        <v>26</v>
      </c>
      <c r="F498" s="87"/>
      <c r="G498" s="7" t="s">
        <v>108</v>
      </c>
      <c r="H498" s="35" t="s">
        <v>3118</v>
      </c>
      <c r="I498" s="7" t="s">
        <v>114</v>
      </c>
      <c r="J498" s="10"/>
      <c r="K498" s="7"/>
      <c r="L498" s="7" t="s">
        <v>3119</v>
      </c>
      <c r="M498" s="41">
        <v>43764</v>
      </c>
      <c r="N498" s="7" t="s">
        <v>3120</v>
      </c>
      <c r="O498" s="212" t="s">
        <v>3121</v>
      </c>
      <c r="P498" s="10"/>
      <c r="Q498" s="7" t="s">
        <v>90</v>
      </c>
      <c r="R498" s="33"/>
      <c r="S498" s="7" t="s">
        <v>101</v>
      </c>
      <c r="T498" s="10"/>
      <c r="U498" s="10"/>
    </row>
    <row r="499" spans="1:21" ht="30" customHeight="1">
      <c r="A499" s="18">
        <v>43765</v>
      </c>
      <c r="B499" s="87" t="s">
        <v>3126</v>
      </c>
      <c r="C499" s="87"/>
      <c r="D499" s="52"/>
      <c r="E499" s="7" t="s">
        <v>26</v>
      </c>
      <c r="F499" s="7"/>
      <c r="G499" s="7" t="s">
        <v>108</v>
      </c>
      <c r="H499" s="87" t="s">
        <v>3118</v>
      </c>
      <c r="I499" s="7" t="s">
        <v>114</v>
      </c>
      <c r="J499" s="10"/>
      <c r="K499" s="85"/>
      <c r="L499" s="85" t="s">
        <v>3119</v>
      </c>
      <c r="M499" s="41">
        <v>43764</v>
      </c>
      <c r="N499" s="7" t="s">
        <v>3120</v>
      </c>
      <c r="O499" s="95" t="s">
        <v>3121</v>
      </c>
      <c r="P499" s="10"/>
      <c r="Q499" s="7" t="s">
        <v>90</v>
      </c>
      <c r="R499" s="33"/>
      <c r="S499" s="7" t="s">
        <v>101</v>
      </c>
      <c r="T499" s="10"/>
      <c r="U499" s="10"/>
    </row>
    <row r="500" spans="1:21" ht="30" customHeight="1">
      <c r="A500" s="18">
        <v>43766</v>
      </c>
      <c r="B500" s="7" t="s">
        <v>251</v>
      </c>
      <c r="C500" s="12" t="s">
        <v>253</v>
      </c>
      <c r="D500" s="49">
        <v>46</v>
      </c>
      <c r="E500" s="7" t="s">
        <v>26</v>
      </c>
      <c r="G500" s="7" t="s">
        <v>85</v>
      </c>
      <c r="H500" s="7" t="s">
        <v>256</v>
      </c>
      <c r="I500" s="10"/>
      <c r="J500" s="10"/>
      <c r="K500" s="7"/>
      <c r="L500" s="7" t="s">
        <v>259</v>
      </c>
      <c r="M500" s="7" t="s">
        <v>260</v>
      </c>
      <c r="N500" s="12" t="s">
        <v>219</v>
      </c>
      <c r="O500" s="43" t="s">
        <v>33</v>
      </c>
      <c r="P500" s="10"/>
      <c r="Q500" s="7"/>
      <c r="R500" s="39" t="s">
        <v>70</v>
      </c>
      <c r="S500" s="7" t="s">
        <v>262</v>
      </c>
    </row>
    <row r="501" spans="1:21" ht="30" customHeight="1">
      <c r="A501" s="18">
        <v>43766</v>
      </c>
      <c r="B501" s="7" t="s">
        <v>288</v>
      </c>
      <c r="C501" s="12" t="s">
        <v>289</v>
      </c>
      <c r="D501" s="49">
        <v>52</v>
      </c>
      <c r="E501" s="7" t="s">
        <v>45</v>
      </c>
      <c r="F501" s="7" t="s">
        <v>291</v>
      </c>
      <c r="G501" s="7" t="s">
        <v>293</v>
      </c>
      <c r="H501" s="7" t="s">
        <v>294</v>
      </c>
      <c r="I501" s="10"/>
      <c r="J501" s="7" t="s">
        <v>49</v>
      </c>
      <c r="K501" s="7"/>
      <c r="L501" s="7" t="s">
        <v>63</v>
      </c>
      <c r="M501" s="7" t="s">
        <v>296</v>
      </c>
      <c r="N501" s="7" t="s">
        <v>298</v>
      </c>
      <c r="O501" s="43" t="s">
        <v>33</v>
      </c>
      <c r="P501" s="7" t="s">
        <v>68</v>
      </c>
      <c r="Q501" s="7" t="s">
        <v>53</v>
      </c>
      <c r="R501" s="39" t="s">
        <v>70</v>
      </c>
      <c r="S501" s="7" t="s">
        <v>117</v>
      </c>
    </row>
    <row r="502" spans="1:21" ht="30" customHeight="1">
      <c r="A502" s="18">
        <v>43766</v>
      </c>
      <c r="B502" s="83" t="s">
        <v>327</v>
      </c>
      <c r="C502" s="37" t="s">
        <v>328</v>
      </c>
      <c r="D502" s="49">
        <v>50</v>
      </c>
      <c r="E502" s="7" t="s">
        <v>26</v>
      </c>
      <c r="F502" s="37">
        <v>983964348</v>
      </c>
      <c r="G502" s="7" t="s">
        <v>167</v>
      </c>
      <c r="H502" s="7" t="s">
        <v>331</v>
      </c>
      <c r="I502" s="10"/>
      <c r="J502" s="10"/>
      <c r="K502" s="7"/>
      <c r="L502" s="7" t="s">
        <v>63</v>
      </c>
      <c r="M502" s="101">
        <v>43762</v>
      </c>
      <c r="O502" s="43" t="s">
        <v>33</v>
      </c>
      <c r="P502" s="10"/>
      <c r="Q502" s="7"/>
      <c r="R502" s="33"/>
      <c r="S502" s="7"/>
    </row>
    <row r="503" spans="1:21" ht="30" customHeight="1">
      <c r="A503" s="18">
        <v>43766</v>
      </c>
      <c r="B503" s="35" t="s">
        <v>357</v>
      </c>
      <c r="C503" s="37" t="s">
        <v>358</v>
      </c>
      <c r="D503" s="49">
        <v>49</v>
      </c>
      <c r="E503" s="7" t="s">
        <v>26</v>
      </c>
      <c r="F503" s="37">
        <v>983564952</v>
      </c>
      <c r="G503" s="7" t="s">
        <v>85</v>
      </c>
      <c r="H503" s="7" t="s">
        <v>361</v>
      </c>
      <c r="I503" s="10"/>
      <c r="J503" s="10"/>
      <c r="K503" s="7"/>
      <c r="L503" s="7" t="s">
        <v>63</v>
      </c>
      <c r="M503" s="105">
        <v>43759</v>
      </c>
      <c r="N503" s="7" t="s">
        <v>365</v>
      </c>
      <c r="O503" s="43" t="s">
        <v>33</v>
      </c>
      <c r="P503" s="10"/>
      <c r="Q503" s="7"/>
      <c r="R503" s="33"/>
      <c r="S503" s="7" t="s">
        <v>262</v>
      </c>
    </row>
    <row r="504" spans="1:21" ht="30" customHeight="1">
      <c r="A504" s="18">
        <v>43766</v>
      </c>
      <c r="B504" s="7" t="s">
        <v>411</v>
      </c>
      <c r="C504" s="12" t="s">
        <v>412</v>
      </c>
      <c r="D504" s="49">
        <v>37</v>
      </c>
      <c r="E504" s="7" t="s">
        <v>26</v>
      </c>
      <c r="F504" s="112" t="s">
        <v>414</v>
      </c>
      <c r="G504" s="7" t="s">
        <v>415</v>
      </c>
      <c r="H504" s="7" t="s">
        <v>416</v>
      </c>
      <c r="I504" s="7" t="s">
        <v>31</v>
      </c>
      <c r="J504" s="7"/>
      <c r="K504" s="7"/>
      <c r="L504" s="7" t="s">
        <v>63</v>
      </c>
      <c r="M504" s="7" t="s">
        <v>419</v>
      </c>
      <c r="N504" s="7" t="s">
        <v>420</v>
      </c>
      <c r="O504" s="43" t="s">
        <v>33</v>
      </c>
      <c r="P504" s="10"/>
      <c r="Q504" s="7" t="s">
        <v>35</v>
      </c>
      <c r="R504" s="33"/>
      <c r="S504" s="7" t="s">
        <v>71</v>
      </c>
    </row>
    <row r="505" spans="1:21" ht="30" customHeight="1">
      <c r="A505" s="18">
        <v>43766</v>
      </c>
      <c r="B505" s="7" t="s">
        <v>471</v>
      </c>
      <c r="C505" s="12" t="s">
        <v>472</v>
      </c>
      <c r="D505" s="25"/>
      <c r="E505" s="7" t="s">
        <v>26</v>
      </c>
      <c r="F505" s="12">
        <v>961522850</v>
      </c>
      <c r="G505" s="7" t="s">
        <v>475</v>
      </c>
      <c r="H505" s="7" t="s">
        <v>476</v>
      </c>
      <c r="I505" s="10"/>
      <c r="J505" s="10"/>
      <c r="K505" s="7"/>
      <c r="L505" s="7" t="s">
        <v>63</v>
      </c>
      <c r="O505" s="43" t="s">
        <v>33</v>
      </c>
      <c r="P505" s="10"/>
      <c r="Q505" s="7"/>
      <c r="R505" s="33"/>
      <c r="S505" s="7" t="s">
        <v>71</v>
      </c>
    </row>
    <row r="506" spans="1:21" ht="30" customHeight="1">
      <c r="A506" s="18">
        <v>43766</v>
      </c>
      <c r="B506" s="7" t="s">
        <v>478</v>
      </c>
      <c r="C506" s="12" t="s">
        <v>479</v>
      </c>
      <c r="D506" s="49">
        <v>47</v>
      </c>
      <c r="E506" s="7" t="s">
        <v>26</v>
      </c>
      <c r="F506" s="12">
        <v>956653270</v>
      </c>
      <c r="G506" s="7" t="s">
        <v>481</v>
      </c>
      <c r="H506" s="7" t="s">
        <v>483</v>
      </c>
      <c r="I506" s="10"/>
      <c r="J506" s="10"/>
      <c r="K506" s="7"/>
      <c r="L506" s="7" t="s">
        <v>63</v>
      </c>
      <c r="M506" s="106">
        <v>43761.895833333336</v>
      </c>
      <c r="N506" s="12" t="s">
        <v>485</v>
      </c>
      <c r="O506" s="43"/>
      <c r="P506" s="10"/>
      <c r="Q506" s="7" t="s">
        <v>53</v>
      </c>
      <c r="R506" s="39" t="s">
        <v>70</v>
      </c>
      <c r="S506" s="7" t="s">
        <v>71</v>
      </c>
    </row>
    <row r="507" spans="1:21" ht="30" customHeight="1">
      <c r="A507" s="18">
        <v>43766</v>
      </c>
      <c r="B507" s="35" t="s">
        <v>567</v>
      </c>
      <c r="C507" s="37" t="s">
        <v>568</v>
      </c>
      <c r="D507" s="49">
        <v>45</v>
      </c>
      <c r="E507" s="7" t="s">
        <v>45</v>
      </c>
      <c r="F507" s="37">
        <v>993281390</v>
      </c>
      <c r="G507" s="7" t="s">
        <v>85</v>
      </c>
      <c r="H507" s="7" t="s">
        <v>569</v>
      </c>
      <c r="I507" s="10"/>
      <c r="J507" s="7" t="s">
        <v>32</v>
      </c>
      <c r="K507" s="7"/>
      <c r="L507" s="7" t="s">
        <v>63</v>
      </c>
      <c r="M507" s="12" t="s">
        <v>570</v>
      </c>
      <c r="N507" s="12" t="s">
        <v>571</v>
      </c>
      <c r="O507" s="43" t="s">
        <v>33</v>
      </c>
      <c r="P507" s="10"/>
      <c r="Q507" s="7"/>
      <c r="R507" s="39" t="s">
        <v>70</v>
      </c>
      <c r="S507" s="7" t="s">
        <v>262</v>
      </c>
    </row>
    <row r="508" spans="1:21" ht="30" customHeight="1">
      <c r="A508" s="18">
        <v>43766</v>
      </c>
      <c r="B508" s="7" t="s">
        <v>975</v>
      </c>
      <c r="C508" s="12" t="s">
        <v>976</v>
      </c>
      <c r="D508" s="49">
        <v>44</v>
      </c>
      <c r="E508" s="7" t="s">
        <v>26</v>
      </c>
      <c r="F508" s="12" t="s">
        <v>76</v>
      </c>
      <c r="G508" s="7" t="s">
        <v>475</v>
      </c>
      <c r="H508" s="7" t="s">
        <v>977</v>
      </c>
      <c r="I508" s="10"/>
      <c r="J508" s="10"/>
      <c r="K508" s="7"/>
      <c r="L508" s="7" t="s">
        <v>63</v>
      </c>
      <c r="N508" s="12" t="s">
        <v>978</v>
      </c>
      <c r="O508" s="43" t="s">
        <v>67</v>
      </c>
      <c r="P508" s="10"/>
      <c r="Q508" s="7" t="s">
        <v>53</v>
      </c>
      <c r="R508" s="33"/>
      <c r="S508" s="7" t="s">
        <v>71</v>
      </c>
    </row>
    <row r="509" spans="1:21" ht="30" customHeight="1">
      <c r="A509" s="18">
        <v>43766</v>
      </c>
      <c r="B509" s="7" t="s">
        <v>995</v>
      </c>
      <c r="C509" s="12" t="s">
        <v>996</v>
      </c>
      <c r="D509" s="49">
        <v>25</v>
      </c>
      <c r="E509" s="7" t="s">
        <v>26</v>
      </c>
      <c r="F509" s="12">
        <v>933653024</v>
      </c>
      <c r="G509" s="7" t="s">
        <v>85</v>
      </c>
      <c r="H509" s="7" t="s">
        <v>997</v>
      </c>
      <c r="I509" s="10"/>
      <c r="J509" s="10"/>
      <c r="K509" s="7"/>
      <c r="L509" s="7" t="s">
        <v>1000</v>
      </c>
      <c r="N509" s="12" t="s">
        <v>219</v>
      </c>
      <c r="O509" s="43" t="s">
        <v>33</v>
      </c>
      <c r="P509" s="10"/>
      <c r="Q509" s="7"/>
      <c r="R509" s="33"/>
      <c r="S509" s="7" t="s">
        <v>262</v>
      </c>
    </row>
    <row r="510" spans="1:21" ht="30" customHeight="1">
      <c r="A510" s="18">
        <v>43766</v>
      </c>
      <c r="B510" s="7" t="s">
        <v>1003</v>
      </c>
      <c r="C510" s="12" t="s">
        <v>1004</v>
      </c>
      <c r="D510" s="49">
        <v>40</v>
      </c>
      <c r="E510" s="7" t="s">
        <v>45</v>
      </c>
      <c r="F510" s="12">
        <v>97425880</v>
      </c>
      <c r="G510" s="7" t="s">
        <v>85</v>
      </c>
      <c r="H510" s="35" t="s">
        <v>1006</v>
      </c>
      <c r="I510" s="10"/>
      <c r="J510" s="7" t="s">
        <v>32</v>
      </c>
      <c r="K510" s="7"/>
      <c r="L510" s="7" t="s">
        <v>1008</v>
      </c>
      <c r="M510" s="192">
        <v>43763</v>
      </c>
      <c r="N510" s="12" t="s">
        <v>1011</v>
      </c>
      <c r="O510" s="43" t="s">
        <v>33</v>
      </c>
      <c r="P510" s="10"/>
      <c r="Q510" s="7"/>
      <c r="R510" s="39" t="s">
        <v>70</v>
      </c>
      <c r="S510" s="7" t="s">
        <v>262</v>
      </c>
    </row>
    <row r="511" spans="1:21" ht="30" customHeight="1">
      <c r="A511" s="18">
        <v>43766</v>
      </c>
      <c r="B511" s="7" t="s">
        <v>1082</v>
      </c>
      <c r="C511" s="12" t="s">
        <v>1083</v>
      </c>
      <c r="D511" s="49">
        <v>32</v>
      </c>
      <c r="E511" s="7" t="s">
        <v>26</v>
      </c>
      <c r="F511" s="7" t="s">
        <v>1085</v>
      </c>
      <c r="G511" s="7" t="s">
        <v>1086</v>
      </c>
      <c r="H511" s="7" t="s">
        <v>1087</v>
      </c>
      <c r="I511" s="10"/>
      <c r="J511" s="10"/>
      <c r="K511" s="7"/>
      <c r="L511" s="7" t="s">
        <v>63</v>
      </c>
      <c r="M511" s="7" t="s">
        <v>1088</v>
      </c>
      <c r="N511" s="7" t="s">
        <v>1089</v>
      </c>
      <c r="O511" s="43" t="s">
        <v>33</v>
      </c>
      <c r="P511" s="10"/>
      <c r="Q511" s="7" t="s">
        <v>35</v>
      </c>
      <c r="R511" s="33"/>
      <c r="S511" s="7" t="s">
        <v>71</v>
      </c>
    </row>
    <row r="512" spans="1:21" ht="30" customHeight="1">
      <c r="A512" s="18">
        <v>43766</v>
      </c>
      <c r="B512" s="35" t="s">
        <v>1188</v>
      </c>
      <c r="C512" s="12" t="s">
        <v>1189</v>
      </c>
      <c r="D512" s="49"/>
      <c r="E512" s="7" t="s">
        <v>26</v>
      </c>
      <c r="F512" s="37">
        <v>942151646</v>
      </c>
      <c r="G512" s="7" t="s">
        <v>1191</v>
      </c>
      <c r="H512" s="7" t="s">
        <v>1192</v>
      </c>
      <c r="I512" s="10"/>
      <c r="J512" s="7"/>
      <c r="K512" s="10"/>
      <c r="L512" s="10"/>
      <c r="M512" s="154"/>
      <c r="N512" s="12" t="s">
        <v>1195</v>
      </c>
      <c r="O512" s="43" t="s">
        <v>33</v>
      </c>
      <c r="P512" s="10"/>
      <c r="Q512" s="7"/>
      <c r="R512" s="33"/>
      <c r="S512" s="7" t="s">
        <v>71</v>
      </c>
    </row>
    <row r="513" spans="1:20" ht="30" customHeight="1">
      <c r="A513" s="18">
        <v>43766</v>
      </c>
      <c r="B513" s="7" t="s">
        <v>1241</v>
      </c>
      <c r="C513" s="12" t="s">
        <v>1242</v>
      </c>
      <c r="D513" s="49">
        <v>35</v>
      </c>
      <c r="E513" s="7" t="s">
        <v>26</v>
      </c>
      <c r="F513" s="12" t="s">
        <v>1245</v>
      </c>
      <c r="G513" s="7" t="s">
        <v>30</v>
      </c>
      <c r="H513" s="7" t="s">
        <v>1249</v>
      </c>
      <c r="I513" s="10"/>
      <c r="J513" s="10"/>
      <c r="K513" s="7"/>
      <c r="L513" s="7" t="s">
        <v>259</v>
      </c>
      <c r="M513" s="154">
        <v>43763</v>
      </c>
      <c r="N513" s="12" t="s">
        <v>219</v>
      </c>
      <c r="O513" s="43" t="s">
        <v>33</v>
      </c>
      <c r="P513" s="10"/>
      <c r="Q513" s="7" t="s">
        <v>35</v>
      </c>
      <c r="R513" s="39" t="s">
        <v>70</v>
      </c>
      <c r="S513" s="7" t="s">
        <v>262</v>
      </c>
    </row>
    <row r="514" spans="1:20" ht="30" customHeight="1">
      <c r="A514" s="18">
        <v>43766</v>
      </c>
      <c r="B514" s="7" t="s">
        <v>1387</v>
      </c>
      <c r="C514" s="12" t="s">
        <v>1388</v>
      </c>
      <c r="D514" s="49">
        <v>33</v>
      </c>
      <c r="E514" s="7" t="s">
        <v>26</v>
      </c>
      <c r="F514" s="12" t="s">
        <v>1389</v>
      </c>
      <c r="G514" s="7" t="s">
        <v>85</v>
      </c>
      <c r="H514" s="7" t="s">
        <v>1392</v>
      </c>
      <c r="I514" s="10"/>
      <c r="J514" s="10"/>
      <c r="K514" s="7"/>
      <c r="L514" s="7" t="s">
        <v>63</v>
      </c>
      <c r="M514" s="154">
        <v>43763</v>
      </c>
      <c r="N514" s="7" t="s">
        <v>1396</v>
      </c>
      <c r="O514" s="43" t="s">
        <v>33</v>
      </c>
      <c r="P514" s="10"/>
      <c r="Q514" s="7" t="s">
        <v>35</v>
      </c>
      <c r="R514" s="33"/>
      <c r="S514" s="7" t="s">
        <v>92</v>
      </c>
    </row>
    <row r="515" spans="1:20" ht="30" customHeight="1">
      <c r="A515" s="18">
        <v>43766</v>
      </c>
      <c r="B515" s="35" t="s">
        <v>1525</v>
      </c>
      <c r="C515" s="12" t="s">
        <v>1526</v>
      </c>
      <c r="D515" s="49">
        <v>33</v>
      </c>
      <c r="E515" s="7" t="s">
        <v>26</v>
      </c>
      <c r="F515" s="12">
        <v>963743557</v>
      </c>
      <c r="G515" s="7" t="s">
        <v>85</v>
      </c>
      <c r="H515" s="7" t="s">
        <v>1527</v>
      </c>
      <c r="I515" s="10"/>
      <c r="J515" s="10"/>
      <c r="K515" s="7"/>
      <c r="L515" s="7" t="s">
        <v>63</v>
      </c>
      <c r="M515" s="101">
        <v>43759</v>
      </c>
      <c r="N515" s="7" t="s">
        <v>1530</v>
      </c>
      <c r="O515" s="43" t="s">
        <v>33</v>
      </c>
      <c r="P515" s="10"/>
      <c r="Q515" s="7" t="s">
        <v>35</v>
      </c>
      <c r="R515" s="39" t="s">
        <v>70</v>
      </c>
      <c r="S515" s="7" t="s">
        <v>162</v>
      </c>
    </row>
    <row r="516" spans="1:20" ht="30" customHeight="1">
      <c r="A516" s="18">
        <v>43766</v>
      </c>
      <c r="B516" s="35" t="s">
        <v>1537</v>
      </c>
      <c r="C516" s="12" t="s">
        <v>1538</v>
      </c>
      <c r="D516" s="49">
        <v>33</v>
      </c>
      <c r="E516" s="7" t="s">
        <v>26</v>
      </c>
      <c r="F516" s="225" t="s">
        <v>1541</v>
      </c>
      <c r="G516" s="7" t="s">
        <v>85</v>
      </c>
      <c r="H516" s="7" t="s">
        <v>1547</v>
      </c>
      <c r="I516" s="10"/>
      <c r="J516" s="10"/>
      <c r="K516" s="7"/>
      <c r="L516" s="7" t="s">
        <v>63</v>
      </c>
      <c r="M516" s="105">
        <v>43763</v>
      </c>
      <c r="N516" s="12" t="s">
        <v>219</v>
      </c>
      <c r="O516" s="43" t="s">
        <v>33</v>
      </c>
      <c r="P516" s="10"/>
      <c r="Q516" s="7"/>
      <c r="R516" s="33"/>
      <c r="S516" s="7" t="s">
        <v>262</v>
      </c>
    </row>
    <row r="517" spans="1:20" ht="30" customHeight="1">
      <c r="A517" s="18">
        <v>43766</v>
      </c>
      <c r="B517" s="7" t="s">
        <v>1556</v>
      </c>
      <c r="C517" s="12" t="s">
        <v>1557</v>
      </c>
      <c r="D517" s="49">
        <v>33</v>
      </c>
      <c r="E517" s="7" t="s">
        <v>26</v>
      </c>
      <c r="F517" s="12">
        <v>942769569</v>
      </c>
      <c r="G517" s="7" t="s">
        <v>85</v>
      </c>
      <c r="H517" s="7" t="s">
        <v>1558</v>
      </c>
      <c r="I517" s="10"/>
      <c r="J517" s="10"/>
      <c r="K517" s="7"/>
      <c r="L517" s="7" t="s">
        <v>63</v>
      </c>
      <c r="M517" s="234">
        <v>43764.791666666664</v>
      </c>
      <c r="N517" s="12" t="s">
        <v>219</v>
      </c>
      <c r="O517" s="43"/>
      <c r="P517" s="10"/>
      <c r="Q517" s="7" t="s">
        <v>35</v>
      </c>
      <c r="R517" s="33"/>
      <c r="S517" s="7" t="s">
        <v>92</v>
      </c>
    </row>
    <row r="518" spans="1:20" ht="30" customHeight="1">
      <c r="A518" s="18">
        <v>43766</v>
      </c>
      <c r="B518" s="7" t="s">
        <v>1583</v>
      </c>
      <c r="C518" s="12" t="s">
        <v>1584</v>
      </c>
      <c r="D518" s="49">
        <v>33</v>
      </c>
      <c r="E518" s="7" t="s">
        <v>26</v>
      </c>
      <c r="F518" s="12">
        <v>954708296</v>
      </c>
      <c r="G518" s="7" t="s">
        <v>882</v>
      </c>
      <c r="H518" s="7" t="s">
        <v>1588</v>
      </c>
      <c r="I518" s="10"/>
      <c r="J518" s="10"/>
      <c r="K518" s="7"/>
      <c r="L518" s="7" t="s">
        <v>63</v>
      </c>
      <c r="M518" s="118">
        <v>43763</v>
      </c>
      <c r="N518" s="12" t="s">
        <v>219</v>
      </c>
      <c r="O518" s="43" t="s">
        <v>33</v>
      </c>
      <c r="P518" s="10"/>
      <c r="Q518" s="7" t="s">
        <v>35</v>
      </c>
      <c r="R518" s="39" t="s">
        <v>70</v>
      </c>
      <c r="S518" s="7" t="s">
        <v>71</v>
      </c>
    </row>
    <row r="519" spans="1:20" ht="30" customHeight="1">
      <c r="A519" s="18">
        <v>43766</v>
      </c>
      <c r="B519" s="35" t="s">
        <v>1635</v>
      </c>
      <c r="C519" s="37" t="s">
        <v>1636</v>
      </c>
      <c r="D519" s="25"/>
      <c r="E519" s="7" t="s">
        <v>26</v>
      </c>
      <c r="F519" s="241" t="s">
        <v>1638</v>
      </c>
      <c r="G519" s="7" t="s">
        <v>85</v>
      </c>
      <c r="H519" s="7" t="s">
        <v>1643</v>
      </c>
      <c r="I519" s="10"/>
      <c r="J519" s="10"/>
      <c r="K519" s="7"/>
      <c r="L519" s="7" t="s">
        <v>63</v>
      </c>
      <c r="O519" s="43" t="s">
        <v>33</v>
      </c>
      <c r="P519" s="10"/>
      <c r="Q519" s="7"/>
      <c r="R519" s="39" t="s">
        <v>70</v>
      </c>
      <c r="S519" s="7" t="s">
        <v>132</v>
      </c>
    </row>
    <row r="520" spans="1:20" ht="30" customHeight="1">
      <c r="A520" s="18">
        <v>43766</v>
      </c>
      <c r="B520" s="83" t="s">
        <v>1661</v>
      </c>
      <c r="C520" s="80" t="s">
        <v>1662</v>
      </c>
      <c r="D520" s="49">
        <v>32</v>
      </c>
      <c r="E520" s="7" t="s">
        <v>26</v>
      </c>
      <c r="F520" s="81">
        <v>936173004</v>
      </c>
      <c r="G520" s="7" t="s">
        <v>85</v>
      </c>
      <c r="H520" s="80" t="s">
        <v>1039</v>
      </c>
      <c r="I520" s="10"/>
      <c r="J520" s="10"/>
      <c r="K520" s="7"/>
      <c r="L520" s="7" t="s">
        <v>63</v>
      </c>
      <c r="M520" s="118">
        <v>43759</v>
      </c>
      <c r="N520" s="12" t="s">
        <v>219</v>
      </c>
      <c r="O520" s="43" t="s">
        <v>33</v>
      </c>
      <c r="P520" s="10"/>
      <c r="Q520" s="7" t="s">
        <v>35</v>
      </c>
      <c r="R520" s="33"/>
      <c r="S520" s="7" t="s">
        <v>152</v>
      </c>
    </row>
    <row r="521" spans="1:20" ht="30" customHeight="1">
      <c r="A521" s="18">
        <v>43766</v>
      </c>
      <c r="B521" s="37" t="s">
        <v>3175</v>
      </c>
      <c r="C521" s="37" t="s">
        <v>2013</v>
      </c>
      <c r="D521" s="49">
        <v>30</v>
      </c>
      <c r="E521" s="7" t="s">
        <v>26</v>
      </c>
      <c r="F521" s="37">
        <v>931064504</v>
      </c>
      <c r="G521" s="7" t="s">
        <v>85</v>
      </c>
      <c r="H521" s="7" t="s">
        <v>2014</v>
      </c>
      <c r="I521" s="10"/>
      <c r="J521" s="10"/>
      <c r="K521" s="7"/>
      <c r="L521" s="7" t="s">
        <v>63</v>
      </c>
      <c r="M521" s="105">
        <v>43763</v>
      </c>
      <c r="N521" s="12" t="s">
        <v>2015</v>
      </c>
      <c r="O521" s="43" t="s">
        <v>33</v>
      </c>
      <c r="P521" s="10"/>
      <c r="Q521" s="7"/>
      <c r="R521" s="39" t="s">
        <v>70</v>
      </c>
      <c r="S521" s="7" t="s">
        <v>262</v>
      </c>
      <c r="T521" s="7" t="s">
        <v>3176</v>
      </c>
    </row>
    <row r="522" spans="1:20" ht="30" customHeight="1">
      <c r="A522" s="18">
        <v>43766</v>
      </c>
      <c r="B522" s="93" t="s">
        <v>2017</v>
      </c>
      <c r="C522" s="80" t="s">
        <v>2018</v>
      </c>
      <c r="D522" s="49">
        <v>31</v>
      </c>
      <c r="E522" s="7" t="s">
        <v>26</v>
      </c>
      <c r="F522" s="81">
        <v>984269886</v>
      </c>
      <c r="G522" s="7" t="s">
        <v>85</v>
      </c>
      <c r="H522" s="93" t="s">
        <v>2019</v>
      </c>
      <c r="I522" s="10"/>
      <c r="J522" s="10"/>
      <c r="K522" s="7"/>
      <c r="L522" s="7" t="s">
        <v>63</v>
      </c>
      <c r="M522" s="12" t="s">
        <v>570</v>
      </c>
      <c r="O522" s="43" t="s">
        <v>33</v>
      </c>
      <c r="P522" s="10"/>
      <c r="Q522" s="7"/>
      <c r="R522" s="39" t="s">
        <v>70</v>
      </c>
      <c r="S522" s="7"/>
    </row>
    <row r="523" spans="1:20" ht="30" customHeight="1">
      <c r="A523" s="18">
        <v>43766</v>
      </c>
      <c r="B523" s="83" t="s">
        <v>2020</v>
      </c>
      <c r="C523" s="169" t="s">
        <v>2021</v>
      </c>
      <c r="D523" s="49">
        <v>29</v>
      </c>
      <c r="E523" s="7" t="s">
        <v>26</v>
      </c>
      <c r="F523" s="37">
        <v>56954830419</v>
      </c>
      <c r="G523" s="7" t="s">
        <v>85</v>
      </c>
      <c r="H523" s="35" t="s">
        <v>2022</v>
      </c>
      <c r="I523" s="10"/>
      <c r="J523" s="10"/>
      <c r="K523" s="7"/>
      <c r="L523" s="7" t="s">
        <v>63</v>
      </c>
      <c r="M523" s="7" t="s">
        <v>2023</v>
      </c>
      <c r="N523" s="12" t="s">
        <v>219</v>
      </c>
      <c r="O523" s="43" t="s">
        <v>33</v>
      </c>
      <c r="P523" s="10"/>
      <c r="Q523" s="7"/>
      <c r="R523" s="33"/>
      <c r="S523" s="7"/>
      <c r="T523" s="7" t="s">
        <v>2024</v>
      </c>
    </row>
    <row r="524" spans="1:20" ht="30" customHeight="1">
      <c r="A524" s="18">
        <v>43766</v>
      </c>
      <c r="B524" s="7" t="s">
        <v>2035</v>
      </c>
      <c r="C524" s="12" t="s">
        <v>2036</v>
      </c>
      <c r="D524" s="25"/>
      <c r="E524" s="7" t="s">
        <v>26</v>
      </c>
      <c r="G524" s="7" t="s">
        <v>167</v>
      </c>
      <c r="H524" s="10"/>
      <c r="I524" s="10"/>
      <c r="J524" s="10"/>
      <c r="K524" s="7"/>
      <c r="L524" s="7" t="s">
        <v>63</v>
      </c>
      <c r="N524" s="12" t="s">
        <v>2037</v>
      </c>
      <c r="O524" s="43" t="s">
        <v>33</v>
      </c>
      <c r="P524" s="10"/>
      <c r="Q524" s="7" t="s">
        <v>35</v>
      </c>
      <c r="R524" s="33"/>
      <c r="S524" s="7" t="s">
        <v>92</v>
      </c>
    </row>
    <row r="525" spans="1:20" ht="30" customHeight="1">
      <c r="A525" s="18">
        <v>43766</v>
      </c>
      <c r="B525" s="179" t="s">
        <v>2042</v>
      </c>
      <c r="C525" s="56" t="s">
        <v>2043</v>
      </c>
      <c r="D525" s="25"/>
      <c r="E525" s="7" t="s">
        <v>26</v>
      </c>
      <c r="F525" s="12">
        <v>964799593</v>
      </c>
      <c r="G525" s="7" t="s">
        <v>85</v>
      </c>
      <c r="H525" s="56" t="s">
        <v>2044</v>
      </c>
      <c r="I525" s="10"/>
      <c r="J525" s="10"/>
      <c r="K525" s="7"/>
      <c r="L525" s="7" t="s">
        <v>63</v>
      </c>
      <c r="M525" s="101">
        <v>43759</v>
      </c>
      <c r="O525" s="43" t="s">
        <v>33</v>
      </c>
      <c r="P525" s="10"/>
      <c r="Q525" s="7"/>
      <c r="R525" s="39" t="s">
        <v>70</v>
      </c>
      <c r="S525" s="7"/>
    </row>
    <row r="526" spans="1:20" ht="30" customHeight="1">
      <c r="A526" s="18">
        <v>43766</v>
      </c>
      <c r="B526" s="80" t="s">
        <v>2100</v>
      </c>
      <c r="C526" s="80" t="s">
        <v>2101</v>
      </c>
      <c r="D526" s="49">
        <v>29</v>
      </c>
      <c r="E526" s="7" t="s">
        <v>26</v>
      </c>
      <c r="F526" s="81">
        <v>979451628</v>
      </c>
      <c r="G526" s="7" t="s">
        <v>85</v>
      </c>
      <c r="H526" s="93" t="s">
        <v>2102</v>
      </c>
      <c r="I526" s="10"/>
      <c r="J526" s="10"/>
      <c r="K526" s="7"/>
      <c r="L526" s="7" t="s">
        <v>63</v>
      </c>
      <c r="M526" s="154">
        <v>43763</v>
      </c>
      <c r="N526" s="12" t="s">
        <v>219</v>
      </c>
      <c r="O526" s="43" t="s">
        <v>33</v>
      </c>
      <c r="P526" s="10"/>
      <c r="Q526" s="7" t="s">
        <v>35</v>
      </c>
      <c r="R526" s="39" t="s">
        <v>70</v>
      </c>
      <c r="S526" s="7" t="s">
        <v>92</v>
      </c>
    </row>
    <row r="527" spans="1:20" ht="30" customHeight="1">
      <c r="A527" s="18">
        <v>43766</v>
      </c>
      <c r="B527" s="83" t="s">
        <v>2111</v>
      </c>
      <c r="C527" s="37" t="s">
        <v>2112</v>
      </c>
      <c r="D527" s="25"/>
      <c r="E527" s="7" t="s">
        <v>26</v>
      </c>
      <c r="F527" s="169" t="s">
        <v>2113</v>
      </c>
      <c r="G527" s="7" t="s">
        <v>85</v>
      </c>
      <c r="H527" s="7" t="s">
        <v>2114</v>
      </c>
      <c r="I527" s="10"/>
      <c r="J527" s="10"/>
      <c r="K527" s="7"/>
      <c r="L527" s="7" t="s">
        <v>63</v>
      </c>
      <c r="M527" s="7" t="s">
        <v>2115</v>
      </c>
      <c r="N527" s="7" t="s">
        <v>2116</v>
      </c>
      <c r="O527" s="43" t="s">
        <v>33</v>
      </c>
      <c r="P527" s="10"/>
      <c r="Q527" s="7"/>
      <c r="R527" s="33"/>
      <c r="S527" s="7" t="s">
        <v>152</v>
      </c>
    </row>
    <row r="528" spans="1:20" ht="30" customHeight="1">
      <c r="A528" s="18">
        <v>43766</v>
      </c>
      <c r="B528" s="35" t="s">
        <v>2121</v>
      </c>
      <c r="C528" s="37" t="s">
        <v>2122</v>
      </c>
      <c r="D528" s="49">
        <v>29</v>
      </c>
      <c r="E528" s="7" t="s">
        <v>26</v>
      </c>
      <c r="F528" s="37">
        <v>977443632</v>
      </c>
      <c r="G528" s="7" t="s">
        <v>85</v>
      </c>
      <c r="H528" s="7" t="s">
        <v>2125</v>
      </c>
      <c r="I528" s="10"/>
      <c r="J528" s="10"/>
      <c r="K528" s="7"/>
      <c r="L528" s="7" t="s">
        <v>63</v>
      </c>
      <c r="M528" s="192">
        <v>43763</v>
      </c>
      <c r="N528" s="12" t="s">
        <v>571</v>
      </c>
      <c r="O528" s="43" t="s">
        <v>33</v>
      </c>
      <c r="P528" s="10"/>
      <c r="Q528" s="7" t="s">
        <v>35</v>
      </c>
      <c r="R528" s="33"/>
      <c r="S528" s="7" t="s">
        <v>262</v>
      </c>
    </row>
    <row r="529" spans="1:19" ht="30" customHeight="1">
      <c r="A529" s="18">
        <v>43766</v>
      </c>
      <c r="B529" s="35" t="s">
        <v>2150</v>
      </c>
      <c r="C529" s="37" t="s">
        <v>2152</v>
      </c>
      <c r="D529" s="25"/>
      <c r="E529" s="7" t="s">
        <v>26</v>
      </c>
      <c r="F529" s="37">
        <v>56966099359</v>
      </c>
      <c r="G529" s="7" t="s">
        <v>85</v>
      </c>
      <c r="H529" s="7" t="s">
        <v>2156</v>
      </c>
      <c r="I529" s="10"/>
      <c r="J529" s="10"/>
      <c r="K529" s="7"/>
      <c r="L529" s="7" t="s">
        <v>63</v>
      </c>
      <c r="M529" s="7" t="s">
        <v>2158</v>
      </c>
      <c r="N529" s="7" t="s">
        <v>2159</v>
      </c>
      <c r="O529" s="43"/>
      <c r="P529" s="10"/>
      <c r="Q529" s="7"/>
      <c r="R529" s="33"/>
      <c r="S529" s="7"/>
    </row>
    <row r="530" spans="1:19" ht="30" customHeight="1">
      <c r="A530" s="18">
        <v>43766</v>
      </c>
      <c r="B530" s="93" t="s">
        <v>2169</v>
      </c>
      <c r="C530" s="80" t="s">
        <v>2170</v>
      </c>
      <c r="D530" s="49">
        <v>29</v>
      </c>
      <c r="E530" s="7" t="s">
        <v>26</v>
      </c>
      <c r="F530" s="81">
        <v>983601081</v>
      </c>
      <c r="G530" s="7" t="s">
        <v>85</v>
      </c>
      <c r="H530" s="7" t="s">
        <v>2172</v>
      </c>
      <c r="I530" s="10"/>
      <c r="J530" s="10"/>
      <c r="K530" s="7"/>
      <c r="L530" s="7" t="s">
        <v>63</v>
      </c>
      <c r="M530" s="154">
        <v>43763</v>
      </c>
      <c r="N530" s="12" t="s">
        <v>219</v>
      </c>
      <c r="O530" s="43" t="s">
        <v>33</v>
      </c>
      <c r="P530" s="10"/>
      <c r="Q530" s="7" t="s">
        <v>35</v>
      </c>
      <c r="R530" s="39" t="s">
        <v>70</v>
      </c>
      <c r="S530" s="7" t="s">
        <v>92</v>
      </c>
    </row>
    <row r="531" spans="1:19" ht="30" customHeight="1">
      <c r="A531" s="18">
        <v>43766</v>
      </c>
      <c r="B531" s="93" t="s">
        <v>2233</v>
      </c>
      <c r="C531" s="80" t="s">
        <v>2234</v>
      </c>
      <c r="D531" s="49">
        <v>29</v>
      </c>
      <c r="E531" s="7" t="s">
        <v>26</v>
      </c>
      <c r="F531" s="81">
        <v>953644457</v>
      </c>
      <c r="G531" s="7" t="s">
        <v>85</v>
      </c>
      <c r="H531" s="7" t="s">
        <v>2237</v>
      </c>
      <c r="I531" s="10"/>
      <c r="J531" s="10"/>
      <c r="K531" s="7"/>
      <c r="L531" s="7" t="s">
        <v>63</v>
      </c>
      <c r="M531" s="154">
        <v>43763</v>
      </c>
      <c r="N531" s="12" t="s">
        <v>219</v>
      </c>
      <c r="O531" s="43" t="s">
        <v>33</v>
      </c>
      <c r="P531" s="10"/>
      <c r="Q531" s="7" t="s">
        <v>35</v>
      </c>
      <c r="R531" s="39" t="s">
        <v>70</v>
      </c>
      <c r="S531" s="7" t="s">
        <v>92</v>
      </c>
    </row>
    <row r="532" spans="1:19" ht="30" customHeight="1">
      <c r="A532" s="18">
        <v>43766</v>
      </c>
      <c r="B532" s="35" t="s">
        <v>2239</v>
      </c>
      <c r="C532" s="37" t="s">
        <v>2240</v>
      </c>
      <c r="D532" s="49">
        <v>29</v>
      </c>
      <c r="E532" s="7" t="s">
        <v>26</v>
      </c>
      <c r="F532" s="37">
        <v>998069298</v>
      </c>
      <c r="G532" s="7" t="s">
        <v>167</v>
      </c>
      <c r="H532" s="7" t="s">
        <v>2241</v>
      </c>
      <c r="I532" s="10"/>
      <c r="J532" s="10"/>
      <c r="K532" s="7"/>
      <c r="L532" s="7" t="s">
        <v>63</v>
      </c>
      <c r="M532" s="192">
        <v>43763</v>
      </c>
      <c r="N532" s="7" t="s">
        <v>2244</v>
      </c>
      <c r="O532" s="43" t="s">
        <v>33</v>
      </c>
      <c r="P532" s="10"/>
      <c r="Q532" s="7"/>
      <c r="R532" s="33"/>
      <c r="S532" s="7" t="s">
        <v>262</v>
      </c>
    </row>
    <row r="533" spans="1:19" ht="30" customHeight="1">
      <c r="A533" s="18">
        <v>43766</v>
      </c>
      <c r="B533" s="7" t="s">
        <v>2256</v>
      </c>
      <c r="C533" s="12" t="s">
        <v>2257</v>
      </c>
      <c r="D533" s="49">
        <v>30</v>
      </c>
      <c r="E533" s="7" t="s">
        <v>26</v>
      </c>
      <c r="F533" s="12">
        <v>959417229</v>
      </c>
      <c r="G533" s="7" t="s">
        <v>1571</v>
      </c>
      <c r="H533" s="7" t="s">
        <v>2258</v>
      </c>
      <c r="I533" s="10"/>
      <c r="J533" s="10"/>
      <c r="K533" s="7"/>
      <c r="L533" s="7" t="s">
        <v>63</v>
      </c>
      <c r="M533" s="234">
        <v>43763.8125</v>
      </c>
      <c r="N533" s="7" t="s">
        <v>2261</v>
      </c>
      <c r="O533" s="43"/>
      <c r="P533" s="10"/>
      <c r="Q533" s="7" t="s">
        <v>35</v>
      </c>
      <c r="R533" s="39" t="s">
        <v>70</v>
      </c>
      <c r="S533" s="7" t="s">
        <v>92</v>
      </c>
    </row>
    <row r="534" spans="1:19" ht="30" customHeight="1">
      <c r="A534" s="18">
        <v>43766</v>
      </c>
      <c r="B534" s="54" t="s">
        <v>2373</v>
      </c>
      <c r="C534" s="56" t="s">
        <v>2374</v>
      </c>
      <c r="D534" s="25"/>
      <c r="E534" s="7" t="s">
        <v>26</v>
      </c>
      <c r="F534" s="56" t="s">
        <v>2375</v>
      </c>
      <c r="G534" s="7" t="s">
        <v>85</v>
      </c>
      <c r="H534" s="54" t="s">
        <v>2376</v>
      </c>
      <c r="I534" s="7" t="s">
        <v>47</v>
      </c>
      <c r="J534" s="10"/>
      <c r="K534" s="7"/>
      <c r="L534" s="7" t="s">
        <v>63</v>
      </c>
      <c r="M534" s="276">
        <v>43757</v>
      </c>
      <c r="O534" s="43" t="s">
        <v>2380</v>
      </c>
      <c r="P534" s="10"/>
      <c r="Q534" s="7"/>
      <c r="R534" s="39" t="s">
        <v>70</v>
      </c>
      <c r="S534" s="7" t="s">
        <v>132</v>
      </c>
    </row>
    <row r="535" spans="1:19" ht="30" customHeight="1">
      <c r="A535" s="18">
        <v>43766</v>
      </c>
      <c r="B535" s="7" t="s">
        <v>2425</v>
      </c>
      <c r="C535" s="12" t="s">
        <v>2426</v>
      </c>
      <c r="D535" s="25"/>
      <c r="E535" s="7" t="s">
        <v>26</v>
      </c>
      <c r="F535" s="12">
        <v>987684474</v>
      </c>
      <c r="G535" s="7" t="s">
        <v>475</v>
      </c>
      <c r="H535" s="7" t="s">
        <v>2429</v>
      </c>
      <c r="I535" s="10"/>
      <c r="J535" s="10"/>
      <c r="K535" s="7"/>
      <c r="L535" s="7" t="s">
        <v>63</v>
      </c>
      <c r="M535" s="7" t="s">
        <v>2430</v>
      </c>
      <c r="N535" s="7" t="s">
        <v>1185</v>
      </c>
      <c r="O535" s="43"/>
      <c r="P535" s="10"/>
      <c r="Q535" s="7" t="s">
        <v>35</v>
      </c>
      <c r="R535" s="33"/>
      <c r="S535" s="7" t="s">
        <v>71</v>
      </c>
    </row>
    <row r="536" spans="1:19" ht="30" customHeight="1">
      <c r="A536" s="18">
        <v>43766</v>
      </c>
      <c r="B536" s="7" t="s">
        <v>2439</v>
      </c>
      <c r="C536" s="12" t="s">
        <v>2440</v>
      </c>
      <c r="D536" s="49">
        <v>28</v>
      </c>
      <c r="E536" s="7" t="s">
        <v>26</v>
      </c>
      <c r="F536" s="12">
        <v>979056933</v>
      </c>
      <c r="G536" s="7" t="s">
        <v>1571</v>
      </c>
      <c r="H536" s="93" t="s">
        <v>2443</v>
      </c>
      <c r="I536" s="10"/>
      <c r="J536" s="10"/>
      <c r="K536" s="7"/>
      <c r="L536" s="7" t="s">
        <v>63</v>
      </c>
      <c r="M536" s="154">
        <v>43764</v>
      </c>
      <c r="N536" s="12" t="s">
        <v>219</v>
      </c>
      <c r="O536" s="43" t="s">
        <v>33</v>
      </c>
      <c r="P536" s="10"/>
      <c r="Q536" s="7"/>
      <c r="R536" s="39" t="s">
        <v>70</v>
      </c>
      <c r="S536" s="7" t="s">
        <v>92</v>
      </c>
    </row>
    <row r="537" spans="1:19" ht="30" customHeight="1">
      <c r="A537" s="18">
        <v>43766</v>
      </c>
      <c r="B537" s="7" t="s">
        <v>2446</v>
      </c>
      <c r="C537" s="12" t="s">
        <v>2447</v>
      </c>
      <c r="D537" s="25"/>
      <c r="E537" s="7" t="s">
        <v>26</v>
      </c>
      <c r="F537" s="7" t="s">
        <v>2449</v>
      </c>
      <c r="G537" s="7" t="s">
        <v>475</v>
      </c>
      <c r="H537" s="7" t="s">
        <v>2450</v>
      </c>
      <c r="I537" s="10"/>
      <c r="J537" s="10"/>
      <c r="K537" s="7"/>
      <c r="L537" s="7" t="s">
        <v>63</v>
      </c>
      <c r="O537" s="43" t="s">
        <v>33</v>
      </c>
      <c r="P537" s="10"/>
      <c r="Q537" s="7"/>
      <c r="R537" s="33"/>
      <c r="S537" s="7" t="s">
        <v>71</v>
      </c>
    </row>
    <row r="538" spans="1:19" ht="30" customHeight="1">
      <c r="A538" s="18">
        <v>43766</v>
      </c>
      <c r="B538" s="35" t="s">
        <v>2492</v>
      </c>
      <c r="C538" s="37" t="s">
        <v>2493</v>
      </c>
      <c r="D538" s="25"/>
      <c r="E538" s="7" t="s">
        <v>26</v>
      </c>
      <c r="F538" s="37">
        <v>934624733</v>
      </c>
      <c r="G538" s="7" t="s">
        <v>475</v>
      </c>
      <c r="H538" s="35" t="s">
        <v>2496</v>
      </c>
      <c r="I538" s="10"/>
      <c r="J538" s="10"/>
      <c r="K538" s="7"/>
      <c r="L538" s="7" t="s">
        <v>63</v>
      </c>
      <c r="M538" s="105">
        <v>43761</v>
      </c>
      <c r="N538" s="12" t="s">
        <v>219</v>
      </c>
      <c r="O538" s="43" t="s">
        <v>33</v>
      </c>
      <c r="P538" s="10"/>
      <c r="Q538" s="7"/>
      <c r="R538" s="39" t="s">
        <v>70</v>
      </c>
      <c r="S538" s="7"/>
    </row>
    <row r="539" spans="1:19" ht="30" customHeight="1">
      <c r="A539" s="18">
        <v>43766</v>
      </c>
      <c r="B539" s="7" t="s">
        <v>2629</v>
      </c>
      <c r="C539" s="12" t="s">
        <v>2630</v>
      </c>
      <c r="D539" s="25"/>
      <c r="E539" s="7" t="s">
        <v>45</v>
      </c>
      <c r="F539" s="7" t="s">
        <v>2632</v>
      </c>
      <c r="G539" s="7"/>
      <c r="H539" s="7" t="s">
        <v>2634</v>
      </c>
      <c r="I539" s="7" t="s">
        <v>47</v>
      </c>
      <c r="J539" s="7" t="s">
        <v>32</v>
      </c>
      <c r="K539" s="7"/>
      <c r="L539" s="7" t="s">
        <v>2635</v>
      </c>
      <c r="O539" s="43"/>
      <c r="P539" s="10"/>
      <c r="Q539" s="7"/>
      <c r="R539" s="39" t="s">
        <v>2638</v>
      </c>
      <c r="S539" s="7" t="s">
        <v>71</v>
      </c>
    </row>
    <row r="540" spans="1:19" ht="30" customHeight="1">
      <c r="A540" s="18">
        <v>43766</v>
      </c>
      <c r="B540" s="83" t="s">
        <v>2659</v>
      </c>
      <c r="C540" s="169" t="s">
        <v>2661</v>
      </c>
      <c r="D540" s="49">
        <v>27</v>
      </c>
      <c r="E540" s="7" t="s">
        <v>45</v>
      </c>
      <c r="F540" s="169">
        <v>56968558909</v>
      </c>
      <c r="G540" s="7" t="s">
        <v>2662</v>
      </c>
      <c r="H540" s="83" t="s">
        <v>2663</v>
      </c>
      <c r="I540" s="10"/>
      <c r="J540" s="7" t="s">
        <v>32</v>
      </c>
      <c r="K540" s="7"/>
      <c r="L540" s="7" t="s">
        <v>63</v>
      </c>
      <c r="M540" s="118">
        <v>43760</v>
      </c>
      <c r="O540" s="43" t="s">
        <v>33</v>
      </c>
      <c r="P540" s="10"/>
      <c r="Q540" s="7"/>
      <c r="R540" s="33"/>
      <c r="S540" s="7" t="s">
        <v>152</v>
      </c>
    </row>
    <row r="541" spans="1:19" ht="30" customHeight="1">
      <c r="A541" s="18">
        <v>43766</v>
      </c>
      <c r="B541" s="298" t="s">
        <v>2798</v>
      </c>
      <c r="C541" s="299" t="s">
        <v>2801</v>
      </c>
      <c r="D541" s="49">
        <v>25</v>
      </c>
      <c r="E541" s="7" t="s">
        <v>26</v>
      </c>
      <c r="F541" s="12" t="s">
        <v>2804</v>
      </c>
      <c r="G541" s="7" t="s">
        <v>475</v>
      </c>
      <c r="H541" s="120" t="s">
        <v>2805</v>
      </c>
      <c r="I541" s="10"/>
      <c r="J541" s="10"/>
      <c r="K541" s="7"/>
      <c r="L541" s="7" t="s">
        <v>63</v>
      </c>
      <c r="M541" s="12" t="s">
        <v>2157</v>
      </c>
      <c r="N541" s="12" t="s">
        <v>2808</v>
      </c>
      <c r="O541" s="43" t="s">
        <v>33</v>
      </c>
      <c r="P541" s="10"/>
      <c r="Q541" s="7" t="s">
        <v>53</v>
      </c>
      <c r="R541" s="33"/>
      <c r="S541" s="7" t="s">
        <v>117</v>
      </c>
    </row>
    <row r="542" spans="1:19" ht="30" customHeight="1">
      <c r="A542" s="18">
        <v>43766</v>
      </c>
      <c r="B542" s="7" t="s">
        <v>2931</v>
      </c>
      <c r="C542" s="12" t="s">
        <v>2932</v>
      </c>
      <c r="D542" s="49">
        <v>25</v>
      </c>
      <c r="E542" s="7" t="s">
        <v>26</v>
      </c>
      <c r="F542" s="12">
        <v>998950970</v>
      </c>
      <c r="G542" s="7" t="s">
        <v>85</v>
      </c>
      <c r="H542" s="93" t="s">
        <v>2935</v>
      </c>
      <c r="I542" s="10"/>
      <c r="J542" s="10"/>
      <c r="K542" s="7"/>
      <c r="L542" s="7" t="s">
        <v>63</v>
      </c>
      <c r="M542" s="154">
        <v>43763</v>
      </c>
      <c r="N542" s="12" t="s">
        <v>2937</v>
      </c>
      <c r="O542" s="43" t="s">
        <v>33</v>
      </c>
      <c r="P542" s="10"/>
      <c r="Q542" s="7"/>
      <c r="R542" s="33"/>
      <c r="S542" s="7" t="s">
        <v>92</v>
      </c>
    </row>
    <row r="543" spans="1:19" ht="30" customHeight="1">
      <c r="A543" s="18">
        <v>43766</v>
      </c>
      <c r="B543" s="93" t="s">
        <v>2994</v>
      </c>
      <c r="C543" s="80" t="s">
        <v>2995</v>
      </c>
      <c r="D543" s="25"/>
      <c r="E543" s="7" t="s">
        <v>26</v>
      </c>
      <c r="F543" s="81">
        <v>930966556</v>
      </c>
      <c r="G543" s="7" t="s">
        <v>125</v>
      </c>
      <c r="H543" s="93" t="s">
        <v>2996</v>
      </c>
      <c r="I543" s="10"/>
      <c r="J543" s="10"/>
      <c r="K543" s="7"/>
      <c r="L543" s="7" t="s">
        <v>63</v>
      </c>
      <c r="M543" s="101">
        <v>43759</v>
      </c>
      <c r="O543" s="43" t="s">
        <v>33</v>
      </c>
      <c r="P543" s="10"/>
      <c r="Q543" s="7"/>
      <c r="R543" s="39" t="s">
        <v>70</v>
      </c>
      <c r="S543" s="7" t="s">
        <v>117</v>
      </c>
    </row>
    <row r="544" spans="1:19" ht="30" customHeight="1">
      <c r="A544" s="18">
        <v>43766</v>
      </c>
      <c r="B544" s="7" t="s">
        <v>3058</v>
      </c>
      <c r="C544" s="12" t="s">
        <v>3059</v>
      </c>
      <c r="D544" s="25"/>
      <c r="E544" s="7" t="s">
        <v>26</v>
      </c>
      <c r="F544" s="12" t="s">
        <v>3060</v>
      </c>
      <c r="G544" s="7" t="s">
        <v>475</v>
      </c>
      <c r="H544" s="7" t="s">
        <v>3061</v>
      </c>
      <c r="I544" s="10"/>
      <c r="J544" s="10"/>
      <c r="K544" s="7"/>
      <c r="L544" s="7" t="s">
        <v>63</v>
      </c>
      <c r="O544" s="43" t="s">
        <v>33</v>
      </c>
      <c r="P544" s="10"/>
      <c r="Q544" s="7"/>
      <c r="R544" s="33"/>
      <c r="S544" s="7" t="s">
        <v>71</v>
      </c>
    </row>
    <row r="545" spans="1:21" ht="30" customHeight="1">
      <c r="A545" s="18">
        <v>43766</v>
      </c>
      <c r="B545" s="7" t="s">
        <v>3122</v>
      </c>
      <c r="C545" s="12" t="s">
        <v>3123</v>
      </c>
      <c r="D545" s="25"/>
      <c r="E545" s="7" t="s">
        <v>26</v>
      </c>
      <c r="F545" s="12">
        <v>952174788</v>
      </c>
      <c r="G545" s="7" t="s">
        <v>2119</v>
      </c>
      <c r="H545" s="80" t="s">
        <v>3125</v>
      </c>
      <c r="I545" s="10"/>
      <c r="J545" s="10"/>
      <c r="K545" s="7"/>
      <c r="L545" s="7" t="s">
        <v>63</v>
      </c>
      <c r="O545" s="43" t="s">
        <v>33</v>
      </c>
      <c r="P545" s="10"/>
      <c r="Q545" s="7"/>
      <c r="R545" s="33"/>
      <c r="S545" s="7" t="s">
        <v>71</v>
      </c>
    </row>
    <row r="546" spans="1:21" ht="30" customHeight="1">
      <c r="A546" s="18">
        <v>43766</v>
      </c>
      <c r="B546" s="54" t="s">
        <v>3210</v>
      </c>
      <c r="C546" s="56" t="s">
        <v>3211</v>
      </c>
      <c r="D546" s="25"/>
      <c r="E546" s="7" t="s">
        <v>26</v>
      </c>
      <c r="F546" s="37" t="s">
        <v>3213</v>
      </c>
      <c r="G546" s="7" t="s">
        <v>84</v>
      </c>
      <c r="H546" s="35" t="s">
        <v>3214</v>
      </c>
      <c r="I546" s="7" t="s">
        <v>47</v>
      </c>
      <c r="J546" s="10"/>
      <c r="K546" s="7"/>
      <c r="L546" s="7" t="s">
        <v>63</v>
      </c>
      <c r="M546" s="276">
        <v>43759</v>
      </c>
      <c r="O546" s="43" t="s">
        <v>2380</v>
      </c>
      <c r="P546" s="10"/>
      <c r="Q546" s="7"/>
      <c r="R546" s="33"/>
      <c r="S546" s="7" t="s">
        <v>132</v>
      </c>
    </row>
    <row r="547" spans="1:21" ht="30" customHeight="1">
      <c r="A547" s="18">
        <v>43766</v>
      </c>
      <c r="B547" s="7" t="s">
        <v>3217</v>
      </c>
      <c r="C547" s="12" t="s">
        <v>3218</v>
      </c>
      <c r="D547" s="49">
        <v>23</v>
      </c>
      <c r="E547" s="7" t="s">
        <v>26</v>
      </c>
      <c r="F547" s="12">
        <v>982116583</v>
      </c>
      <c r="G547" s="7" t="s">
        <v>1571</v>
      </c>
      <c r="H547" s="7" t="s">
        <v>3221</v>
      </c>
      <c r="I547" s="10"/>
      <c r="J547" s="10"/>
      <c r="K547" s="7"/>
      <c r="L547" s="7" t="s">
        <v>63</v>
      </c>
      <c r="N547" s="12" t="s">
        <v>219</v>
      </c>
      <c r="O547" s="43"/>
      <c r="P547" s="10"/>
      <c r="Q547" s="7"/>
      <c r="R547" s="33"/>
      <c r="S547" s="7" t="s">
        <v>92</v>
      </c>
    </row>
    <row r="548" spans="1:21" ht="30" customHeight="1">
      <c r="A548" s="18">
        <v>43766</v>
      </c>
      <c r="B548" s="318" t="s">
        <v>3224</v>
      </c>
      <c r="C548" s="12" t="s">
        <v>3227</v>
      </c>
      <c r="D548" s="25"/>
      <c r="E548" s="7" t="s">
        <v>26</v>
      </c>
      <c r="F548" s="7" t="s">
        <v>3229</v>
      </c>
      <c r="G548" s="7" t="s">
        <v>2119</v>
      </c>
      <c r="H548" s="7" t="s">
        <v>3230</v>
      </c>
      <c r="I548" s="10"/>
      <c r="J548" s="10"/>
      <c r="K548" s="7"/>
      <c r="L548" s="7" t="s">
        <v>63</v>
      </c>
      <c r="O548" s="43" t="s">
        <v>33</v>
      </c>
      <c r="P548" s="10"/>
      <c r="Q548" s="7"/>
      <c r="R548" s="33"/>
      <c r="S548" s="7" t="s">
        <v>71</v>
      </c>
    </row>
    <row r="549" spans="1:21" ht="30" customHeight="1">
      <c r="A549" s="18">
        <v>43766</v>
      </c>
      <c r="B549" s="320" t="s">
        <v>3233</v>
      </c>
      <c r="C549" s="12" t="s">
        <v>3234</v>
      </c>
      <c r="D549" s="25"/>
      <c r="E549" s="7" t="s">
        <v>26</v>
      </c>
      <c r="F549" s="31">
        <f>56975250135</f>
        <v>56975250135</v>
      </c>
      <c r="G549" s="7" t="s">
        <v>146</v>
      </c>
      <c r="H549" s="7" t="s">
        <v>3235</v>
      </c>
      <c r="I549" s="10"/>
      <c r="J549" s="10"/>
      <c r="K549" s="7"/>
      <c r="L549" s="7" t="s">
        <v>63</v>
      </c>
      <c r="M549" s="321">
        <v>43760</v>
      </c>
      <c r="N549" s="7" t="s">
        <v>3236</v>
      </c>
      <c r="O549" s="43" t="s">
        <v>33</v>
      </c>
      <c r="P549" s="10"/>
      <c r="Q549" s="7"/>
      <c r="R549" s="39" t="s">
        <v>2692</v>
      </c>
      <c r="S549" s="10"/>
      <c r="U549" s="10"/>
    </row>
    <row r="550" spans="1:21" ht="30" customHeight="1">
      <c r="A550" s="18">
        <v>43766</v>
      </c>
      <c r="B550" s="7" t="s">
        <v>3239</v>
      </c>
      <c r="C550" s="12" t="s">
        <v>3240</v>
      </c>
      <c r="D550" s="49">
        <v>24</v>
      </c>
      <c r="E550" s="7" t="s">
        <v>26</v>
      </c>
      <c r="F550" s="12">
        <v>968350833</v>
      </c>
      <c r="G550" s="7" t="s">
        <v>85</v>
      </c>
      <c r="H550" s="7" t="s">
        <v>3242</v>
      </c>
      <c r="I550" s="10"/>
      <c r="J550" s="10"/>
      <c r="K550" s="7"/>
      <c r="L550" s="7" t="s">
        <v>63</v>
      </c>
      <c r="N550" s="12" t="s">
        <v>3244</v>
      </c>
      <c r="O550" s="43"/>
      <c r="P550" s="10"/>
      <c r="Q550" s="7" t="s">
        <v>35</v>
      </c>
      <c r="R550" s="33"/>
      <c r="S550" s="7" t="s">
        <v>92</v>
      </c>
    </row>
    <row r="551" spans="1:21" ht="30" customHeight="1">
      <c r="A551" s="18">
        <v>43766</v>
      </c>
      <c r="B551" s="54" t="s">
        <v>3245</v>
      </c>
      <c r="C551" s="56" t="s">
        <v>3246</v>
      </c>
      <c r="D551" s="25"/>
      <c r="E551" s="7" t="s">
        <v>26</v>
      </c>
      <c r="F551" s="54" t="s">
        <v>3247</v>
      </c>
      <c r="G551" s="7" t="s">
        <v>85</v>
      </c>
      <c r="H551" s="54" t="s">
        <v>3248</v>
      </c>
      <c r="I551" s="7" t="s">
        <v>47</v>
      </c>
      <c r="J551" s="10"/>
      <c r="K551" s="7"/>
      <c r="L551" s="7" t="s">
        <v>63</v>
      </c>
      <c r="M551" s="276">
        <v>43759</v>
      </c>
      <c r="N551" s="12" t="s">
        <v>95</v>
      </c>
      <c r="O551" s="43" t="s">
        <v>2380</v>
      </c>
      <c r="P551" s="10"/>
      <c r="Q551" s="7"/>
      <c r="R551" s="39" t="s">
        <v>70</v>
      </c>
      <c r="S551" s="7" t="s">
        <v>132</v>
      </c>
    </row>
    <row r="552" spans="1:21" ht="30" customHeight="1">
      <c r="A552" s="18">
        <v>43766</v>
      </c>
      <c r="B552" s="80" t="s">
        <v>3251</v>
      </c>
      <c r="C552" s="80" t="s">
        <v>3252</v>
      </c>
      <c r="D552" s="25"/>
      <c r="E552" s="7" t="s">
        <v>26</v>
      </c>
      <c r="F552" s="93" t="s">
        <v>3254</v>
      </c>
      <c r="G552" s="7" t="s">
        <v>85</v>
      </c>
      <c r="H552" s="93" t="s">
        <v>3255</v>
      </c>
      <c r="I552" s="10"/>
      <c r="J552" s="10"/>
      <c r="K552" s="7"/>
      <c r="L552" s="7" t="s">
        <v>63</v>
      </c>
      <c r="M552" s="101">
        <v>43759</v>
      </c>
      <c r="O552" s="43" t="s">
        <v>33</v>
      </c>
      <c r="P552" s="10"/>
      <c r="Q552" s="7"/>
      <c r="R552" s="33"/>
      <c r="S552" s="7" t="s">
        <v>117</v>
      </c>
    </row>
    <row r="553" spans="1:21" ht="30" customHeight="1">
      <c r="A553" s="18">
        <v>43766</v>
      </c>
      <c r="B553" s="83" t="s">
        <v>3256</v>
      </c>
      <c r="C553" s="169" t="s">
        <v>3257</v>
      </c>
      <c r="D553" s="49">
        <v>23</v>
      </c>
      <c r="E553" s="7" t="s">
        <v>26</v>
      </c>
      <c r="F553" s="169" t="s">
        <v>3260</v>
      </c>
      <c r="G553" s="7" t="s">
        <v>3261</v>
      </c>
      <c r="H553" s="7" t="s">
        <v>3262</v>
      </c>
      <c r="I553" s="10"/>
      <c r="J553" s="10"/>
      <c r="K553" s="10"/>
      <c r="L553" s="10"/>
      <c r="M553" s="118">
        <v>43757</v>
      </c>
      <c r="N553" s="7" t="s">
        <v>3265</v>
      </c>
      <c r="O553" s="43" t="s">
        <v>33</v>
      </c>
      <c r="P553" s="10"/>
      <c r="Q553" s="7"/>
      <c r="R553" s="33"/>
      <c r="S553" s="7"/>
    </row>
    <row r="554" spans="1:21" ht="30" customHeight="1">
      <c r="A554" s="18">
        <v>43766</v>
      </c>
      <c r="B554" s="7" t="s">
        <v>3266</v>
      </c>
      <c r="C554" s="12" t="s">
        <v>3267</v>
      </c>
      <c r="D554" s="49">
        <v>23</v>
      </c>
      <c r="E554" s="7" t="s">
        <v>26</v>
      </c>
      <c r="F554" s="12">
        <v>976522060</v>
      </c>
      <c r="G554" s="7" t="s">
        <v>475</v>
      </c>
      <c r="H554" s="7" t="s">
        <v>3268</v>
      </c>
      <c r="I554" s="10"/>
      <c r="J554" s="10"/>
      <c r="K554" s="10"/>
      <c r="L554" s="10"/>
      <c r="M554" s="12" t="s">
        <v>3271</v>
      </c>
      <c r="O554" s="43" t="s">
        <v>33</v>
      </c>
      <c r="P554" s="10"/>
      <c r="Q554" s="7" t="s">
        <v>53</v>
      </c>
      <c r="R554" s="39" t="s">
        <v>70</v>
      </c>
      <c r="S554" s="7" t="s">
        <v>71</v>
      </c>
    </row>
    <row r="555" spans="1:21" ht="30" customHeight="1">
      <c r="A555" s="18">
        <v>43766</v>
      </c>
      <c r="B555" s="37" t="s">
        <v>3274</v>
      </c>
      <c r="C555" s="37" t="s">
        <v>3276</v>
      </c>
      <c r="D555" s="49">
        <v>22</v>
      </c>
      <c r="E555" s="7" t="s">
        <v>45</v>
      </c>
      <c r="F555" s="37">
        <v>56934054328</v>
      </c>
      <c r="G555" s="7" t="s">
        <v>85</v>
      </c>
      <c r="H555" s="7" t="s">
        <v>3277</v>
      </c>
      <c r="I555" s="10"/>
      <c r="J555" s="7" t="s">
        <v>32</v>
      </c>
      <c r="K555" s="7"/>
      <c r="L555" s="7" t="s">
        <v>63</v>
      </c>
      <c r="M555" s="101"/>
      <c r="O555" s="43" t="s">
        <v>33</v>
      </c>
      <c r="P555" s="10"/>
      <c r="Q555" s="7"/>
      <c r="R555" s="33"/>
      <c r="S555" s="7" t="s">
        <v>152</v>
      </c>
    </row>
    <row r="556" spans="1:21" ht="30" customHeight="1">
      <c r="A556" s="18">
        <v>43766</v>
      </c>
      <c r="B556" s="7" t="s">
        <v>3278</v>
      </c>
      <c r="C556" s="12" t="s">
        <v>3279</v>
      </c>
      <c r="D556" s="49">
        <v>21</v>
      </c>
      <c r="E556" s="7" t="s">
        <v>26</v>
      </c>
      <c r="F556" s="37">
        <v>930687709</v>
      </c>
      <c r="G556" s="7" t="s">
        <v>85</v>
      </c>
      <c r="H556" s="7" t="s">
        <v>3280</v>
      </c>
      <c r="I556" s="10"/>
      <c r="J556" s="10"/>
      <c r="K556" s="7"/>
      <c r="L556" s="7" t="s">
        <v>63</v>
      </c>
      <c r="M556" s="234">
        <v>43764.104166666664</v>
      </c>
      <c r="N556" s="12" t="s">
        <v>3281</v>
      </c>
      <c r="O556" s="43" t="s">
        <v>33</v>
      </c>
      <c r="P556" s="10"/>
      <c r="Q556" s="7" t="s">
        <v>35</v>
      </c>
      <c r="R556" s="39" t="s">
        <v>70</v>
      </c>
      <c r="S556" s="7" t="s">
        <v>92</v>
      </c>
    </row>
    <row r="557" spans="1:21" ht="30" customHeight="1">
      <c r="A557" s="18">
        <v>43766</v>
      </c>
      <c r="B557" s="83" t="s">
        <v>3285</v>
      </c>
      <c r="C557" s="169" t="s">
        <v>3286</v>
      </c>
      <c r="D557" s="49">
        <v>21</v>
      </c>
      <c r="E557" s="7" t="s">
        <v>26</v>
      </c>
      <c r="F557" s="37">
        <v>56962071611</v>
      </c>
      <c r="G557" s="7" t="s">
        <v>146</v>
      </c>
      <c r="H557" s="83" t="s">
        <v>3287</v>
      </c>
      <c r="I557" s="10"/>
      <c r="J557" s="10"/>
      <c r="K557" s="7"/>
      <c r="L557" s="7" t="s">
        <v>63</v>
      </c>
      <c r="M557" s="118">
        <v>43758</v>
      </c>
      <c r="O557" s="43" t="s">
        <v>33</v>
      </c>
      <c r="P557" s="10"/>
      <c r="Q557" s="7"/>
      <c r="R557" s="33"/>
      <c r="S557" s="7" t="s">
        <v>152</v>
      </c>
    </row>
    <row r="558" spans="1:21" ht="30" customHeight="1">
      <c r="A558" s="18">
        <v>43766</v>
      </c>
      <c r="B558" s="7" t="s">
        <v>3288</v>
      </c>
      <c r="C558" s="37" t="s">
        <v>3289</v>
      </c>
      <c r="D558" s="25"/>
      <c r="E558" s="7" t="s">
        <v>26</v>
      </c>
      <c r="F558" s="37" t="s">
        <v>3290</v>
      </c>
      <c r="G558" s="7" t="s">
        <v>85</v>
      </c>
      <c r="H558" s="7" t="s">
        <v>3291</v>
      </c>
      <c r="I558" s="10"/>
      <c r="J558" s="10"/>
      <c r="K558" s="7"/>
      <c r="L558" s="7" t="s">
        <v>3292</v>
      </c>
      <c r="M558" s="101">
        <v>43763</v>
      </c>
      <c r="N558" s="7" t="s">
        <v>3293</v>
      </c>
      <c r="O558" s="43" t="s">
        <v>33</v>
      </c>
      <c r="P558" s="10"/>
      <c r="Q558" s="7"/>
      <c r="R558" s="33"/>
      <c r="S558" s="7"/>
    </row>
    <row r="559" spans="1:21" ht="30" customHeight="1">
      <c r="A559" s="18">
        <v>43766</v>
      </c>
      <c r="B559" s="35" t="s">
        <v>3294</v>
      </c>
      <c r="C559" s="37" t="s">
        <v>3295</v>
      </c>
      <c r="D559" s="49">
        <v>21</v>
      </c>
      <c r="E559" s="7" t="s">
        <v>26</v>
      </c>
      <c r="F559" s="37">
        <v>954123869</v>
      </c>
      <c r="G559" s="7" t="s">
        <v>167</v>
      </c>
      <c r="H559" s="7" t="s">
        <v>3296</v>
      </c>
      <c r="I559" s="10"/>
      <c r="J559" s="10"/>
      <c r="K559" s="7"/>
      <c r="L559" s="7" t="s">
        <v>63</v>
      </c>
      <c r="M559" s="105">
        <v>43763</v>
      </c>
      <c r="O559" s="43" t="s">
        <v>33</v>
      </c>
      <c r="P559" s="10"/>
      <c r="Q559" s="7" t="s">
        <v>53</v>
      </c>
      <c r="R559" s="39" t="s">
        <v>70</v>
      </c>
      <c r="S559" s="7" t="s">
        <v>262</v>
      </c>
    </row>
    <row r="560" spans="1:21" ht="30" customHeight="1">
      <c r="A560" s="18">
        <v>43766</v>
      </c>
      <c r="B560" s="7" t="s">
        <v>3299</v>
      </c>
      <c r="C560" s="12" t="s">
        <v>3300</v>
      </c>
      <c r="D560" s="25"/>
      <c r="E560" s="7" t="s">
        <v>26</v>
      </c>
      <c r="F560" s="12">
        <v>936732943</v>
      </c>
      <c r="G560" s="7" t="s">
        <v>475</v>
      </c>
      <c r="H560" s="7" t="s">
        <v>3302</v>
      </c>
      <c r="I560" s="10"/>
      <c r="J560" s="10"/>
      <c r="K560" s="7"/>
      <c r="L560" s="7" t="s">
        <v>63</v>
      </c>
      <c r="O560" s="43" t="s">
        <v>33</v>
      </c>
      <c r="P560" s="10"/>
      <c r="Q560" s="7"/>
      <c r="R560" s="33"/>
      <c r="S560" s="7" t="s">
        <v>71</v>
      </c>
    </row>
    <row r="561" spans="1:20" ht="30" customHeight="1">
      <c r="A561" s="18">
        <v>43766</v>
      </c>
      <c r="B561" s="7" t="s">
        <v>3304</v>
      </c>
      <c r="C561" s="12" t="s">
        <v>3305</v>
      </c>
      <c r="D561" s="49">
        <v>20</v>
      </c>
      <c r="E561" s="7" t="s">
        <v>26</v>
      </c>
      <c r="F561" s="12">
        <v>76256070</v>
      </c>
      <c r="G561" s="7" t="s">
        <v>85</v>
      </c>
      <c r="H561" s="7" t="s">
        <v>3307</v>
      </c>
      <c r="I561" s="10"/>
      <c r="J561" s="10"/>
      <c r="K561" s="7"/>
      <c r="L561" s="7" t="s">
        <v>3308</v>
      </c>
      <c r="M561" s="12" t="s">
        <v>3309</v>
      </c>
      <c r="N561" s="12" t="s">
        <v>571</v>
      </c>
      <c r="O561" s="43" t="s">
        <v>33</v>
      </c>
      <c r="P561" s="10"/>
      <c r="Q561" s="7"/>
      <c r="R561" s="33"/>
      <c r="S561" s="7" t="s">
        <v>262</v>
      </c>
    </row>
    <row r="562" spans="1:20" ht="30" customHeight="1">
      <c r="A562" s="18">
        <v>43766</v>
      </c>
      <c r="B562" s="7" t="s">
        <v>3310</v>
      </c>
      <c r="C562" s="12" t="s">
        <v>1683</v>
      </c>
      <c r="D562" s="49">
        <v>19</v>
      </c>
      <c r="E562" s="7" t="s">
        <v>26</v>
      </c>
      <c r="F562" s="7" t="s">
        <v>3311</v>
      </c>
      <c r="G562" s="7"/>
      <c r="H562" s="7" t="s">
        <v>3313</v>
      </c>
      <c r="I562" s="10"/>
      <c r="J562" s="10"/>
      <c r="K562" s="7"/>
      <c r="L562" s="7" t="s">
        <v>63</v>
      </c>
      <c r="O562" s="43" t="s">
        <v>50</v>
      </c>
      <c r="P562" s="10"/>
      <c r="Q562" s="12" t="s">
        <v>35</v>
      </c>
      <c r="R562" s="33"/>
      <c r="S562" s="7" t="s">
        <v>117</v>
      </c>
    </row>
    <row r="563" spans="1:20" ht="30" customHeight="1">
      <c r="A563" s="18">
        <v>43766</v>
      </c>
      <c r="B563" s="93" t="s">
        <v>3314</v>
      </c>
      <c r="C563" s="169" t="s">
        <v>3315</v>
      </c>
      <c r="D563" s="322"/>
      <c r="E563" s="7" t="s">
        <v>26</v>
      </c>
      <c r="F563" s="81" t="s">
        <v>3318</v>
      </c>
      <c r="G563" s="7" t="s">
        <v>85</v>
      </c>
      <c r="H563" s="83" t="s">
        <v>1039</v>
      </c>
      <c r="I563" s="10"/>
      <c r="J563" s="10"/>
      <c r="K563" s="7"/>
      <c r="L563" s="7" t="s">
        <v>63</v>
      </c>
      <c r="M563" s="118">
        <v>43759</v>
      </c>
      <c r="O563" s="43" t="s">
        <v>33</v>
      </c>
      <c r="P563" s="10"/>
      <c r="Q563" s="7"/>
      <c r="R563" s="33"/>
      <c r="S563" s="7" t="s">
        <v>152</v>
      </c>
      <c r="T563" s="10"/>
    </row>
    <row r="564" spans="1:20" ht="30" customHeight="1">
      <c r="A564" s="18">
        <v>43766</v>
      </c>
      <c r="B564" s="7" t="s">
        <v>3319</v>
      </c>
      <c r="C564" s="112" t="s">
        <v>3320</v>
      </c>
      <c r="D564" s="49">
        <v>20</v>
      </c>
      <c r="E564" s="7" t="s">
        <v>45</v>
      </c>
      <c r="F564" s="112">
        <v>957315903</v>
      </c>
      <c r="G564" s="7" t="s">
        <v>85</v>
      </c>
      <c r="H564" s="324" t="s">
        <v>3321</v>
      </c>
      <c r="I564" s="10"/>
      <c r="J564" s="7" t="s">
        <v>32</v>
      </c>
      <c r="K564" s="7"/>
      <c r="L564" s="7" t="s">
        <v>63</v>
      </c>
      <c r="M564" s="12" t="s">
        <v>3324</v>
      </c>
      <c r="N564" s="35" t="s">
        <v>3325</v>
      </c>
      <c r="O564" s="43" t="s">
        <v>33</v>
      </c>
      <c r="P564" s="10"/>
      <c r="Q564" s="7"/>
      <c r="R564" s="39" t="s">
        <v>70</v>
      </c>
      <c r="S564" s="7" t="s">
        <v>117</v>
      </c>
    </row>
    <row r="565" spans="1:20" ht="30" customHeight="1">
      <c r="A565" s="18">
        <v>43766</v>
      </c>
      <c r="B565" s="35" t="s">
        <v>3327</v>
      </c>
      <c r="C565" s="37" t="s">
        <v>3328</v>
      </c>
      <c r="D565" s="49">
        <v>20</v>
      </c>
      <c r="E565" s="7" t="s">
        <v>45</v>
      </c>
      <c r="F565" s="37">
        <v>956088028</v>
      </c>
      <c r="G565" s="7" t="s">
        <v>85</v>
      </c>
      <c r="H565" s="7" t="s">
        <v>3330</v>
      </c>
      <c r="I565" s="10"/>
      <c r="J565" s="7" t="s">
        <v>32</v>
      </c>
      <c r="K565" s="7"/>
      <c r="L565" s="7" t="s">
        <v>63</v>
      </c>
      <c r="M565" s="192">
        <v>43763</v>
      </c>
      <c r="N565" s="12" t="s">
        <v>3331</v>
      </c>
      <c r="O565" s="43" t="s">
        <v>33</v>
      </c>
      <c r="P565" s="10"/>
      <c r="Q565" s="7"/>
      <c r="R565" s="39" t="s">
        <v>70</v>
      </c>
      <c r="S565" s="7" t="s">
        <v>262</v>
      </c>
    </row>
    <row r="566" spans="1:20" ht="30" customHeight="1">
      <c r="A566" s="18">
        <v>43766</v>
      </c>
      <c r="B566" s="12" t="s">
        <v>3332</v>
      </c>
      <c r="C566" s="12" t="s">
        <v>3333</v>
      </c>
      <c r="D566" s="25"/>
      <c r="E566" s="7" t="s">
        <v>45</v>
      </c>
      <c r="F566" s="12">
        <v>995967764</v>
      </c>
      <c r="G566" s="7" t="s">
        <v>475</v>
      </c>
      <c r="H566" s="7" t="s">
        <v>3334</v>
      </c>
      <c r="I566" s="10"/>
      <c r="J566" s="7" t="s">
        <v>32</v>
      </c>
      <c r="K566" s="7"/>
      <c r="L566" s="7" t="s">
        <v>63</v>
      </c>
      <c r="O566" s="43" t="s">
        <v>33</v>
      </c>
      <c r="P566" s="10"/>
      <c r="Q566" s="7"/>
      <c r="R566" s="39" t="s">
        <v>70</v>
      </c>
      <c r="S566" s="7" t="s">
        <v>71</v>
      </c>
    </row>
    <row r="567" spans="1:20" ht="30" customHeight="1">
      <c r="A567" s="18">
        <v>43766</v>
      </c>
      <c r="B567" s="93" t="s">
        <v>3335</v>
      </c>
      <c r="C567" s="80" t="s">
        <v>3336</v>
      </c>
      <c r="D567" s="270" t="s">
        <v>3337</v>
      </c>
      <c r="E567" s="7" t="s">
        <v>26</v>
      </c>
      <c r="F567" s="81">
        <v>936498317</v>
      </c>
      <c r="G567" s="7" t="s">
        <v>85</v>
      </c>
      <c r="H567" s="7" t="s">
        <v>3338</v>
      </c>
      <c r="I567" s="10"/>
      <c r="J567" s="10"/>
      <c r="K567" s="7"/>
      <c r="L567" s="7" t="s">
        <v>63</v>
      </c>
      <c r="M567" s="105">
        <v>43764</v>
      </c>
      <c r="N567" s="12" t="s">
        <v>493</v>
      </c>
      <c r="O567" s="43" t="s">
        <v>33</v>
      </c>
      <c r="P567" s="10"/>
      <c r="Q567" s="7"/>
      <c r="R567" s="33"/>
      <c r="S567" s="7"/>
    </row>
    <row r="568" spans="1:20" ht="30" customHeight="1">
      <c r="A568" s="18">
        <v>43766</v>
      </c>
      <c r="B568" s="7" t="s">
        <v>3339</v>
      </c>
      <c r="C568" s="12" t="s">
        <v>3340</v>
      </c>
      <c r="D568" s="49">
        <v>15</v>
      </c>
      <c r="E568" s="7" t="s">
        <v>26</v>
      </c>
      <c r="F568" s="12" t="s">
        <v>3341</v>
      </c>
      <c r="G568" s="7" t="s">
        <v>85</v>
      </c>
      <c r="H568" s="7" t="s">
        <v>3342</v>
      </c>
      <c r="I568" s="10"/>
      <c r="J568" s="7" t="s">
        <v>49</v>
      </c>
      <c r="K568" s="7"/>
      <c r="L568" s="7" t="s">
        <v>63</v>
      </c>
      <c r="M568" s="7" t="s">
        <v>3343</v>
      </c>
      <c r="N568" s="12" t="s">
        <v>219</v>
      </c>
      <c r="O568" s="43" t="s">
        <v>33</v>
      </c>
      <c r="P568" s="7" t="s">
        <v>68</v>
      </c>
      <c r="Q568" s="7" t="s">
        <v>35</v>
      </c>
      <c r="R568" s="39" t="s">
        <v>70</v>
      </c>
      <c r="S568" s="7" t="s">
        <v>117</v>
      </c>
    </row>
    <row r="569" spans="1:20" ht="30" customHeight="1">
      <c r="A569" s="18">
        <v>43766</v>
      </c>
      <c r="B569" s="83" t="s">
        <v>3344</v>
      </c>
      <c r="C569" s="169" t="s">
        <v>3345</v>
      </c>
      <c r="D569" s="49">
        <v>18</v>
      </c>
      <c r="E569" s="7" t="s">
        <v>26</v>
      </c>
      <c r="F569" s="37">
        <v>56966348575</v>
      </c>
      <c r="G569" s="7" t="s">
        <v>85</v>
      </c>
      <c r="H569" s="35" t="s">
        <v>3346</v>
      </c>
      <c r="I569" s="10"/>
      <c r="J569" s="10"/>
      <c r="K569" s="7"/>
      <c r="L569" s="7" t="s">
        <v>63</v>
      </c>
      <c r="M569" s="118">
        <v>43762</v>
      </c>
      <c r="O569" s="43" t="s">
        <v>33</v>
      </c>
      <c r="P569" s="10"/>
      <c r="Q569" s="7"/>
      <c r="R569" s="33"/>
      <c r="S569" s="7" t="s">
        <v>152</v>
      </c>
    </row>
    <row r="570" spans="1:20" ht="30" customHeight="1">
      <c r="A570" s="18">
        <v>43766</v>
      </c>
      <c r="B570" s="35" t="s">
        <v>3347</v>
      </c>
      <c r="C570" s="37" t="s">
        <v>3348</v>
      </c>
      <c r="D570" s="49">
        <v>18</v>
      </c>
      <c r="E570" s="7" t="s">
        <v>26</v>
      </c>
      <c r="F570" s="37">
        <v>930310420</v>
      </c>
      <c r="G570" s="7" t="s">
        <v>85</v>
      </c>
      <c r="H570" s="7" t="s">
        <v>3351</v>
      </c>
      <c r="I570" s="10"/>
      <c r="J570" s="10"/>
      <c r="K570" s="7"/>
      <c r="L570" s="7" t="s">
        <v>63</v>
      </c>
      <c r="N570" s="7" t="s">
        <v>3353</v>
      </c>
      <c r="O570" s="43" t="s">
        <v>33</v>
      </c>
      <c r="P570" s="10"/>
      <c r="Q570" s="7"/>
      <c r="R570" s="33"/>
      <c r="S570" s="7" t="s">
        <v>262</v>
      </c>
    </row>
    <row r="571" spans="1:20" ht="30" customHeight="1">
      <c r="A571" s="18">
        <v>43766</v>
      </c>
      <c r="B571" s="7" t="s">
        <v>3355</v>
      </c>
      <c r="C571" s="12" t="s">
        <v>3356</v>
      </c>
      <c r="D571" s="49">
        <v>17</v>
      </c>
      <c r="E571" s="7" t="s">
        <v>26</v>
      </c>
      <c r="F571" s="12">
        <v>957593982</v>
      </c>
      <c r="G571" s="326" t="s">
        <v>3357</v>
      </c>
      <c r="H571" s="7" t="s">
        <v>3358</v>
      </c>
      <c r="I571" s="10"/>
      <c r="J571" s="7" t="s">
        <v>49</v>
      </c>
      <c r="K571" s="10"/>
      <c r="L571" s="10"/>
      <c r="M571" s="12" t="s">
        <v>3359</v>
      </c>
      <c r="N571" s="12" t="s">
        <v>3360</v>
      </c>
      <c r="O571" s="43"/>
      <c r="P571" s="10"/>
      <c r="Q571" s="7"/>
      <c r="R571" s="39" t="s">
        <v>2692</v>
      </c>
      <c r="S571" s="7" t="s">
        <v>92</v>
      </c>
    </row>
    <row r="572" spans="1:20" ht="30" customHeight="1">
      <c r="A572" s="18">
        <v>43766</v>
      </c>
      <c r="B572" s="7" t="s">
        <v>3361</v>
      </c>
      <c r="C572" s="37" t="s">
        <v>3362</v>
      </c>
      <c r="D572" s="49">
        <v>16</v>
      </c>
      <c r="E572" s="7" t="s">
        <v>26</v>
      </c>
      <c r="F572" s="37" t="s">
        <v>3363</v>
      </c>
      <c r="G572" s="7" t="s">
        <v>3364</v>
      </c>
      <c r="H572" s="7" t="s">
        <v>3365</v>
      </c>
      <c r="I572" s="10"/>
      <c r="J572" s="7" t="s">
        <v>49</v>
      </c>
      <c r="K572" s="7"/>
      <c r="L572" s="7" t="s">
        <v>153</v>
      </c>
      <c r="M572" s="101">
        <v>43762</v>
      </c>
      <c r="O572" s="43" t="s">
        <v>33</v>
      </c>
      <c r="P572" s="7" t="s">
        <v>68</v>
      </c>
      <c r="Q572" s="7"/>
      <c r="R572" s="39" t="s">
        <v>70</v>
      </c>
      <c r="S572" s="7"/>
    </row>
    <row r="573" spans="1:20" ht="30" customHeight="1">
      <c r="A573" s="18">
        <v>43766</v>
      </c>
      <c r="B573" s="93" t="s">
        <v>3366</v>
      </c>
      <c r="C573" s="80" t="s">
        <v>3367</v>
      </c>
      <c r="D573" s="49">
        <v>24</v>
      </c>
      <c r="E573" s="7" t="s">
        <v>26</v>
      </c>
      <c r="F573" s="81">
        <v>950606305</v>
      </c>
      <c r="G573" s="7" t="s">
        <v>85</v>
      </c>
      <c r="H573" s="93" t="s">
        <v>3368</v>
      </c>
      <c r="I573" s="10"/>
      <c r="J573" s="7" t="s">
        <v>161</v>
      </c>
      <c r="K573" s="7"/>
      <c r="L573" s="7" t="s">
        <v>63</v>
      </c>
      <c r="M573" s="12" t="s">
        <v>570</v>
      </c>
      <c r="N573" s="12" t="s">
        <v>3371</v>
      </c>
      <c r="O573" s="43" t="s">
        <v>33</v>
      </c>
      <c r="P573" s="10"/>
      <c r="Q573" s="7"/>
      <c r="R573" s="39" t="s">
        <v>70</v>
      </c>
      <c r="S573" s="7"/>
    </row>
    <row r="574" spans="1:20" ht="30" customHeight="1">
      <c r="A574" s="18">
        <v>43766</v>
      </c>
      <c r="B574" s="7" t="s">
        <v>3372</v>
      </c>
      <c r="D574" s="25"/>
      <c r="E574" s="7" t="s">
        <v>26</v>
      </c>
      <c r="F574" s="7" t="s">
        <v>3373</v>
      </c>
      <c r="G574" s="7" t="s">
        <v>475</v>
      </c>
      <c r="H574" s="7" t="s">
        <v>3374</v>
      </c>
      <c r="I574" s="10"/>
      <c r="J574" s="10"/>
      <c r="K574" s="7"/>
      <c r="L574" s="7" t="s">
        <v>63</v>
      </c>
      <c r="M574" s="118">
        <v>43761</v>
      </c>
      <c r="N574" s="12" t="s">
        <v>219</v>
      </c>
      <c r="O574" s="43" t="s">
        <v>33</v>
      </c>
      <c r="P574" s="10"/>
      <c r="Q574" s="7" t="s">
        <v>35</v>
      </c>
      <c r="R574" s="39" t="s">
        <v>70</v>
      </c>
      <c r="S574" s="7" t="s">
        <v>71</v>
      </c>
    </row>
    <row r="575" spans="1:20" ht="30" customHeight="1">
      <c r="A575" s="18">
        <v>43766</v>
      </c>
      <c r="B575" s="7" t="s">
        <v>3376</v>
      </c>
      <c r="D575" s="25"/>
      <c r="E575" s="7" t="s">
        <v>26</v>
      </c>
      <c r="F575" s="7" t="s">
        <v>3378</v>
      </c>
      <c r="G575" s="7" t="s">
        <v>415</v>
      </c>
      <c r="H575" s="7" t="s">
        <v>3380</v>
      </c>
      <c r="I575" s="10"/>
      <c r="J575" s="10"/>
      <c r="K575" s="7"/>
      <c r="L575" s="7" t="s">
        <v>63</v>
      </c>
      <c r="O575" s="43" t="s">
        <v>33</v>
      </c>
      <c r="P575" s="10"/>
      <c r="Q575" s="7" t="s">
        <v>35</v>
      </c>
      <c r="R575" s="33"/>
      <c r="S575" s="7" t="s">
        <v>71</v>
      </c>
    </row>
    <row r="576" spans="1:20" ht="30" customHeight="1">
      <c r="A576" s="18">
        <v>43766</v>
      </c>
      <c r="B576" s="7" t="s">
        <v>3381</v>
      </c>
      <c r="D576" s="25"/>
      <c r="E576" s="7" t="s">
        <v>26</v>
      </c>
      <c r="F576" s="7" t="s">
        <v>3382</v>
      </c>
      <c r="G576" s="7" t="s">
        <v>1931</v>
      </c>
      <c r="H576" s="7" t="s">
        <v>3383</v>
      </c>
      <c r="I576" s="10"/>
      <c r="J576" s="10"/>
      <c r="K576" s="7"/>
      <c r="L576" s="7" t="s">
        <v>63</v>
      </c>
      <c r="M576" s="7" t="s">
        <v>3384</v>
      </c>
      <c r="N576" s="7" t="s">
        <v>3385</v>
      </c>
      <c r="O576" s="43" t="s">
        <v>33</v>
      </c>
      <c r="P576" s="10"/>
      <c r="Q576" s="7" t="s">
        <v>53</v>
      </c>
      <c r="R576" s="33"/>
      <c r="S576" s="7" t="s">
        <v>71</v>
      </c>
    </row>
    <row r="577" spans="1:19" ht="30" customHeight="1">
      <c r="A577" s="18">
        <v>43766</v>
      </c>
      <c r="B577" s="35" t="s">
        <v>3386</v>
      </c>
      <c r="C577" s="10"/>
      <c r="D577" s="52">
        <v>24</v>
      </c>
      <c r="E577" s="7" t="s">
        <v>26</v>
      </c>
      <c r="F577" s="35">
        <v>56957344879</v>
      </c>
      <c r="G577" s="7" t="s">
        <v>3389</v>
      </c>
      <c r="H577" s="7" t="s">
        <v>3390</v>
      </c>
      <c r="I577" s="10"/>
      <c r="J577" s="10"/>
      <c r="K577" s="7"/>
      <c r="L577" s="7" t="s">
        <v>63</v>
      </c>
      <c r="M577" s="41">
        <v>43762</v>
      </c>
      <c r="N577" s="10"/>
      <c r="O577" s="43" t="s">
        <v>33</v>
      </c>
      <c r="P577" s="10"/>
      <c r="Q577" s="7"/>
      <c r="R577" s="33"/>
      <c r="S577" s="7" t="s">
        <v>152</v>
      </c>
    </row>
    <row r="578" spans="1:19" ht="30" customHeight="1">
      <c r="A578" s="18">
        <v>43766</v>
      </c>
      <c r="B578" s="7" t="s">
        <v>3392</v>
      </c>
      <c r="D578" s="25"/>
      <c r="E578" s="7" t="s">
        <v>26</v>
      </c>
      <c r="F578" s="83" t="s">
        <v>3393</v>
      </c>
      <c r="G578" s="7" t="s">
        <v>85</v>
      </c>
      <c r="H578" s="7" t="s">
        <v>3394</v>
      </c>
      <c r="I578" s="10"/>
      <c r="J578" s="10"/>
      <c r="K578" s="7"/>
      <c r="L578" s="7" t="s">
        <v>63</v>
      </c>
      <c r="O578" s="43" t="s">
        <v>33</v>
      </c>
      <c r="P578" s="10"/>
      <c r="R578" s="39" t="s">
        <v>70</v>
      </c>
      <c r="S578" s="7" t="s">
        <v>152</v>
      </c>
    </row>
    <row r="579" spans="1:19" ht="30" customHeight="1">
      <c r="A579" s="18">
        <v>43766</v>
      </c>
      <c r="B579" s="35" t="s">
        <v>3396</v>
      </c>
      <c r="D579" s="49">
        <v>22</v>
      </c>
      <c r="E579" s="7" t="s">
        <v>26</v>
      </c>
      <c r="F579" s="37" t="s">
        <v>3398</v>
      </c>
      <c r="G579" s="7" t="s">
        <v>3399</v>
      </c>
      <c r="H579" s="7" t="s">
        <v>3400</v>
      </c>
      <c r="I579" s="10"/>
      <c r="J579" s="7" t="s">
        <v>161</v>
      </c>
      <c r="K579" s="10"/>
      <c r="L579" s="10"/>
      <c r="M579" s="154">
        <v>43761</v>
      </c>
      <c r="N579" s="12" t="s">
        <v>3403</v>
      </c>
      <c r="O579" s="43" t="s">
        <v>33</v>
      </c>
      <c r="P579" s="10"/>
      <c r="Q579" s="7"/>
      <c r="R579" s="33"/>
      <c r="S579" s="7" t="s">
        <v>92</v>
      </c>
    </row>
    <row r="580" spans="1:19" ht="30" customHeight="1">
      <c r="A580" s="18">
        <v>43766</v>
      </c>
      <c r="B580" s="7" t="s">
        <v>3405</v>
      </c>
      <c r="D580" s="25"/>
      <c r="E580" s="7" t="s">
        <v>45</v>
      </c>
      <c r="F580" s="7" t="s">
        <v>3406</v>
      </c>
      <c r="G580" s="7"/>
      <c r="H580" s="7" t="s">
        <v>3407</v>
      </c>
      <c r="I580" s="10"/>
      <c r="J580" s="7" t="s">
        <v>32</v>
      </c>
      <c r="K580" s="7"/>
      <c r="L580" s="7" t="s">
        <v>3292</v>
      </c>
      <c r="M580" s="101">
        <v>43763</v>
      </c>
      <c r="N580" s="12" t="s">
        <v>1097</v>
      </c>
      <c r="O580" s="43" t="s">
        <v>33</v>
      </c>
      <c r="P580" s="10"/>
      <c r="Q580" s="7" t="s">
        <v>35</v>
      </c>
      <c r="R580" s="33"/>
      <c r="S580" s="7" t="s">
        <v>117</v>
      </c>
    </row>
    <row r="581" spans="1:19" ht="30" customHeight="1">
      <c r="A581" s="18">
        <v>43766</v>
      </c>
      <c r="B581" s="7" t="s">
        <v>3411</v>
      </c>
      <c r="D581" s="49">
        <v>14</v>
      </c>
      <c r="E581" s="7" t="s">
        <v>26</v>
      </c>
      <c r="F581" s="12" t="s">
        <v>76</v>
      </c>
      <c r="G581" s="7" t="s">
        <v>2119</v>
      </c>
      <c r="H581" s="7" t="s">
        <v>3412</v>
      </c>
      <c r="I581" s="10"/>
      <c r="J581" s="7" t="s">
        <v>49</v>
      </c>
      <c r="K581" s="7"/>
      <c r="L581" s="7" t="s">
        <v>63</v>
      </c>
      <c r="N581" s="12" t="s">
        <v>978</v>
      </c>
      <c r="O581" s="43" t="s">
        <v>67</v>
      </c>
      <c r="P581" s="10"/>
      <c r="Q581" s="7" t="s">
        <v>35</v>
      </c>
      <c r="R581" s="33"/>
      <c r="S581" s="7" t="s">
        <v>71</v>
      </c>
    </row>
    <row r="582" spans="1:19" ht="30" customHeight="1">
      <c r="A582" s="18">
        <v>43766</v>
      </c>
      <c r="B582" s="7" t="s">
        <v>3414</v>
      </c>
      <c r="D582" s="49">
        <v>34</v>
      </c>
      <c r="E582" s="7" t="s">
        <v>26</v>
      </c>
      <c r="F582" s="12" t="s">
        <v>76</v>
      </c>
      <c r="G582" s="7" t="s">
        <v>475</v>
      </c>
      <c r="H582" s="7" t="s">
        <v>3416</v>
      </c>
      <c r="I582" s="10"/>
      <c r="J582" s="7"/>
      <c r="K582" s="7"/>
      <c r="L582" s="7" t="s">
        <v>63</v>
      </c>
      <c r="N582" s="12" t="s">
        <v>978</v>
      </c>
      <c r="O582" s="43" t="s">
        <v>67</v>
      </c>
      <c r="P582" s="7"/>
      <c r="Q582" s="7"/>
      <c r="R582" s="33"/>
      <c r="S582" s="7" t="s">
        <v>71</v>
      </c>
    </row>
    <row r="583" spans="1:19" ht="30" customHeight="1">
      <c r="A583" s="18">
        <v>43766</v>
      </c>
      <c r="B583" s="7" t="s">
        <v>3420</v>
      </c>
      <c r="D583" s="49">
        <v>22</v>
      </c>
      <c r="E583" s="7" t="s">
        <v>26</v>
      </c>
      <c r="F583" s="12" t="s">
        <v>76</v>
      </c>
      <c r="G583" s="7"/>
      <c r="H583" s="7" t="s">
        <v>3421</v>
      </c>
      <c r="I583" s="10"/>
      <c r="J583" s="10"/>
      <c r="K583" s="7"/>
      <c r="L583" s="7" t="s">
        <v>63</v>
      </c>
      <c r="N583" s="12" t="s">
        <v>978</v>
      </c>
      <c r="O583" s="43" t="s">
        <v>67</v>
      </c>
      <c r="P583" s="10"/>
      <c r="Q583" s="7" t="s">
        <v>35</v>
      </c>
      <c r="R583" s="33"/>
      <c r="S583" s="7" t="s">
        <v>71</v>
      </c>
    </row>
    <row r="584" spans="1:19" ht="30" customHeight="1">
      <c r="A584" s="18">
        <v>43766</v>
      </c>
      <c r="B584" s="7" t="s">
        <v>3422</v>
      </c>
      <c r="D584" s="49">
        <v>70</v>
      </c>
      <c r="E584" s="7" t="s">
        <v>45</v>
      </c>
      <c r="F584" s="12" t="s">
        <v>3423</v>
      </c>
      <c r="G584" s="7" t="s">
        <v>84</v>
      </c>
      <c r="H584" s="7" t="s">
        <v>3426</v>
      </c>
      <c r="I584" s="10"/>
      <c r="J584" s="7" t="s">
        <v>137</v>
      </c>
      <c r="K584" s="7"/>
      <c r="L584" s="7" t="s">
        <v>63</v>
      </c>
      <c r="N584" s="12" t="s">
        <v>978</v>
      </c>
      <c r="O584" s="43" t="s">
        <v>33</v>
      </c>
      <c r="P584" s="10"/>
      <c r="Q584" s="7" t="s">
        <v>53</v>
      </c>
      <c r="R584" s="33"/>
      <c r="S584" s="7" t="s">
        <v>71</v>
      </c>
    </row>
    <row r="585" spans="1:19" ht="30" customHeight="1">
      <c r="A585" s="18">
        <v>43767</v>
      </c>
      <c r="B585" s="56" t="s">
        <v>210</v>
      </c>
      <c r="C585" s="80" t="s">
        <v>211</v>
      </c>
      <c r="D585" s="52">
        <v>55</v>
      </c>
      <c r="E585" s="7" t="s">
        <v>45</v>
      </c>
      <c r="F585" s="81">
        <v>993552394</v>
      </c>
      <c r="G585" s="7" t="s">
        <v>213</v>
      </c>
      <c r="H585" s="35" t="s">
        <v>214</v>
      </c>
      <c r="I585" s="10"/>
      <c r="J585" s="10"/>
      <c r="K585" s="7"/>
      <c r="L585" s="7" t="s">
        <v>63</v>
      </c>
      <c r="M585" s="82">
        <v>43763</v>
      </c>
      <c r="N585" s="7" t="s">
        <v>219</v>
      </c>
      <c r="O585" s="43"/>
      <c r="P585" s="7" t="s">
        <v>52</v>
      </c>
      <c r="Q585" s="7" t="s">
        <v>35</v>
      </c>
      <c r="R585" s="33"/>
      <c r="S585" s="7" t="s">
        <v>92</v>
      </c>
    </row>
    <row r="586" spans="1:19" ht="30" customHeight="1">
      <c r="A586" s="18">
        <v>43767</v>
      </c>
      <c r="B586" s="7" t="s">
        <v>344</v>
      </c>
      <c r="C586" s="37" t="s">
        <v>345</v>
      </c>
      <c r="D586" s="23"/>
      <c r="E586" s="7" t="s">
        <v>26</v>
      </c>
      <c r="F586" s="10"/>
      <c r="G586" s="7" t="s">
        <v>85</v>
      </c>
      <c r="H586" s="7" t="s">
        <v>347</v>
      </c>
      <c r="I586" s="10"/>
      <c r="J586" s="10"/>
      <c r="K586" s="7"/>
      <c r="L586" s="7" t="s">
        <v>153</v>
      </c>
      <c r="M586" s="44">
        <v>43761</v>
      </c>
      <c r="N586" s="83" t="s">
        <v>348</v>
      </c>
      <c r="O586" s="43" t="s">
        <v>33</v>
      </c>
      <c r="P586" s="10"/>
      <c r="Q586" s="7"/>
      <c r="R586" s="33"/>
      <c r="S586" s="7"/>
    </row>
    <row r="587" spans="1:19" ht="30" customHeight="1">
      <c r="A587" s="18">
        <v>43767</v>
      </c>
      <c r="B587" s="7" t="s">
        <v>558</v>
      </c>
      <c r="C587" s="7" t="s">
        <v>559</v>
      </c>
      <c r="D587" s="23"/>
      <c r="E587" s="7" t="s">
        <v>26</v>
      </c>
      <c r="F587" s="10"/>
      <c r="G587" s="7" t="s">
        <v>561</v>
      </c>
      <c r="H587" s="35" t="s">
        <v>562</v>
      </c>
      <c r="I587" s="10"/>
      <c r="J587" s="7" t="s">
        <v>131</v>
      </c>
      <c r="K587" s="7" t="s">
        <v>563</v>
      </c>
      <c r="L587" s="7" t="s">
        <v>564</v>
      </c>
      <c r="M587" s="139"/>
      <c r="N587" s="7" t="s">
        <v>566</v>
      </c>
      <c r="O587" s="43" t="s">
        <v>50</v>
      </c>
      <c r="P587" s="10"/>
      <c r="Q587" s="7" t="s">
        <v>35</v>
      </c>
      <c r="R587" s="39" t="s">
        <v>70</v>
      </c>
      <c r="S587" s="7"/>
    </row>
    <row r="588" spans="1:19" ht="30" customHeight="1">
      <c r="A588" s="18">
        <v>43767</v>
      </c>
      <c r="B588" s="35" t="s">
        <v>680</v>
      </c>
      <c r="C588" s="35" t="s">
        <v>681</v>
      </c>
      <c r="D588" s="52">
        <v>42</v>
      </c>
      <c r="E588" s="7" t="s">
        <v>26</v>
      </c>
      <c r="F588" s="35">
        <v>56982947348</v>
      </c>
      <c r="G588" s="7" t="s">
        <v>85</v>
      </c>
      <c r="H588" s="7" t="s">
        <v>684</v>
      </c>
      <c r="I588" s="10"/>
      <c r="J588" s="10"/>
      <c r="K588" s="7"/>
      <c r="L588" s="7" t="s">
        <v>63</v>
      </c>
      <c r="M588" s="139">
        <v>43761</v>
      </c>
      <c r="N588" s="7" t="s">
        <v>453</v>
      </c>
      <c r="O588" s="43" t="s">
        <v>33</v>
      </c>
      <c r="P588" s="10"/>
      <c r="Q588" s="7" t="s">
        <v>35</v>
      </c>
      <c r="R588" s="39" t="s">
        <v>70</v>
      </c>
      <c r="S588" s="7" t="s">
        <v>101</v>
      </c>
    </row>
    <row r="589" spans="1:19" ht="30" customHeight="1">
      <c r="A589" s="18">
        <v>43767</v>
      </c>
      <c r="B589" s="37" t="s">
        <v>764</v>
      </c>
      <c r="C589" s="37" t="s">
        <v>765</v>
      </c>
      <c r="D589" s="52">
        <v>41</v>
      </c>
      <c r="E589" s="7" t="s">
        <v>26</v>
      </c>
      <c r="F589" s="37">
        <v>56227670371</v>
      </c>
      <c r="G589" s="7" t="s">
        <v>767</v>
      </c>
      <c r="H589" s="35" t="s">
        <v>769</v>
      </c>
      <c r="I589" s="7"/>
      <c r="J589" s="10"/>
      <c r="K589" s="7"/>
      <c r="L589" s="7" t="s">
        <v>63</v>
      </c>
      <c r="M589" s="54" t="s">
        <v>770</v>
      </c>
      <c r="N589" s="7" t="s">
        <v>219</v>
      </c>
      <c r="O589" s="43" t="s">
        <v>33</v>
      </c>
      <c r="P589" s="10"/>
      <c r="Q589" s="7" t="s">
        <v>35</v>
      </c>
      <c r="R589" s="39" t="s">
        <v>70</v>
      </c>
      <c r="S589" s="7" t="s">
        <v>117</v>
      </c>
    </row>
    <row r="590" spans="1:19" ht="30" customHeight="1">
      <c r="A590" s="18">
        <v>43767</v>
      </c>
      <c r="B590" s="35" t="s">
        <v>796</v>
      </c>
      <c r="C590" s="35" t="s">
        <v>797</v>
      </c>
      <c r="D590" s="23"/>
      <c r="E590" s="7" t="s">
        <v>26</v>
      </c>
      <c r="F590" s="35" t="s">
        <v>798</v>
      </c>
      <c r="G590" s="7" t="s">
        <v>85</v>
      </c>
      <c r="H590" s="7" t="s">
        <v>799</v>
      </c>
      <c r="I590" s="10"/>
      <c r="J590" s="10"/>
      <c r="K590" s="7"/>
      <c r="L590" s="7" t="s">
        <v>63</v>
      </c>
      <c r="M590" s="175"/>
      <c r="N590" s="7"/>
      <c r="O590" s="43" t="s">
        <v>33</v>
      </c>
      <c r="P590" s="10"/>
      <c r="Q590" s="7"/>
      <c r="R590" s="39" t="s">
        <v>70</v>
      </c>
      <c r="S590" s="7" t="s">
        <v>101</v>
      </c>
    </row>
    <row r="591" spans="1:19" ht="30" customHeight="1">
      <c r="A591" s="18">
        <v>43767</v>
      </c>
      <c r="B591" s="35" t="s">
        <v>805</v>
      </c>
      <c r="C591" s="7" t="s">
        <v>806</v>
      </c>
      <c r="D591" s="52">
        <v>40</v>
      </c>
      <c r="E591" s="7" t="s">
        <v>26</v>
      </c>
      <c r="F591" s="35"/>
      <c r="G591" s="7" t="s">
        <v>85</v>
      </c>
      <c r="H591" s="7" t="s">
        <v>808</v>
      </c>
      <c r="I591" s="10"/>
      <c r="J591" s="7"/>
      <c r="K591" s="7"/>
      <c r="L591" s="7" t="s">
        <v>63</v>
      </c>
      <c r="M591" s="82">
        <v>43761</v>
      </c>
      <c r="N591" s="7" t="s">
        <v>810</v>
      </c>
      <c r="O591" s="43"/>
      <c r="P591" s="10"/>
      <c r="Q591" s="7"/>
      <c r="R591" s="33"/>
      <c r="S591" s="7"/>
    </row>
    <row r="592" spans="1:19" ht="30" customHeight="1">
      <c r="A592" s="18">
        <v>43767</v>
      </c>
      <c r="B592" s="7" t="s">
        <v>1015</v>
      </c>
      <c r="C592" s="35" t="s">
        <v>1017</v>
      </c>
      <c r="D592" s="52">
        <v>40</v>
      </c>
      <c r="E592" s="7" t="s">
        <v>26</v>
      </c>
      <c r="F592" s="35" t="s">
        <v>1019</v>
      </c>
      <c r="G592" s="7" t="s">
        <v>85</v>
      </c>
      <c r="H592" s="7" t="s">
        <v>1020</v>
      </c>
      <c r="I592" s="10"/>
      <c r="J592" s="10"/>
      <c r="K592" s="7"/>
      <c r="L592" s="7" t="s">
        <v>63</v>
      </c>
      <c r="M592" s="7" t="s">
        <v>1021</v>
      </c>
      <c r="N592" s="7" t="s">
        <v>219</v>
      </c>
      <c r="O592" s="43" t="s">
        <v>33</v>
      </c>
      <c r="P592" s="10"/>
      <c r="Q592" s="7"/>
      <c r="R592" s="39" t="s">
        <v>70</v>
      </c>
      <c r="S592" s="7" t="s">
        <v>101</v>
      </c>
    </row>
    <row r="593" spans="1:20" ht="30" customHeight="1">
      <c r="A593" s="18">
        <v>43767</v>
      </c>
      <c r="B593" s="7" t="s">
        <v>1024</v>
      </c>
      <c r="C593" s="7" t="s">
        <v>1025</v>
      </c>
      <c r="D593" s="23"/>
      <c r="E593" s="7" t="s">
        <v>26</v>
      </c>
      <c r="F593" s="37" t="s">
        <v>1026</v>
      </c>
      <c r="G593" s="7" t="s">
        <v>85</v>
      </c>
      <c r="H593" s="7" t="s">
        <v>1027</v>
      </c>
      <c r="I593" s="10"/>
      <c r="J593" s="10"/>
      <c r="K593" s="7"/>
      <c r="L593" s="7" t="s">
        <v>153</v>
      </c>
      <c r="M593" s="194">
        <v>43759</v>
      </c>
      <c r="N593" s="37" t="s">
        <v>219</v>
      </c>
      <c r="O593" s="43" t="s">
        <v>33</v>
      </c>
      <c r="P593" s="10"/>
      <c r="Q593" s="7"/>
      <c r="R593" s="33"/>
      <c r="S593" s="7"/>
    </row>
    <row r="594" spans="1:20" ht="30" customHeight="1">
      <c r="A594" s="18">
        <v>43767</v>
      </c>
      <c r="B594" s="37" t="s">
        <v>1043</v>
      </c>
      <c r="C594" s="37" t="s">
        <v>1044</v>
      </c>
      <c r="D594" s="52">
        <v>20</v>
      </c>
      <c r="E594" s="7" t="s">
        <v>26</v>
      </c>
      <c r="F594" s="37">
        <v>56950807806</v>
      </c>
      <c r="G594" s="7" t="s">
        <v>85</v>
      </c>
      <c r="H594" s="120" t="s">
        <v>1046</v>
      </c>
      <c r="I594" s="10"/>
      <c r="J594" s="10"/>
      <c r="K594" s="7"/>
      <c r="L594" s="7" t="s">
        <v>63</v>
      </c>
      <c r="M594" s="7"/>
      <c r="N594" s="7"/>
      <c r="O594" s="43" t="s">
        <v>33</v>
      </c>
      <c r="P594" s="10"/>
      <c r="Q594" s="7"/>
      <c r="R594" s="33"/>
      <c r="S594" s="7" t="s">
        <v>117</v>
      </c>
    </row>
    <row r="595" spans="1:20" ht="30" customHeight="1">
      <c r="A595" s="18">
        <v>43767</v>
      </c>
      <c r="B595" s="35" t="s">
        <v>1140</v>
      </c>
      <c r="C595" s="80" t="s">
        <v>1141</v>
      </c>
      <c r="D595" s="23"/>
      <c r="E595" s="7" t="s">
        <v>26</v>
      </c>
      <c r="F595" s="37" t="s">
        <v>1142</v>
      </c>
      <c r="G595" s="7" t="s">
        <v>475</v>
      </c>
      <c r="H595" s="35" t="s">
        <v>1144</v>
      </c>
      <c r="I595" s="7"/>
      <c r="J595" s="7"/>
      <c r="K595" s="7"/>
      <c r="L595" s="7" t="s">
        <v>63</v>
      </c>
      <c r="M595" s="44">
        <v>43763</v>
      </c>
      <c r="N595" s="7" t="s">
        <v>219</v>
      </c>
      <c r="O595" s="43" t="s">
        <v>33</v>
      </c>
      <c r="P595" s="10"/>
      <c r="Q595" s="7" t="s">
        <v>35</v>
      </c>
      <c r="R595" s="33"/>
      <c r="S595" s="7" t="s">
        <v>117</v>
      </c>
    </row>
    <row r="596" spans="1:20" ht="30" customHeight="1">
      <c r="A596" s="18">
        <v>43767</v>
      </c>
      <c r="B596" s="37" t="s">
        <v>1608</v>
      </c>
      <c r="C596" s="37" t="s">
        <v>1609</v>
      </c>
      <c r="D596" s="52">
        <v>33</v>
      </c>
      <c r="E596" s="7" t="s">
        <v>26</v>
      </c>
      <c r="F596" s="37">
        <v>56942508014</v>
      </c>
      <c r="G596" s="7" t="s">
        <v>1611</v>
      </c>
      <c r="H596" s="35" t="s">
        <v>1612</v>
      </c>
      <c r="I596" s="10"/>
      <c r="J596" s="10"/>
      <c r="K596" s="7"/>
      <c r="L596" s="7" t="s">
        <v>63</v>
      </c>
      <c r="M596" s="10"/>
      <c r="N596" s="7"/>
      <c r="O596" s="43" t="s">
        <v>50</v>
      </c>
      <c r="P596" s="10"/>
      <c r="Q596" s="7"/>
      <c r="R596" s="39" t="s">
        <v>70</v>
      </c>
      <c r="S596" s="7" t="s">
        <v>117</v>
      </c>
    </row>
    <row r="597" spans="1:20" ht="30" customHeight="1">
      <c r="A597" s="18">
        <v>43767</v>
      </c>
      <c r="B597" s="7" t="s">
        <v>1622</v>
      </c>
      <c r="C597" s="37" t="s">
        <v>1623</v>
      </c>
      <c r="D597" s="52">
        <v>32</v>
      </c>
      <c r="E597" s="7" t="s">
        <v>26</v>
      </c>
      <c r="F597" s="37">
        <v>56991387217</v>
      </c>
      <c r="G597" s="7" t="s">
        <v>1624</v>
      </c>
      <c r="H597" s="7" t="s">
        <v>1625</v>
      </c>
      <c r="I597" s="10"/>
      <c r="J597" s="10"/>
      <c r="K597" s="7"/>
      <c r="L597" s="7" t="s">
        <v>63</v>
      </c>
      <c r="M597" s="7" t="s">
        <v>1626</v>
      </c>
      <c r="N597" s="7" t="s">
        <v>1627</v>
      </c>
      <c r="O597" s="43" t="s">
        <v>33</v>
      </c>
      <c r="P597" s="10"/>
      <c r="Q597" s="7" t="s">
        <v>35</v>
      </c>
      <c r="R597" s="39" t="s">
        <v>70</v>
      </c>
      <c r="S597" s="7" t="s">
        <v>152</v>
      </c>
    </row>
    <row r="598" spans="1:20" ht="30" customHeight="1">
      <c r="A598" s="18">
        <v>43767</v>
      </c>
      <c r="B598" s="7" t="s">
        <v>1740</v>
      </c>
      <c r="C598" s="80" t="s">
        <v>1741</v>
      </c>
      <c r="D598" s="52">
        <v>32</v>
      </c>
      <c r="E598" s="7" t="s">
        <v>26</v>
      </c>
      <c r="F598" s="81">
        <v>959278940</v>
      </c>
      <c r="G598" s="7" t="s">
        <v>85</v>
      </c>
      <c r="H598" s="7" t="s">
        <v>1744</v>
      </c>
      <c r="I598" s="10"/>
      <c r="J598" s="10"/>
      <c r="K598" s="7"/>
      <c r="L598" s="7" t="s">
        <v>63</v>
      </c>
      <c r="M598" s="175">
        <v>43759</v>
      </c>
      <c r="N598" s="7" t="s">
        <v>1746</v>
      </c>
      <c r="O598" s="43" t="s">
        <v>33</v>
      </c>
      <c r="P598" s="10"/>
      <c r="Q598" s="7" t="s">
        <v>35</v>
      </c>
      <c r="R598" s="33"/>
      <c r="S598" s="7" t="s">
        <v>152</v>
      </c>
    </row>
    <row r="599" spans="1:20" ht="30" customHeight="1">
      <c r="A599" s="18">
        <v>43767</v>
      </c>
      <c r="B599" s="80" t="s">
        <v>1751</v>
      </c>
      <c r="C599" s="80" t="s">
        <v>1752</v>
      </c>
      <c r="D599" s="52">
        <v>31</v>
      </c>
      <c r="E599" s="7" t="s">
        <v>26</v>
      </c>
      <c r="F599" s="81">
        <v>942932142</v>
      </c>
      <c r="G599" s="7" t="s">
        <v>1755</v>
      </c>
      <c r="H599" s="93" t="s">
        <v>1756</v>
      </c>
      <c r="I599" s="10"/>
      <c r="J599" s="7" t="s">
        <v>49</v>
      </c>
      <c r="K599" s="7"/>
      <c r="L599" s="7" t="s">
        <v>63</v>
      </c>
      <c r="M599" s="82">
        <v>43766</v>
      </c>
      <c r="N599" s="10"/>
      <c r="O599" s="43"/>
      <c r="P599" s="10"/>
      <c r="Q599" s="7" t="s">
        <v>35</v>
      </c>
      <c r="R599" s="33"/>
      <c r="S599" s="7" t="s">
        <v>92</v>
      </c>
    </row>
    <row r="600" spans="1:20" ht="30" customHeight="1">
      <c r="A600" s="18">
        <v>43767</v>
      </c>
      <c r="B600" s="7" t="s">
        <v>1807</v>
      </c>
      <c r="C600" s="83" t="s">
        <v>1808</v>
      </c>
      <c r="D600" s="52">
        <v>31</v>
      </c>
      <c r="E600" s="7" t="s">
        <v>26</v>
      </c>
      <c r="F600" s="37">
        <v>988091888</v>
      </c>
      <c r="G600" s="7" t="s">
        <v>85</v>
      </c>
      <c r="H600" s="7" t="s">
        <v>1810</v>
      </c>
      <c r="I600" s="10"/>
      <c r="J600" s="7"/>
      <c r="K600" s="7"/>
      <c r="L600" s="7" t="s">
        <v>63</v>
      </c>
      <c r="M600" s="175">
        <v>43766</v>
      </c>
      <c r="N600" s="7" t="s">
        <v>453</v>
      </c>
      <c r="O600" s="43" t="s">
        <v>33</v>
      </c>
      <c r="P600" s="10"/>
      <c r="Q600" s="7" t="s">
        <v>35</v>
      </c>
      <c r="R600" s="39" t="s">
        <v>70</v>
      </c>
      <c r="S600" s="7" t="s">
        <v>152</v>
      </c>
    </row>
    <row r="601" spans="1:20" ht="30" customHeight="1">
      <c r="A601" s="18">
        <v>43767</v>
      </c>
      <c r="B601" s="179" t="s">
        <v>1877</v>
      </c>
      <c r="C601" s="37" t="s">
        <v>1878</v>
      </c>
      <c r="D601" s="52">
        <v>31</v>
      </c>
      <c r="E601" s="7" t="s">
        <v>26</v>
      </c>
      <c r="F601" s="37">
        <v>56931987243</v>
      </c>
      <c r="G601" s="7" t="s">
        <v>85</v>
      </c>
      <c r="H601" s="7" t="s">
        <v>1882</v>
      </c>
      <c r="I601" s="7"/>
      <c r="J601" s="10"/>
      <c r="K601" s="7"/>
      <c r="L601" s="7" t="s">
        <v>63</v>
      </c>
      <c r="M601" s="259"/>
      <c r="N601" s="7" t="s">
        <v>1886</v>
      </c>
      <c r="O601" s="43" t="s">
        <v>33</v>
      </c>
      <c r="P601" s="10"/>
      <c r="Q601" s="7"/>
      <c r="R601" s="39" t="s">
        <v>70</v>
      </c>
      <c r="S601" s="7" t="s">
        <v>117</v>
      </c>
    </row>
    <row r="602" spans="1:20" ht="30" customHeight="1">
      <c r="A602" s="18">
        <v>43767</v>
      </c>
      <c r="B602" s="35" t="s">
        <v>1919</v>
      </c>
      <c r="C602" s="80" t="s">
        <v>1920</v>
      </c>
      <c r="D602" s="52">
        <v>30</v>
      </c>
      <c r="E602" s="7" t="s">
        <v>26</v>
      </c>
      <c r="F602" s="81">
        <v>998013697</v>
      </c>
      <c r="G602" s="7" t="s">
        <v>85</v>
      </c>
      <c r="H602" s="7" t="s">
        <v>1923</v>
      </c>
      <c r="I602" s="10"/>
      <c r="J602" s="10"/>
      <c r="K602" s="7"/>
      <c r="L602" s="7" t="s">
        <v>63</v>
      </c>
      <c r="M602" s="7" t="s">
        <v>1925</v>
      </c>
      <c r="N602" s="7" t="s">
        <v>1185</v>
      </c>
      <c r="O602" s="43" t="s">
        <v>33</v>
      </c>
      <c r="P602" s="10"/>
      <c r="Q602" s="7" t="s">
        <v>35</v>
      </c>
      <c r="R602" s="39" t="s">
        <v>70</v>
      </c>
      <c r="S602" s="7" t="s">
        <v>152</v>
      </c>
      <c r="T602" s="7" t="s">
        <v>1926</v>
      </c>
    </row>
    <row r="603" spans="1:20" ht="30" customHeight="1">
      <c r="A603" s="18">
        <v>43767</v>
      </c>
      <c r="B603" s="93" t="s">
        <v>1991</v>
      </c>
      <c r="C603" s="80" t="s">
        <v>1992</v>
      </c>
      <c r="D603" s="52">
        <v>30</v>
      </c>
      <c r="E603" s="7" t="s">
        <v>26</v>
      </c>
      <c r="F603" s="81">
        <v>966147951</v>
      </c>
      <c r="G603" s="7" t="s">
        <v>85</v>
      </c>
      <c r="H603" s="7" t="s">
        <v>1993</v>
      </c>
      <c r="I603" s="7"/>
      <c r="J603" s="7"/>
      <c r="K603" s="7"/>
      <c r="L603" s="7" t="s">
        <v>63</v>
      </c>
      <c r="M603" s="7" t="s">
        <v>1994</v>
      </c>
      <c r="N603" s="7" t="s">
        <v>1995</v>
      </c>
      <c r="O603" s="43" t="s">
        <v>33</v>
      </c>
      <c r="P603" s="10"/>
      <c r="Q603" s="7" t="s">
        <v>35</v>
      </c>
      <c r="R603" s="39"/>
      <c r="S603" s="7" t="s">
        <v>117</v>
      </c>
    </row>
    <row r="604" spans="1:20" ht="30" customHeight="1">
      <c r="A604" s="18">
        <v>43767</v>
      </c>
      <c r="B604" s="35" t="s">
        <v>2001</v>
      </c>
      <c r="C604" s="80" t="s">
        <v>2002</v>
      </c>
      <c r="D604" s="52">
        <v>30</v>
      </c>
      <c r="E604" s="7" t="s">
        <v>26</v>
      </c>
      <c r="F604" s="35">
        <v>950794355</v>
      </c>
      <c r="G604" s="7" t="s">
        <v>1571</v>
      </c>
      <c r="H604" s="7" t="s">
        <v>2003</v>
      </c>
      <c r="I604" s="10"/>
      <c r="J604" s="7"/>
      <c r="K604" s="7"/>
      <c r="L604" s="7" t="s">
        <v>63</v>
      </c>
      <c r="M604" s="191">
        <v>43766.729166666664</v>
      </c>
      <c r="N604" s="7" t="s">
        <v>2004</v>
      </c>
      <c r="O604" s="43" t="s">
        <v>33</v>
      </c>
      <c r="P604" s="10"/>
      <c r="Q604" s="7"/>
      <c r="R604" s="39" t="s">
        <v>70</v>
      </c>
      <c r="S604" s="7" t="s">
        <v>92</v>
      </c>
    </row>
    <row r="605" spans="1:20" ht="30" customHeight="1">
      <c r="A605" s="18">
        <v>43767</v>
      </c>
      <c r="B605" s="7" t="s">
        <v>2546</v>
      </c>
      <c r="C605" s="37" t="s">
        <v>2547</v>
      </c>
      <c r="D605" s="52">
        <v>27</v>
      </c>
      <c r="E605" s="7" t="s">
        <v>26</v>
      </c>
      <c r="F605" s="37">
        <v>56990913270</v>
      </c>
      <c r="G605" s="7" t="s">
        <v>2548</v>
      </c>
      <c r="H605" s="7" t="s">
        <v>2549</v>
      </c>
      <c r="I605" s="10"/>
      <c r="J605" s="10"/>
      <c r="K605" s="7"/>
      <c r="L605" s="7" t="s">
        <v>153</v>
      </c>
      <c r="M605" s="7" t="s">
        <v>2552</v>
      </c>
      <c r="N605" s="85" t="s">
        <v>2553</v>
      </c>
      <c r="O605" s="43" t="s">
        <v>33</v>
      </c>
      <c r="P605" s="10"/>
      <c r="Q605" s="7" t="s">
        <v>90</v>
      </c>
      <c r="R605" s="39" t="s">
        <v>70</v>
      </c>
      <c r="S605" s="7"/>
    </row>
    <row r="606" spans="1:20" ht="30" customHeight="1">
      <c r="A606" s="18">
        <v>43767</v>
      </c>
      <c r="B606" s="93" t="s">
        <v>3012</v>
      </c>
      <c r="C606" s="37" t="s">
        <v>3013</v>
      </c>
      <c r="D606" s="52">
        <v>26</v>
      </c>
      <c r="E606" s="7" t="s">
        <v>26</v>
      </c>
      <c r="F606" s="37" t="s">
        <v>3016</v>
      </c>
      <c r="G606" s="7" t="s">
        <v>3017</v>
      </c>
      <c r="H606" s="7" t="s">
        <v>3018</v>
      </c>
      <c r="I606" s="10"/>
      <c r="J606" s="10"/>
      <c r="K606" s="7"/>
      <c r="L606" s="7" t="s">
        <v>153</v>
      </c>
      <c r="M606" s="82">
        <v>43760</v>
      </c>
      <c r="N606" s="121" t="s">
        <v>3022</v>
      </c>
      <c r="O606" s="43" t="s">
        <v>33</v>
      </c>
      <c r="P606" s="10"/>
      <c r="Q606" s="7" t="s">
        <v>53</v>
      </c>
      <c r="R606" s="39" t="s">
        <v>70</v>
      </c>
      <c r="S606" s="7"/>
    </row>
    <row r="607" spans="1:20" ht="30" customHeight="1">
      <c r="A607" s="18">
        <v>43767</v>
      </c>
      <c r="B607" s="7" t="s">
        <v>3025</v>
      </c>
      <c r="C607" s="7" t="s">
        <v>3026</v>
      </c>
      <c r="D607" s="52">
        <v>25</v>
      </c>
      <c r="E607" s="7" t="s">
        <v>26</v>
      </c>
      <c r="F607" s="7">
        <v>930793657</v>
      </c>
      <c r="G607" s="7" t="s">
        <v>85</v>
      </c>
      <c r="H607" s="15" t="s">
        <v>3029</v>
      </c>
      <c r="I607" s="10"/>
      <c r="J607" s="10"/>
      <c r="K607" s="7"/>
      <c r="L607" s="7" t="s">
        <v>63</v>
      </c>
      <c r="M607" s="41">
        <v>43766</v>
      </c>
      <c r="N607" s="10"/>
      <c r="O607" s="43" t="s">
        <v>33</v>
      </c>
      <c r="P607" s="10"/>
      <c r="Q607" s="7" t="s">
        <v>35</v>
      </c>
      <c r="R607" s="39"/>
      <c r="S607" s="7" t="s">
        <v>101</v>
      </c>
    </row>
    <row r="608" spans="1:20" ht="30" customHeight="1">
      <c r="A608" s="18">
        <v>43767</v>
      </c>
      <c r="B608" s="7" t="s">
        <v>3074</v>
      </c>
      <c r="C608" s="7" t="s">
        <v>3075</v>
      </c>
      <c r="D608" s="52">
        <v>25</v>
      </c>
      <c r="E608" s="7" t="s">
        <v>26</v>
      </c>
      <c r="F608" s="7">
        <v>56959489359</v>
      </c>
      <c r="G608" s="7" t="s">
        <v>125</v>
      </c>
      <c r="H608" s="7" t="s">
        <v>3078</v>
      </c>
      <c r="I608" s="10"/>
      <c r="J608" s="10"/>
      <c r="K608" s="7"/>
      <c r="L608" s="7" t="s">
        <v>63</v>
      </c>
      <c r="M608" s="7" t="s">
        <v>3079</v>
      </c>
      <c r="N608" s="7" t="s">
        <v>3080</v>
      </c>
      <c r="O608" s="43" t="s">
        <v>33</v>
      </c>
      <c r="P608" s="10"/>
      <c r="Q608" s="7" t="s">
        <v>35</v>
      </c>
      <c r="R608" s="33"/>
      <c r="S608" s="7" t="s">
        <v>101</v>
      </c>
    </row>
    <row r="609" spans="1:22" ht="30" customHeight="1">
      <c r="A609" s="18">
        <v>43767</v>
      </c>
      <c r="B609" s="93" t="s">
        <v>3164</v>
      </c>
      <c r="C609" s="313" t="s">
        <v>3165</v>
      </c>
      <c r="D609" s="23"/>
      <c r="E609" s="7" t="s">
        <v>45</v>
      </c>
      <c r="F609" s="187" t="s">
        <v>3166</v>
      </c>
      <c r="G609" s="7" t="s">
        <v>3167</v>
      </c>
      <c r="H609" s="93" t="s">
        <v>3168</v>
      </c>
      <c r="I609" s="7" t="s">
        <v>47</v>
      </c>
      <c r="J609" s="7" t="s">
        <v>32</v>
      </c>
      <c r="K609" s="7"/>
      <c r="L609" s="7" t="s">
        <v>63</v>
      </c>
      <c r="M609" s="291">
        <v>43757.927083333336</v>
      </c>
      <c r="N609" s="7" t="s">
        <v>3169</v>
      </c>
      <c r="O609" s="43" t="s">
        <v>33</v>
      </c>
      <c r="P609" s="7" t="s">
        <v>34</v>
      </c>
      <c r="Q609" s="7"/>
      <c r="R609" s="33"/>
      <c r="S609" s="7" t="s">
        <v>117</v>
      </c>
    </row>
    <row r="610" spans="1:22" ht="30" customHeight="1">
      <c r="A610" s="18">
        <v>43767</v>
      </c>
      <c r="B610" s="37" t="s">
        <v>3170</v>
      </c>
      <c r="C610" s="37" t="s">
        <v>3171</v>
      </c>
      <c r="D610" s="23"/>
      <c r="E610" s="7" t="s">
        <v>45</v>
      </c>
      <c r="F610" s="37">
        <v>56968329189</v>
      </c>
      <c r="G610" s="7" t="s">
        <v>3172</v>
      </c>
      <c r="H610" s="7" t="s">
        <v>3173</v>
      </c>
      <c r="I610" s="10"/>
      <c r="J610" s="10"/>
      <c r="K610" s="7"/>
      <c r="L610" s="7" t="s">
        <v>63</v>
      </c>
      <c r="M610" s="41"/>
      <c r="N610" s="35" t="s">
        <v>3174</v>
      </c>
      <c r="O610" s="43" t="s">
        <v>33</v>
      </c>
      <c r="P610" s="10"/>
      <c r="Q610" s="7" t="s">
        <v>35</v>
      </c>
      <c r="R610" s="33"/>
      <c r="S610" s="7" t="s">
        <v>117</v>
      </c>
    </row>
    <row r="611" spans="1:22" ht="30" customHeight="1">
      <c r="A611" s="18">
        <v>43767</v>
      </c>
      <c r="B611" s="35" t="s">
        <v>3197</v>
      </c>
      <c r="C611" s="37" t="s">
        <v>3198</v>
      </c>
      <c r="D611" s="23"/>
      <c r="E611" s="7" t="s">
        <v>45</v>
      </c>
      <c r="F611" s="37">
        <v>56953965105</v>
      </c>
      <c r="G611" s="7" t="s">
        <v>125</v>
      </c>
      <c r="H611" s="35" t="s">
        <v>3199</v>
      </c>
      <c r="I611" s="10"/>
      <c r="J611" s="7" t="s">
        <v>32</v>
      </c>
      <c r="K611" s="7"/>
      <c r="L611" s="7" t="s">
        <v>63</v>
      </c>
      <c r="M611" s="7" t="s">
        <v>3200</v>
      </c>
      <c r="N611" s="35" t="s">
        <v>3201</v>
      </c>
      <c r="O611" s="43" t="s">
        <v>33</v>
      </c>
      <c r="P611" s="10"/>
      <c r="Q611" s="7" t="s">
        <v>35</v>
      </c>
      <c r="R611" s="33"/>
      <c r="S611" s="7" t="s">
        <v>117</v>
      </c>
    </row>
    <row r="612" spans="1:22" ht="30" customHeight="1">
      <c r="A612" s="18">
        <v>43767</v>
      </c>
      <c r="B612" s="37" t="s">
        <v>3249</v>
      </c>
      <c r="C612" s="37" t="s">
        <v>3250</v>
      </c>
      <c r="D612" s="52">
        <v>24</v>
      </c>
      <c r="E612" s="7" t="s">
        <v>26</v>
      </c>
      <c r="F612" s="187"/>
      <c r="G612" s="7" t="s">
        <v>85</v>
      </c>
      <c r="H612" s="35" t="s">
        <v>3253</v>
      </c>
      <c r="I612" s="10"/>
      <c r="J612" s="10"/>
      <c r="K612" s="7"/>
      <c r="L612" s="7"/>
      <c r="M612" s="82">
        <v>43761</v>
      </c>
      <c r="N612" s="10"/>
      <c r="O612" s="43" t="s">
        <v>33</v>
      </c>
      <c r="P612" s="10"/>
      <c r="Q612" s="7"/>
      <c r="R612" s="33"/>
      <c r="S612" s="7"/>
    </row>
    <row r="613" spans="1:22" ht="30" customHeight="1">
      <c r="A613" s="18">
        <v>43767</v>
      </c>
      <c r="B613" s="54" t="s">
        <v>3269</v>
      </c>
      <c r="C613" s="80" t="s">
        <v>3270</v>
      </c>
      <c r="D613" s="52">
        <v>24</v>
      </c>
      <c r="E613" s="7" t="s">
        <v>26</v>
      </c>
      <c r="F613" s="81">
        <v>992957923</v>
      </c>
      <c r="G613" s="7" t="s">
        <v>3272</v>
      </c>
      <c r="H613" s="7" t="s">
        <v>3273</v>
      </c>
      <c r="I613" s="10"/>
      <c r="J613" s="10"/>
      <c r="K613" s="7"/>
      <c r="L613" s="7" t="s">
        <v>63</v>
      </c>
      <c r="M613" s="44">
        <v>43766</v>
      </c>
      <c r="N613" s="7" t="s">
        <v>3275</v>
      </c>
      <c r="O613" s="43" t="s">
        <v>33</v>
      </c>
      <c r="P613" s="10"/>
      <c r="Q613" s="7" t="s">
        <v>35</v>
      </c>
      <c r="R613" s="33"/>
      <c r="S613" s="7" t="s">
        <v>117</v>
      </c>
    </row>
    <row r="614" spans="1:22" ht="30" customHeight="1">
      <c r="A614" s="18">
        <v>43767</v>
      </c>
      <c r="B614" s="7" t="s">
        <v>3424</v>
      </c>
      <c r="C614" s="80" t="s">
        <v>3425</v>
      </c>
      <c r="D614" s="52">
        <v>23</v>
      </c>
      <c r="E614" s="7" t="s">
        <v>26</v>
      </c>
      <c r="F614" s="81">
        <v>935258800</v>
      </c>
      <c r="G614" s="7" t="s">
        <v>85</v>
      </c>
      <c r="H614" s="7" t="s">
        <v>3427</v>
      </c>
      <c r="I614" s="10"/>
      <c r="J614" s="10"/>
      <c r="K614" s="7"/>
      <c r="L614" s="7" t="s">
        <v>63</v>
      </c>
      <c r="M614" s="41">
        <v>43766</v>
      </c>
      <c r="N614" s="7" t="s">
        <v>1396</v>
      </c>
      <c r="O614" s="43"/>
      <c r="P614" s="10"/>
      <c r="Q614" s="7" t="s">
        <v>35</v>
      </c>
      <c r="R614" s="33"/>
      <c r="S614" s="7" t="s">
        <v>92</v>
      </c>
    </row>
    <row r="615" spans="1:22" ht="30" customHeight="1">
      <c r="A615" s="18">
        <v>43767</v>
      </c>
      <c r="B615" s="7" t="s">
        <v>3480</v>
      </c>
      <c r="C615" s="80" t="s">
        <v>3481</v>
      </c>
      <c r="D615" s="52">
        <v>19</v>
      </c>
      <c r="E615" s="7" t="s">
        <v>45</v>
      </c>
      <c r="F615" s="81">
        <v>998695391</v>
      </c>
      <c r="G615" s="7" t="s">
        <v>125</v>
      </c>
      <c r="H615" s="7" t="s">
        <v>3482</v>
      </c>
      <c r="I615" s="10"/>
      <c r="J615" s="10"/>
      <c r="K615" s="7"/>
      <c r="L615" s="7" t="s">
        <v>63</v>
      </c>
      <c r="M615" s="44">
        <v>43766</v>
      </c>
      <c r="N615" s="7" t="s">
        <v>1278</v>
      </c>
      <c r="O615" s="43" t="s">
        <v>50</v>
      </c>
      <c r="P615" s="10"/>
      <c r="Q615" s="7" t="s">
        <v>35</v>
      </c>
      <c r="R615" s="33"/>
      <c r="S615" s="7" t="s">
        <v>92</v>
      </c>
    </row>
    <row r="616" spans="1:22" ht="30" customHeight="1">
      <c r="A616" s="18">
        <v>43767</v>
      </c>
      <c r="B616" s="80" t="s">
        <v>3507</v>
      </c>
      <c r="C616" s="324" t="s">
        <v>3508</v>
      </c>
      <c r="D616" s="52">
        <v>28</v>
      </c>
      <c r="E616" s="7" t="s">
        <v>26</v>
      </c>
      <c r="F616" s="81">
        <v>940257272</v>
      </c>
      <c r="G616" s="7" t="s">
        <v>85</v>
      </c>
      <c r="H616" s="93" t="s">
        <v>3509</v>
      </c>
      <c r="I616" s="10"/>
      <c r="J616" s="7"/>
      <c r="K616" s="7"/>
      <c r="L616" s="7" t="s">
        <v>63</v>
      </c>
      <c r="M616" s="7" t="s">
        <v>3510</v>
      </c>
      <c r="N616" s="7" t="s">
        <v>219</v>
      </c>
      <c r="O616" s="43" t="s">
        <v>33</v>
      </c>
      <c r="P616" s="10"/>
      <c r="Q616" s="7" t="s">
        <v>35</v>
      </c>
      <c r="R616" s="33"/>
      <c r="S616" s="7" t="s">
        <v>117</v>
      </c>
    </row>
    <row r="617" spans="1:22" ht="30" customHeight="1">
      <c r="A617" s="18">
        <v>43767</v>
      </c>
      <c r="B617" s="37" t="s">
        <v>3511</v>
      </c>
      <c r="C617" s="37" t="s">
        <v>2394</v>
      </c>
      <c r="D617" s="23"/>
      <c r="E617" s="7" t="s">
        <v>26</v>
      </c>
      <c r="F617" s="7">
        <v>45874645</v>
      </c>
      <c r="G617" s="7" t="s">
        <v>85</v>
      </c>
      <c r="H617" s="35" t="s">
        <v>3512</v>
      </c>
      <c r="I617" s="10"/>
      <c r="J617" s="7"/>
      <c r="K617" s="7"/>
      <c r="L617" s="7" t="s">
        <v>313</v>
      </c>
      <c r="M617" s="139">
        <v>43762</v>
      </c>
      <c r="N617" s="7" t="s">
        <v>953</v>
      </c>
      <c r="O617" s="43" t="s">
        <v>50</v>
      </c>
      <c r="P617" s="10"/>
      <c r="Q617" s="7" t="s">
        <v>35</v>
      </c>
      <c r="R617" s="39" t="s">
        <v>70</v>
      </c>
      <c r="S617" s="7"/>
    </row>
    <row r="618" spans="1:22" ht="30" customHeight="1">
      <c r="A618" s="18">
        <v>43767</v>
      </c>
      <c r="B618" s="35" t="s">
        <v>3513</v>
      </c>
      <c r="C618" s="37" t="s">
        <v>3514</v>
      </c>
      <c r="D618" s="52">
        <v>23</v>
      </c>
      <c r="E618" s="7" t="s">
        <v>26</v>
      </c>
      <c r="F618" s="35" t="s">
        <v>3515</v>
      </c>
      <c r="G618" s="7" t="s">
        <v>85</v>
      </c>
      <c r="H618" s="7" t="s">
        <v>3516</v>
      </c>
      <c r="I618" s="10"/>
      <c r="J618" s="10"/>
      <c r="K618" s="7"/>
      <c r="L618" s="7" t="s">
        <v>63</v>
      </c>
      <c r="M618" s="41"/>
      <c r="N618" s="7" t="s">
        <v>3275</v>
      </c>
      <c r="O618" s="43" t="s">
        <v>3517</v>
      </c>
      <c r="P618" s="10"/>
      <c r="Q618" s="7"/>
      <c r="R618" s="33"/>
      <c r="S618" s="7" t="s">
        <v>117</v>
      </c>
      <c r="T618" s="10"/>
    </row>
    <row r="619" spans="1:22" ht="30" customHeight="1">
      <c r="A619" s="18">
        <v>43767</v>
      </c>
      <c r="B619" s="35" t="s">
        <v>3518</v>
      </c>
      <c r="C619" s="37" t="s">
        <v>3519</v>
      </c>
      <c r="D619" s="23"/>
      <c r="E619" s="7" t="s">
        <v>26</v>
      </c>
      <c r="F619" s="37">
        <v>56994052936</v>
      </c>
      <c r="G619" s="7" t="s">
        <v>125</v>
      </c>
      <c r="H619" s="35" t="s">
        <v>3520</v>
      </c>
      <c r="I619" s="10"/>
      <c r="J619" s="10"/>
      <c r="K619" s="7"/>
      <c r="L619" s="7" t="s">
        <v>63</v>
      </c>
      <c r="M619" s="91">
        <v>0.77083333333333337</v>
      </c>
      <c r="N619" s="7" t="s">
        <v>3521</v>
      </c>
      <c r="O619" s="43" t="s">
        <v>33</v>
      </c>
      <c r="P619" s="10"/>
      <c r="Q619" s="7" t="s">
        <v>35</v>
      </c>
      <c r="R619" s="39" t="s">
        <v>70</v>
      </c>
      <c r="S619" s="7" t="s">
        <v>117</v>
      </c>
    </row>
    <row r="620" spans="1:22" ht="30" customHeight="1">
      <c r="A620" s="18">
        <v>43767</v>
      </c>
      <c r="B620" s="7" t="s">
        <v>3522</v>
      </c>
      <c r="C620" s="7" t="s">
        <v>3523</v>
      </c>
      <c r="D620" s="23"/>
      <c r="E620" s="7" t="s">
        <v>26</v>
      </c>
      <c r="F620" s="7">
        <v>56982770112</v>
      </c>
      <c r="G620" s="7" t="s">
        <v>84</v>
      </c>
      <c r="H620" s="7" t="s">
        <v>3524</v>
      </c>
      <c r="I620" s="7"/>
      <c r="J620" s="10"/>
      <c r="K620" s="7"/>
      <c r="L620" s="7" t="s">
        <v>63</v>
      </c>
      <c r="M620" s="7" t="s">
        <v>3525</v>
      </c>
      <c r="N620" s="7" t="s">
        <v>3526</v>
      </c>
      <c r="O620" s="43" t="s">
        <v>33</v>
      </c>
      <c r="P620" s="10"/>
      <c r="Q620" s="7"/>
      <c r="R620" s="39" t="s">
        <v>70</v>
      </c>
      <c r="S620" s="7" t="s">
        <v>101</v>
      </c>
    </row>
    <row r="621" spans="1:22" ht="30" customHeight="1">
      <c r="A621" s="18">
        <v>43767</v>
      </c>
      <c r="B621" s="7" t="s">
        <v>3527</v>
      </c>
      <c r="C621" s="80" t="s">
        <v>3528</v>
      </c>
      <c r="D621" s="52">
        <v>21</v>
      </c>
      <c r="E621" s="7" t="s">
        <v>45</v>
      </c>
      <c r="F621" s="81">
        <v>990093429</v>
      </c>
      <c r="G621" s="7" t="s">
        <v>125</v>
      </c>
      <c r="H621" s="93" t="s">
        <v>3529</v>
      </c>
      <c r="I621" s="10"/>
      <c r="J621" s="7"/>
      <c r="K621" s="7"/>
      <c r="L621" s="7" t="s">
        <v>63</v>
      </c>
      <c r="M621" s="44">
        <v>43766</v>
      </c>
      <c r="N621" s="7"/>
      <c r="O621" s="43" t="s">
        <v>50</v>
      </c>
      <c r="P621" s="7"/>
      <c r="Q621" s="7" t="s">
        <v>35</v>
      </c>
      <c r="R621" s="39"/>
      <c r="S621" s="7" t="s">
        <v>92</v>
      </c>
    </row>
    <row r="622" spans="1:22" ht="30" customHeight="1">
      <c r="A622" s="18">
        <v>43767</v>
      </c>
      <c r="B622" s="35" t="s">
        <v>3532</v>
      </c>
      <c r="C622" s="37" t="s">
        <v>3533</v>
      </c>
      <c r="D622" s="52">
        <v>21</v>
      </c>
      <c r="E622" s="7" t="s">
        <v>26</v>
      </c>
      <c r="F622" s="35" t="s">
        <v>3535</v>
      </c>
      <c r="G622" s="7" t="s">
        <v>85</v>
      </c>
      <c r="H622" s="7" t="s">
        <v>3537</v>
      </c>
      <c r="I622" s="10"/>
      <c r="J622" s="10"/>
      <c r="K622" s="7"/>
      <c r="L622" s="7" t="s">
        <v>63</v>
      </c>
      <c r="M622" s="175">
        <v>43766</v>
      </c>
      <c r="N622" s="7" t="s">
        <v>3539</v>
      </c>
      <c r="O622" s="43" t="s">
        <v>33</v>
      </c>
      <c r="P622" s="10"/>
      <c r="Q622" s="7" t="s">
        <v>35</v>
      </c>
      <c r="R622" s="33"/>
      <c r="S622" s="7" t="s">
        <v>152</v>
      </c>
    </row>
    <row r="623" spans="1:22" ht="30" customHeight="1">
      <c r="A623" s="18">
        <v>43767</v>
      </c>
      <c r="B623" s="35" t="s">
        <v>3540</v>
      </c>
      <c r="C623" s="37" t="s">
        <v>3541</v>
      </c>
      <c r="D623" s="52">
        <v>21</v>
      </c>
      <c r="E623" s="7" t="s">
        <v>26</v>
      </c>
      <c r="F623" s="37">
        <v>948976370</v>
      </c>
      <c r="G623" s="7" t="s">
        <v>85</v>
      </c>
      <c r="H623" s="35" t="s">
        <v>3542</v>
      </c>
      <c r="I623" s="10"/>
      <c r="J623" s="7"/>
      <c r="K623" s="7"/>
      <c r="L623" s="7" t="s">
        <v>63</v>
      </c>
      <c r="M623" s="82">
        <v>43766</v>
      </c>
      <c r="N623" s="7" t="s">
        <v>3543</v>
      </c>
      <c r="O623" s="43" t="s">
        <v>50</v>
      </c>
      <c r="P623" s="10"/>
      <c r="Q623" s="7"/>
      <c r="R623" s="33"/>
      <c r="S623" s="7" t="s">
        <v>92</v>
      </c>
      <c r="U623" s="10"/>
      <c r="V623" s="10"/>
    </row>
    <row r="624" spans="1:22" ht="30" customHeight="1">
      <c r="A624" s="18">
        <v>43767</v>
      </c>
      <c r="B624" s="35" t="s">
        <v>3544</v>
      </c>
      <c r="C624" s="7" t="s">
        <v>3545</v>
      </c>
      <c r="D624" s="52">
        <v>21</v>
      </c>
      <c r="E624" s="7" t="s">
        <v>26</v>
      </c>
      <c r="F624" s="35">
        <v>56979035551</v>
      </c>
      <c r="G624" s="7" t="s">
        <v>84</v>
      </c>
      <c r="H624" s="7" t="s">
        <v>3547</v>
      </c>
      <c r="I624" s="10"/>
      <c r="J624" s="7"/>
      <c r="K624" s="7"/>
      <c r="L624" s="7"/>
      <c r="M624" s="7" t="s">
        <v>3549</v>
      </c>
      <c r="N624" s="7" t="s">
        <v>3550</v>
      </c>
      <c r="O624" s="43" t="s">
        <v>33</v>
      </c>
      <c r="P624" s="10"/>
      <c r="Q624" s="7" t="s">
        <v>35</v>
      </c>
      <c r="R624" s="39" t="s">
        <v>70</v>
      </c>
      <c r="S624" s="7" t="s">
        <v>101</v>
      </c>
    </row>
    <row r="625" spans="1:19" ht="30" customHeight="1">
      <c r="A625" s="18">
        <v>43767</v>
      </c>
      <c r="B625" s="35" t="s">
        <v>3551</v>
      </c>
      <c r="C625" s="80" t="s">
        <v>3552</v>
      </c>
      <c r="D625" s="52">
        <v>18</v>
      </c>
      <c r="E625" s="7" t="s">
        <v>26</v>
      </c>
      <c r="F625" s="81">
        <v>972971825</v>
      </c>
      <c r="G625" s="7" t="s">
        <v>3553</v>
      </c>
      <c r="H625" s="7" t="s">
        <v>3555</v>
      </c>
      <c r="I625" s="10"/>
      <c r="J625" s="10"/>
      <c r="K625" s="7"/>
      <c r="L625" s="7" t="s">
        <v>63</v>
      </c>
      <c r="M625" s="7" t="s">
        <v>3557</v>
      </c>
      <c r="N625" s="7" t="s">
        <v>219</v>
      </c>
      <c r="O625" s="43" t="s">
        <v>33</v>
      </c>
      <c r="P625" s="10"/>
      <c r="Q625" s="7" t="s">
        <v>35</v>
      </c>
      <c r="R625" s="33"/>
      <c r="S625" s="7" t="s">
        <v>152</v>
      </c>
    </row>
    <row r="626" spans="1:19" ht="30" customHeight="1">
      <c r="A626" s="18">
        <v>43767</v>
      </c>
      <c r="B626" s="7" t="s">
        <v>3558</v>
      </c>
      <c r="C626" s="80" t="s">
        <v>3559</v>
      </c>
      <c r="D626" s="52">
        <v>20</v>
      </c>
      <c r="E626" s="7" t="s">
        <v>26</v>
      </c>
      <c r="F626" s="328">
        <f>56998275793</f>
        <v>56998275793</v>
      </c>
      <c r="G626" s="7" t="s">
        <v>85</v>
      </c>
      <c r="H626" s="35" t="s">
        <v>3563</v>
      </c>
      <c r="I626" s="10"/>
      <c r="J626" s="10"/>
      <c r="K626" s="7"/>
      <c r="L626" s="7" t="s">
        <v>63</v>
      </c>
      <c r="M626" s="106">
        <v>43763.84375</v>
      </c>
      <c r="N626" s="7" t="s">
        <v>3564</v>
      </c>
      <c r="O626" s="43" t="s">
        <v>33</v>
      </c>
      <c r="P626" s="10"/>
      <c r="Q626" s="7" t="s">
        <v>35</v>
      </c>
      <c r="R626" s="39" t="s">
        <v>70</v>
      </c>
      <c r="S626" s="7" t="s">
        <v>117</v>
      </c>
    </row>
    <row r="627" spans="1:19" ht="30" customHeight="1">
      <c r="A627" s="18">
        <v>43767</v>
      </c>
      <c r="B627" s="7" t="s">
        <v>3565</v>
      </c>
      <c r="C627" s="37" t="s">
        <v>3566</v>
      </c>
      <c r="D627" s="23"/>
      <c r="E627" s="7" t="s">
        <v>26</v>
      </c>
      <c r="F627" s="37">
        <v>56957530050</v>
      </c>
      <c r="G627" s="7" t="s">
        <v>3567</v>
      </c>
      <c r="H627" s="7" t="s">
        <v>3568</v>
      </c>
      <c r="I627" s="10"/>
      <c r="J627" s="10"/>
      <c r="K627" s="7"/>
      <c r="L627" s="7" t="s">
        <v>153</v>
      </c>
      <c r="M627" s="82">
        <v>43761</v>
      </c>
      <c r="N627" s="83" t="s">
        <v>3569</v>
      </c>
      <c r="O627" s="43" t="s">
        <v>33</v>
      </c>
      <c r="P627" s="10"/>
      <c r="Q627" s="7" t="s">
        <v>35</v>
      </c>
      <c r="R627" s="33"/>
      <c r="S627" s="7"/>
    </row>
    <row r="628" spans="1:19" ht="30" customHeight="1">
      <c r="A628" s="18">
        <v>43767</v>
      </c>
      <c r="B628" s="7" t="s">
        <v>3570</v>
      </c>
      <c r="C628" s="7" t="s">
        <v>3571</v>
      </c>
      <c r="D628" s="52">
        <v>19</v>
      </c>
      <c r="E628" s="7" t="s">
        <v>26</v>
      </c>
      <c r="F628" s="7">
        <v>56964549748</v>
      </c>
      <c r="G628" s="7" t="s">
        <v>84</v>
      </c>
      <c r="H628" s="7" t="s">
        <v>3572</v>
      </c>
      <c r="I628" s="10"/>
      <c r="J628" s="10"/>
      <c r="K628" s="7"/>
      <c r="L628" s="7" t="s">
        <v>63</v>
      </c>
      <c r="M628" s="44">
        <v>43766</v>
      </c>
      <c r="N628" s="10"/>
      <c r="O628" s="43" t="s">
        <v>33</v>
      </c>
      <c r="P628" s="10"/>
      <c r="Q628" s="7"/>
      <c r="R628" s="39" t="s">
        <v>70</v>
      </c>
      <c r="S628" s="7" t="s">
        <v>101</v>
      </c>
    </row>
    <row r="629" spans="1:19" ht="30" customHeight="1">
      <c r="A629" s="18">
        <v>43767</v>
      </c>
      <c r="B629" s="7" t="s">
        <v>3573</v>
      </c>
      <c r="C629" s="7" t="s">
        <v>3574</v>
      </c>
      <c r="D629" s="23"/>
      <c r="E629" s="7" t="s">
        <v>26</v>
      </c>
      <c r="F629" s="7" t="s">
        <v>3575</v>
      </c>
      <c r="G629" s="7" t="s">
        <v>85</v>
      </c>
      <c r="H629" s="7" t="s">
        <v>3576</v>
      </c>
      <c r="I629" s="10"/>
      <c r="J629" s="10"/>
      <c r="K629" s="7"/>
      <c r="L629" s="7" t="s">
        <v>63</v>
      </c>
      <c r="M629" s="7" t="s">
        <v>3577</v>
      </c>
      <c r="N629" s="10"/>
      <c r="O629" s="43" t="s">
        <v>33</v>
      </c>
      <c r="P629" s="10"/>
      <c r="Q629" s="7" t="s">
        <v>35</v>
      </c>
      <c r="R629" s="33"/>
      <c r="S629" s="7" t="s">
        <v>101</v>
      </c>
    </row>
    <row r="630" spans="1:19" ht="30" customHeight="1">
      <c r="A630" s="18">
        <v>43767</v>
      </c>
      <c r="B630" s="93" t="s">
        <v>3578</v>
      </c>
      <c r="C630" s="93" t="s">
        <v>3579</v>
      </c>
      <c r="D630" s="52">
        <v>18</v>
      </c>
      <c r="E630" s="7" t="s">
        <v>26</v>
      </c>
      <c r="F630" s="187" t="s">
        <v>1019</v>
      </c>
      <c r="G630" s="7" t="s">
        <v>85</v>
      </c>
      <c r="H630" s="93" t="s">
        <v>3580</v>
      </c>
      <c r="I630" s="10"/>
      <c r="J630" s="10"/>
      <c r="K630" s="7"/>
      <c r="L630" s="7" t="s">
        <v>63</v>
      </c>
      <c r="M630" s="329">
        <v>43766.8125</v>
      </c>
      <c r="N630" s="7" t="s">
        <v>3581</v>
      </c>
      <c r="O630" s="43" t="s">
        <v>33</v>
      </c>
      <c r="P630" s="10"/>
      <c r="Q630" s="7" t="s">
        <v>35</v>
      </c>
      <c r="R630" s="39" t="s">
        <v>70</v>
      </c>
      <c r="S630" s="7" t="s">
        <v>101</v>
      </c>
    </row>
    <row r="631" spans="1:19" ht="30" customHeight="1">
      <c r="A631" s="18">
        <v>43767</v>
      </c>
      <c r="B631" s="35" t="s">
        <v>3582</v>
      </c>
      <c r="C631" s="7" t="s">
        <v>3583</v>
      </c>
      <c r="D631" s="52">
        <v>18</v>
      </c>
      <c r="E631" s="7" t="s">
        <v>26</v>
      </c>
      <c r="F631" s="319" t="s">
        <v>3584</v>
      </c>
      <c r="G631" s="7" t="s">
        <v>167</v>
      </c>
      <c r="H631" s="7" t="s">
        <v>3585</v>
      </c>
      <c r="I631" s="10"/>
      <c r="J631" s="10"/>
      <c r="K631" s="7"/>
      <c r="L631" s="7" t="s">
        <v>63</v>
      </c>
      <c r="M631" s="175">
        <v>43766</v>
      </c>
      <c r="N631" s="7" t="s">
        <v>3586</v>
      </c>
      <c r="O631" s="43" t="s">
        <v>33</v>
      </c>
      <c r="P631" s="10"/>
      <c r="Q631" s="7" t="s">
        <v>35</v>
      </c>
      <c r="R631" s="33"/>
      <c r="S631" s="7" t="s">
        <v>101</v>
      </c>
    </row>
    <row r="632" spans="1:19" ht="30" customHeight="1">
      <c r="A632" s="18">
        <v>43767</v>
      </c>
      <c r="B632" s="7" t="s">
        <v>3587</v>
      </c>
      <c r="C632" s="7" t="s">
        <v>3588</v>
      </c>
      <c r="D632" s="52">
        <v>17</v>
      </c>
      <c r="E632" s="7" t="s">
        <v>26</v>
      </c>
      <c r="F632" s="7">
        <v>56948647040</v>
      </c>
      <c r="G632" s="7" t="s">
        <v>125</v>
      </c>
      <c r="H632" s="7" t="s">
        <v>3589</v>
      </c>
      <c r="I632" s="10"/>
      <c r="J632" s="7" t="s">
        <v>49</v>
      </c>
      <c r="K632" s="7"/>
      <c r="L632" s="7" t="s">
        <v>63</v>
      </c>
      <c r="M632" s="175">
        <v>43766</v>
      </c>
      <c r="N632" s="7" t="s">
        <v>3590</v>
      </c>
      <c r="O632" s="43"/>
      <c r="P632" s="7" t="s">
        <v>876</v>
      </c>
      <c r="Q632" s="7" t="s">
        <v>35</v>
      </c>
      <c r="R632" s="33"/>
      <c r="S632" s="7" t="s">
        <v>101</v>
      </c>
    </row>
    <row r="633" spans="1:19" ht="30" customHeight="1">
      <c r="A633" s="18">
        <v>43767</v>
      </c>
      <c r="B633" s="35" t="s">
        <v>3593</v>
      </c>
      <c r="C633" s="35" t="s">
        <v>3594</v>
      </c>
      <c r="D633" s="52">
        <v>16</v>
      </c>
      <c r="E633" s="7" t="s">
        <v>45</v>
      </c>
      <c r="F633" s="241">
        <v>56986664273</v>
      </c>
      <c r="G633" s="7" t="s">
        <v>125</v>
      </c>
      <c r="H633" s="7" t="s">
        <v>3598</v>
      </c>
      <c r="I633" s="10"/>
      <c r="J633" s="7" t="s">
        <v>49</v>
      </c>
      <c r="K633" s="7"/>
      <c r="L633" s="7" t="s">
        <v>63</v>
      </c>
      <c r="M633" s="175">
        <v>43763</v>
      </c>
      <c r="N633" s="10"/>
      <c r="O633" s="43"/>
      <c r="P633" s="7" t="s">
        <v>52</v>
      </c>
      <c r="Q633" s="7"/>
      <c r="R633" s="33"/>
      <c r="S633" s="7" t="s">
        <v>101</v>
      </c>
    </row>
    <row r="634" spans="1:19" ht="30" customHeight="1">
      <c r="A634" s="18">
        <v>43767</v>
      </c>
      <c r="B634" s="179" t="s">
        <v>3602</v>
      </c>
      <c r="C634" s="37" t="s">
        <v>3604</v>
      </c>
      <c r="D634" s="52">
        <v>62</v>
      </c>
      <c r="E634" s="7" t="s">
        <v>26</v>
      </c>
      <c r="F634" s="37">
        <v>56965122742</v>
      </c>
      <c r="G634" s="7" t="s">
        <v>85</v>
      </c>
      <c r="H634" s="54" t="s">
        <v>3605</v>
      </c>
      <c r="I634" s="7"/>
      <c r="J634" s="10"/>
      <c r="K634" s="7"/>
      <c r="L634" s="7" t="s">
        <v>63</v>
      </c>
      <c r="M634" s="259">
        <v>43761</v>
      </c>
      <c r="N634" s="10"/>
      <c r="O634" s="43" t="s">
        <v>33</v>
      </c>
      <c r="P634" s="10"/>
      <c r="Q634" s="7" t="s">
        <v>35</v>
      </c>
      <c r="R634" s="33"/>
      <c r="S634" s="7" t="s">
        <v>152</v>
      </c>
    </row>
    <row r="635" spans="1:19" ht="30" customHeight="1">
      <c r="A635" s="18">
        <v>43767</v>
      </c>
      <c r="B635" s="56" t="s">
        <v>3606</v>
      </c>
      <c r="C635" s="80" t="s">
        <v>3607</v>
      </c>
      <c r="D635" s="52">
        <v>59</v>
      </c>
      <c r="E635" s="7" t="s">
        <v>26</v>
      </c>
      <c r="F635" s="81">
        <v>935984800</v>
      </c>
      <c r="G635" s="7" t="s">
        <v>1571</v>
      </c>
      <c r="H635" s="93" t="s">
        <v>3608</v>
      </c>
      <c r="I635" s="10"/>
      <c r="J635" s="7"/>
      <c r="K635" s="7"/>
      <c r="L635" s="7" t="s">
        <v>63</v>
      </c>
      <c r="M635" s="44">
        <v>43760</v>
      </c>
      <c r="N635" s="10"/>
      <c r="O635" s="43"/>
      <c r="P635" s="10"/>
      <c r="Q635" s="7" t="s">
        <v>35</v>
      </c>
      <c r="R635" s="33"/>
      <c r="S635" s="7" t="s">
        <v>92</v>
      </c>
    </row>
    <row r="636" spans="1:19" ht="30" customHeight="1">
      <c r="A636" s="18">
        <v>43767</v>
      </c>
      <c r="B636" s="93" t="s">
        <v>3609</v>
      </c>
      <c r="C636" s="37"/>
      <c r="D636" s="23"/>
      <c r="E636" s="7" t="s">
        <v>26</v>
      </c>
      <c r="F636" s="37" t="s">
        <v>3610</v>
      </c>
      <c r="G636" s="7" t="s">
        <v>85</v>
      </c>
      <c r="H636" s="93" t="s">
        <v>3611</v>
      </c>
      <c r="I636" s="10"/>
      <c r="J636" s="10"/>
      <c r="K636" s="7"/>
      <c r="L636" s="7" t="s">
        <v>63</v>
      </c>
      <c r="M636" s="91"/>
      <c r="N636" s="7" t="s">
        <v>3180</v>
      </c>
      <c r="O636" s="43" t="s">
        <v>33</v>
      </c>
      <c r="P636" s="10"/>
      <c r="Q636" s="7" t="s">
        <v>53</v>
      </c>
      <c r="R636" s="33"/>
      <c r="S636" s="7" t="s">
        <v>152</v>
      </c>
    </row>
    <row r="637" spans="1:19" ht="30" customHeight="1">
      <c r="A637" s="18">
        <v>43767</v>
      </c>
      <c r="B637" s="35" t="s">
        <v>3612</v>
      </c>
      <c r="C637" s="35"/>
      <c r="D637" s="23"/>
      <c r="E637" s="7" t="s">
        <v>26</v>
      </c>
      <c r="F637" s="35" t="s">
        <v>3613</v>
      </c>
      <c r="G637" s="7" t="s">
        <v>85</v>
      </c>
      <c r="H637" s="7" t="s">
        <v>2515</v>
      </c>
      <c r="I637" s="10"/>
      <c r="J637" s="7"/>
      <c r="K637" s="7"/>
      <c r="L637" s="7" t="s">
        <v>63</v>
      </c>
      <c r="M637" s="139">
        <v>43762</v>
      </c>
      <c r="N637" s="7" t="s">
        <v>1396</v>
      </c>
      <c r="O637" s="43" t="s">
        <v>33</v>
      </c>
      <c r="P637" s="10"/>
      <c r="Q637" s="7" t="s">
        <v>35</v>
      </c>
      <c r="R637" s="33"/>
      <c r="S637" s="7" t="s">
        <v>152</v>
      </c>
    </row>
    <row r="638" spans="1:19" ht="30" customHeight="1">
      <c r="A638" s="18">
        <v>43767</v>
      </c>
      <c r="B638" s="7" t="s">
        <v>3616</v>
      </c>
      <c r="C638" s="10"/>
      <c r="D638" s="23"/>
      <c r="E638" s="7" t="s">
        <v>26</v>
      </c>
      <c r="F638" s="7">
        <v>56974887205</v>
      </c>
      <c r="G638" s="7" t="s">
        <v>84</v>
      </c>
      <c r="H638" s="7" t="s">
        <v>3618</v>
      </c>
      <c r="I638" s="7" t="s">
        <v>114</v>
      </c>
      <c r="J638" s="10"/>
      <c r="K638" s="7"/>
      <c r="L638" s="7" t="s">
        <v>3619</v>
      </c>
      <c r="M638" s="175">
        <v>43759</v>
      </c>
      <c r="N638" s="7" t="s">
        <v>3620</v>
      </c>
      <c r="O638" s="43" t="s">
        <v>33</v>
      </c>
      <c r="P638" s="10"/>
      <c r="Q638" s="7" t="s">
        <v>90</v>
      </c>
      <c r="R638" s="33"/>
      <c r="S638" s="7" t="s">
        <v>101</v>
      </c>
    </row>
    <row r="639" spans="1:19" ht="30" customHeight="1">
      <c r="A639" s="18">
        <v>43767</v>
      </c>
      <c r="B639" s="7" t="s">
        <v>3621</v>
      </c>
      <c r="C639" s="10"/>
      <c r="D639" s="23"/>
      <c r="E639" s="7" t="s">
        <v>26</v>
      </c>
      <c r="F639" s="7">
        <v>56974887205</v>
      </c>
      <c r="G639" s="7" t="s">
        <v>84</v>
      </c>
      <c r="H639" s="7" t="s">
        <v>3618</v>
      </c>
      <c r="I639" s="7" t="s">
        <v>114</v>
      </c>
      <c r="J639" s="10"/>
      <c r="K639" s="7"/>
      <c r="L639" s="7" t="s">
        <v>3619</v>
      </c>
      <c r="M639" s="175">
        <v>43759</v>
      </c>
      <c r="N639" s="7" t="s">
        <v>3620</v>
      </c>
      <c r="O639" s="43" t="s">
        <v>33</v>
      </c>
      <c r="P639" s="10"/>
      <c r="Q639" s="7" t="s">
        <v>90</v>
      </c>
      <c r="R639" s="33"/>
      <c r="S639" s="7" t="s">
        <v>101</v>
      </c>
    </row>
    <row r="640" spans="1:19" ht="30" customHeight="1">
      <c r="A640" s="18">
        <v>43768</v>
      </c>
      <c r="B640" s="54" t="s">
        <v>135</v>
      </c>
      <c r="C640" s="56" t="s">
        <v>139</v>
      </c>
      <c r="D640" s="49">
        <v>47</v>
      </c>
      <c r="E640" s="7" t="s">
        <v>45</v>
      </c>
      <c r="F640" s="56">
        <v>994818587</v>
      </c>
      <c r="G640" s="7"/>
      <c r="H640" s="7" t="s">
        <v>150</v>
      </c>
      <c r="I640" s="10"/>
      <c r="J640" s="7"/>
      <c r="K640" s="12"/>
      <c r="L640" s="12" t="s">
        <v>153</v>
      </c>
      <c r="M640" s="7" t="s">
        <v>154</v>
      </c>
      <c r="N640" s="7" t="s">
        <v>95</v>
      </c>
      <c r="O640" s="43" t="s">
        <v>50</v>
      </c>
      <c r="P640" s="10"/>
      <c r="Q640" s="7" t="s">
        <v>35</v>
      </c>
      <c r="R640" s="33"/>
      <c r="S640" s="7" t="s">
        <v>157</v>
      </c>
    </row>
    <row r="641" spans="1:19" ht="30" customHeight="1">
      <c r="A641" s="18">
        <v>43768</v>
      </c>
      <c r="B641" s="35" t="s">
        <v>422</v>
      </c>
      <c r="C641" s="80" t="s">
        <v>423</v>
      </c>
      <c r="D641" s="52">
        <v>39</v>
      </c>
      <c r="E641" s="7" t="s">
        <v>26</v>
      </c>
      <c r="F641" s="37">
        <v>931405227</v>
      </c>
      <c r="G641" s="7" t="s">
        <v>85</v>
      </c>
      <c r="H641" s="7" t="s">
        <v>424</v>
      </c>
      <c r="I641" s="10"/>
      <c r="J641" s="7"/>
      <c r="K641" s="7"/>
      <c r="L641" s="7" t="s">
        <v>63</v>
      </c>
      <c r="M641" s="7" t="s">
        <v>425</v>
      </c>
      <c r="N641" s="12" t="s">
        <v>426</v>
      </c>
      <c r="O641" s="43" t="s">
        <v>33</v>
      </c>
      <c r="P641" s="10"/>
      <c r="Q641" s="7"/>
      <c r="R641" s="33"/>
      <c r="S641" s="7" t="s">
        <v>162</v>
      </c>
    </row>
    <row r="642" spans="1:19" ht="30" customHeight="1">
      <c r="A642" s="18">
        <v>43768</v>
      </c>
      <c r="B642" s="35" t="s">
        <v>447</v>
      </c>
      <c r="C642" s="80" t="s">
        <v>448</v>
      </c>
      <c r="D642" s="49">
        <v>46</v>
      </c>
      <c r="E642" s="7" t="s">
        <v>26</v>
      </c>
      <c r="F642" s="81">
        <v>987729029</v>
      </c>
      <c r="G642" s="7" t="s">
        <v>85</v>
      </c>
      <c r="H642" s="85" t="s">
        <v>449</v>
      </c>
      <c r="I642" s="10"/>
      <c r="J642" s="7"/>
      <c r="K642" s="7"/>
      <c r="L642" s="7" t="s">
        <v>63</v>
      </c>
      <c r="M642" s="116">
        <v>43761</v>
      </c>
      <c r="N642" s="7" t="s">
        <v>453</v>
      </c>
      <c r="O642" s="43" t="s">
        <v>33</v>
      </c>
      <c r="P642" s="10"/>
      <c r="Q642" s="7"/>
      <c r="R642" s="33"/>
      <c r="S642" s="7"/>
    </row>
    <row r="643" spans="1:19" ht="30" customHeight="1">
      <c r="A643" s="18">
        <v>43768</v>
      </c>
      <c r="B643" s="83" t="s">
        <v>515</v>
      </c>
      <c r="C643" s="56" t="s">
        <v>516</v>
      </c>
      <c r="D643" s="25"/>
      <c r="E643" s="7" t="s">
        <v>26</v>
      </c>
      <c r="G643" s="7" t="s">
        <v>125</v>
      </c>
      <c r="H643" s="7" t="s">
        <v>518</v>
      </c>
      <c r="I643" s="10"/>
      <c r="J643" s="7"/>
      <c r="K643" s="12"/>
      <c r="L643" s="12" t="s">
        <v>79</v>
      </c>
      <c r="M643" s="44">
        <v>43767</v>
      </c>
      <c r="N643" s="56" t="s">
        <v>521</v>
      </c>
      <c r="O643" s="43" t="s">
        <v>67</v>
      </c>
      <c r="P643" s="10"/>
      <c r="Q643" s="7" t="s">
        <v>35</v>
      </c>
      <c r="R643" s="33"/>
      <c r="S643" s="7" t="s">
        <v>157</v>
      </c>
    </row>
    <row r="644" spans="1:19" ht="30" customHeight="1">
      <c r="A644" s="18">
        <v>43768</v>
      </c>
      <c r="B644" s="35" t="s">
        <v>593</v>
      </c>
      <c r="C644" s="37" t="s">
        <v>594</v>
      </c>
      <c r="D644" s="49">
        <v>45</v>
      </c>
      <c r="E644" s="7" t="s">
        <v>26</v>
      </c>
      <c r="F644" s="37">
        <v>56975903706</v>
      </c>
      <c r="G644" s="7" t="s">
        <v>85</v>
      </c>
      <c r="H644" s="7" t="s">
        <v>595</v>
      </c>
      <c r="I644" s="10"/>
      <c r="J644" s="7"/>
      <c r="K644" s="12"/>
      <c r="L644" s="12" t="s">
        <v>63</v>
      </c>
      <c r="M644" s="7" t="s">
        <v>598</v>
      </c>
      <c r="N644" s="7" t="s">
        <v>599</v>
      </c>
      <c r="O644" s="43" t="s">
        <v>33</v>
      </c>
      <c r="P644" s="10"/>
      <c r="Q644" s="7" t="s">
        <v>53</v>
      </c>
      <c r="R644" s="33"/>
      <c r="S644" s="7" t="s">
        <v>117</v>
      </c>
    </row>
    <row r="645" spans="1:19" ht="30" customHeight="1">
      <c r="A645" s="18">
        <v>43768</v>
      </c>
      <c r="B645" s="35" t="s">
        <v>714</v>
      </c>
      <c r="C645" s="37" t="s">
        <v>715</v>
      </c>
      <c r="D645" s="49">
        <v>42</v>
      </c>
      <c r="E645" s="7" t="s">
        <v>26</v>
      </c>
      <c r="F645" s="37">
        <v>56962144818</v>
      </c>
      <c r="G645" s="7" t="s">
        <v>295</v>
      </c>
      <c r="H645" s="7" t="s">
        <v>717</v>
      </c>
      <c r="I645" s="10"/>
      <c r="J645" s="7"/>
      <c r="K645" s="12"/>
      <c r="L645" s="12" t="s">
        <v>63</v>
      </c>
      <c r="M645" s="7" t="s">
        <v>720</v>
      </c>
      <c r="N645" s="161" t="s">
        <v>721</v>
      </c>
      <c r="O645" s="43" t="s">
        <v>33</v>
      </c>
      <c r="P645" s="10"/>
      <c r="Q645" s="7" t="s">
        <v>53</v>
      </c>
      <c r="R645" s="33"/>
      <c r="S645" s="7" t="s">
        <v>117</v>
      </c>
    </row>
    <row r="646" spans="1:19" ht="30" customHeight="1">
      <c r="A646" s="18">
        <v>43768</v>
      </c>
      <c r="B646" s="177" t="s">
        <v>828</v>
      </c>
      <c r="C646" s="177" t="s">
        <v>831</v>
      </c>
      <c r="D646" s="52">
        <v>40</v>
      </c>
      <c r="E646" s="7" t="s">
        <v>26</v>
      </c>
      <c r="F646" s="10"/>
      <c r="G646" s="7" t="s">
        <v>85</v>
      </c>
      <c r="H646" s="177" t="s">
        <v>832</v>
      </c>
      <c r="I646" s="10"/>
      <c r="J646" s="7"/>
      <c r="K646" s="7"/>
      <c r="L646" s="7" t="s">
        <v>63</v>
      </c>
      <c r="M646" s="7" t="s">
        <v>833</v>
      </c>
      <c r="N646" s="7" t="s">
        <v>219</v>
      </c>
      <c r="O646" s="43" t="s">
        <v>33</v>
      </c>
      <c r="P646" s="10"/>
      <c r="Q646" s="7" t="s">
        <v>35</v>
      </c>
      <c r="R646" s="39" t="s">
        <v>70</v>
      </c>
      <c r="S646" s="7" t="s">
        <v>162</v>
      </c>
    </row>
    <row r="647" spans="1:19" ht="30" customHeight="1">
      <c r="A647" s="18">
        <v>43768</v>
      </c>
      <c r="B647" s="37" t="s">
        <v>835</v>
      </c>
      <c r="C647" s="80" t="s">
        <v>836</v>
      </c>
      <c r="D647" s="25"/>
      <c r="E647" s="7" t="s">
        <v>26</v>
      </c>
      <c r="F647" s="81">
        <v>946634148</v>
      </c>
      <c r="G647" s="7" t="s">
        <v>85</v>
      </c>
      <c r="H647" s="7" t="s">
        <v>840</v>
      </c>
      <c r="I647" s="10"/>
      <c r="J647" s="7"/>
      <c r="K647" s="12"/>
      <c r="L647" s="12" t="s">
        <v>63</v>
      </c>
      <c r="M647" s="7" t="s">
        <v>841</v>
      </c>
      <c r="N647" s="37" t="s">
        <v>842</v>
      </c>
      <c r="O647" s="43" t="s">
        <v>33</v>
      </c>
      <c r="P647" s="10"/>
      <c r="Q647" s="7" t="s">
        <v>35</v>
      </c>
      <c r="R647" s="33"/>
      <c r="S647" s="7" t="s">
        <v>162</v>
      </c>
    </row>
    <row r="648" spans="1:19" ht="30" customHeight="1">
      <c r="A648" s="18">
        <v>43768</v>
      </c>
      <c r="B648" s="35" t="s">
        <v>1145</v>
      </c>
      <c r="C648" s="37" t="s">
        <v>1146</v>
      </c>
      <c r="D648" s="49">
        <v>37</v>
      </c>
      <c r="E648" s="7" t="s">
        <v>45</v>
      </c>
      <c r="F648" s="35" t="s">
        <v>1149</v>
      </c>
      <c r="G648" s="7" t="s">
        <v>85</v>
      </c>
      <c r="H648" s="37" t="s">
        <v>1152</v>
      </c>
      <c r="I648" s="10"/>
      <c r="J648" s="7"/>
      <c r="K648" s="12"/>
      <c r="L648" s="12" t="s">
        <v>153</v>
      </c>
      <c r="M648" s="44">
        <v>43767</v>
      </c>
      <c r="N648" s="7" t="s">
        <v>571</v>
      </c>
      <c r="O648" s="43" t="s">
        <v>33</v>
      </c>
      <c r="P648" s="10"/>
      <c r="Q648" s="7" t="s">
        <v>35</v>
      </c>
      <c r="R648" s="33"/>
      <c r="S648" s="7" t="s">
        <v>132</v>
      </c>
    </row>
    <row r="649" spans="1:19" ht="30" customHeight="1">
      <c r="A649" s="18">
        <v>43768</v>
      </c>
      <c r="B649" s="7" t="s">
        <v>1356</v>
      </c>
      <c r="C649" s="12" t="s">
        <v>1357</v>
      </c>
      <c r="D649" s="49">
        <v>35</v>
      </c>
      <c r="E649" s="7" t="s">
        <v>26</v>
      </c>
      <c r="F649" s="12">
        <v>56931073112</v>
      </c>
      <c r="G649" s="7" t="s">
        <v>85</v>
      </c>
      <c r="H649" s="7" t="s">
        <v>1359</v>
      </c>
      <c r="I649" s="10"/>
      <c r="J649" s="7"/>
      <c r="K649" s="12"/>
      <c r="L649" s="12" t="s">
        <v>63</v>
      </c>
      <c r="M649" s="175">
        <v>43761</v>
      </c>
      <c r="N649" s="7" t="s">
        <v>1360</v>
      </c>
      <c r="O649" s="43" t="s">
        <v>33</v>
      </c>
      <c r="P649" s="10"/>
      <c r="Q649" s="7" t="s">
        <v>35</v>
      </c>
      <c r="R649" s="33"/>
      <c r="S649" s="7" t="s">
        <v>101</v>
      </c>
    </row>
    <row r="650" spans="1:19" ht="30" customHeight="1">
      <c r="A650" s="18">
        <v>43768</v>
      </c>
      <c r="B650" s="93" t="s">
        <v>1569</v>
      </c>
      <c r="C650" s="80" t="s">
        <v>1570</v>
      </c>
      <c r="D650" s="49">
        <v>33</v>
      </c>
      <c r="E650" s="7" t="s">
        <v>45</v>
      </c>
      <c r="F650" s="81">
        <v>998529071</v>
      </c>
      <c r="G650" s="7" t="s">
        <v>1571</v>
      </c>
      <c r="H650" s="93" t="s">
        <v>1572</v>
      </c>
      <c r="I650" s="10"/>
      <c r="J650" s="7" t="s">
        <v>32</v>
      </c>
      <c r="K650" s="12"/>
      <c r="L650" s="12" t="s">
        <v>63</v>
      </c>
      <c r="M650" s="10"/>
      <c r="N650" s="7" t="s">
        <v>1573</v>
      </c>
      <c r="O650" s="43" t="s">
        <v>52</v>
      </c>
      <c r="P650" s="10"/>
      <c r="Q650" s="7" t="s">
        <v>35</v>
      </c>
      <c r="R650" s="33"/>
      <c r="S650" s="7" t="s">
        <v>92</v>
      </c>
    </row>
    <row r="651" spans="1:19" ht="30" customHeight="1">
      <c r="A651" s="18">
        <v>43768</v>
      </c>
      <c r="B651" s="37" t="s">
        <v>1888</v>
      </c>
      <c r="C651" s="80" t="s">
        <v>1889</v>
      </c>
      <c r="D651" s="25"/>
      <c r="E651" s="7" t="s">
        <v>26</v>
      </c>
      <c r="F651" s="81">
        <v>56959804995</v>
      </c>
      <c r="G651" s="7" t="s">
        <v>85</v>
      </c>
      <c r="H651" s="7" t="s">
        <v>1892</v>
      </c>
      <c r="I651" s="10"/>
      <c r="J651" s="7"/>
      <c r="K651" s="12"/>
      <c r="L651" s="12" t="s">
        <v>63</v>
      </c>
      <c r="M651" s="44">
        <v>43766</v>
      </c>
      <c r="N651" s="7" t="s">
        <v>219</v>
      </c>
      <c r="O651" s="43" t="s">
        <v>33</v>
      </c>
      <c r="P651" s="10"/>
      <c r="Q651" s="7" t="s">
        <v>35</v>
      </c>
      <c r="R651" s="33"/>
      <c r="S651" s="7" t="s">
        <v>162</v>
      </c>
    </row>
    <row r="652" spans="1:19" ht="30" customHeight="1">
      <c r="A652" s="18">
        <v>43768</v>
      </c>
      <c r="B652" s="93" t="s">
        <v>1958</v>
      </c>
      <c r="C652" s="262" t="s">
        <v>1959</v>
      </c>
      <c r="D652" s="25"/>
      <c r="E652" s="7" t="s">
        <v>26</v>
      </c>
      <c r="F652" s="93" t="s">
        <v>1962</v>
      </c>
      <c r="G652" s="7" t="s">
        <v>85</v>
      </c>
      <c r="H652" s="7" t="s">
        <v>1963</v>
      </c>
      <c r="I652" s="10"/>
      <c r="J652" s="7"/>
      <c r="K652" s="12"/>
      <c r="L652" s="12" t="s">
        <v>63</v>
      </c>
      <c r="M652" s="44">
        <v>43767</v>
      </c>
      <c r="N652" s="10"/>
      <c r="O652" s="43" t="s">
        <v>33</v>
      </c>
      <c r="P652" s="10"/>
      <c r="Q652" s="7"/>
      <c r="R652" s="33"/>
      <c r="S652" s="7" t="s">
        <v>132</v>
      </c>
    </row>
    <row r="653" spans="1:19" ht="30" customHeight="1">
      <c r="A653" s="18">
        <v>43768</v>
      </c>
      <c r="B653" s="83" t="s">
        <v>2050</v>
      </c>
      <c r="C653" s="37" t="s">
        <v>2051</v>
      </c>
      <c r="D653" s="25"/>
      <c r="E653" s="7" t="s">
        <v>26</v>
      </c>
      <c r="F653" s="169" t="s">
        <v>2052</v>
      </c>
      <c r="G653" s="7" t="s">
        <v>1974</v>
      </c>
      <c r="H653" s="7" t="s">
        <v>2053</v>
      </c>
      <c r="I653" s="10"/>
      <c r="J653" s="7"/>
      <c r="K653" s="7"/>
      <c r="L653" s="7" t="s">
        <v>2054</v>
      </c>
      <c r="M653" s="44">
        <v>43758</v>
      </c>
      <c r="N653" s="7" t="s">
        <v>2055</v>
      </c>
      <c r="O653" s="43"/>
      <c r="P653" s="7" t="s">
        <v>34</v>
      </c>
      <c r="Q653" s="7" t="s">
        <v>35</v>
      </c>
      <c r="R653" s="33"/>
      <c r="S653" s="7" t="s">
        <v>157</v>
      </c>
    </row>
    <row r="654" spans="1:19" ht="30" customHeight="1">
      <c r="A654" s="18">
        <v>43768</v>
      </c>
      <c r="B654" s="54" t="s">
        <v>2064</v>
      </c>
      <c r="C654" s="54" t="s">
        <v>2065</v>
      </c>
      <c r="D654" s="52">
        <v>30</v>
      </c>
      <c r="E654" s="7" t="s">
        <v>26</v>
      </c>
      <c r="F654" s="54" t="s">
        <v>2066</v>
      </c>
      <c r="G654" s="7" t="s">
        <v>85</v>
      </c>
      <c r="H654" s="54" t="s">
        <v>2067</v>
      </c>
      <c r="I654" s="10"/>
      <c r="J654" s="7"/>
      <c r="K654" s="10"/>
      <c r="L654" s="10"/>
      <c r="M654" s="7" t="s">
        <v>2068</v>
      </c>
      <c r="N654" s="54" t="s">
        <v>2069</v>
      </c>
      <c r="O654" s="43" t="s">
        <v>33</v>
      </c>
      <c r="P654" s="10"/>
      <c r="Q654" s="7" t="s">
        <v>35</v>
      </c>
      <c r="R654" s="33"/>
      <c r="S654" s="7" t="s">
        <v>162</v>
      </c>
    </row>
    <row r="655" spans="1:19" ht="30" customHeight="1">
      <c r="A655" s="18">
        <v>43768</v>
      </c>
      <c r="B655" s="56" t="s">
        <v>2189</v>
      </c>
      <c r="C655" s="56" t="s">
        <v>2191</v>
      </c>
      <c r="D655" s="49">
        <v>29</v>
      </c>
      <c r="E655" s="7" t="s">
        <v>26</v>
      </c>
      <c r="F655" s="56">
        <v>933096380</v>
      </c>
      <c r="G655" s="7" t="s">
        <v>85</v>
      </c>
      <c r="H655" s="7" t="s">
        <v>2192</v>
      </c>
      <c r="I655" s="10"/>
      <c r="J655" s="7"/>
      <c r="K655" s="12"/>
      <c r="L655" s="12" t="s">
        <v>153</v>
      </c>
      <c r="M655" s="7" t="s">
        <v>2194</v>
      </c>
      <c r="N655" s="7" t="s">
        <v>95</v>
      </c>
      <c r="O655" s="43" t="s">
        <v>33</v>
      </c>
      <c r="P655" s="10"/>
      <c r="Q655" s="7" t="s">
        <v>35</v>
      </c>
      <c r="R655" s="33"/>
      <c r="S655" s="7" t="s">
        <v>157</v>
      </c>
    </row>
    <row r="656" spans="1:19" ht="30" customHeight="1">
      <c r="A656" s="18">
        <v>43768</v>
      </c>
      <c r="B656" s="83" t="s">
        <v>2266</v>
      </c>
      <c r="C656" s="121" t="s">
        <v>2267</v>
      </c>
      <c r="D656" s="49">
        <v>29</v>
      </c>
      <c r="E656" s="7" t="s">
        <v>26</v>
      </c>
      <c r="F656" s="183">
        <v>967059280</v>
      </c>
      <c r="G656" s="7" t="s">
        <v>85</v>
      </c>
      <c r="H656" s="7" t="s">
        <v>2269</v>
      </c>
      <c r="I656" s="10"/>
      <c r="J656" s="7"/>
      <c r="K656" s="12"/>
      <c r="L656" s="12" t="s">
        <v>63</v>
      </c>
      <c r="M656" s="44">
        <v>43756</v>
      </c>
      <c r="N656" s="10"/>
      <c r="O656" s="43" t="s">
        <v>33</v>
      </c>
      <c r="P656" s="10"/>
      <c r="Q656" s="7"/>
      <c r="R656" s="39" t="s">
        <v>70</v>
      </c>
      <c r="S656" s="7" t="s">
        <v>152</v>
      </c>
    </row>
    <row r="657" spans="1:19" ht="30" customHeight="1">
      <c r="A657" s="18">
        <v>43768</v>
      </c>
      <c r="B657" s="83" t="s">
        <v>2295</v>
      </c>
      <c r="C657" s="56" t="s">
        <v>2296</v>
      </c>
      <c r="D657" s="49">
        <v>28</v>
      </c>
      <c r="E657" s="7" t="s">
        <v>26</v>
      </c>
      <c r="F657" s="56">
        <v>990702087</v>
      </c>
      <c r="G657" s="7" t="s">
        <v>84</v>
      </c>
      <c r="H657" s="7" t="s">
        <v>2297</v>
      </c>
      <c r="I657" s="10"/>
      <c r="J657" s="7"/>
      <c r="K657" s="12"/>
      <c r="L657" s="12" t="s">
        <v>79</v>
      </c>
      <c r="M657" s="7" t="s">
        <v>2298</v>
      </c>
      <c r="N657" s="7" t="s">
        <v>95</v>
      </c>
      <c r="O657" s="43" t="s">
        <v>33</v>
      </c>
      <c r="P657" s="10"/>
      <c r="Q657" s="7" t="s">
        <v>35</v>
      </c>
      <c r="R657" s="33"/>
      <c r="S657" s="7" t="s">
        <v>157</v>
      </c>
    </row>
    <row r="658" spans="1:19" ht="30" customHeight="1">
      <c r="A658" s="18">
        <v>43768</v>
      </c>
      <c r="B658" s="35" t="s">
        <v>2365</v>
      </c>
      <c r="C658" s="37" t="s">
        <v>2366</v>
      </c>
      <c r="D658" s="25"/>
      <c r="E658" s="7" t="s">
        <v>26</v>
      </c>
      <c r="G658" s="7" t="s">
        <v>62</v>
      </c>
      <c r="H658" s="35" t="s">
        <v>2367</v>
      </c>
      <c r="I658" s="10"/>
      <c r="J658" s="7"/>
      <c r="M658" s="82">
        <v>43758</v>
      </c>
      <c r="N658" s="7" t="s">
        <v>1396</v>
      </c>
      <c r="O658" s="43" t="s">
        <v>2370</v>
      </c>
      <c r="P658" s="10"/>
      <c r="Q658" s="7"/>
      <c r="R658" s="33"/>
      <c r="S658" s="7" t="s">
        <v>92</v>
      </c>
    </row>
    <row r="659" spans="1:19" ht="30" customHeight="1">
      <c r="A659" s="18">
        <v>43768</v>
      </c>
      <c r="B659" s="83" t="s">
        <v>2391</v>
      </c>
      <c r="C659" s="56" t="s">
        <v>2392</v>
      </c>
      <c r="D659" s="49">
        <v>28</v>
      </c>
      <c r="E659" s="7" t="s">
        <v>26</v>
      </c>
      <c r="F659" s="56">
        <v>930361508</v>
      </c>
      <c r="G659" s="7" t="s">
        <v>85</v>
      </c>
      <c r="H659" s="7" t="s">
        <v>2395</v>
      </c>
      <c r="I659" s="10"/>
      <c r="J659" s="7"/>
      <c r="K659" s="12"/>
      <c r="L659" s="12" t="s">
        <v>153</v>
      </c>
      <c r="M659" s="44">
        <v>43767</v>
      </c>
      <c r="N659" s="7" t="s">
        <v>2397</v>
      </c>
      <c r="O659" s="43" t="s">
        <v>33</v>
      </c>
      <c r="P659" s="10"/>
      <c r="Q659" s="7" t="s">
        <v>35</v>
      </c>
      <c r="R659" s="33"/>
      <c r="S659" s="7" t="s">
        <v>157</v>
      </c>
    </row>
    <row r="660" spans="1:19" ht="30" customHeight="1">
      <c r="A660" s="18">
        <v>43768</v>
      </c>
      <c r="B660" s="83" t="s">
        <v>2559</v>
      </c>
      <c r="C660" s="56" t="s">
        <v>2560</v>
      </c>
      <c r="D660" s="49">
        <v>27</v>
      </c>
      <c r="E660" s="7" t="s">
        <v>26</v>
      </c>
      <c r="F660" s="56">
        <v>936412607</v>
      </c>
      <c r="G660" s="7" t="s">
        <v>1571</v>
      </c>
      <c r="H660" s="7" t="s">
        <v>2561</v>
      </c>
      <c r="I660" s="10"/>
      <c r="J660" s="7"/>
      <c r="K660" s="12"/>
      <c r="L660" s="12" t="s">
        <v>153</v>
      </c>
      <c r="M660" s="44">
        <v>43767</v>
      </c>
      <c r="N660" s="7" t="s">
        <v>571</v>
      </c>
      <c r="O660" s="43" t="s">
        <v>33</v>
      </c>
      <c r="P660" s="10"/>
      <c r="Q660" s="7" t="s">
        <v>35</v>
      </c>
      <c r="R660" s="33"/>
      <c r="S660" s="7" t="s">
        <v>157</v>
      </c>
    </row>
    <row r="661" spans="1:19" ht="30" customHeight="1">
      <c r="A661" s="18">
        <v>43768</v>
      </c>
      <c r="B661" s="37" t="s">
        <v>2643</v>
      </c>
      <c r="C661" s="37" t="s">
        <v>2644</v>
      </c>
      <c r="D661" s="25"/>
      <c r="E661" s="7" t="s">
        <v>26</v>
      </c>
      <c r="F661" s="37">
        <v>99289740</v>
      </c>
      <c r="G661" s="7" t="s">
        <v>85</v>
      </c>
      <c r="H661" s="35" t="s">
        <v>2646</v>
      </c>
      <c r="I661" s="10"/>
      <c r="J661" s="7"/>
      <c r="K661" s="12"/>
      <c r="L661" s="12" t="s">
        <v>63</v>
      </c>
      <c r="M661" s="7" t="s">
        <v>2649</v>
      </c>
      <c r="N661" s="37" t="s">
        <v>2650</v>
      </c>
      <c r="O661" s="43" t="s">
        <v>274</v>
      </c>
      <c r="P661" s="10"/>
      <c r="Q661" s="7" t="s">
        <v>35</v>
      </c>
      <c r="R661" s="33"/>
      <c r="S661" s="7" t="s">
        <v>162</v>
      </c>
    </row>
    <row r="662" spans="1:19" ht="30" customHeight="1">
      <c r="A662" s="18">
        <v>43768</v>
      </c>
      <c r="B662" s="35" t="s">
        <v>2653</v>
      </c>
      <c r="C662" s="7" t="s">
        <v>2654</v>
      </c>
      <c r="D662" s="23"/>
      <c r="E662" s="7" t="s">
        <v>26</v>
      </c>
      <c r="F662" s="187">
        <v>5113719</v>
      </c>
      <c r="G662" s="7" t="s">
        <v>85</v>
      </c>
      <c r="H662" s="35" t="s">
        <v>2655</v>
      </c>
      <c r="I662" s="10"/>
      <c r="J662" s="7"/>
      <c r="K662" s="7"/>
      <c r="L662" s="7" t="s">
        <v>63</v>
      </c>
      <c r="M662" s="44">
        <v>43766</v>
      </c>
      <c r="N662" s="35" t="s">
        <v>2656</v>
      </c>
      <c r="O662" s="43"/>
      <c r="P662" s="10"/>
      <c r="Q662" s="7" t="s">
        <v>35</v>
      </c>
      <c r="R662" s="33"/>
      <c r="S662" s="7" t="s">
        <v>162</v>
      </c>
    </row>
    <row r="663" spans="1:19" ht="30" customHeight="1">
      <c r="A663" s="18">
        <v>43768</v>
      </c>
      <c r="B663" s="37" t="s">
        <v>2752</v>
      </c>
      <c r="C663" s="37" t="s">
        <v>2753</v>
      </c>
      <c r="D663" s="49">
        <v>26</v>
      </c>
      <c r="E663" s="7" t="s">
        <v>26</v>
      </c>
      <c r="F663" s="12">
        <v>947433332</v>
      </c>
      <c r="G663" s="7" t="s">
        <v>2754</v>
      </c>
      <c r="H663" s="7" t="s">
        <v>2755</v>
      </c>
      <c r="I663" s="10"/>
      <c r="J663" s="7"/>
      <c r="K663" s="12"/>
      <c r="L663" s="12" t="s">
        <v>63</v>
      </c>
      <c r="M663" s="7" t="s">
        <v>2756</v>
      </c>
      <c r="N663" s="7" t="s">
        <v>2757</v>
      </c>
      <c r="O663" s="43"/>
      <c r="P663" s="10"/>
      <c r="Q663" s="7" t="s">
        <v>53</v>
      </c>
      <c r="R663" s="39" t="s">
        <v>70</v>
      </c>
      <c r="S663" s="7" t="s">
        <v>132</v>
      </c>
    </row>
    <row r="664" spans="1:19" ht="30" customHeight="1">
      <c r="A664" s="18">
        <v>43768</v>
      </c>
      <c r="B664" s="35" t="s">
        <v>2770</v>
      </c>
      <c r="C664" s="35" t="s">
        <v>2771</v>
      </c>
      <c r="D664" s="23"/>
      <c r="E664" s="7" t="s">
        <v>26</v>
      </c>
      <c r="F664" s="264" t="s">
        <v>2772</v>
      </c>
      <c r="G664" s="7" t="s">
        <v>85</v>
      </c>
      <c r="H664" s="35" t="s">
        <v>2773</v>
      </c>
      <c r="I664" s="10"/>
      <c r="J664" s="7"/>
      <c r="K664" s="7"/>
      <c r="L664" s="7" t="s">
        <v>63</v>
      </c>
      <c r="M664" s="7" t="s">
        <v>2774</v>
      </c>
      <c r="N664" s="7" t="s">
        <v>453</v>
      </c>
      <c r="O664" s="43" t="s">
        <v>274</v>
      </c>
      <c r="P664" s="10"/>
      <c r="Q664" s="7" t="s">
        <v>35</v>
      </c>
      <c r="R664" s="33"/>
      <c r="S664" s="7" t="s">
        <v>162</v>
      </c>
    </row>
    <row r="665" spans="1:19" ht="30" customHeight="1">
      <c r="A665" s="18">
        <v>43768</v>
      </c>
      <c r="B665" s="37" t="s">
        <v>2816</v>
      </c>
      <c r="C665" s="37" t="s">
        <v>2817</v>
      </c>
      <c r="D665" s="25"/>
      <c r="E665" s="7" t="s">
        <v>45</v>
      </c>
      <c r="F665" s="37">
        <v>93835787</v>
      </c>
      <c r="G665" s="7" t="s">
        <v>85</v>
      </c>
      <c r="H665" s="35" t="s">
        <v>2818</v>
      </c>
      <c r="I665" s="10"/>
      <c r="J665" s="7"/>
      <c r="K665" s="12"/>
      <c r="L665" s="12" t="s">
        <v>63</v>
      </c>
      <c r="M665" s="7" t="s">
        <v>2821</v>
      </c>
      <c r="N665" s="37" t="s">
        <v>2823</v>
      </c>
      <c r="O665" s="43" t="s">
        <v>33</v>
      </c>
      <c r="P665" s="10"/>
      <c r="Q665" s="7"/>
      <c r="R665" s="33"/>
      <c r="S665" s="7" t="s">
        <v>162</v>
      </c>
    </row>
    <row r="666" spans="1:19" ht="30" customHeight="1">
      <c r="A666" s="18">
        <v>43768</v>
      </c>
      <c r="B666" s="35" t="s">
        <v>2834</v>
      </c>
      <c r="C666" s="93" t="s">
        <v>2835</v>
      </c>
      <c r="D666" s="23"/>
      <c r="E666" s="7" t="s">
        <v>26</v>
      </c>
      <c r="F666" s="81">
        <v>56965014901</v>
      </c>
      <c r="G666" s="7" t="s">
        <v>2836</v>
      </c>
      <c r="H666" s="35" t="s">
        <v>2837</v>
      </c>
      <c r="I666" s="7" t="s">
        <v>2838</v>
      </c>
      <c r="J666" s="7"/>
      <c r="K666" s="7"/>
      <c r="L666" s="7" t="s">
        <v>63</v>
      </c>
      <c r="M666" s="44">
        <v>43766</v>
      </c>
      <c r="N666" s="7" t="s">
        <v>2839</v>
      </c>
      <c r="O666" s="43" t="s">
        <v>33</v>
      </c>
      <c r="P666" s="10"/>
      <c r="Q666" s="7" t="s">
        <v>35</v>
      </c>
      <c r="R666" s="33"/>
      <c r="S666" s="7" t="s">
        <v>162</v>
      </c>
    </row>
    <row r="667" spans="1:19" ht="30" customHeight="1">
      <c r="A667" s="18">
        <v>43768</v>
      </c>
      <c r="B667" s="83" t="s">
        <v>2878</v>
      </c>
      <c r="C667" s="37" t="s">
        <v>2879</v>
      </c>
      <c r="D667" s="49">
        <v>25</v>
      </c>
      <c r="E667" s="7" t="s">
        <v>26</v>
      </c>
      <c r="F667" s="12">
        <v>935206558</v>
      </c>
      <c r="G667" s="7" t="s">
        <v>85</v>
      </c>
      <c r="H667" s="7" t="s">
        <v>2882</v>
      </c>
      <c r="I667" s="10"/>
      <c r="J667" s="7"/>
      <c r="K667" s="12"/>
      <c r="L667" s="12" t="s">
        <v>2885</v>
      </c>
      <c r="M667" s="44">
        <v>43766</v>
      </c>
      <c r="N667" s="7" t="s">
        <v>2886</v>
      </c>
      <c r="O667" s="43" t="s">
        <v>33</v>
      </c>
      <c r="P667" s="10"/>
      <c r="Q667" s="7" t="s">
        <v>35</v>
      </c>
      <c r="R667" s="33"/>
      <c r="S667" s="7" t="s">
        <v>157</v>
      </c>
    </row>
    <row r="668" spans="1:19" ht="30" customHeight="1">
      <c r="A668" s="18">
        <v>43768</v>
      </c>
      <c r="B668" s="83" t="s">
        <v>2889</v>
      </c>
      <c r="C668" s="80" t="s">
        <v>2890</v>
      </c>
      <c r="D668" s="49">
        <v>25</v>
      </c>
      <c r="E668" s="7" t="s">
        <v>26</v>
      </c>
      <c r="F668" s="81">
        <v>940982848</v>
      </c>
      <c r="G668" s="7" t="s">
        <v>85</v>
      </c>
      <c r="H668" s="7" t="s">
        <v>2891</v>
      </c>
      <c r="I668" s="10"/>
      <c r="J668" s="7"/>
      <c r="K668" s="12"/>
      <c r="L668" s="12" t="s">
        <v>79</v>
      </c>
      <c r="M668" s="7" t="s">
        <v>2892</v>
      </c>
      <c r="N668" s="10"/>
      <c r="O668" s="43" t="s">
        <v>33</v>
      </c>
      <c r="P668" s="10"/>
      <c r="Q668" s="7" t="s">
        <v>35</v>
      </c>
      <c r="R668" s="33"/>
      <c r="S668" s="7" t="s">
        <v>157</v>
      </c>
    </row>
    <row r="669" spans="1:19" ht="30" customHeight="1">
      <c r="A669" s="18">
        <v>43768</v>
      </c>
      <c r="B669" s="83" t="s">
        <v>2896</v>
      </c>
      <c r="C669" s="121" t="s">
        <v>2897</v>
      </c>
      <c r="D669" s="49">
        <v>25</v>
      </c>
      <c r="E669" s="7" t="s">
        <v>26</v>
      </c>
      <c r="F669" s="121">
        <v>56962120854</v>
      </c>
      <c r="G669" s="7" t="s">
        <v>125</v>
      </c>
      <c r="H669" s="7" t="s">
        <v>2899</v>
      </c>
      <c r="I669" s="10"/>
      <c r="J669" s="7"/>
      <c r="M669" s="7" t="s">
        <v>2900</v>
      </c>
      <c r="N669" s="121" t="s">
        <v>2901</v>
      </c>
      <c r="O669" s="43" t="s">
        <v>33</v>
      </c>
      <c r="P669" s="10"/>
      <c r="Q669" s="7" t="s">
        <v>35</v>
      </c>
      <c r="R669" s="33"/>
      <c r="S669" s="7" t="s">
        <v>157</v>
      </c>
    </row>
    <row r="670" spans="1:19" ht="30" customHeight="1">
      <c r="A670" s="18">
        <v>43768</v>
      </c>
      <c r="B670" s="95" t="s">
        <v>2939</v>
      </c>
      <c r="C670" s="7" t="s">
        <v>2940</v>
      </c>
      <c r="D670" s="49">
        <v>25</v>
      </c>
      <c r="E670" s="7" t="s">
        <v>26</v>
      </c>
      <c r="F670" s="37">
        <v>989155118</v>
      </c>
      <c r="G670" s="7" t="s">
        <v>85</v>
      </c>
      <c r="H670" s="7" t="s">
        <v>2943</v>
      </c>
      <c r="I670" s="7" t="s">
        <v>47</v>
      </c>
      <c r="J670" s="7"/>
      <c r="K670" s="12"/>
      <c r="L670" s="12" t="s">
        <v>153</v>
      </c>
      <c r="M670" s="7" t="s">
        <v>2946</v>
      </c>
      <c r="N670" s="10"/>
      <c r="O670" s="43" t="s">
        <v>33</v>
      </c>
      <c r="P670" s="10"/>
      <c r="Q670" s="7" t="s">
        <v>35</v>
      </c>
      <c r="R670" s="33"/>
      <c r="S670" s="7" t="s">
        <v>2948</v>
      </c>
    </row>
    <row r="671" spans="1:19" ht="30" customHeight="1">
      <c r="A671" s="18">
        <v>43768</v>
      </c>
      <c r="B671" s="35" t="s">
        <v>3066</v>
      </c>
      <c r="C671" s="37" t="s">
        <v>3067</v>
      </c>
      <c r="D671" s="49">
        <v>25</v>
      </c>
      <c r="E671" s="7" t="s">
        <v>26</v>
      </c>
      <c r="F671" s="37">
        <v>988398881</v>
      </c>
      <c r="G671" s="7" t="s">
        <v>85</v>
      </c>
      <c r="H671" s="35" t="s">
        <v>3068</v>
      </c>
      <c r="I671" s="10"/>
      <c r="J671" s="7"/>
      <c r="K671" s="12"/>
      <c r="L671" s="12" t="s">
        <v>79</v>
      </c>
      <c r="M671" s="37" t="s">
        <v>3069</v>
      </c>
      <c r="N671" s="7" t="s">
        <v>3070</v>
      </c>
      <c r="O671" s="43" t="s">
        <v>33</v>
      </c>
      <c r="P671" s="10"/>
      <c r="Q671" s="7"/>
      <c r="R671" s="33"/>
      <c r="S671" s="7" t="s">
        <v>132</v>
      </c>
    </row>
    <row r="672" spans="1:19" ht="30" customHeight="1">
      <c r="A672" s="18">
        <v>43768</v>
      </c>
      <c r="B672" s="35" t="s">
        <v>3082</v>
      </c>
      <c r="C672" s="80" t="s">
        <v>3083</v>
      </c>
      <c r="D672" s="49">
        <v>25</v>
      </c>
      <c r="E672" s="7" t="s">
        <v>26</v>
      </c>
      <c r="F672" s="81">
        <v>79644099</v>
      </c>
      <c r="G672" s="7" t="s">
        <v>85</v>
      </c>
      <c r="H672" s="7" t="s">
        <v>3085</v>
      </c>
      <c r="I672" s="10"/>
      <c r="J672" s="7"/>
      <c r="K672" s="12"/>
      <c r="L672" s="12" t="s">
        <v>63</v>
      </c>
      <c r="M672" s="7" t="s">
        <v>3087</v>
      </c>
      <c r="N672" s="7" t="s">
        <v>3088</v>
      </c>
      <c r="O672" s="43" t="s">
        <v>33</v>
      </c>
      <c r="P672" s="10"/>
      <c r="Q672" s="7"/>
      <c r="R672" s="33"/>
      <c r="S672" s="7" t="s">
        <v>162</v>
      </c>
    </row>
    <row r="673" spans="1:19" ht="30" customHeight="1">
      <c r="A673" s="18">
        <v>43768</v>
      </c>
      <c r="B673" s="83" t="s">
        <v>3090</v>
      </c>
      <c r="C673" s="37" t="s">
        <v>3091</v>
      </c>
      <c r="D673" s="49">
        <v>25</v>
      </c>
      <c r="E673" s="7" t="s">
        <v>26</v>
      </c>
      <c r="F673" s="37">
        <v>975556622</v>
      </c>
      <c r="G673" s="7" t="s">
        <v>85</v>
      </c>
      <c r="H673" s="83" t="s">
        <v>3093</v>
      </c>
      <c r="I673" s="10"/>
      <c r="J673" s="7"/>
      <c r="K673" s="12"/>
      <c r="L673" s="12" t="s">
        <v>79</v>
      </c>
      <c r="M673" s="7" t="s">
        <v>3094</v>
      </c>
      <c r="N673" s="37" t="s">
        <v>2839</v>
      </c>
      <c r="O673" s="43" t="s">
        <v>33</v>
      </c>
      <c r="P673" s="10"/>
      <c r="Q673" s="7" t="s">
        <v>35</v>
      </c>
      <c r="R673" s="33"/>
      <c r="S673" s="7" t="s">
        <v>157</v>
      </c>
    </row>
    <row r="674" spans="1:19" ht="30" customHeight="1">
      <c r="A674" s="18">
        <v>43768</v>
      </c>
      <c r="B674" s="7" t="s">
        <v>3114</v>
      </c>
      <c r="C674" s="56" t="s">
        <v>3115</v>
      </c>
      <c r="D674" s="49">
        <v>25</v>
      </c>
      <c r="E674" s="7" t="s">
        <v>26</v>
      </c>
      <c r="F674" s="56">
        <v>963139558</v>
      </c>
      <c r="G674" s="7" t="s">
        <v>85</v>
      </c>
      <c r="H674" s="54" t="s">
        <v>3116</v>
      </c>
      <c r="I674" s="10"/>
      <c r="J674" s="7"/>
      <c r="K674" s="12"/>
      <c r="L674" s="12" t="s">
        <v>63</v>
      </c>
      <c r="M674" s="44">
        <v>43767</v>
      </c>
      <c r="N674" s="7" t="s">
        <v>95</v>
      </c>
      <c r="O674" s="43" t="s">
        <v>33</v>
      </c>
      <c r="P674" s="10"/>
      <c r="Q674" s="7"/>
      <c r="R674" s="39" t="s">
        <v>70</v>
      </c>
      <c r="S674" s="7" t="s">
        <v>276</v>
      </c>
    </row>
    <row r="675" spans="1:19" ht="30" customHeight="1">
      <c r="A675" s="18">
        <v>43768</v>
      </c>
      <c r="B675" s="54" t="s">
        <v>3158</v>
      </c>
      <c r="C675" s="56" t="s">
        <v>3159</v>
      </c>
      <c r="D675" s="49">
        <v>24</v>
      </c>
      <c r="E675" s="7" t="s">
        <v>26</v>
      </c>
      <c r="F675" s="56">
        <v>981824615</v>
      </c>
      <c r="G675" s="7" t="s">
        <v>85</v>
      </c>
      <c r="H675" s="56" t="s">
        <v>3160</v>
      </c>
      <c r="I675" s="10"/>
      <c r="J675" s="7"/>
      <c r="K675" s="12"/>
      <c r="L675" s="12" t="s">
        <v>63</v>
      </c>
      <c r="M675" s="44">
        <v>43767</v>
      </c>
      <c r="N675" s="10"/>
      <c r="O675" s="43" t="s">
        <v>33</v>
      </c>
      <c r="P675" s="10"/>
      <c r="Q675" s="7"/>
      <c r="R675" s="33"/>
      <c r="S675" s="7" t="s">
        <v>276</v>
      </c>
    </row>
    <row r="676" spans="1:19" ht="30" customHeight="1">
      <c r="A676" s="18">
        <v>43768</v>
      </c>
      <c r="B676" s="7" t="s">
        <v>3161</v>
      </c>
      <c r="C676" s="12" t="s">
        <v>3162</v>
      </c>
      <c r="D676" s="49">
        <v>24</v>
      </c>
      <c r="E676" s="7" t="s">
        <v>26</v>
      </c>
      <c r="F676" s="12">
        <v>946776951</v>
      </c>
      <c r="G676" s="7" t="s">
        <v>85</v>
      </c>
      <c r="H676" s="7" t="s">
        <v>3163</v>
      </c>
      <c r="I676" s="10"/>
      <c r="J676" s="7"/>
      <c r="K676" s="12"/>
      <c r="L676" s="12" t="s">
        <v>63</v>
      </c>
      <c r="M676" s="312">
        <v>43760.770833333336</v>
      </c>
      <c r="N676" s="7" t="s">
        <v>493</v>
      </c>
      <c r="O676" s="43" t="s">
        <v>33</v>
      </c>
      <c r="P676" s="7"/>
      <c r="Q676" s="7" t="s">
        <v>35</v>
      </c>
      <c r="R676" s="33"/>
      <c r="S676" s="7" t="s">
        <v>101</v>
      </c>
    </row>
    <row r="677" spans="1:19" ht="30" customHeight="1">
      <c r="A677" s="18">
        <v>43768</v>
      </c>
      <c r="B677" s="35" t="s">
        <v>3225</v>
      </c>
      <c r="C677" s="37" t="s">
        <v>3226</v>
      </c>
      <c r="D677" s="49">
        <v>24</v>
      </c>
      <c r="E677" s="7" t="s">
        <v>26</v>
      </c>
      <c r="F677" s="319" t="s">
        <v>3228</v>
      </c>
      <c r="G677" s="7"/>
      <c r="H677" s="7" t="s">
        <v>3231</v>
      </c>
      <c r="I677" s="10"/>
      <c r="J677" s="7"/>
      <c r="K677" s="12"/>
      <c r="L677" s="12" t="s">
        <v>63</v>
      </c>
      <c r="M677" s="291">
        <v>43767.805555555555</v>
      </c>
      <c r="N677" s="35" t="s">
        <v>3232</v>
      </c>
      <c r="O677" s="43" t="s">
        <v>33</v>
      </c>
      <c r="P677" s="10"/>
      <c r="Q677" s="7" t="s">
        <v>35</v>
      </c>
      <c r="R677" s="33"/>
      <c r="S677" s="7" t="s">
        <v>132</v>
      </c>
    </row>
    <row r="678" spans="1:19" ht="30" customHeight="1">
      <c r="A678" s="18">
        <v>43768</v>
      </c>
      <c r="B678" s="83" t="s">
        <v>3435</v>
      </c>
      <c r="C678" s="37" t="s">
        <v>3436</v>
      </c>
      <c r="D678" s="49">
        <v>23</v>
      </c>
      <c r="E678" s="7" t="s">
        <v>26</v>
      </c>
      <c r="F678" s="37">
        <v>964072823</v>
      </c>
      <c r="G678" s="7" t="s">
        <v>85</v>
      </c>
      <c r="H678" s="7" t="s">
        <v>3437</v>
      </c>
      <c r="I678" s="10"/>
      <c r="J678" s="7"/>
      <c r="K678" s="12"/>
      <c r="L678" s="12" t="s">
        <v>153</v>
      </c>
      <c r="M678" s="7" t="s">
        <v>3438</v>
      </c>
      <c r="N678" s="83" t="s">
        <v>3439</v>
      </c>
      <c r="O678" s="43" t="s">
        <v>33</v>
      </c>
      <c r="P678" s="10"/>
      <c r="Q678" s="7" t="s">
        <v>35</v>
      </c>
      <c r="R678" s="33"/>
      <c r="S678" s="7" t="s">
        <v>157</v>
      </c>
    </row>
    <row r="679" spans="1:19" ht="30" customHeight="1">
      <c r="A679" s="18">
        <v>43768</v>
      </c>
      <c r="B679" s="35" t="s">
        <v>3471</v>
      </c>
      <c r="C679" s="37" t="s">
        <v>3472</v>
      </c>
      <c r="D679" s="49">
        <v>23</v>
      </c>
      <c r="E679" s="7" t="s">
        <v>26</v>
      </c>
      <c r="F679" s="37" t="s">
        <v>3473</v>
      </c>
      <c r="G679" s="7" t="s">
        <v>85</v>
      </c>
      <c r="H679" s="35" t="s">
        <v>3474</v>
      </c>
      <c r="I679" s="10"/>
      <c r="J679" s="7"/>
      <c r="K679" s="12"/>
      <c r="L679" s="12" t="s">
        <v>63</v>
      </c>
      <c r="M679" s="191">
        <v>43763.75</v>
      </c>
      <c r="N679" s="7" t="s">
        <v>3475</v>
      </c>
      <c r="O679" s="43" t="s">
        <v>33</v>
      </c>
      <c r="P679" s="10"/>
      <c r="Q679" s="7" t="s">
        <v>35</v>
      </c>
      <c r="R679" s="33"/>
      <c r="S679" s="7" t="s">
        <v>92</v>
      </c>
    </row>
    <row r="680" spans="1:19" ht="30" customHeight="1">
      <c r="A680" s="18">
        <v>43768</v>
      </c>
      <c r="B680" s="35" t="s">
        <v>3476</v>
      </c>
      <c r="C680" s="35" t="s">
        <v>3477</v>
      </c>
      <c r="D680" s="23"/>
      <c r="E680" s="7" t="s">
        <v>26</v>
      </c>
      <c r="F680" s="37">
        <v>930004011</v>
      </c>
      <c r="G680" s="7" t="s">
        <v>85</v>
      </c>
      <c r="H680" s="35" t="s">
        <v>3478</v>
      </c>
      <c r="I680" s="10"/>
      <c r="J680" s="7"/>
      <c r="K680" s="7"/>
      <c r="L680" s="7" t="s">
        <v>63</v>
      </c>
      <c r="M680" s="7" t="s">
        <v>3479</v>
      </c>
      <c r="N680" s="7" t="s">
        <v>1945</v>
      </c>
      <c r="O680" s="43" t="s">
        <v>274</v>
      </c>
      <c r="P680" s="10"/>
      <c r="Q680" s="7"/>
      <c r="R680" s="39" t="s">
        <v>70</v>
      </c>
      <c r="S680" s="7" t="s">
        <v>162</v>
      </c>
    </row>
    <row r="681" spans="1:19" ht="30" customHeight="1">
      <c r="A681" s="18">
        <v>43768</v>
      </c>
      <c r="B681" s="83" t="s">
        <v>3483</v>
      </c>
      <c r="C681" s="37" t="s">
        <v>3484</v>
      </c>
      <c r="D681" s="49">
        <v>23</v>
      </c>
      <c r="E681" s="7" t="s">
        <v>26</v>
      </c>
      <c r="F681" s="37">
        <v>942352211</v>
      </c>
      <c r="G681" s="7" t="s">
        <v>85</v>
      </c>
      <c r="H681" s="83" t="s">
        <v>3485</v>
      </c>
      <c r="I681" s="10"/>
      <c r="J681" s="7"/>
      <c r="K681" s="12"/>
      <c r="L681" s="12" t="s">
        <v>153</v>
      </c>
      <c r="M681" s="7" t="s">
        <v>3486</v>
      </c>
      <c r="N681" s="7" t="s">
        <v>3487</v>
      </c>
      <c r="O681" s="43" t="s">
        <v>33</v>
      </c>
      <c r="P681" s="10"/>
      <c r="Q681" s="7" t="s">
        <v>35</v>
      </c>
      <c r="R681" s="33"/>
      <c r="S681" s="7" t="s">
        <v>157</v>
      </c>
    </row>
    <row r="682" spans="1:19" ht="30" customHeight="1">
      <c r="A682" s="18">
        <v>43768</v>
      </c>
      <c r="B682" s="205" t="s">
        <v>3546</v>
      </c>
      <c r="C682" s="12" t="s">
        <v>3548</v>
      </c>
      <c r="D682" s="49">
        <v>22</v>
      </c>
      <c r="E682" s="7" t="s">
        <v>26</v>
      </c>
      <c r="F682" s="81">
        <v>930326748</v>
      </c>
      <c r="G682" s="7" t="s">
        <v>475</v>
      </c>
      <c r="H682" s="7" t="s">
        <v>3554</v>
      </c>
      <c r="I682" s="10"/>
      <c r="J682" s="7"/>
      <c r="K682" s="12"/>
      <c r="L682" s="12" t="s">
        <v>63</v>
      </c>
      <c r="M682" s="7" t="s">
        <v>3556</v>
      </c>
      <c r="N682" s="7" t="s">
        <v>1995</v>
      </c>
      <c r="O682" s="43" t="s">
        <v>33</v>
      </c>
      <c r="P682" s="10"/>
      <c r="Q682" s="7" t="s">
        <v>35</v>
      </c>
      <c r="R682" s="33"/>
      <c r="S682" s="7" t="s">
        <v>117</v>
      </c>
    </row>
    <row r="683" spans="1:19" ht="30" customHeight="1">
      <c r="A683" s="18">
        <v>43768</v>
      </c>
      <c r="B683" s="37" t="s">
        <v>3599</v>
      </c>
      <c r="C683" s="37" t="s">
        <v>3600</v>
      </c>
      <c r="D683" s="49">
        <v>22</v>
      </c>
      <c r="E683" s="7" t="s">
        <v>45</v>
      </c>
      <c r="F683" s="37">
        <v>56940928630</v>
      </c>
      <c r="G683" s="7" t="s">
        <v>85</v>
      </c>
      <c r="H683" s="35" t="s">
        <v>3601</v>
      </c>
      <c r="I683" s="10"/>
      <c r="J683" s="7"/>
      <c r="K683" s="12"/>
      <c r="L683" s="12" t="s">
        <v>63</v>
      </c>
      <c r="M683" s="7" t="s">
        <v>3479</v>
      </c>
      <c r="N683" s="7" t="s">
        <v>3603</v>
      </c>
      <c r="O683" s="43" t="s">
        <v>274</v>
      </c>
      <c r="P683" s="10"/>
      <c r="Q683" s="7" t="s">
        <v>35</v>
      </c>
      <c r="R683" s="33"/>
      <c r="S683" s="7" t="s">
        <v>162</v>
      </c>
    </row>
    <row r="684" spans="1:19" ht="30" customHeight="1">
      <c r="A684" s="18">
        <v>43768</v>
      </c>
      <c r="B684" s="83" t="s">
        <v>3614</v>
      </c>
      <c r="C684" s="169" t="s">
        <v>3615</v>
      </c>
      <c r="D684" s="49">
        <v>22</v>
      </c>
      <c r="E684" s="7" t="s">
        <v>26</v>
      </c>
      <c r="F684" s="37">
        <v>934990171</v>
      </c>
      <c r="G684" s="7" t="s">
        <v>85</v>
      </c>
      <c r="H684" s="7" t="s">
        <v>3617</v>
      </c>
      <c r="I684" s="10"/>
      <c r="J684" s="7"/>
      <c r="K684" s="12"/>
      <c r="L684" s="12" t="s">
        <v>63</v>
      </c>
      <c r="M684" s="291">
        <v>43767.791666666664</v>
      </c>
      <c r="N684" s="7" t="s">
        <v>1207</v>
      </c>
      <c r="O684" s="43" t="s">
        <v>50</v>
      </c>
      <c r="P684" s="10"/>
      <c r="Q684" s="7" t="s">
        <v>35</v>
      </c>
      <c r="R684" s="33"/>
      <c r="S684" s="7" t="s">
        <v>152</v>
      </c>
    </row>
    <row r="685" spans="1:19" ht="30" customHeight="1">
      <c r="A685" s="18">
        <v>43768</v>
      </c>
      <c r="B685" s="35" t="s">
        <v>3686</v>
      </c>
      <c r="C685" s="93" t="s">
        <v>3687</v>
      </c>
      <c r="D685" s="52">
        <v>22</v>
      </c>
      <c r="E685" s="7" t="s">
        <v>45</v>
      </c>
      <c r="F685" s="85" t="s">
        <v>3688</v>
      </c>
      <c r="G685" s="7" t="s">
        <v>84</v>
      </c>
      <c r="H685" s="35" t="s">
        <v>3689</v>
      </c>
      <c r="I685" s="10"/>
      <c r="J685" s="7" t="s">
        <v>32</v>
      </c>
      <c r="K685" s="7"/>
      <c r="L685" s="7" t="s">
        <v>63</v>
      </c>
      <c r="M685" s="44">
        <v>43766</v>
      </c>
      <c r="N685" s="7" t="s">
        <v>3690</v>
      </c>
      <c r="O685" s="43" t="s">
        <v>33</v>
      </c>
      <c r="P685" s="10"/>
      <c r="Q685" s="7"/>
      <c r="R685" s="33"/>
      <c r="S685" s="7" t="s">
        <v>162</v>
      </c>
    </row>
    <row r="686" spans="1:19" ht="30" customHeight="1">
      <c r="A686" s="18">
        <v>43768</v>
      </c>
      <c r="B686" s="7" t="s">
        <v>3709</v>
      </c>
      <c r="C686" s="204" t="s">
        <v>604</v>
      </c>
      <c r="D686" s="49">
        <v>22</v>
      </c>
      <c r="E686" s="7" t="s">
        <v>26</v>
      </c>
      <c r="F686" s="337">
        <v>56954901693</v>
      </c>
      <c r="G686" s="7" t="s">
        <v>85</v>
      </c>
      <c r="H686" s="338" t="s">
        <v>3710</v>
      </c>
      <c r="I686" s="10"/>
      <c r="J686" s="7"/>
      <c r="M686" s="10"/>
      <c r="N686" s="10"/>
      <c r="O686" s="43" t="s">
        <v>33</v>
      </c>
      <c r="P686" s="10"/>
      <c r="Q686" s="7" t="s">
        <v>35</v>
      </c>
      <c r="R686" s="33"/>
      <c r="S686" s="7" t="s">
        <v>157</v>
      </c>
    </row>
    <row r="687" spans="1:19" ht="30" customHeight="1">
      <c r="A687" s="18">
        <v>43768</v>
      </c>
      <c r="B687" s="83" t="s">
        <v>3691</v>
      </c>
      <c r="C687" s="37" t="s">
        <v>3692</v>
      </c>
      <c r="D687" s="49">
        <v>22</v>
      </c>
      <c r="E687" s="7" t="s">
        <v>45</v>
      </c>
      <c r="F687" s="37">
        <v>997622147</v>
      </c>
      <c r="G687" s="7" t="s">
        <v>85</v>
      </c>
      <c r="H687" s="7" t="s">
        <v>3693</v>
      </c>
      <c r="I687" s="10"/>
      <c r="J687" s="7" t="s">
        <v>32</v>
      </c>
      <c r="K687" s="12"/>
      <c r="L687" s="12" t="s">
        <v>153</v>
      </c>
      <c r="M687" s="7" t="s">
        <v>3694</v>
      </c>
      <c r="N687" s="10"/>
      <c r="O687" s="43" t="s">
        <v>33</v>
      </c>
      <c r="P687" s="10"/>
      <c r="Q687" s="7"/>
      <c r="R687" s="33"/>
      <c r="S687" s="7" t="s">
        <v>157</v>
      </c>
    </row>
    <row r="688" spans="1:19" ht="30" customHeight="1">
      <c r="A688" s="18">
        <v>43768</v>
      </c>
      <c r="B688" s="121" t="s">
        <v>3715</v>
      </c>
      <c r="C688" s="121" t="s">
        <v>3716</v>
      </c>
      <c r="D688" s="49">
        <v>21</v>
      </c>
      <c r="E688" s="7" t="s">
        <v>26</v>
      </c>
      <c r="F688" s="121">
        <v>56949921074</v>
      </c>
      <c r="G688" s="7" t="s">
        <v>125</v>
      </c>
      <c r="H688" s="7" t="s">
        <v>3719</v>
      </c>
      <c r="I688" s="10"/>
      <c r="J688" s="7"/>
      <c r="M688" s="10"/>
      <c r="N688" s="7" t="s">
        <v>1278</v>
      </c>
      <c r="O688" s="43" t="s">
        <v>33</v>
      </c>
      <c r="P688" s="10"/>
      <c r="Q688" s="7" t="s">
        <v>35</v>
      </c>
      <c r="R688" s="33"/>
      <c r="S688" s="7" t="s">
        <v>157</v>
      </c>
    </row>
    <row r="689" spans="1:19" ht="30" customHeight="1">
      <c r="A689" s="18">
        <v>43768</v>
      </c>
      <c r="B689" s="35" t="s">
        <v>3721</v>
      </c>
      <c r="C689" s="37" t="s">
        <v>3722</v>
      </c>
      <c r="D689" s="25"/>
      <c r="E689" s="7" t="s">
        <v>26</v>
      </c>
      <c r="F689" s="12" t="s">
        <v>3723</v>
      </c>
      <c r="G689" s="7" t="s">
        <v>1571</v>
      </c>
      <c r="H689" s="7" t="s">
        <v>3725</v>
      </c>
      <c r="I689" s="10"/>
      <c r="J689" s="7"/>
      <c r="K689" s="12"/>
      <c r="L689" s="12" t="s">
        <v>63</v>
      </c>
      <c r="M689" s="191">
        <v>43757.822916666664</v>
      </c>
      <c r="N689" s="7" t="s">
        <v>3729</v>
      </c>
      <c r="O689" s="43" t="s">
        <v>50</v>
      </c>
      <c r="P689" s="10"/>
      <c r="Q689" s="7" t="s">
        <v>35</v>
      </c>
      <c r="R689" s="39" t="s">
        <v>70</v>
      </c>
      <c r="S689" s="7" t="s">
        <v>92</v>
      </c>
    </row>
    <row r="690" spans="1:19" ht="30" customHeight="1">
      <c r="A690" s="18">
        <v>43768</v>
      </c>
      <c r="B690" s="35" t="s">
        <v>3730</v>
      </c>
      <c r="C690" s="37" t="s">
        <v>3731</v>
      </c>
      <c r="D690" s="25"/>
      <c r="E690" s="7" t="s">
        <v>26</v>
      </c>
      <c r="G690" s="7" t="s">
        <v>85</v>
      </c>
      <c r="H690" s="35" t="s">
        <v>3737</v>
      </c>
      <c r="I690" s="10"/>
      <c r="J690" s="7"/>
      <c r="K690" s="12"/>
      <c r="L690" s="12" t="s">
        <v>63</v>
      </c>
      <c r="M690" s="191">
        <v>43763.8125</v>
      </c>
      <c r="N690" s="35" t="s">
        <v>3740</v>
      </c>
      <c r="O690" s="43" t="s">
        <v>33</v>
      </c>
      <c r="P690" s="10"/>
      <c r="Q690" s="7" t="s">
        <v>35</v>
      </c>
      <c r="R690" s="33"/>
      <c r="S690" s="7" t="s">
        <v>92</v>
      </c>
    </row>
    <row r="691" spans="1:19" ht="30" customHeight="1">
      <c r="A691" s="18">
        <v>43768</v>
      </c>
      <c r="B691" s="83" t="s">
        <v>3741</v>
      </c>
      <c r="C691" s="56" t="s">
        <v>3742</v>
      </c>
      <c r="D691" s="25"/>
      <c r="E691" s="7" t="s">
        <v>26</v>
      </c>
      <c r="F691" s="56">
        <v>95952352</v>
      </c>
      <c r="G691" s="7" t="s">
        <v>85</v>
      </c>
      <c r="H691" s="83" t="s">
        <v>3743</v>
      </c>
      <c r="I691" s="10"/>
      <c r="J691" s="7"/>
      <c r="K691" s="12"/>
      <c r="L691" s="12" t="s">
        <v>153</v>
      </c>
      <c r="M691" s="7" t="s">
        <v>3744</v>
      </c>
      <c r="N691" s="83" t="s">
        <v>3745</v>
      </c>
      <c r="O691" s="43" t="s">
        <v>33</v>
      </c>
      <c r="P691" s="10"/>
      <c r="Q691" s="7" t="s">
        <v>35</v>
      </c>
      <c r="R691" s="39" t="s">
        <v>70</v>
      </c>
      <c r="S691" s="7" t="s">
        <v>157</v>
      </c>
    </row>
    <row r="692" spans="1:19" ht="30" customHeight="1">
      <c r="A692" s="18">
        <v>43768</v>
      </c>
      <c r="B692" s="35" t="s">
        <v>3746</v>
      </c>
      <c r="C692" s="37" t="s">
        <v>3747</v>
      </c>
      <c r="D692" s="49">
        <v>19</v>
      </c>
      <c r="E692" s="7" t="s">
        <v>26</v>
      </c>
      <c r="F692" s="37">
        <v>946203436</v>
      </c>
      <c r="G692" s="7" t="s">
        <v>85</v>
      </c>
      <c r="H692" s="35" t="s">
        <v>3748</v>
      </c>
      <c r="I692" s="10"/>
      <c r="J692" s="7"/>
      <c r="K692" s="12"/>
      <c r="L692" s="12" t="s">
        <v>63</v>
      </c>
      <c r="M692" s="91">
        <v>0.79166666666666663</v>
      </c>
      <c r="N692" s="7" t="s">
        <v>3749</v>
      </c>
      <c r="O692" s="43" t="s">
        <v>50</v>
      </c>
      <c r="P692" s="10"/>
      <c r="Q692" s="7" t="s">
        <v>35</v>
      </c>
      <c r="R692" s="33"/>
      <c r="S692" s="7" t="s">
        <v>92</v>
      </c>
    </row>
    <row r="693" spans="1:19" ht="30" customHeight="1">
      <c r="A693" s="18">
        <v>43768</v>
      </c>
      <c r="B693" s="83" t="s">
        <v>3750</v>
      </c>
      <c r="C693" s="37" t="s">
        <v>3751</v>
      </c>
      <c r="D693" s="49">
        <v>18</v>
      </c>
      <c r="E693" s="7" t="s">
        <v>26</v>
      </c>
      <c r="F693" s="37">
        <v>963457694</v>
      </c>
      <c r="G693" s="7" t="s">
        <v>85</v>
      </c>
      <c r="H693" s="7" t="s">
        <v>3752</v>
      </c>
      <c r="I693" s="10"/>
      <c r="J693" s="7"/>
      <c r="K693" s="12"/>
      <c r="L693" s="12" t="s">
        <v>153</v>
      </c>
      <c r="M693" s="7" t="s">
        <v>3753</v>
      </c>
      <c r="N693" s="7" t="s">
        <v>453</v>
      </c>
      <c r="O693" s="43" t="s">
        <v>33</v>
      </c>
      <c r="P693" s="10"/>
      <c r="Q693" s="7" t="s">
        <v>35</v>
      </c>
      <c r="R693" s="33"/>
      <c r="S693" s="7" t="s">
        <v>157</v>
      </c>
    </row>
    <row r="694" spans="1:19" ht="30" customHeight="1">
      <c r="A694" s="18">
        <v>43768</v>
      </c>
      <c r="B694" s="35" t="s">
        <v>3756</v>
      </c>
      <c r="C694" s="93" t="s">
        <v>3757</v>
      </c>
      <c r="D694" s="52">
        <v>17</v>
      </c>
      <c r="E694" s="7" t="s">
        <v>45</v>
      </c>
      <c r="F694" s="187">
        <v>964291975</v>
      </c>
      <c r="G694" s="7"/>
      <c r="H694" s="35" t="s">
        <v>3760</v>
      </c>
      <c r="I694" s="10"/>
      <c r="J694" s="7" t="s">
        <v>49</v>
      </c>
      <c r="K694" s="10"/>
      <c r="L694" s="10"/>
      <c r="M694" s="44">
        <v>43766</v>
      </c>
      <c r="N694" s="35" t="s">
        <v>3761</v>
      </c>
      <c r="O694" s="43" t="s">
        <v>33</v>
      </c>
      <c r="P694" s="7" t="s">
        <v>68</v>
      </c>
      <c r="Q694" s="7" t="s">
        <v>35</v>
      </c>
      <c r="R694" s="33"/>
      <c r="S694" s="7" t="s">
        <v>162</v>
      </c>
    </row>
    <row r="695" spans="1:19" ht="30" customHeight="1">
      <c r="A695" s="18">
        <v>43768</v>
      </c>
      <c r="B695" s="339" t="s">
        <v>3765</v>
      </c>
      <c r="C695" s="340" t="s">
        <v>3770</v>
      </c>
      <c r="D695" s="49">
        <v>17</v>
      </c>
      <c r="E695" s="7" t="s">
        <v>26</v>
      </c>
      <c r="F695" s="340">
        <v>988320180</v>
      </c>
      <c r="G695" s="7" t="s">
        <v>3771</v>
      </c>
      <c r="H695" s="339" t="s">
        <v>3772</v>
      </c>
      <c r="I695" s="10"/>
      <c r="J695" s="7" t="s">
        <v>49</v>
      </c>
      <c r="K695" s="12"/>
      <c r="L695" s="12" t="s">
        <v>63</v>
      </c>
      <c r="M695" s="191">
        <v>43766.805555555555</v>
      </c>
      <c r="N695" s="341" t="s">
        <v>3773</v>
      </c>
      <c r="O695" s="43" t="s">
        <v>52</v>
      </c>
      <c r="P695" s="7" t="s">
        <v>68</v>
      </c>
      <c r="Q695" s="7" t="s">
        <v>35</v>
      </c>
      <c r="R695" s="33"/>
      <c r="S695" s="7" t="s">
        <v>92</v>
      </c>
    </row>
    <row r="696" spans="1:19" ht="30" customHeight="1">
      <c r="A696" s="18">
        <v>43768</v>
      </c>
      <c r="B696" s="37" t="s">
        <v>3774</v>
      </c>
      <c r="C696" s="121" t="s">
        <v>3775</v>
      </c>
      <c r="D696" s="49">
        <v>27</v>
      </c>
      <c r="E696" s="7" t="s">
        <v>26</v>
      </c>
      <c r="F696" s="183">
        <v>56975235535</v>
      </c>
      <c r="G696" s="7" t="s">
        <v>85</v>
      </c>
      <c r="H696" s="120" t="s">
        <v>3778</v>
      </c>
      <c r="I696" s="10"/>
      <c r="J696" s="7"/>
      <c r="K696" s="12"/>
      <c r="L696" s="12" t="s">
        <v>63</v>
      </c>
      <c r="M696" s="44">
        <v>43766</v>
      </c>
      <c r="N696" s="7" t="s">
        <v>3275</v>
      </c>
      <c r="O696" s="43" t="s">
        <v>33</v>
      </c>
      <c r="P696" s="10"/>
      <c r="Q696" s="7"/>
      <c r="R696" s="33"/>
      <c r="S696" s="7" t="s">
        <v>276</v>
      </c>
    </row>
    <row r="697" spans="1:19" ht="30" customHeight="1">
      <c r="A697" s="18">
        <v>43768</v>
      </c>
      <c r="B697" s="35" t="s">
        <v>3779</v>
      </c>
      <c r="C697" s="37" t="s">
        <v>3780</v>
      </c>
      <c r="D697" s="49">
        <v>17</v>
      </c>
      <c r="E697" s="7" t="s">
        <v>45</v>
      </c>
      <c r="G697" s="7" t="s">
        <v>167</v>
      </c>
      <c r="H697" s="35" t="s">
        <v>3781</v>
      </c>
      <c r="I697" s="10"/>
      <c r="J697" s="7" t="s">
        <v>49</v>
      </c>
      <c r="K697" s="12"/>
      <c r="L697" s="12" t="s">
        <v>63</v>
      </c>
      <c r="M697" s="91">
        <v>0.88194444444444442</v>
      </c>
      <c r="N697" s="7" t="s">
        <v>3784</v>
      </c>
      <c r="O697" s="43" t="s">
        <v>52</v>
      </c>
      <c r="P697" s="7" t="s">
        <v>68</v>
      </c>
      <c r="Q697" s="7" t="s">
        <v>35</v>
      </c>
      <c r="R697" s="33"/>
      <c r="S697" s="7" t="s">
        <v>92</v>
      </c>
    </row>
    <row r="698" spans="1:19" ht="30" customHeight="1">
      <c r="A698" s="18">
        <v>43768</v>
      </c>
      <c r="B698" s="37" t="s">
        <v>3786</v>
      </c>
      <c r="C698" s="80" t="s">
        <v>3787</v>
      </c>
      <c r="D698" s="49">
        <v>16</v>
      </c>
      <c r="E698" s="7" t="s">
        <v>26</v>
      </c>
      <c r="F698" s="81" t="s">
        <v>3788</v>
      </c>
      <c r="G698" s="7" t="s">
        <v>85</v>
      </c>
      <c r="H698" s="35" t="s">
        <v>3789</v>
      </c>
      <c r="I698" s="10"/>
      <c r="J698" s="7" t="s">
        <v>49</v>
      </c>
      <c r="K698" s="12"/>
      <c r="L698" s="12" t="s">
        <v>63</v>
      </c>
      <c r="M698" s="7" t="s">
        <v>3790</v>
      </c>
      <c r="N698" s="7" t="s">
        <v>1945</v>
      </c>
      <c r="O698" s="43"/>
      <c r="P698" s="7" t="s">
        <v>68</v>
      </c>
      <c r="Q698" s="7" t="s">
        <v>35</v>
      </c>
      <c r="R698" s="33"/>
      <c r="S698" s="7"/>
    </row>
    <row r="699" spans="1:19" ht="30" customHeight="1">
      <c r="A699" s="18">
        <v>43768</v>
      </c>
      <c r="B699" s="179" t="s">
        <v>3791</v>
      </c>
      <c r="C699" s="179" t="s">
        <v>3792</v>
      </c>
      <c r="D699" s="343"/>
      <c r="E699" s="130" t="s">
        <v>26</v>
      </c>
      <c r="F699" s="179" t="s">
        <v>3793</v>
      </c>
      <c r="G699" s="130" t="s">
        <v>3794</v>
      </c>
      <c r="H699" s="179" t="s">
        <v>3795</v>
      </c>
      <c r="I699" s="130" t="s">
        <v>620</v>
      </c>
      <c r="J699" s="130" t="s">
        <v>49</v>
      </c>
      <c r="K699" s="130"/>
      <c r="L699" s="130" t="s">
        <v>3796</v>
      </c>
      <c r="M699" s="130" t="s">
        <v>3797</v>
      </c>
      <c r="N699" s="130" t="s">
        <v>3798</v>
      </c>
      <c r="O699" s="344" t="s">
        <v>33</v>
      </c>
      <c r="P699" s="130" t="s">
        <v>68</v>
      </c>
      <c r="Q699" s="130" t="s">
        <v>35</v>
      </c>
      <c r="R699" s="217"/>
      <c r="S699" s="130" t="s">
        <v>162</v>
      </c>
    </row>
    <row r="700" spans="1:19" ht="30" customHeight="1">
      <c r="A700" s="18">
        <v>43768</v>
      </c>
      <c r="B700" s="35" t="s">
        <v>3799</v>
      </c>
      <c r="C700" s="35" t="s">
        <v>3800</v>
      </c>
      <c r="D700" s="52">
        <v>15</v>
      </c>
      <c r="E700" s="7" t="s">
        <v>26</v>
      </c>
      <c r="F700" s="225" t="s">
        <v>3801</v>
      </c>
      <c r="G700" s="7"/>
      <c r="H700" s="35" t="s">
        <v>3802</v>
      </c>
      <c r="I700" s="10"/>
      <c r="J700" s="7" t="s">
        <v>49</v>
      </c>
      <c r="K700" s="10"/>
      <c r="L700" s="10"/>
      <c r="M700" s="44">
        <v>43766</v>
      </c>
      <c r="N700" s="10"/>
      <c r="O700" s="43"/>
      <c r="P700" s="7" t="s">
        <v>68</v>
      </c>
      <c r="Q700" s="7" t="s">
        <v>35</v>
      </c>
      <c r="R700" s="33"/>
      <c r="S700" s="7" t="s">
        <v>162</v>
      </c>
    </row>
    <row r="701" spans="1:19" ht="30" customHeight="1">
      <c r="A701" s="18">
        <v>43768</v>
      </c>
      <c r="B701" s="83" t="s">
        <v>3806</v>
      </c>
      <c r="C701" s="37" t="s">
        <v>3807</v>
      </c>
      <c r="D701" s="49">
        <v>16</v>
      </c>
      <c r="E701" s="7" t="s">
        <v>45</v>
      </c>
      <c r="G701" s="7" t="s">
        <v>85</v>
      </c>
      <c r="H701" s="7" t="s">
        <v>3808</v>
      </c>
      <c r="I701" s="10"/>
      <c r="J701" s="7" t="s">
        <v>49</v>
      </c>
      <c r="K701" s="12"/>
      <c r="L701" s="12" t="s">
        <v>79</v>
      </c>
      <c r="M701" s="7" t="s">
        <v>3810</v>
      </c>
      <c r="N701" s="83" t="s">
        <v>3811</v>
      </c>
      <c r="O701" s="43" t="s">
        <v>50</v>
      </c>
      <c r="P701" s="7" t="s">
        <v>68</v>
      </c>
      <c r="Q701" s="7" t="s">
        <v>35</v>
      </c>
      <c r="R701" s="39" t="s">
        <v>2692</v>
      </c>
      <c r="S701" s="7" t="s">
        <v>157</v>
      </c>
    </row>
    <row r="702" spans="1:19" ht="30" customHeight="1">
      <c r="A702" s="18">
        <v>43768</v>
      </c>
      <c r="B702" s="35" t="s">
        <v>3814</v>
      </c>
      <c r="C702" s="37" t="s">
        <v>3816</v>
      </c>
      <c r="D702" s="49">
        <v>30</v>
      </c>
      <c r="E702" s="7" t="s">
        <v>26</v>
      </c>
      <c r="F702" s="37" t="s">
        <v>3817</v>
      </c>
      <c r="G702" s="7" t="s">
        <v>167</v>
      </c>
      <c r="H702" s="35" t="s">
        <v>3820</v>
      </c>
      <c r="I702" s="10"/>
      <c r="J702" s="7" t="s">
        <v>161</v>
      </c>
      <c r="K702" s="12"/>
      <c r="L702" s="12" t="s">
        <v>63</v>
      </c>
      <c r="M702" s="91">
        <v>0.9375</v>
      </c>
      <c r="N702" s="7" t="s">
        <v>3821</v>
      </c>
      <c r="O702" s="43" t="s">
        <v>50</v>
      </c>
      <c r="P702" s="10"/>
      <c r="Q702" s="7" t="s">
        <v>53</v>
      </c>
      <c r="R702" s="33"/>
      <c r="S702" s="7" t="s">
        <v>92</v>
      </c>
    </row>
    <row r="703" spans="1:19" ht="30" customHeight="1">
      <c r="A703" s="18">
        <v>43768</v>
      </c>
      <c r="B703" s="93" t="s">
        <v>3822</v>
      </c>
      <c r="C703" s="80" t="s">
        <v>3823</v>
      </c>
      <c r="D703" s="49">
        <v>55</v>
      </c>
      <c r="E703" s="7" t="s">
        <v>26</v>
      </c>
      <c r="F703" s="81">
        <v>978616718</v>
      </c>
      <c r="G703" s="7" t="s">
        <v>475</v>
      </c>
      <c r="H703" s="7" t="s">
        <v>3824</v>
      </c>
      <c r="I703" s="10"/>
      <c r="J703" s="7"/>
      <c r="K703" s="12"/>
      <c r="L703" s="12" t="s">
        <v>63</v>
      </c>
      <c r="M703" s="7" t="s">
        <v>1322</v>
      </c>
      <c r="N703" s="7" t="s">
        <v>3827</v>
      </c>
      <c r="O703" s="43" t="s">
        <v>33</v>
      </c>
      <c r="P703" s="10"/>
      <c r="Q703" s="7" t="s">
        <v>35</v>
      </c>
      <c r="R703" s="33"/>
      <c r="S703" s="7" t="s">
        <v>117</v>
      </c>
    </row>
    <row r="704" spans="1:19" ht="30" customHeight="1">
      <c r="A704" s="18">
        <v>43768</v>
      </c>
      <c r="B704" s="347" t="s">
        <v>3829</v>
      </c>
      <c r="D704" s="25"/>
      <c r="E704" s="7" t="s">
        <v>26</v>
      </c>
      <c r="F704" s="241" t="s">
        <v>3831</v>
      </c>
      <c r="G704" s="7" t="s">
        <v>84</v>
      </c>
      <c r="H704" s="7" t="s">
        <v>3832</v>
      </c>
      <c r="I704" s="10"/>
      <c r="J704" s="7"/>
      <c r="M704" s="35" t="s">
        <v>3833</v>
      </c>
      <c r="N704" s="7" t="s">
        <v>3834</v>
      </c>
      <c r="O704" s="43" t="s">
        <v>33</v>
      </c>
      <c r="P704" s="10"/>
      <c r="Q704" s="7"/>
      <c r="R704" s="33"/>
      <c r="S704" s="7"/>
    </row>
    <row r="705" spans="1:20" ht="30" customHeight="1">
      <c r="A705" s="18">
        <v>43769</v>
      </c>
      <c r="B705" s="35" t="s">
        <v>263</v>
      </c>
      <c r="C705" s="37" t="s">
        <v>264</v>
      </c>
      <c r="D705" s="25"/>
      <c r="E705" s="7" t="s">
        <v>45</v>
      </c>
      <c r="F705" s="89" t="s">
        <v>267</v>
      </c>
      <c r="G705" s="7" t="s">
        <v>84</v>
      </c>
      <c r="H705" s="35" t="s">
        <v>271</v>
      </c>
      <c r="I705" s="10"/>
      <c r="J705" s="7"/>
      <c r="K705" s="12"/>
      <c r="L705" s="12" t="s">
        <v>63</v>
      </c>
      <c r="M705" s="91"/>
      <c r="N705" s="7"/>
      <c r="O705" s="43" t="s">
        <v>274</v>
      </c>
      <c r="P705" s="7"/>
      <c r="Q705" s="7" t="s">
        <v>35</v>
      </c>
      <c r="R705" s="33"/>
      <c r="S705" s="7" t="s">
        <v>276</v>
      </c>
    </row>
    <row r="706" spans="1:20" ht="30" customHeight="1">
      <c r="A706" s="18">
        <v>43769</v>
      </c>
      <c r="B706" s="35" t="s">
        <v>299</v>
      </c>
      <c r="C706" s="37" t="s">
        <v>300</v>
      </c>
      <c r="D706" s="94">
        <v>52</v>
      </c>
      <c r="E706" s="95" t="s">
        <v>45</v>
      </c>
      <c r="F706" s="89" t="s">
        <v>307</v>
      </c>
      <c r="G706" s="95" t="s">
        <v>179</v>
      </c>
      <c r="H706" s="37" t="s">
        <v>308</v>
      </c>
      <c r="I706" s="96"/>
      <c r="J706" s="95" t="s">
        <v>32</v>
      </c>
      <c r="K706" s="97"/>
      <c r="L706" s="97" t="s">
        <v>313</v>
      </c>
      <c r="M706" s="98"/>
      <c r="N706" s="95"/>
      <c r="O706" s="99" t="s">
        <v>33</v>
      </c>
      <c r="P706" s="95"/>
      <c r="Q706" s="95"/>
      <c r="R706" s="96"/>
      <c r="S706" s="95" t="s">
        <v>55</v>
      </c>
      <c r="T706" s="7" t="s">
        <v>318</v>
      </c>
    </row>
    <row r="707" spans="1:20" ht="30" customHeight="1">
      <c r="A707" s="18">
        <v>43769</v>
      </c>
      <c r="B707" s="35" t="s">
        <v>431</v>
      </c>
      <c r="C707" s="37" t="s">
        <v>433</v>
      </c>
      <c r="D707" s="49">
        <v>44</v>
      </c>
      <c r="E707" s="7" t="s">
        <v>26</v>
      </c>
      <c r="G707" s="7" t="s">
        <v>85</v>
      </c>
      <c r="H707" s="7" t="s">
        <v>434</v>
      </c>
      <c r="I707" s="10"/>
      <c r="J707" s="7"/>
      <c r="K707" s="12"/>
      <c r="L707" s="12" t="s">
        <v>63</v>
      </c>
      <c r="M707" s="91"/>
      <c r="N707" s="7" t="s">
        <v>436</v>
      </c>
      <c r="O707" s="43" t="s">
        <v>33</v>
      </c>
      <c r="P707" s="7"/>
      <c r="Q707" s="7" t="s">
        <v>35</v>
      </c>
      <c r="R707" s="33"/>
      <c r="S707" s="7" t="s">
        <v>276</v>
      </c>
    </row>
    <row r="708" spans="1:20" ht="30" customHeight="1">
      <c r="A708" s="18">
        <v>43769</v>
      </c>
      <c r="B708" s="7" t="s">
        <v>639</v>
      </c>
      <c r="C708" s="37" t="s">
        <v>640</v>
      </c>
      <c r="D708" s="25"/>
      <c r="E708" s="7" t="s">
        <v>26</v>
      </c>
      <c r="F708" s="37">
        <v>973707826</v>
      </c>
      <c r="G708" s="7" t="s">
        <v>85</v>
      </c>
      <c r="H708" s="7" t="s">
        <v>643</v>
      </c>
      <c r="I708" s="10"/>
      <c r="J708" s="7"/>
      <c r="K708" s="12"/>
      <c r="L708" s="12" t="s">
        <v>63</v>
      </c>
      <c r="M708" s="91"/>
      <c r="N708" s="7" t="s">
        <v>219</v>
      </c>
      <c r="O708" s="43" t="s">
        <v>33</v>
      </c>
      <c r="P708" s="7"/>
      <c r="Q708" s="7" t="s">
        <v>35</v>
      </c>
      <c r="R708" s="33"/>
      <c r="S708" s="7" t="s">
        <v>276</v>
      </c>
    </row>
    <row r="709" spans="1:20" ht="30" customHeight="1">
      <c r="A709" s="18">
        <v>43769</v>
      </c>
      <c r="B709" s="35" t="s">
        <v>687</v>
      </c>
      <c r="C709" s="348" t="s">
        <v>691</v>
      </c>
      <c r="D709" s="25"/>
      <c r="E709" s="7" t="s">
        <v>45</v>
      </c>
      <c r="F709" s="181" t="s">
        <v>696</v>
      </c>
      <c r="G709" s="7" t="s">
        <v>179</v>
      </c>
      <c r="H709" s="35" t="s">
        <v>699</v>
      </c>
      <c r="I709" s="10"/>
      <c r="J709" s="7" t="s">
        <v>32</v>
      </c>
      <c r="K709" s="12"/>
      <c r="L709" s="12" t="s">
        <v>63</v>
      </c>
      <c r="M709" s="41">
        <v>43766</v>
      </c>
      <c r="N709" s="7" t="s">
        <v>700</v>
      </c>
      <c r="O709" s="95" t="s">
        <v>33</v>
      </c>
      <c r="P709" s="10"/>
      <c r="Q709" s="7" t="s">
        <v>35</v>
      </c>
      <c r="R709" s="33"/>
      <c r="S709" s="7" t="s">
        <v>55</v>
      </c>
    </row>
    <row r="710" spans="1:20" ht="30" customHeight="1">
      <c r="A710" s="18">
        <v>43769</v>
      </c>
      <c r="B710" s="35" t="s">
        <v>868</v>
      </c>
      <c r="C710" s="37" t="s">
        <v>869</v>
      </c>
      <c r="D710" s="49">
        <v>39</v>
      </c>
      <c r="E710" s="7" t="s">
        <v>26</v>
      </c>
      <c r="F710" s="181" t="s">
        <v>870</v>
      </c>
      <c r="G710" s="7" t="s">
        <v>85</v>
      </c>
      <c r="H710" s="37" t="s">
        <v>874</v>
      </c>
      <c r="I710" s="10"/>
      <c r="J710" s="7"/>
      <c r="K710" s="12"/>
      <c r="L710" s="12" t="s">
        <v>63</v>
      </c>
      <c r="M710" s="91"/>
      <c r="N710" s="7"/>
      <c r="O710" s="43" t="s">
        <v>274</v>
      </c>
      <c r="P710" s="10"/>
      <c r="Q710" s="7" t="s">
        <v>35</v>
      </c>
      <c r="R710" s="33"/>
      <c r="S710" s="7" t="s">
        <v>152</v>
      </c>
    </row>
    <row r="711" spans="1:20" ht="30" customHeight="1">
      <c r="A711" s="18">
        <v>43769</v>
      </c>
      <c r="B711" s="83" t="s">
        <v>879</v>
      </c>
      <c r="C711" s="56" t="s">
        <v>880</v>
      </c>
      <c r="D711" s="49">
        <v>39</v>
      </c>
      <c r="E711" s="7" t="s">
        <v>26</v>
      </c>
      <c r="F711" s="56">
        <v>999800875</v>
      </c>
      <c r="G711" s="7" t="s">
        <v>882</v>
      </c>
      <c r="H711" s="54" t="s">
        <v>883</v>
      </c>
      <c r="I711" s="10"/>
      <c r="J711" s="7"/>
      <c r="K711" s="12"/>
      <c r="L711" s="12" t="s">
        <v>63</v>
      </c>
      <c r="M711" s="41">
        <v>43767</v>
      </c>
      <c r="N711" s="7" t="s">
        <v>884</v>
      </c>
      <c r="O711" s="43" t="s">
        <v>33</v>
      </c>
      <c r="P711" s="10"/>
      <c r="Q711" s="7" t="s">
        <v>35</v>
      </c>
      <c r="R711" s="33"/>
      <c r="S711" s="7" t="s">
        <v>55</v>
      </c>
    </row>
    <row r="712" spans="1:20" ht="30" customHeight="1">
      <c r="A712" s="18">
        <v>43769</v>
      </c>
      <c r="B712" s="35" t="s">
        <v>911</v>
      </c>
      <c r="C712" s="121" t="s">
        <v>912</v>
      </c>
      <c r="D712" s="49">
        <v>38</v>
      </c>
      <c r="E712" s="7" t="s">
        <v>26</v>
      </c>
      <c r="F712" s="183">
        <v>937693697</v>
      </c>
      <c r="G712" s="7" t="s">
        <v>167</v>
      </c>
      <c r="H712" s="120" t="s">
        <v>918</v>
      </c>
      <c r="I712" s="10"/>
      <c r="J712" s="7"/>
      <c r="K712" s="12"/>
      <c r="L712" s="12" t="s">
        <v>63</v>
      </c>
      <c r="M712" s="41">
        <v>43766</v>
      </c>
      <c r="N712" s="7" t="s">
        <v>920</v>
      </c>
      <c r="O712" s="43" t="s">
        <v>274</v>
      </c>
      <c r="P712" s="7"/>
      <c r="Q712" s="7" t="s">
        <v>35</v>
      </c>
      <c r="R712" s="33"/>
      <c r="S712" s="7" t="s">
        <v>55</v>
      </c>
    </row>
    <row r="713" spans="1:20" ht="30" customHeight="1">
      <c r="A713" s="18">
        <v>43769</v>
      </c>
      <c r="B713" s="35" t="s">
        <v>922</v>
      </c>
      <c r="C713" s="37" t="s">
        <v>923</v>
      </c>
      <c r="D713" s="49">
        <v>38</v>
      </c>
      <c r="E713" s="7" t="s">
        <v>26</v>
      </c>
      <c r="F713" s="37">
        <v>989376292</v>
      </c>
      <c r="G713" s="7" t="s">
        <v>85</v>
      </c>
      <c r="H713" s="37" t="s">
        <v>925</v>
      </c>
      <c r="I713" s="10"/>
      <c r="J713" s="7"/>
      <c r="K713" s="12"/>
      <c r="L713" s="12" t="s">
        <v>63</v>
      </c>
      <c r="M713" s="82">
        <v>43767</v>
      </c>
      <c r="N713" s="7"/>
      <c r="O713" s="43" t="s">
        <v>274</v>
      </c>
      <c r="P713" s="10"/>
      <c r="Q713" s="7" t="s">
        <v>35</v>
      </c>
      <c r="R713" s="39" t="s">
        <v>70</v>
      </c>
      <c r="S713" s="7" t="s">
        <v>276</v>
      </c>
    </row>
    <row r="714" spans="1:20" ht="30" customHeight="1">
      <c r="A714" s="18">
        <v>43769</v>
      </c>
      <c r="B714" s="35" t="s">
        <v>954</v>
      </c>
      <c r="C714" s="37" t="s">
        <v>955</v>
      </c>
      <c r="D714" s="25"/>
      <c r="E714" s="7" t="s">
        <v>26</v>
      </c>
      <c r="F714" s="89" t="s">
        <v>956</v>
      </c>
      <c r="G714" s="7" t="s">
        <v>30</v>
      </c>
      <c r="H714" s="35" t="s">
        <v>957</v>
      </c>
      <c r="I714" s="10"/>
      <c r="J714" s="7"/>
      <c r="K714" s="7"/>
      <c r="L714" s="7" t="s">
        <v>535</v>
      </c>
      <c r="M714" s="41">
        <v>43766</v>
      </c>
      <c r="N714" s="7" t="s">
        <v>958</v>
      </c>
      <c r="O714" s="43" t="s">
        <v>33</v>
      </c>
      <c r="P714" s="10"/>
      <c r="Q714" s="7" t="s">
        <v>35</v>
      </c>
      <c r="R714" s="33"/>
      <c r="S714" s="7" t="s">
        <v>55</v>
      </c>
    </row>
    <row r="715" spans="1:20" ht="30" customHeight="1">
      <c r="A715" s="18">
        <v>43769</v>
      </c>
      <c r="B715" s="35" t="s">
        <v>983</v>
      </c>
      <c r="C715" s="37" t="s">
        <v>984</v>
      </c>
      <c r="D715" s="49">
        <v>45</v>
      </c>
      <c r="E715" s="7" t="s">
        <v>26</v>
      </c>
      <c r="F715" s="190" t="s">
        <v>985</v>
      </c>
      <c r="G715" s="95" t="s">
        <v>125</v>
      </c>
      <c r="H715" s="35" t="s">
        <v>989</v>
      </c>
      <c r="I715" s="10"/>
      <c r="J715" s="7"/>
      <c r="K715" s="12"/>
      <c r="L715" s="12" t="s">
        <v>63</v>
      </c>
      <c r="M715" s="191"/>
      <c r="N715" s="7"/>
      <c r="O715" s="43" t="s">
        <v>274</v>
      </c>
      <c r="P715" s="10"/>
      <c r="Q715" s="95" t="s">
        <v>35</v>
      </c>
      <c r="R715" s="39" t="s">
        <v>70</v>
      </c>
      <c r="S715" s="7" t="s">
        <v>276</v>
      </c>
    </row>
    <row r="716" spans="1:20" ht="30" customHeight="1">
      <c r="A716" s="18">
        <v>43769</v>
      </c>
      <c r="B716" s="35" t="s">
        <v>1072</v>
      </c>
      <c r="C716" s="56" t="s">
        <v>1073</v>
      </c>
      <c r="D716" s="25"/>
      <c r="E716" s="7" t="s">
        <v>26</v>
      </c>
      <c r="F716" s="195">
        <v>946665495</v>
      </c>
      <c r="G716" s="7" t="s">
        <v>85</v>
      </c>
      <c r="H716" s="35" t="s">
        <v>1078</v>
      </c>
      <c r="I716" s="10"/>
      <c r="J716" s="7"/>
      <c r="K716" s="12"/>
      <c r="L716" s="12" t="s">
        <v>63</v>
      </c>
      <c r="M716" s="41">
        <v>43767</v>
      </c>
      <c r="N716" s="7" t="s">
        <v>219</v>
      </c>
      <c r="O716" s="43" t="s">
        <v>274</v>
      </c>
      <c r="P716" s="10"/>
      <c r="Q716" s="7" t="s">
        <v>35</v>
      </c>
      <c r="R716" s="39" t="s">
        <v>70</v>
      </c>
      <c r="S716" s="7" t="s">
        <v>276</v>
      </c>
    </row>
    <row r="717" spans="1:20" ht="30" customHeight="1">
      <c r="A717" s="18">
        <v>43769</v>
      </c>
      <c r="B717" s="35" t="s">
        <v>1118</v>
      </c>
      <c r="C717" s="37" t="s">
        <v>1119</v>
      </c>
      <c r="D717" s="25"/>
      <c r="E717" s="7" t="s">
        <v>26</v>
      </c>
      <c r="F717" s="89" t="s">
        <v>1121</v>
      </c>
      <c r="G717" s="7" t="s">
        <v>108</v>
      </c>
      <c r="H717" s="35" t="s">
        <v>1122</v>
      </c>
      <c r="I717" s="10"/>
      <c r="J717" s="7"/>
      <c r="K717" s="7"/>
      <c r="L717" s="7" t="s">
        <v>467</v>
      </c>
      <c r="M717" s="91"/>
      <c r="N717" s="7"/>
      <c r="O717" s="95" t="s">
        <v>33</v>
      </c>
      <c r="P717" s="7"/>
      <c r="Q717" s="7"/>
      <c r="R717" s="33"/>
      <c r="S717" s="7" t="s">
        <v>55</v>
      </c>
    </row>
    <row r="718" spans="1:20" ht="30" customHeight="1">
      <c r="A718" s="18">
        <v>43769</v>
      </c>
      <c r="B718" s="35" t="s">
        <v>1156</v>
      </c>
      <c r="C718" s="204" t="s">
        <v>1157</v>
      </c>
      <c r="D718" s="49">
        <v>37</v>
      </c>
      <c r="E718" s="7" t="s">
        <v>26</v>
      </c>
      <c r="F718" s="85" t="s">
        <v>1163</v>
      </c>
      <c r="G718" s="7" t="s">
        <v>85</v>
      </c>
      <c r="H718" s="35" t="s">
        <v>1166</v>
      </c>
      <c r="I718" s="10"/>
      <c r="J718" s="7"/>
      <c r="K718" s="12"/>
      <c r="L718" s="12" t="s">
        <v>63</v>
      </c>
      <c r="M718" s="82">
        <v>43767</v>
      </c>
      <c r="N718" s="7" t="s">
        <v>1168</v>
      </c>
      <c r="O718" s="43" t="s">
        <v>67</v>
      </c>
      <c r="P718" s="10"/>
      <c r="Q718" s="7" t="s">
        <v>35</v>
      </c>
      <c r="R718" s="33"/>
      <c r="S718" s="7" t="s">
        <v>152</v>
      </c>
    </row>
    <row r="719" spans="1:20" ht="30" customHeight="1">
      <c r="A719" s="18">
        <v>43769</v>
      </c>
      <c r="B719" s="35" t="s">
        <v>1234</v>
      </c>
      <c r="C719" s="37" t="s">
        <v>1235</v>
      </c>
      <c r="D719" s="49">
        <v>36</v>
      </c>
      <c r="E719" s="7" t="s">
        <v>26</v>
      </c>
      <c r="F719" s="37">
        <v>972194297</v>
      </c>
      <c r="G719" s="7" t="s">
        <v>179</v>
      </c>
      <c r="H719" s="35" t="s">
        <v>1238</v>
      </c>
      <c r="I719" s="10"/>
      <c r="J719" s="7"/>
      <c r="K719" s="12"/>
      <c r="L719" s="12" t="s">
        <v>63</v>
      </c>
      <c r="M719" s="91"/>
      <c r="N719" s="7"/>
      <c r="O719" s="43" t="s">
        <v>274</v>
      </c>
      <c r="P719" s="10"/>
      <c r="Q719" s="7" t="s">
        <v>35</v>
      </c>
      <c r="R719" s="33"/>
      <c r="S719" s="7" t="s">
        <v>276</v>
      </c>
      <c r="T719" s="7" t="s">
        <v>1240</v>
      </c>
    </row>
    <row r="720" spans="1:20" ht="30" customHeight="1">
      <c r="A720" s="18">
        <v>43769</v>
      </c>
      <c r="B720" s="35" t="s">
        <v>1272</v>
      </c>
      <c r="C720" s="37" t="s">
        <v>1274</v>
      </c>
      <c r="D720" s="25"/>
      <c r="E720" s="7" t="s">
        <v>45</v>
      </c>
      <c r="F720" s="37" t="s">
        <v>1276</v>
      </c>
      <c r="G720" s="7" t="s">
        <v>167</v>
      </c>
      <c r="H720" s="7" t="s">
        <v>1277</v>
      </c>
      <c r="I720" s="10"/>
      <c r="J720" s="7" t="s">
        <v>32</v>
      </c>
      <c r="K720" s="12"/>
      <c r="L720" s="12" t="s">
        <v>63</v>
      </c>
      <c r="M720" s="91"/>
      <c r="N720" s="7" t="s">
        <v>1278</v>
      </c>
      <c r="O720" s="43" t="s">
        <v>33</v>
      </c>
      <c r="P720" s="7"/>
      <c r="Q720" s="7"/>
      <c r="R720" s="33"/>
      <c r="S720" s="7" t="s">
        <v>276</v>
      </c>
    </row>
    <row r="721" spans="1:19" ht="30" customHeight="1">
      <c r="A721" s="18">
        <v>43769</v>
      </c>
      <c r="B721" s="35" t="s">
        <v>1290</v>
      </c>
      <c r="C721" s="37" t="s">
        <v>1291</v>
      </c>
      <c r="D721" s="49">
        <v>35</v>
      </c>
      <c r="E721" s="7" t="s">
        <v>26</v>
      </c>
      <c r="F721" s="37" t="s">
        <v>1293</v>
      </c>
      <c r="G721" s="7" t="s">
        <v>85</v>
      </c>
      <c r="H721" s="7" t="s">
        <v>648</v>
      </c>
      <c r="I721" s="10"/>
      <c r="J721" s="7"/>
      <c r="K721" s="12"/>
      <c r="L721" s="12" t="s">
        <v>63</v>
      </c>
      <c r="M721" s="91"/>
      <c r="N721" s="7" t="s">
        <v>219</v>
      </c>
      <c r="O721" s="43" t="s">
        <v>33</v>
      </c>
      <c r="P721" s="7"/>
      <c r="Q721" s="7" t="s">
        <v>35</v>
      </c>
      <c r="R721" s="33"/>
      <c r="S721" s="7" t="s">
        <v>276</v>
      </c>
    </row>
    <row r="722" spans="1:19" ht="30" customHeight="1">
      <c r="A722" s="18">
        <v>43769</v>
      </c>
      <c r="B722" s="35" t="s">
        <v>1324</v>
      </c>
      <c r="C722" s="37" t="s">
        <v>1325</v>
      </c>
      <c r="D722" s="49">
        <v>35</v>
      </c>
      <c r="E722" s="7" t="s">
        <v>26</v>
      </c>
      <c r="F722" s="37">
        <v>92586436</v>
      </c>
      <c r="G722" s="7" t="s">
        <v>30</v>
      </c>
      <c r="H722" s="37" t="s">
        <v>1328</v>
      </c>
      <c r="I722" s="10"/>
      <c r="J722" s="7"/>
      <c r="K722" s="12"/>
      <c r="L722" s="12" t="s">
        <v>63</v>
      </c>
      <c r="M722" s="191"/>
      <c r="N722" s="7" t="s">
        <v>1330</v>
      </c>
      <c r="O722" s="43" t="s">
        <v>34</v>
      </c>
      <c r="P722" s="10"/>
      <c r="Q722" s="7" t="s">
        <v>35</v>
      </c>
      <c r="R722" s="33"/>
      <c r="S722" s="7" t="s">
        <v>152</v>
      </c>
    </row>
    <row r="723" spans="1:19" ht="30" customHeight="1">
      <c r="A723" s="18">
        <v>43769</v>
      </c>
      <c r="B723" s="54" t="s">
        <v>1487</v>
      </c>
      <c r="C723" s="56" t="s">
        <v>1489</v>
      </c>
      <c r="D723" s="49">
        <v>33</v>
      </c>
      <c r="E723" s="7" t="s">
        <v>26</v>
      </c>
      <c r="F723" s="195">
        <v>942407374</v>
      </c>
      <c r="G723" s="7" t="s">
        <v>85</v>
      </c>
      <c r="H723" s="54" t="s">
        <v>1493</v>
      </c>
      <c r="I723" s="10"/>
      <c r="J723" s="7"/>
      <c r="K723" s="12"/>
      <c r="L723" s="12" t="s">
        <v>63</v>
      </c>
      <c r="M723" s="191"/>
      <c r="N723" s="7"/>
      <c r="O723" s="43"/>
      <c r="P723" s="10"/>
      <c r="Q723" s="7"/>
      <c r="R723" s="33"/>
      <c r="S723" s="7" t="s">
        <v>55</v>
      </c>
    </row>
    <row r="724" spans="1:19" ht="30" customHeight="1">
      <c r="A724" s="18">
        <v>43769</v>
      </c>
      <c r="B724" s="35" t="s">
        <v>1645</v>
      </c>
      <c r="C724" s="37" t="s">
        <v>1647</v>
      </c>
      <c r="D724" s="49">
        <v>33</v>
      </c>
      <c r="E724" s="7" t="s">
        <v>26</v>
      </c>
      <c r="F724" s="37" t="s">
        <v>1650</v>
      </c>
      <c r="G724" s="7" t="s">
        <v>85</v>
      </c>
      <c r="H724" s="7" t="s">
        <v>648</v>
      </c>
      <c r="I724" s="10"/>
      <c r="J724" s="7"/>
      <c r="K724" s="12"/>
      <c r="L724" s="12" t="s">
        <v>63</v>
      </c>
      <c r="M724" s="91"/>
      <c r="N724" s="7" t="s">
        <v>219</v>
      </c>
      <c r="O724" s="43" t="s">
        <v>33</v>
      </c>
      <c r="P724" s="7"/>
      <c r="Q724" s="7" t="s">
        <v>35</v>
      </c>
      <c r="R724" s="33"/>
      <c r="S724" s="7" t="s">
        <v>276</v>
      </c>
    </row>
    <row r="725" spans="1:19" ht="30" customHeight="1">
      <c r="A725" s="18">
        <v>43769</v>
      </c>
      <c r="B725" s="54" t="s">
        <v>1695</v>
      </c>
      <c r="C725" s="56" t="s">
        <v>1696</v>
      </c>
      <c r="D725" s="49">
        <v>31</v>
      </c>
      <c r="E725" s="7" t="s">
        <v>26</v>
      </c>
      <c r="F725" s="56">
        <v>983402526</v>
      </c>
      <c r="G725" s="7" t="s">
        <v>85</v>
      </c>
      <c r="H725" s="54" t="s">
        <v>1697</v>
      </c>
      <c r="I725" s="10"/>
      <c r="J725" s="7"/>
      <c r="K725" s="12"/>
      <c r="L725" s="12" t="s">
        <v>63</v>
      </c>
      <c r="M725" s="91"/>
      <c r="N725" s="7"/>
      <c r="O725" s="43" t="s">
        <v>33</v>
      </c>
      <c r="P725" s="10"/>
      <c r="Q725" s="7" t="s">
        <v>35</v>
      </c>
      <c r="R725" s="33"/>
      <c r="S725" s="7" t="s">
        <v>55</v>
      </c>
    </row>
    <row r="726" spans="1:19" ht="30" customHeight="1">
      <c r="A726" s="18">
        <v>43769</v>
      </c>
      <c r="B726" s="35" t="s">
        <v>1765</v>
      </c>
      <c r="C726" s="37" t="s">
        <v>1766</v>
      </c>
      <c r="D726" s="49">
        <v>30</v>
      </c>
      <c r="E726" s="7" t="s">
        <v>26</v>
      </c>
      <c r="F726" s="37" t="s">
        <v>1769</v>
      </c>
      <c r="G726" s="7" t="s">
        <v>85</v>
      </c>
      <c r="H726" s="7" t="s">
        <v>1770</v>
      </c>
      <c r="I726" s="10"/>
      <c r="J726" s="7"/>
      <c r="K726" s="12"/>
      <c r="L726" s="12" t="s">
        <v>63</v>
      </c>
      <c r="M726" s="91"/>
      <c r="N726" s="7" t="s">
        <v>219</v>
      </c>
      <c r="O726" s="43" t="s">
        <v>33</v>
      </c>
      <c r="P726" s="7"/>
      <c r="Q726" s="7" t="s">
        <v>35</v>
      </c>
      <c r="R726" s="33"/>
      <c r="S726" s="7" t="s">
        <v>276</v>
      </c>
    </row>
    <row r="727" spans="1:19" ht="30" customHeight="1">
      <c r="A727" s="18">
        <v>43769</v>
      </c>
      <c r="B727" s="35" t="s">
        <v>1784</v>
      </c>
      <c r="C727" s="37" t="s">
        <v>1785</v>
      </c>
      <c r="D727" s="49">
        <v>32</v>
      </c>
      <c r="E727" s="7" t="s">
        <v>26</v>
      </c>
      <c r="F727" s="37">
        <v>945839395</v>
      </c>
      <c r="G727" s="7" t="s">
        <v>84</v>
      </c>
      <c r="H727" s="35" t="s">
        <v>1786</v>
      </c>
      <c r="I727" s="10"/>
      <c r="J727" s="7"/>
      <c r="K727" s="12"/>
      <c r="L727" s="12" t="s">
        <v>63</v>
      </c>
      <c r="M727" s="91"/>
      <c r="N727" s="7"/>
      <c r="O727" s="43" t="s">
        <v>33</v>
      </c>
      <c r="P727" s="10"/>
      <c r="Q727" s="7" t="s">
        <v>35</v>
      </c>
      <c r="R727" s="33"/>
      <c r="S727" s="7" t="s">
        <v>276</v>
      </c>
    </row>
    <row r="728" spans="1:19" ht="30" customHeight="1">
      <c r="A728" s="18">
        <v>43769</v>
      </c>
      <c r="B728" s="35" t="s">
        <v>1907</v>
      </c>
      <c r="C728" s="37" t="s">
        <v>1909</v>
      </c>
      <c r="D728" s="25"/>
      <c r="E728" s="7" t="s">
        <v>26</v>
      </c>
      <c r="F728" s="37" t="s">
        <v>1911</v>
      </c>
      <c r="G728" s="7" t="s">
        <v>125</v>
      </c>
      <c r="H728" s="35" t="s">
        <v>1913</v>
      </c>
      <c r="I728" s="10"/>
      <c r="J728" s="7"/>
      <c r="K728" s="12"/>
      <c r="L728" s="12" t="s">
        <v>63</v>
      </c>
      <c r="M728" s="91"/>
      <c r="N728" s="7" t="s">
        <v>1915</v>
      </c>
      <c r="O728" s="43" t="s">
        <v>33</v>
      </c>
      <c r="P728" s="10"/>
      <c r="Q728" s="7" t="s">
        <v>35</v>
      </c>
      <c r="R728" s="33"/>
      <c r="S728" s="7" t="s">
        <v>276</v>
      </c>
    </row>
    <row r="729" spans="1:19" ht="30" customHeight="1">
      <c r="A729" s="18">
        <v>43769</v>
      </c>
      <c r="B729" s="35" t="s">
        <v>2008</v>
      </c>
      <c r="C729" s="37" t="s">
        <v>2009</v>
      </c>
      <c r="D729" s="25"/>
      <c r="E729" s="7" t="s">
        <v>26</v>
      </c>
      <c r="F729" s="89" t="s">
        <v>2010</v>
      </c>
      <c r="G729" s="7" t="s">
        <v>85</v>
      </c>
      <c r="H729" s="35" t="s">
        <v>2011</v>
      </c>
      <c r="I729" s="10"/>
      <c r="J729" s="7"/>
      <c r="K729" s="12"/>
      <c r="L729" s="12" t="s">
        <v>63</v>
      </c>
      <c r="M729" s="82">
        <v>43763</v>
      </c>
      <c r="N729" s="37" t="s">
        <v>219</v>
      </c>
      <c r="O729" s="43" t="s">
        <v>33</v>
      </c>
      <c r="P729" s="10"/>
      <c r="Q729" s="7" t="s">
        <v>35</v>
      </c>
      <c r="R729" s="33"/>
      <c r="S729" s="7" t="s">
        <v>55</v>
      </c>
    </row>
    <row r="730" spans="1:19" ht="30" customHeight="1">
      <c r="A730" s="18">
        <v>43769</v>
      </c>
      <c r="B730" s="83" t="s">
        <v>2038</v>
      </c>
      <c r="C730" s="37" t="s">
        <v>2039</v>
      </c>
      <c r="D730" s="25"/>
      <c r="E730" s="7" t="s">
        <v>26</v>
      </c>
      <c r="F730" s="37" t="s">
        <v>2040</v>
      </c>
      <c r="G730" s="7" t="s">
        <v>85</v>
      </c>
      <c r="H730" s="37" t="s">
        <v>2041</v>
      </c>
      <c r="I730" s="10"/>
      <c r="J730" s="7"/>
      <c r="K730" s="12"/>
      <c r="L730" s="12" t="s">
        <v>63</v>
      </c>
      <c r="M730" s="10"/>
      <c r="N730" s="7" t="s">
        <v>1168</v>
      </c>
      <c r="O730" s="43" t="s">
        <v>33</v>
      </c>
      <c r="P730" s="10"/>
      <c r="Q730" s="7" t="s">
        <v>35</v>
      </c>
      <c r="R730" s="33"/>
      <c r="S730" s="7" t="s">
        <v>152</v>
      </c>
    </row>
    <row r="731" spans="1:19" ht="30" customHeight="1">
      <c r="A731" s="18">
        <v>43769</v>
      </c>
      <c r="B731" s="268" t="s">
        <v>2092</v>
      </c>
      <c r="C731" s="37" t="s">
        <v>2093</v>
      </c>
      <c r="D731" s="49">
        <v>29</v>
      </c>
      <c r="E731" s="7" t="s">
        <v>26</v>
      </c>
      <c r="F731" s="37">
        <v>981454239</v>
      </c>
      <c r="G731" s="7" t="s">
        <v>2094</v>
      </c>
      <c r="H731" s="37" t="s">
        <v>2095</v>
      </c>
      <c r="I731" s="10"/>
      <c r="J731" s="7"/>
      <c r="K731" s="12"/>
      <c r="L731" s="12" t="s">
        <v>63</v>
      </c>
      <c r="M731" s="44">
        <v>43761</v>
      </c>
      <c r="N731" s="35" t="s">
        <v>2096</v>
      </c>
      <c r="O731" s="43" t="s">
        <v>33</v>
      </c>
      <c r="P731" s="10"/>
      <c r="Q731" s="7" t="s">
        <v>35</v>
      </c>
      <c r="R731" s="39" t="s">
        <v>70</v>
      </c>
      <c r="S731" s="7" t="s">
        <v>152</v>
      </c>
    </row>
    <row r="732" spans="1:19" ht="30" customHeight="1">
      <c r="A732" s="18">
        <v>43769</v>
      </c>
      <c r="B732" s="35" t="s">
        <v>2097</v>
      </c>
      <c r="C732" s="37" t="s">
        <v>2098</v>
      </c>
      <c r="D732" s="49">
        <v>30</v>
      </c>
      <c r="E732" s="7" t="s">
        <v>26</v>
      </c>
      <c r="F732" s="37">
        <v>56931486032</v>
      </c>
      <c r="G732" s="7" t="s">
        <v>85</v>
      </c>
      <c r="H732" s="35" t="s">
        <v>2099</v>
      </c>
      <c r="I732" s="10"/>
      <c r="J732" s="7"/>
      <c r="K732" s="12"/>
      <c r="L732" s="12" t="s">
        <v>63</v>
      </c>
      <c r="M732" s="91"/>
      <c r="N732" s="7" t="s">
        <v>219</v>
      </c>
      <c r="O732" s="43" t="s">
        <v>33</v>
      </c>
      <c r="P732" s="10"/>
      <c r="Q732" s="7" t="s">
        <v>35</v>
      </c>
      <c r="R732" s="33"/>
      <c r="S732" s="7" t="s">
        <v>276</v>
      </c>
    </row>
    <row r="733" spans="1:19" ht="30" customHeight="1">
      <c r="A733" s="18">
        <v>43769</v>
      </c>
      <c r="B733" s="83" t="s">
        <v>2127</v>
      </c>
      <c r="C733" s="12" t="s">
        <v>2128</v>
      </c>
      <c r="D733" s="25"/>
      <c r="E733" s="7" t="s">
        <v>26</v>
      </c>
      <c r="F733" s="83" t="s">
        <v>2131</v>
      </c>
      <c r="G733" s="7" t="s">
        <v>85</v>
      </c>
      <c r="H733" s="7" t="s">
        <v>2132</v>
      </c>
      <c r="I733" s="10"/>
      <c r="J733" s="7"/>
      <c r="K733" s="12"/>
      <c r="L733" s="12" t="s">
        <v>63</v>
      </c>
      <c r="M733" s="10"/>
      <c r="N733" s="10"/>
      <c r="O733" s="43" t="s">
        <v>33</v>
      </c>
      <c r="P733" s="10"/>
      <c r="Q733" s="7" t="s">
        <v>35</v>
      </c>
      <c r="R733" s="39" t="s">
        <v>70</v>
      </c>
      <c r="S733" s="7" t="s">
        <v>152</v>
      </c>
    </row>
    <row r="734" spans="1:19" ht="30" customHeight="1">
      <c r="A734" s="18">
        <v>43769</v>
      </c>
      <c r="B734" s="54" t="s">
        <v>2173</v>
      </c>
      <c r="C734" s="56" t="s">
        <v>2174</v>
      </c>
      <c r="D734" s="49">
        <v>29</v>
      </c>
      <c r="E734" s="7" t="s">
        <v>45</v>
      </c>
      <c r="F734" s="195">
        <v>972687574</v>
      </c>
      <c r="G734" s="7" t="s">
        <v>179</v>
      </c>
      <c r="H734" s="54" t="s">
        <v>2175</v>
      </c>
      <c r="I734" s="10"/>
      <c r="J734" s="7" t="s">
        <v>32</v>
      </c>
      <c r="K734" s="12"/>
      <c r="L734" s="12" t="s">
        <v>63</v>
      </c>
      <c r="M734" s="82">
        <v>43768</v>
      </c>
      <c r="N734" s="7" t="s">
        <v>453</v>
      </c>
      <c r="O734" s="95" t="s">
        <v>33</v>
      </c>
      <c r="P734" s="10"/>
      <c r="Q734" s="95" t="s">
        <v>35</v>
      </c>
      <c r="R734" s="39" t="s">
        <v>70</v>
      </c>
      <c r="S734" s="7" t="s">
        <v>276</v>
      </c>
    </row>
    <row r="735" spans="1:19" ht="30" customHeight="1">
      <c r="A735" s="18">
        <v>43769</v>
      </c>
      <c r="B735" s="35" t="s">
        <v>2215</v>
      </c>
      <c r="C735" s="37" t="s">
        <v>2216</v>
      </c>
      <c r="D735" s="49">
        <v>34</v>
      </c>
      <c r="E735" s="7" t="s">
        <v>26</v>
      </c>
      <c r="F735" s="37">
        <v>976450301</v>
      </c>
      <c r="G735" s="7" t="s">
        <v>85</v>
      </c>
      <c r="H735" s="37" t="s">
        <v>2218</v>
      </c>
      <c r="I735" s="10"/>
      <c r="J735" s="7"/>
      <c r="K735" s="12"/>
      <c r="L735" s="12" t="s">
        <v>63</v>
      </c>
      <c r="M735" s="91"/>
      <c r="N735" s="7" t="s">
        <v>1820</v>
      </c>
      <c r="O735" s="43" t="s">
        <v>33</v>
      </c>
      <c r="P735" s="10"/>
      <c r="Q735" s="7" t="s">
        <v>35</v>
      </c>
      <c r="R735" s="33"/>
      <c r="S735" s="7" t="s">
        <v>152</v>
      </c>
    </row>
    <row r="736" spans="1:19" ht="30" customHeight="1">
      <c r="A736" s="18">
        <v>43769</v>
      </c>
      <c r="B736" s="35" t="s">
        <v>2311</v>
      </c>
      <c r="C736" s="37" t="s">
        <v>2313</v>
      </c>
      <c r="D736" s="25"/>
      <c r="E736" s="7" t="s">
        <v>26</v>
      </c>
      <c r="F736" s="273"/>
      <c r="G736" s="7" t="s">
        <v>30</v>
      </c>
      <c r="H736" s="35" t="s">
        <v>2318</v>
      </c>
      <c r="I736" s="10"/>
      <c r="J736" s="7"/>
      <c r="K736" s="12"/>
      <c r="L736" s="12" t="s">
        <v>63</v>
      </c>
      <c r="M736" s="41">
        <v>43767</v>
      </c>
      <c r="N736" s="7"/>
      <c r="O736" s="43"/>
      <c r="P736" s="7"/>
      <c r="Q736" s="7"/>
      <c r="R736" s="39" t="s">
        <v>70</v>
      </c>
      <c r="S736" s="7" t="s">
        <v>55</v>
      </c>
    </row>
    <row r="737" spans="1:19" ht="30" customHeight="1">
      <c r="A737" s="18">
        <v>43769</v>
      </c>
      <c r="B737" s="35" t="s">
        <v>2319</v>
      </c>
      <c r="C737" s="37" t="s">
        <v>2320</v>
      </c>
      <c r="D737" s="49">
        <v>30</v>
      </c>
      <c r="E737" s="7" t="s">
        <v>26</v>
      </c>
      <c r="F737" s="89" t="s">
        <v>2322</v>
      </c>
      <c r="G737" s="7" t="s">
        <v>167</v>
      </c>
      <c r="H737" s="35" t="s">
        <v>2323</v>
      </c>
      <c r="I737" s="10"/>
      <c r="J737" s="7"/>
      <c r="K737" s="12"/>
      <c r="L737" s="12" t="s">
        <v>63</v>
      </c>
      <c r="M737" s="82"/>
      <c r="N737" s="7"/>
      <c r="O737" s="43" t="s">
        <v>274</v>
      </c>
      <c r="P737" s="10"/>
      <c r="Q737" s="7"/>
      <c r="R737" s="33"/>
      <c r="S737" s="7" t="s">
        <v>152</v>
      </c>
    </row>
    <row r="738" spans="1:19" ht="30" customHeight="1">
      <c r="A738" s="18">
        <v>43769</v>
      </c>
      <c r="B738" s="35" t="s">
        <v>2329</v>
      </c>
      <c r="C738" s="37" t="s">
        <v>2330</v>
      </c>
      <c r="D738" s="49">
        <v>28</v>
      </c>
      <c r="E738" s="7" t="s">
        <v>26</v>
      </c>
      <c r="F738" s="37">
        <v>993097013</v>
      </c>
      <c r="G738" s="7" t="s">
        <v>85</v>
      </c>
      <c r="H738" s="35" t="s">
        <v>2331</v>
      </c>
      <c r="I738" s="10"/>
      <c r="J738" s="7"/>
      <c r="K738" s="12"/>
      <c r="L738" s="12" t="s">
        <v>63</v>
      </c>
      <c r="M738" s="91"/>
      <c r="N738" s="7" t="s">
        <v>453</v>
      </c>
      <c r="O738" s="43" t="s">
        <v>33</v>
      </c>
      <c r="P738" s="7"/>
      <c r="Q738" s="7" t="s">
        <v>35</v>
      </c>
      <c r="R738" s="33"/>
      <c r="S738" s="7" t="s">
        <v>276</v>
      </c>
    </row>
    <row r="739" spans="1:19" ht="30" customHeight="1">
      <c r="A739" s="18">
        <v>43769</v>
      </c>
      <c r="B739" s="35" t="s">
        <v>2336</v>
      </c>
      <c r="C739" s="37" t="s">
        <v>2338</v>
      </c>
      <c r="D739" s="49">
        <v>28</v>
      </c>
      <c r="E739" s="7" t="s">
        <v>26</v>
      </c>
      <c r="F739" s="273"/>
      <c r="G739" s="7" t="s">
        <v>85</v>
      </c>
      <c r="H739" s="12" t="s">
        <v>2340</v>
      </c>
      <c r="I739" s="31"/>
      <c r="J739" s="31"/>
      <c r="K739" s="12"/>
      <c r="L739" s="12" t="s">
        <v>63</v>
      </c>
      <c r="M739" s="91"/>
      <c r="N739" s="7" t="s">
        <v>2342</v>
      </c>
      <c r="O739" s="43" t="s">
        <v>33</v>
      </c>
      <c r="P739" s="7"/>
      <c r="Q739" s="7" t="s">
        <v>35</v>
      </c>
      <c r="R739" s="33"/>
      <c r="S739" s="7" t="s">
        <v>276</v>
      </c>
    </row>
    <row r="740" spans="1:19" ht="30" customHeight="1">
      <c r="A740" s="18">
        <v>43769</v>
      </c>
      <c r="B740" s="35" t="s">
        <v>2344</v>
      </c>
      <c r="C740" s="37" t="s">
        <v>2346</v>
      </c>
      <c r="D740" s="49">
        <v>28</v>
      </c>
      <c r="E740" s="7" t="s">
        <v>26</v>
      </c>
      <c r="F740" s="37" t="s">
        <v>2348</v>
      </c>
      <c r="G740" s="7" t="s">
        <v>85</v>
      </c>
      <c r="H740" s="7" t="s">
        <v>2350</v>
      </c>
      <c r="I740" s="10"/>
      <c r="J740" s="7"/>
      <c r="K740" s="12"/>
      <c r="L740" s="12" t="s">
        <v>63</v>
      </c>
      <c r="M740" s="91"/>
      <c r="N740" s="7" t="s">
        <v>219</v>
      </c>
      <c r="O740" s="43" t="s">
        <v>33</v>
      </c>
      <c r="P740" s="7"/>
      <c r="Q740" s="7" t="s">
        <v>35</v>
      </c>
      <c r="R740" s="33"/>
      <c r="S740" s="7" t="s">
        <v>276</v>
      </c>
    </row>
    <row r="741" spans="1:19" ht="30" customHeight="1">
      <c r="A741" s="18">
        <v>43769</v>
      </c>
      <c r="B741" s="35" t="s">
        <v>2508</v>
      </c>
      <c r="C741" s="37" t="s">
        <v>2509</v>
      </c>
      <c r="D741" s="49">
        <v>27</v>
      </c>
      <c r="E741" s="7" t="s">
        <v>26</v>
      </c>
      <c r="F741" s="89" t="s">
        <v>2510</v>
      </c>
      <c r="G741" s="7" t="s">
        <v>2511</v>
      </c>
      <c r="H741" s="35" t="s">
        <v>2512</v>
      </c>
      <c r="I741" s="10"/>
      <c r="J741" s="7"/>
      <c r="K741" s="12"/>
      <c r="L741" s="12" t="s">
        <v>63</v>
      </c>
      <c r="M741" s="91"/>
      <c r="N741" s="7"/>
      <c r="O741" s="43" t="s">
        <v>274</v>
      </c>
      <c r="P741" s="10"/>
      <c r="Q741" s="7" t="s">
        <v>35</v>
      </c>
      <c r="R741" s="33"/>
      <c r="S741" s="7" t="s">
        <v>152</v>
      </c>
    </row>
    <row r="742" spans="1:19" ht="30" customHeight="1">
      <c r="A742" s="18">
        <v>43769</v>
      </c>
      <c r="B742" s="35" t="s">
        <v>2521</v>
      </c>
      <c r="C742" s="37" t="s">
        <v>2522</v>
      </c>
      <c r="D742" s="25"/>
      <c r="E742" s="7" t="s">
        <v>26</v>
      </c>
      <c r="F742" s="37" t="s">
        <v>1276</v>
      </c>
      <c r="G742" s="7" t="s">
        <v>167</v>
      </c>
      <c r="H742" s="7" t="s">
        <v>1277</v>
      </c>
      <c r="I742" s="10"/>
      <c r="J742" s="7" t="s">
        <v>49</v>
      </c>
      <c r="K742" s="12"/>
      <c r="L742" s="12" t="s">
        <v>63</v>
      </c>
      <c r="M742" s="10"/>
      <c r="N742" s="7" t="s">
        <v>1278</v>
      </c>
      <c r="O742" s="43" t="s">
        <v>50</v>
      </c>
      <c r="P742" s="10"/>
      <c r="Q742" s="7"/>
      <c r="R742" s="33"/>
      <c r="S742" s="7" t="s">
        <v>276</v>
      </c>
    </row>
    <row r="743" spans="1:19" ht="30" customHeight="1">
      <c r="A743" s="18">
        <v>43769</v>
      </c>
      <c r="B743" s="35" t="s">
        <v>2572</v>
      </c>
      <c r="C743" s="37" t="s">
        <v>2573</v>
      </c>
      <c r="D743" s="49">
        <v>27</v>
      </c>
      <c r="E743" s="7" t="s">
        <v>26</v>
      </c>
      <c r="F743" s="37">
        <v>56933461824</v>
      </c>
      <c r="G743" s="7" t="s">
        <v>85</v>
      </c>
      <c r="H743" s="35" t="s">
        <v>648</v>
      </c>
      <c r="I743" s="10"/>
      <c r="J743" s="7"/>
      <c r="K743" s="12"/>
      <c r="L743" s="12" t="s">
        <v>63</v>
      </c>
      <c r="M743" s="41">
        <v>43762</v>
      </c>
      <c r="N743" s="37" t="s">
        <v>2576</v>
      </c>
      <c r="O743" s="95" t="s">
        <v>33</v>
      </c>
      <c r="P743" s="7"/>
      <c r="Q743" s="7" t="s">
        <v>35</v>
      </c>
      <c r="R743" s="33"/>
      <c r="S743" s="7" t="s">
        <v>276</v>
      </c>
    </row>
    <row r="744" spans="1:19" ht="30" customHeight="1">
      <c r="A744" s="18">
        <v>43769</v>
      </c>
      <c r="B744" s="35" t="s">
        <v>2583</v>
      </c>
      <c r="C744" s="37" t="s">
        <v>2585</v>
      </c>
      <c r="D744" s="25"/>
      <c r="E744" s="7" t="s">
        <v>26</v>
      </c>
      <c r="F744" s="37">
        <v>56982131929</v>
      </c>
      <c r="G744" s="7" t="s">
        <v>85</v>
      </c>
      <c r="H744" s="35" t="s">
        <v>2586</v>
      </c>
      <c r="I744" s="10"/>
      <c r="J744" s="7"/>
      <c r="K744" s="12"/>
      <c r="L744" s="12" t="s">
        <v>63</v>
      </c>
      <c r="M744" s="118">
        <v>43763</v>
      </c>
      <c r="N744" s="7" t="s">
        <v>2588</v>
      </c>
      <c r="O744" s="43" t="s">
        <v>33</v>
      </c>
      <c r="P744" s="10"/>
      <c r="Q744" s="7"/>
      <c r="R744" s="33"/>
      <c r="S744" s="7" t="s">
        <v>55</v>
      </c>
    </row>
    <row r="745" spans="1:19" ht="30" customHeight="1">
      <c r="A745" s="18">
        <v>43769</v>
      </c>
      <c r="B745" s="35" t="s">
        <v>2589</v>
      </c>
      <c r="C745" s="37" t="s">
        <v>2590</v>
      </c>
      <c r="D745" s="49">
        <v>27</v>
      </c>
      <c r="E745" s="7" t="s">
        <v>45</v>
      </c>
      <c r="F745" s="37">
        <v>989291871</v>
      </c>
      <c r="G745" s="7" t="s">
        <v>46</v>
      </c>
      <c r="H745" s="35" t="s">
        <v>2591</v>
      </c>
      <c r="I745" s="10"/>
      <c r="J745" s="7" t="s">
        <v>32</v>
      </c>
      <c r="K745" s="7"/>
      <c r="L745" s="7" t="s">
        <v>1374</v>
      </c>
      <c r="M745" s="41">
        <v>43766</v>
      </c>
      <c r="N745" s="7" t="s">
        <v>2592</v>
      </c>
      <c r="O745" s="43" t="s">
        <v>52</v>
      </c>
      <c r="P745" s="10"/>
      <c r="Q745" s="7" t="s">
        <v>35</v>
      </c>
      <c r="R745" s="33"/>
      <c r="S745" s="7" t="s">
        <v>55</v>
      </c>
    </row>
    <row r="746" spans="1:19" ht="30" customHeight="1">
      <c r="A746" s="18">
        <v>43769</v>
      </c>
      <c r="B746" s="35" t="s">
        <v>2688</v>
      </c>
      <c r="C746" s="121" t="s">
        <v>2689</v>
      </c>
      <c r="D746" s="49">
        <v>26</v>
      </c>
      <c r="E746" s="7" t="s">
        <v>26</v>
      </c>
      <c r="F746" s="183">
        <v>988949227</v>
      </c>
      <c r="G746" s="7" t="s">
        <v>85</v>
      </c>
      <c r="H746" s="121" t="s">
        <v>2690</v>
      </c>
      <c r="I746" s="10"/>
      <c r="J746" s="7"/>
      <c r="K746" s="12"/>
      <c r="L746" s="12" t="s">
        <v>63</v>
      </c>
      <c r="M746" s="82">
        <v>43766</v>
      </c>
      <c r="N746" s="120" t="s">
        <v>2691</v>
      </c>
      <c r="O746" s="43" t="s">
        <v>274</v>
      </c>
      <c r="P746" s="10"/>
      <c r="Q746" s="7"/>
      <c r="R746" s="33"/>
      <c r="S746" s="7" t="s">
        <v>55</v>
      </c>
    </row>
    <row r="747" spans="1:19" ht="30" customHeight="1">
      <c r="A747" s="18">
        <v>43769</v>
      </c>
      <c r="B747" s="35" t="s">
        <v>2763</v>
      </c>
      <c r="C747" s="37" t="s">
        <v>2764</v>
      </c>
      <c r="D747" s="49">
        <v>26</v>
      </c>
      <c r="E747" s="7" t="s">
        <v>26</v>
      </c>
      <c r="F747" s="89" t="s">
        <v>2765</v>
      </c>
      <c r="G747" s="7" t="s">
        <v>85</v>
      </c>
      <c r="H747" s="37" t="s">
        <v>2766</v>
      </c>
      <c r="I747" s="10"/>
      <c r="J747" s="7"/>
      <c r="K747" s="12"/>
      <c r="L747" s="12" t="s">
        <v>63</v>
      </c>
      <c r="M747" s="91"/>
      <c r="N747" s="7"/>
      <c r="O747" s="43" t="s">
        <v>274</v>
      </c>
      <c r="P747" s="10"/>
      <c r="Q747" s="7" t="s">
        <v>35</v>
      </c>
      <c r="R747" s="33"/>
      <c r="S747" s="7" t="s">
        <v>152</v>
      </c>
    </row>
    <row r="748" spans="1:19" ht="30" customHeight="1">
      <c r="A748" s="18">
        <v>43769</v>
      </c>
      <c r="B748" s="35" t="s">
        <v>2775</v>
      </c>
      <c r="C748" s="37" t="s">
        <v>2776</v>
      </c>
      <c r="D748" s="49">
        <v>26</v>
      </c>
      <c r="E748" s="7" t="s">
        <v>26</v>
      </c>
      <c r="F748" s="37">
        <v>56941461365</v>
      </c>
      <c r="G748" s="7" t="s">
        <v>85</v>
      </c>
      <c r="H748" s="35" t="s">
        <v>2777</v>
      </c>
      <c r="I748" s="10"/>
      <c r="J748" s="7"/>
      <c r="K748" s="12"/>
      <c r="L748" s="12" t="s">
        <v>63</v>
      </c>
      <c r="M748" s="41">
        <v>43768</v>
      </c>
      <c r="N748" s="7" t="s">
        <v>219</v>
      </c>
      <c r="O748" s="43" t="s">
        <v>274</v>
      </c>
      <c r="P748" s="7"/>
      <c r="Q748" s="7" t="s">
        <v>35</v>
      </c>
      <c r="R748" s="33"/>
      <c r="S748" s="7" t="s">
        <v>276</v>
      </c>
    </row>
    <row r="749" spans="1:19" ht="30" customHeight="1">
      <c r="A749" s="18">
        <v>43769</v>
      </c>
      <c r="B749" s="35" t="s">
        <v>2922</v>
      </c>
      <c r="C749" s="37" t="s">
        <v>2924</v>
      </c>
      <c r="D749" s="49">
        <v>25</v>
      </c>
      <c r="E749" s="7" t="s">
        <v>26</v>
      </c>
      <c r="F749" s="37">
        <v>56954005388</v>
      </c>
      <c r="G749" s="7" t="s">
        <v>85</v>
      </c>
      <c r="H749" s="35" t="s">
        <v>2927</v>
      </c>
      <c r="I749" s="10"/>
      <c r="J749" s="7"/>
      <c r="K749" s="12"/>
      <c r="L749" s="12" t="s">
        <v>63</v>
      </c>
      <c r="M749" s="91"/>
      <c r="N749" s="7" t="s">
        <v>1097</v>
      </c>
      <c r="O749" s="43" t="s">
        <v>33</v>
      </c>
      <c r="P749" s="7"/>
      <c r="Q749" s="7" t="s">
        <v>35</v>
      </c>
      <c r="R749" s="39" t="s">
        <v>70</v>
      </c>
      <c r="S749" s="7" t="s">
        <v>276</v>
      </c>
    </row>
    <row r="750" spans="1:19" ht="30" customHeight="1">
      <c r="A750" s="18">
        <v>43769</v>
      </c>
      <c r="B750" s="35" t="s">
        <v>2961</v>
      </c>
      <c r="C750" s="37" t="s">
        <v>2962</v>
      </c>
      <c r="D750" s="49">
        <v>26</v>
      </c>
      <c r="E750" s="7" t="s">
        <v>45</v>
      </c>
      <c r="F750" s="89" t="s">
        <v>2964</v>
      </c>
      <c r="G750" s="7" t="s">
        <v>85</v>
      </c>
      <c r="H750" s="35" t="s">
        <v>2965</v>
      </c>
      <c r="I750" s="10"/>
      <c r="J750" s="7" t="s">
        <v>32</v>
      </c>
      <c r="K750" s="12"/>
      <c r="L750" s="12" t="s">
        <v>63</v>
      </c>
      <c r="M750" s="91"/>
      <c r="N750" s="7"/>
      <c r="O750" s="99" t="s">
        <v>33</v>
      </c>
      <c r="P750" s="10"/>
      <c r="Q750" s="7"/>
      <c r="R750" s="33"/>
      <c r="S750" s="7" t="s">
        <v>55</v>
      </c>
    </row>
    <row r="751" spans="1:19" ht="30" customHeight="1">
      <c r="A751" s="18">
        <v>43769</v>
      </c>
      <c r="B751" s="35" t="s">
        <v>2969</v>
      </c>
      <c r="C751" s="37" t="s">
        <v>2970</v>
      </c>
      <c r="D751" s="49">
        <v>25</v>
      </c>
      <c r="E751" s="7" t="s">
        <v>26</v>
      </c>
      <c r="F751" s="37">
        <v>989716822</v>
      </c>
      <c r="G751" s="7" t="s">
        <v>85</v>
      </c>
      <c r="H751" s="7" t="s">
        <v>2927</v>
      </c>
      <c r="I751" s="10"/>
      <c r="J751" s="7"/>
      <c r="K751" s="12"/>
      <c r="L751" s="12" t="s">
        <v>63</v>
      </c>
      <c r="M751" s="91"/>
      <c r="N751" s="37" t="s">
        <v>2971</v>
      </c>
      <c r="O751" s="43" t="s">
        <v>33</v>
      </c>
      <c r="P751" s="7"/>
      <c r="Q751" s="7" t="s">
        <v>35</v>
      </c>
      <c r="R751" s="33"/>
      <c r="S751" s="7" t="s">
        <v>276</v>
      </c>
    </row>
    <row r="752" spans="1:19" ht="30" customHeight="1">
      <c r="A752" s="18">
        <v>43769</v>
      </c>
      <c r="B752" s="35" t="s">
        <v>2977</v>
      </c>
      <c r="C752" s="37" t="s">
        <v>2978</v>
      </c>
      <c r="D752" s="49">
        <v>25</v>
      </c>
      <c r="E752" s="7" t="s">
        <v>26</v>
      </c>
      <c r="F752" s="37" t="s">
        <v>2980</v>
      </c>
      <c r="G752" s="7" t="s">
        <v>85</v>
      </c>
      <c r="H752" s="7" t="s">
        <v>2983</v>
      </c>
      <c r="I752" s="10"/>
      <c r="J752" s="7"/>
      <c r="K752" s="12"/>
      <c r="L752" s="12" t="s">
        <v>63</v>
      </c>
      <c r="M752" s="91"/>
      <c r="N752" s="7" t="s">
        <v>219</v>
      </c>
      <c r="O752" s="43" t="s">
        <v>33</v>
      </c>
      <c r="P752" s="7"/>
      <c r="Q752" s="7" t="s">
        <v>35</v>
      </c>
      <c r="R752" s="33"/>
      <c r="S752" s="7" t="s">
        <v>276</v>
      </c>
    </row>
    <row r="753" spans="1:19" ht="30" customHeight="1">
      <c r="A753" s="18">
        <v>43769</v>
      </c>
      <c r="B753" s="35" t="s">
        <v>3007</v>
      </c>
      <c r="C753" s="37" t="s">
        <v>3008</v>
      </c>
      <c r="D753" s="25"/>
      <c r="E753" s="7" t="s">
        <v>26</v>
      </c>
      <c r="F753" s="37">
        <v>945455055</v>
      </c>
      <c r="G753" s="7" t="s">
        <v>85</v>
      </c>
      <c r="H753" s="35" t="s">
        <v>3009</v>
      </c>
      <c r="I753" s="10"/>
      <c r="J753" s="7"/>
      <c r="K753" s="12"/>
      <c r="L753" s="12" t="s">
        <v>63</v>
      </c>
      <c r="M753" s="91"/>
      <c r="N753" s="7" t="s">
        <v>219</v>
      </c>
      <c r="O753" s="43" t="s">
        <v>274</v>
      </c>
      <c r="P753" s="31"/>
      <c r="Q753" s="7" t="s">
        <v>35</v>
      </c>
      <c r="R753" s="33"/>
      <c r="S753" s="7" t="s">
        <v>276</v>
      </c>
    </row>
    <row r="754" spans="1:19" ht="30" customHeight="1">
      <c r="A754" s="18">
        <v>43769</v>
      </c>
      <c r="B754" s="35" t="s">
        <v>3132</v>
      </c>
      <c r="C754" s="37" t="s">
        <v>3133</v>
      </c>
      <c r="D754" s="49">
        <v>25</v>
      </c>
      <c r="E754" s="7" t="s">
        <v>26</v>
      </c>
      <c r="F754" s="204">
        <v>967674234</v>
      </c>
      <c r="G754" s="7" t="s">
        <v>85</v>
      </c>
      <c r="H754" s="310" t="s">
        <v>3134</v>
      </c>
      <c r="I754" s="10"/>
      <c r="J754" s="7"/>
      <c r="K754" s="12"/>
      <c r="L754" s="12" t="s">
        <v>63</v>
      </c>
      <c r="M754" s="91"/>
      <c r="N754" s="7" t="s">
        <v>3135</v>
      </c>
      <c r="O754" s="43" t="s">
        <v>33</v>
      </c>
      <c r="P754" s="10"/>
      <c r="Q754" s="7" t="s">
        <v>35</v>
      </c>
      <c r="R754" s="33"/>
      <c r="S754" s="7" t="s">
        <v>152</v>
      </c>
    </row>
    <row r="755" spans="1:19" ht="30" customHeight="1">
      <c r="A755" s="18">
        <v>43769</v>
      </c>
      <c r="B755" s="35" t="s">
        <v>3136</v>
      </c>
      <c r="C755" s="56" t="s">
        <v>3137</v>
      </c>
      <c r="D755" s="49">
        <v>27</v>
      </c>
      <c r="E755" s="7" t="s">
        <v>26</v>
      </c>
      <c r="F755" s="56">
        <v>933585123</v>
      </c>
      <c r="G755" s="7" t="s">
        <v>85</v>
      </c>
      <c r="H755" s="35" t="s">
        <v>3138</v>
      </c>
      <c r="I755" s="10"/>
      <c r="J755" s="7"/>
      <c r="K755" s="12"/>
      <c r="L755" s="12" t="s">
        <v>63</v>
      </c>
      <c r="M755" s="41">
        <v>43767</v>
      </c>
      <c r="N755" s="7" t="s">
        <v>219</v>
      </c>
      <c r="O755" s="43" t="s">
        <v>274</v>
      </c>
      <c r="P755" s="10"/>
      <c r="Q755" s="7" t="s">
        <v>35</v>
      </c>
      <c r="R755" s="33"/>
      <c r="S755" s="7" t="s">
        <v>55</v>
      </c>
    </row>
    <row r="756" spans="1:19" ht="30" customHeight="1">
      <c r="A756" s="18">
        <v>43769</v>
      </c>
      <c r="B756" s="7" t="s">
        <v>3139</v>
      </c>
      <c r="C756" s="37" t="s">
        <v>3140</v>
      </c>
      <c r="D756" s="25"/>
      <c r="E756" s="7" t="s">
        <v>45</v>
      </c>
      <c r="F756" s="311" t="s">
        <v>3141</v>
      </c>
      <c r="G756" s="7" t="s">
        <v>30</v>
      </c>
      <c r="H756" s="7" t="s">
        <v>3142</v>
      </c>
      <c r="I756" s="31"/>
      <c r="J756" s="12" t="s">
        <v>32</v>
      </c>
      <c r="K756" s="12"/>
      <c r="L756" s="12" t="s">
        <v>63</v>
      </c>
      <c r="M756" s="118">
        <v>43767</v>
      </c>
      <c r="N756" s="7" t="s">
        <v>3143</v>
      </c>
      <c r="O756" s="43" t="s">
        <v>33</v>
      </c>
      <c r="P756" s="31"/>
      <c r="Q756" s="7" t="s">
        <v>35</v>
      </c>
      <c r="R756" s="31"/>
      <c r="S756" s="7" t="s">
        <v>55</v>
      </c>
    </row>
    <row r="757" spans="1:19" ht="30" customHeight="1">
      <c r="A757" s="18">
        <v>43769</v>
      </c>
      <c r="B757" s="35" t="s">
        <v>3144</v>
      </c>
      <c r="C757" s="37" t="s">
        <v>3145</v>
      </c>
      <c r="D757" s="49">
        <v>24</v>
      </c>
      <c r="E757" s="7" t="s">
        <v>45</v>
      </c>
      <c r="F757" s="89" t="s">
        <v>3146</v>
      </c>
      <c r="G757" s="7" t="s">
        <v>125</v>
      </c>
      <c r="H757" s="37" t="s">
        <v>3147</v>
      </c>
      <c r="I757" s="10"/>
      <c r="J757" s="7" t="s">
        <v>32</v>
      </c>
      <c r="K757" s="12"/>
      <c r="L757" s="12" t="s">
        <v>63</v>
      </c>
      <c r="M757" s="82"/>
      <c r="N757" s="7"/>
      <c r="O757" s="43" t="s">
        <v>50</v>
      </c>
      <c r="P757" s="10"/>
      <c r="Q757" s="7"/>
      <c r="R757" s="33"/>
      <c r="S757" s="7" t="s">
        <v>152</v>
      </c>
    </row>
    <row r="758" spans="1:19" ht="30" customHeight="1">
      <c r="A758" s="18">
        <v>43769</v>
      </c>
      <c r="B758" s="35" t="s">
        <v>3190</v>
      </c>
      <c r="C758" s="37" t="s">
        <v>3191</v>
      </c>
      <c r="D758" s="49">
        <v>24</v>
      </c>
      <c r="E758" s="7" t="s">
        <v>26</v>
      </c>
      <c r="F758" s="37">
        <v>937375077</v>
      </c>
      <c r="G758" s="7" t="s">
        <v>85</v>
      </c>
      <c r="H758" s="37" t="s">
        <v>3192</v>
      </c>
      <c r="I758" s="10"/>
      <c r="J758" s="7"/>
      <c r="K758" s="12"/>
      <c r="L758" s="12" t="s">
        <v>63</v>
      </c>
      <c r="M758" s="82">
        <v>43767</v>
      </c>
      <c r="N758" s="7"/>
      <c r="O758" s="43" t="s">
        <v>274</v>
      </c>
      <c r="P758" s="10"/>
      <c r="Q758" s="7" t="s">
        <v>35</v>
      </c>
      <c r="R758" s="33"/>
      <c r="S758" s="7" t="s">
        <v>276</v>
      </c>
    </row>
    <row r="759" spans="1:19" ht="30" customHeight="1">
      <c r="A759" s="18">
        <v>43769</v>
      </c>
      <c r="B759" s="35" t="s">
        <v>3202</v>
      </c>
      <c r="C759" s="316" t="s">
        <v>3203</v>
      </c>
      <c r="D759" s="317"/>
      <c r="E759" s="95" t="s">
        <v>45</v>
      </c>
      <c r="F759" s="181" t="s">
        <v>696</v>
      </c>
      <c r="G759" s="95" t="s">
        <v>179</v>
      </c>
      <c r="H759" s="35" t="s">
        <v>3204</v>
      </c>
      <c r="I759" s="96"/>
      <c r="J759" s="95" t="s">
        <v>32</v>
      </c>
      <c r="K759" s="97"/>
      <c r="L759" s="97" t="s">
        <v>63</v>
      </c>
      <c r="M759" s="41">
        <v>43766</v>
      </c>
      <c r="N759" s="7" t="s">
        <v>700</v>
      </c>
      <c r="O759" s="95" t="s">
        <v>33</v>
      </c>
      <c r="P759" s="96"/>
      <c r="Q759" s="95" t="s">
        <v>35</v>
      </c>
      <c r="R759" s="96"/>
      <c r="S759" s="95" t="s">
        <v>55</v>
      </c>
    </row>
    <row r="760" spans="1:19" ht="30" customHeight="1">
      <c r="A760" s="18">
        <v>43769</v>
      </c>
      <c r="B760" s="83" t="s">
        <v>3212</v>
      </c>
      <c r="C760" s="37" t="s">
        <v>1436</v>
      </c>
      <c r="D760" s="49">
        <v>24</v>
      </c>
      <c r="E760" s="7" t="s">
        <v>26</v>
      </c>
      <c r="F760" s="37">
        <v>942592409</v>
      </c>
      <c r="G760" s="7" t="s">
        <v>30</v>
      </c>
      <c r="H760" s="83" t="s">
        <v>3215</v>
      </c>
      <c r="I760" s="10"/>
      <c r="J760" s="7"/>
      <c r="K760" s="12"/>
      <c r="L760" s="12" t="s">
        <v>63</v>
      </c>
      <c r="M760" s="10"/>
      <c r="N760" s="7" t="s">
        <v>3216</v>
      </c>
      <c r="O760" s="43" t="s">
        <v>33</v>
      </c>
      <c r="P760" s="10"/>
      <c r="Q760" s="7" t="s">
        <v>35</v>
      </c>
      <c r="R760" s="33"/>
      <c r="S760" s="7" t="s">
        <v>152</v>
      </c>
    </row>
    <row r="761" spans="1:19" ht="30" customHeight="1">
      <c r="A761" s="18">
        <v>43769</v>
      </c>
      <c r="B761" s="35" t="s">
        <v>3219</v>
      </c>
      <c r="C761" s="37" t="s">
        <v>3220</v>
      </c>
      <c r="D761" s="49">
        <v>24</v>
      </c>
      <c r="E761" s="7" t="s">
        <v>26</v>
      </c>
      <c r="F761" s="89" t="s">
        <v>3222</v>
      </c>
      <c r="G761" s="7" t="s">
        <v>85</v>
      </c>
      <c r="H761" s="35" t="s">
        <v>3223</v>
      </c>
      <c r="I761" s="10"/>
      <c r="J761" s="7"/>
      <c r="K761" s="12"/>
      <c r="L761" s="12" t="s">
        <v>63</v>
      </c>
      <c r="M761" s="91"/>
      <c r="N761" s="7"/>
      <c r="O761" s="43" t="s">
        <v>274</v>
      </c>
      <c r="P761" s="10"/>
      <c r="Q761" s="7"/>
      <c r="R761" s="33"/>
      <c r="S761" s="7" t="s">
        <v>152</v>
      </c>
    </row>
    <row r="762" spans="1:19" ht="30" customHeight="1">
      <c r="A762" s="18">
        <v>43769</v>
      </c>
      <c r="B762" s="35" t="s">
        <v>3258</v>
      </c>
      <c r="C762" s="37" t="s">
        <v>3259</v>
      </c>
      <c r="D762" s="270">
        <v>24</v>
      </c>
      <c r="E762" s="95" t="s">
        <v>45</v>
      </c>
      <c r="F762" s="89" t="s">
        <v>3263</v>
      </c>
      <c r="G762" s="95" t="s">
        <v>125</v>
      </c>
      <c r="H762" s="37" t="s">
        <v>3264</v>
      </c>
      <c r="I762" s="96"/>
      <c r="J762" s="95" t="s">
        <v>32</v>
      </c>
      <c r="K762" s="97"/>
      <c r="L762" s="97" t="s">
        <v>63</v>
      </c>
      <c r="M762" s="98"/>
      <c r="N762" s="95"/>
      <c r="O762" s="99" t="s">
        <v>52</v>
      </c>
      <c r="P762" s="95"/>
      <c r="Q762" s="95"/>
      <c r="R762" s="96"/>
      <c r="S762" s="95" t="s">
        <v>55</v>
      </c>
    </row>
    <row r="763" spans="1:19" ht="30" customHeight="1">
      <c r="A763" s="18">
        <v>43769</v>
      </c>
      <c r="B763" s="35" t="s">
        <v>3297</v>
      </c>
      <c r="C763" s="37" t="s">
        <v>3298</v>
      </c>
      <c r="D763" s="270">
        <v>24</v>
      </c>
      <c r="E763" s="95" t="s">
        <v>26</v>
      </c>
      <c r="F763" s="89" t="s">
        <v>3301</v>
      </c>
      <c r="G763" s="95" t="s">
        <v>85</v>
      </c>
      <c r="H763" s="37" t="s">
        <v>3303</v>
      </c>
      <c r="I763" s="96"/>
      <c r="J763" s="95"/>
      <c r="K763" s="97"/>
      <c r="L763" s="97" t="s">
        <v>63</v>
      </c>
      <c r="M763" s="98"/>
      <c r="N763" s="95"/>
      <c r="O763" s="43" t="s">
        <v>274</v>
      </c>
      <c r="P763" s="96"/>
      <c r="Q763" s="95"/>
      <c r="R763" s="96"/>
      <c r="S763" s="95" t="s">
        <v>55</v>
      </c>
    </row>
    <row r="764" spans="1:19" ht="30" customHeight="1">
      <c r="A764" s="18">
        <v>43769</v>
      </c>
      <c r="B764" s="35" t="s">
        <v>3322</v>
      </c>
      <c r="C764" s="37" t="s">
        <v>3323</v>
      </c>
      <c r="D764" s="94">
        <v>24</v>
      </c>
      <c r="E764" s="95" t="s">
        <v>26</v>
      </c>
      <c r="F764" s="89" t="s">
        <v>3326</v>
      </c>
      <c r="G764" s="95" t="s">
        <v>125</v>
      </c>
      <c r="H764" s="37" t="s">
        <v>3329</v>
      </c>
      <c r="I764" s="96"/>
      <c r="J764" s="95"/>
      <c r="K764" s="97"/>
      <c r="L764" s="97" t="s">
        <v>63</v>
      </c>
      <c r="M764" s="325"/>
      <c r="N764" s="95"/>
      <c r="O764" s="43" t="s">
        <v>274</v>
      </c>
      <c r="P764" s="96"/>
      <c r="Q764" s="95"/>
      <c r="R764" s="95" t="s">
        <v>70</v>
      </c>
      <c r="S764" s="95" t="s">
        <v>55</v>
      </c>
    </row>
    <row r="765" spans="1:19" ht="30" customHeight="1">
      <c r="A765" s="18">
        <v>43769</v>
      </c>
      <c r="B765" s="35" t="s">
        <v>3349</v>
      </c>
      <c r="C765" s="37" t="s">
        <v>3350</v>
      </c>
      <c r="D765" s="270">
        <v>24</v>
      </c>
      <c r="E765" s="7" t="s">
        <v>26</v>
      </c>
      <c r="F765" s="37">
        <v>942972486</v>
      </c>
      <c r="G765" s="7" t="s">
        <v>882</v>
      </c>
      <c r="H765" s="35" t="s">
        <v>3352</v>
      </c>
      <c r="I765" s="10"/>
      <c r="J765" s="7"/>
      <c r="K765" s="12"/>
      <c r="L765" s="12" t="s">
        <v>63</v>
      </c>
      <c r="M765" s="91"/>
      <c r="N765" s="7" t="s">
        <v>3354</v>
      </c>
      <c r="O765" s="43" t="s">
        <v>33</v>
      </c>
      <c r="P765" s="7"/>
      <c r="Q765" s="7" t="s">
        <v>35</v>
      </c>
      <c r="R765" s="33"/>
      <c r="S765" s="7" t="s">
        <v>55</v>
      </c>
    </row>
    <row r="766" spans="1:19" ht="30" customHeight="1">
      <c r="A766" s="18">
        <v>43769</v>
      </c>
      <c r="B766" s="83" t="s">
        <v>3387</v>
      </c>
      <c r="C766" s="37" t="s">
        <v>3388</v>
      </c>
      <c r="D766" s="49">
        <v>24</v>
      </c>
      <c r="E766" s="7" t="s">
        <v>26</v>
      </c>
      <c r="F766" s="37">
        <v>945598142</v>
      </c>
      <c r="G766" s="7" t="s">
        <v>85</v>
      </c>
      <c r="H766" s="83" t="s">
        <v>3391</v>
      </c>
      <c r="I766" s="10"/>
      <c r="J766" s="7"/>
      <c r="K766" s="12"/>
      <c r="L766" s="12" t="s">
        <v>63</v>
      </c>
      <c r="M766" s="10"/>
      <c r="N766" s="10"/>
      <c r="O766" s="43" t="s">
        <v>33</v>
      </c>
      <c r="P766" s="10"/>
      <c r="Q766" s="7" t="s">
        <v>35</v>
      </c>
      <c r="R766" s="33"/>
      <c r="S766" s="7"/>
    </row>
    <row r="767" spans="1:19" ht="30" customHeight="1">
      <c r="A767" s="18">
        <v>43769</v>
      </c>
      <c r="B767" s="35" t="s">
        <v>3408</v>
      </c>
      <c r="C767" s="37" t="s">
        <v>3409</v>
      </c>
      <c r="D767" s="270">
        <v>23</v>
      </c>
      <c r="E767" s="7" t="s">
        <v>26</v>
      </c>
      <c r="F767" s="89">
        <v>974533027</v>
      </c>
      <c r="G767" s="7" t="s">
        <v>85</v>
      </c>
      <c r="H767" s="35" t="s">
        <v>3410</v>
      </c>
      <c r="I767" s="10"/>
      <c r="J767" s="7"/>
      <c r="K767" s="12"/>
      <c r="L767" s="12" t="s">
        <v>63</v>
      </c>
      <c r="M767" s="91"/>
      <c r="N767" s="7" t="s">
        <v>974</v>
      </c>
      <c r="O767" s="43" t="s">
        <v>274</v>
      </c>
      <c r="P767" s="7"/>
      <c r="Q767" s="7" t="s">
        <v>35</v>
      </c>
      <c r="R767" s="39" t="s">
        <v>70</v>
      </c>
      <c r="S767" s="7" t="s">
        <v>276</v>
      </c>
    </row>
    <row r="768" spans="1:19" ht="30" customHeight="1">
      <c r="A768" s="18">
        <v>43769</v>
      </c>
      <c r="B768" s="35" t="s">
        <v>3428</v>
      </c>
      <c r="C768" s="37" t="s">
        <v>3429</v>
      </c>
      <c r="D768" s="49">
        <v>23</v>
      </c>
      <c r="E768" s="7" t="s">
        <v>26</v>
      </c>
      <c r="F768" s="37">
        <v>56967374731</v>
      </c>
      <c r="G768" s="7" t="s">
        <v>85</v>
      </c>
      <c r="H768" s="7" t="s">
        <v>3430</v>
      </c>
      <c r="I768" s="10"/>
      <c r="J768" s="7"/>
      <c r="K768" s="12"/>
      <c r="L768" s="12" t="s">
        <v>63</v>
      </c>
      <c r="M768" s="91"/>
      <c r="N768" s="7" t="s">
        <v>219</v>
      </c>
      <c r="O768" s="43" t="s">
        <v>33</v>
      </c>
      <c r="P768" s="7"/>
      <c r="Q768" s="7" t="s">
        <v>35</v>
      </c>
      <c r="R768" s="39" t="s">
        <v>70</v>
      </c>
      <c r="S768" s="7" t="s">
        <v>276</v>
      </c>
    </row>
    <row r="769" spans="1:20" ht="30" customHeight="1">
      <c r="A769" s="18">
        <v>43769</v>
      </c>
      <c r="B769" s="35" t="s">
        <v>3445</v>
      </c>
      <c r="C769" s="37" t="s">
        <v>3446</v>
      </c>
      <c r="D769" s="49">
        <v>24</v>
      </c>
      <c r="E769" s="7" t="s">
        <v>26</v>
      </c>
      <c r="F769" s="37">
        <v>56941516655</v>
      </c>
      <c r="G769" s="7" t="s">
        <v>125</v>
      </c>
      <c r="H769" s="7" t="s">
        <v>3447</v>
      </c>
      <c r="I769" s="10"/>
      <c r="J769" s="7"/>
      <c r="K769" s="12"/>
      <c r="L769" s="12" t="s">
        <v>63</v>
      </c>
      <c r="M769" s="91"/>
      <c r="N769" s="7" t="s">
        <v>219</v>
      </c>
      <c r="O769" s="43" t="s">
        <v>33</v>
      </c>
      <c r="P769" s="7"/>
      <c r="Q769" s="7" t="s">
        <v>35</v>
      </c>
      <c r="R769" s="33"/>
      <c r="S769" s="7" t="s">
        <v>276</v>
      </c>
      <c r="T769" s="12" t="s">
        <v>2638</v>
      </c>
    </row>
    <row r="770" spans="1:20" ht="30" customHeight="1">
      <c r="A770" s="18">
        <v>43769</v>
      </c>
      <c r="B770" s="35" t="s">
        <v>3454</v>
      </c>
      <c r="C770" s="37" t="s">
        <v>3455</v>
      </c>
      <c r="D770" s="49">
        <v>23</v>
      </c>
      <c r="E770" s="7" t="s">
        <v>26</v>
      </c>
      <c r="F770" s="89" t="s">
        <v>3456</v>
      </c>
      <c r="G770" s="7" t="s">
        <v>85</v>
      </c>
      <c r="H770" s="35" t="s">
        <v>3457</v>
      </c>
      <c r="I770" s="10"/>
      <c r="J770" s="7"/>
      <c r="K770" s="12"/>
      <c r="L770" s="12" t="s">
        <v>63</v>
      </c>
      <c r="M770" s="191"/>
      <c r="N770" s="7"/>
      <c r="O770" s="43" t="s">
        <v>274</v>
      </c>
      <c r="P770" s="10"/>
      <c r="Q770" s="7" t="s">
        <v>35</v>
      </c>
      <c r="R770" s="33"/>
      <c r="S770" s="7" t="s">
        <v>152</v>
      </c>
    </row>
    <row r="771" spans="1:20" ht="30" customHeight="1">
      <c r="A771" s="18">
        <v>43769</v>
      </c>
      <c r="B771" s="35" t="s">
        <v>3458</v>
      </c>
      <c r="C771" s="37" t="s">
        <v>3459</v>
      </c>
      <c r="D771" s="49">
        <v>24</v>
      </c>
      <c r="E771" s="7" t="s">
        <v>26</v>
      </c>
      <c r="F771" s="37">
        <v>56964877512</v>
      </c>
      <c r="G771" s="7" t="s">
        <v>85</v>
      </c>
      <c r="H771" s="35" t="s">
        <v>3460</v>
      </c>
      <c r="I771" s="10"/>
      <c r="J771" s="7"/>
      <c r="K771" s="12"/>
      <c r="L771" s="12" t="s">
        <v>63</v>
      </c>
      <c r="M771" s="91"/>
      <c r="N771" s="7" t="s">
        <v>219</v>
      </c>
      <c r="O771" s="43" t="s">
        <v>274</v>
      </c>
      <c r="P771" s="10"/>
      <c r="Q771" s="7" t="s">
        <v>35</v>
      </c>
      <c r="R771" s="33"/>
      <c r="S771" s="7" t="s">
        <v>276</v>
      </c>
    </row>
    <row r="772" spans="1:20" ht="30" customHeight="1">
      <c r="A772" s="18">
        <v>43769</v>
      </c>
      <c r="B772" s="54" t="s">
        <v>3465</v>
      </c>
      <c r="C772" s="56" t="s">
        <v>3466</v>
      </c>
      <c r="D772" s="49">
        <v>23</v>
      </c>
      <c r="E772" s="7" t="s">
        <v>26</v>
      </c>
      <c r="F772" s="56">
        <v>949403499</v>
      </c>
      <c r="G772" s="7" t="s">
        <v>85</v>
      </c>
      <c r="H772" s="56" t="s">
        <v>3467</v>
      </c>
      <c r="I772" s="10"/>
      <c r="J772" s="7"/>
      <c r="K772" s="12"/>
      <c r="L772" s="12" t="s">
        <v>63</v>
      </c>
      <c r="M772" s="41">
        <v>43767</v>
      </c>
      <c r="N772" s="7" t="s">
        <v>219</v>
      </c>
      <c r="O772" s="43" t="s">
        <v>33</v>
      </c>
      <c r="P772" s="10"/>
      <c r="Q772" s="7" t="s">
        <v>35</v>
      </c>
      <c r="R772" s="33"/>
      <c r="S772" s="7" t="s">
        <v>55</v>
      </c>
    </row>
    <row r="773" spans="1:20" ht="30" customHeight="1">
      <c r="A773" s="18">
        <v>43769</v>
      </c>
      <c r="B773" s="35" t="s">
        <v>3488</v>
      </c>
      <c r="C773" s="37" t="s">
        <v>3489</v>
      </c>
      <c r="D773" s="49">
        <v>23</v>
      </c>
      <c r="E773" s="7" t="s">
        <v>26</v>
      </c>
      <c r="F773" s="89" t="s">
        <v>3490</v>
      </c>
      <c r="G773" s="7" t="s">
        <v>3491</v>
      </c>
      <c r="H773" s="35" t="s">
        <v>3492</v>
      </c>
      <c r="I773" s="10"/>
      <c r="J773" s="7"/>
      <c r="K773" s="12"/>
      <c r="L773" s="12" t="s">
        <v>63</v>
      </c>
      <c r="M773" s="91"/>
      <c r="N773" s="7"/>
      <c r="O773" s="43" t="s">
        <v>274</v>
      </c>
      <c r="P773" s="10"/>
      <c r="Q773" s="7"/>
      <c r="R773" s="39" t="s">
        <v>70</v>
      </c>
      <c r="S773" s="7" t="s">
        <v>152</v>
      </c>
    </row>
    <row r="774" spans="1:20" ht="30" customHeight="1">
      <c r="A774" s="18">
        <v>43769</v>
      </c>
      <c r="B774" s="35" t="s">
        <v>3493</v>
      </c>
      <c r="C774" s="37" t="s">
        <v>3494</v>
      </c>
      <c r="D774" s="49">
        <v>23</v>
      </c>
      <c r="E774" s="7" t="s">
        <v>26</v>
      </c>
      <c r="F774" s="37">
        <v>56991316137</v>
      </c>
      <c r="G774" s="7" t="s">
        <v>85</v>
      </c>
      <c r="H774" s="35" t="s">
        <v>3495</v>
      </c>
      <c r="I774" s="10"/>
      <c r="J774" s="7"/>
      <c r="K774" s="12"/>
      <c r="L774" s="12" t="s">
        <v>63</v>
      </c>
      <c r="M774" s="91"/>
      <c r="N774" s="7" t="s">
        <v>219</v>
      </c>
      <c r="O774" s="43" t="s">
        <v>33</v>
      </c>
      <c r="P774" s="10"/>
      <c r="Q774" s="7" t="s">
        <v>35</v>
      </c>
      <c r="R774" s="33"/>
      <c r="S774" s="7" t="s">
        <v>276</v>
      </c>
    </row>
    <row r="775" spans="1:20" ht="30" customHeight="1">
      <c r="A775" s="18">
        <v>43769</v>
      </c>
      <c r="B775" s="35" t="s">
        <v>3560</v>
      </c>
      <c r="C775" s="37" t="s">
        <v>3561</v>
      </c>
      <c r="D775" s="25"/>
      <c r="E775" s="7" t="s">
        <v>26</v>
      </c>
      <c r="F775" s="37">
        <v>935378793</v>
      </c>
      <c r="G775" s="7" t="s">
        <v>85</v>
      </c>
      <c r="H775" s="35" t="s">
        <v>3562</v>
      </c>
      <c r="I775" s="10"/>
      <c r="J775" s="7"/>
      <c r="K775" s="12"/>
      <c r="L775" s="12" t="s">
        <v>63</v>
      </c>
      <c r="M775" s="82"/>
      <c r="N775" s="7" t="s">
        <v>974</v>
      </c>
      <c r="O775" s="43" t="s">
        <v>274</v>
      </c>
      <c r="P775" s="10"/>
      <c r="Q775" s="7" t="s">
        <v>35</v>
      </c>
      <c r="R775" s="33"/>
      <c r="S775" s="7" t="s">
        <v>276</v>
      </c>
    </row>
    <row r="776" spans="1:20" ht="30" customHeight="1">
      <c r="A776" s="18">
        <v>43769</v>
      </c>
      <c r="B776" s="83" t="s">
        <v>3626</v>
      </c>
      <c r="C776" s="37" t="s">
        <v>3627</v>
      </c>
      <c r="D776" s="49">
        <v>22</v>
      </c>
      <c r="E776" s="7" t="s">
        <v>26</v>
      </c>
      <c r="F776" s="83" t="s">
        <v>3628</v>
      </c>
      <c r="G776" s="7" t="s">
        <v>84</v>
      </c>
      <c r="H776" s="83" t="s">
        <v>3629</v>
      </c>
      <c r="I776" s="10"/>
      <c r="J776" s="7"/>
      <c r="K776" s="12"/>
      <c r="L776" s="12" t="s">
        <v>63</v>
      </c>
      <c r="M776" s="10"/>
      <c r="N776" s="10"/>
      <c r="O776" s="43" t="s">
        <v>33</v>
      </c>
      <c r="P776" s="10"/>
      <c r="Q776" s="7" t="s">
        <v>35</v>
      </c>
      <c r="R776" s="33"/>
      <c r="S776" s="7" t="s">
        <v>152</v>
      </c>
    </row>
    <row r="777" spans="1:20" ht="30" customHeight="1">
      <c r="A777" s="18">
        <v>43769</v>
      </c>
      <c r="B777" s="35" t="s">
        <v>3635</v>
      </c>
      <c r="C777" s="37" t="s">
        <v>3636</v>
      </c>
      <c r="D777" s="94">
        <v>22</v>
      </c>
      <c r="E777" s="95" t="s">
        <v>26</v>
      </c>
      <c r="F777" s="89" t="s">
        <v>3637</v>
      </c>
      <c r="G777" s="95" t="s">
        <v>125</v>
      </c>
      <c r="H777" s="37" t="s">
        <v>2280</v>
      </c>
      <c r="I777" s="96"/>
      <c r="J777" s="95"/>
      <c r="K777" s="97"/>
      <c r="L777" s="97" t="s">
        <v>63</v>
      </c>
      <c r="M777" s="333"/>
      <c r="N777" s="95"/>
      <c r="O777" s="43" t="s">
        <v>274</v>
      </c>
      <c r="P777" s="96"/>
      <c r="Q777" s="95" t="s">
        <v>35</v>
      </c>
      <c r="R777" s="95" t="s">
        <v>70</v>
      </c>
      <c r="S777" s="95" t="s">
        <v>55</v>
      </c>
    </row>
    <row r="778" spans="1:20" ht="30" customHeight="1">
      <c r="A778" s="18">
        <v>43769</v>
      </c>
      <c r="B778" s="35" t="s">
        <v>3638</v>
      </c>
      <c r="C778" s="37" t="s">
        <v>3639</v>
      </c>
      <c r="D778" s="49">
        <v>21</v>
      </c>
      <c r="E778" s="7" t="s">
        <v>26</v>
      </c>
      <c r="F778" s="37" t="s">
        <v>3640</v>
      </c>
      <c r="G778" s="7" t="s">
        <v>85</v>
      </c>
      <c r="H778" s="7" t="s">
        <v>3641</v>
      </c>
      <c r="I778" s="10"/>
      <c r="J778" s="7"/>
      <c r="K778" s="12"/>
      <c r="L778" s="12" t="s">
        <v>63</v>
      </c>
      <c r="M778" s="91"/>
      <c r="N778" s="7" t="s">
        <v>219</v>
      </c>
      <c r="O778" s="43" t="s">
        <v>33</v>
      </c>
      <c r="P778" s="7"/>
      <c r="Q778" s="7" t="s">
        <v>35</v>
      </c>
      <c r="R778" s="33"/>
      <c r="S778" s="7" t="s">
        <v>276</v>
      </c>
    </row>
    <row r="779" spans="1:20" ht="30" customHeight="1">
      <c r="A779" s="18">
        <v>43769</v>
      </c>
      <c r="B779" s="35" t="s">
        <v>3654</v>
      </c>
      <c r="C779" s="37" t="s">
        <v>3655</v>
      </c>
      <c r="D779" s="49">
        <v>22</v>
      </c>
      <c r="E779" s="7" t="s">
        <v>26</v>
      </c>
      <c r="F779" s="89" t="s">
        <v>3656</v>
      </c>
      <c r="G779" s="7" t="s">
        <v>84</v>
      </c>
      <c r="H779" s="37" t="s">
        <v>3657</v>
      </c>
      <c r="I779" s="10"/>
      <c r="J779" s="7"/>
      <c r="K779" s="12"/>
      <c r="L779" s="12" t="s">
        <v>63</v>
      </c>
      <c r="M779" s="91"/>
      <c r="N779" s="7"/>
      <c r="O779" s="43" t="s">
        <v>274</v>
      </c>
      <c r="P779" s="10"/>
      <c r="Q779" s="7"/>
      <c r="R779" s="33"/>
      <c r="S779" s="7" t="s">
        <v>55</v>
      </c>
    </row>
    <row r="780" spans="1:20" ht="30" customHeight="1">
      <c r="A780" s="18">
        <v>43769</v>
      </c>
      <c r="B780" s="35" t="s">
        <v>3658</v>
      </c>
      <c r="C780" s="37" t="s">
        <v>3659</v>
      </c>
      <c r="D780" s="49">
        <v>22</v>
      </c>
      <c r="E780" s="7" t="s">
        <v>26</v>
      </c>
      <c r="F780" s="37" t="s">
        <v>3660</v>
      </c>
      <c r="G780" s="7" t="s">
        <v>85</v>
      </c>
      <c r="H780" s="12" t="s">
        <v>3661</v>
      </c>
      <c r="I780" s="31"/>
      <c r="J780" s="31"/>
      <c r="K780" s="12"/>
      <c r="L780" s="12" t="s">
        <v>63</v>
      </c>
      <c r="M780" s="91"/>
      <c r="N780" s="7" t="s">
        <v>1278</v>
      </c>
      <c r="O780" s="43" t="s">
        <v>33</v>
      </c>
      <c r="P780" s="7"/>
      <c r="Q780" s="7" t="s">
        <v>35</v>
      </c>
      <c r="R780" s="33"/>
      <c r="S780" s="7" t="s">
        <v>276</v>
      </c>
    </row>
    <row r="781" spans="1:20" ht="30" customHeight="1">
      <c r="A781" s="18">
        <v>43769</v>
      </c>
      <c r="B781" s="35" t="s">
        <v>3667</v>
      </c>
      <c r="C781" s="37" t="s">
        <v>3668</v>
      </c>
      <c r="D781" s="49">
        <v>22</v>
      </c>
      <c r="E781" s="7" t="s">
        <v>26</v>
      </c>
      <c r="F781" s="89" t="s">
        <v>3669</v>
      </c>
      <c r="G781" s="7" t="s">
        <v>85</v>
      </c>
      <c r="H781" s="37" t="s">
        <v>3670</v>
      </c>
      <c r="I781" s="10"/>
      <c r="J781" s="7"/>
      <c r="K781" s="12"/>
      <c r="L781" s="12" t="s">
        <v>63</v>
      </c>
      <c r="M781" s="91"/>
      <c r="N781" s="7"/>
      <c r="O781" s="43" t="s">
        <v>274</v>
      </c>
      <c r="P781" s="10"/>
      <c r="Q781" s="7"/>
      <c r="R781" s="33"/>
      <c r="S781" s="7" t="s">
        <v>152</v>
      </c>
    </row>
    <row r="782" spans="1:20" ht="30" customHeight="1">
      <c r="A782" s="18">
        <v>43769</v>
      </c>
      <c r="B782" s="35" t="s">
        <v>3671</v>
      </c>
      <c r="C782" s="37" t="s">
        <v>3672</v>
      </c>
      <c r="D782" s="94">
        <v>22</v>
      </c>
      <c r="E782" s="95" t="s">
        <v>26</v>
      </c>
      <c r="F782" s="89" t="s">
        <v>3673</v>
      </c>
      <c r="G782" s="95" t="s">
        <v>85</v>
      </c>
      <c r="H782" s="35" t="s">
        <v>3674</v>
      </c>
      <c r="I782" s="96"/>
      <c r="J782" s="95"/>
      <c r="K782" s="97"/>
      <c r="L782" s="97" t="s">
        <v>63</v>
      </c>
      <c r="M782" s="325"/>
      <c r="N782" s="95"/>
      <c r="O782" s="43" t="s">
        <v>274</v>
      </c>
      <c r="P782" s="96"/>
      <c r="Q782" s="95"/>
      <c r="R782" s="96"/>
      <c r="S782" s="95" t="s">
        <v>55</v>
      </c>
    </row>
    <row r="783" spans="1:20" ht="30" customHeight="1">
      <c r="A783" s="18">
        <v>43769</v>
      </c>
      <c r="B783" s="35" t="s">
        <v>2576</v>
      </c>
      <c r="C783" s="37" t="s">
        <v>3675</v>
      </c>
      <c r="D783" s="49">
        <v>22</v>
      </c>
      <c r="E783" s="7" t="s">
        <v>26</v>
      </c>
      <c r="F783" s="37">
        <v>976407843</v>
      </c>
      <c r="G783" s="7" t="s">
        <v>85</v>
      </c>
      <c r="H783" s="37" t="s">
        <v>3676</v>
      </c>
      <c r="I783" s="10"/>
      <c r="J783" s="7"/>
      <c r="K783" s="12"/>
      <c r="L783" s="12" t="s">
        <v>63</v>
      </c>
      <c r="M783" s="82">
        <v>43767</v>
      </c>
      <c r="N783" s="7"/>
      <c r="O783" s="43" t="s">
        <v>274</v>
      </c>
      <c r="P783" s="10"/>
      <c r="Q783" s="7" t="s">
        <v>35</v>
      </c>
      <c r="R783" s="33"/>
      <c r="S783" s="7" t="s">
        <v>276</v>
      </c>
    </row>
    <row r="784" spans="1:20" ht="30" customHeight="1">
      <c r="A784" s="18">
        <v>43769</v>
      </c>
      <c r="B784" s="60" t="s">
        <v>3684</v>
      </c>
      <c r="C784" s="335" t="s">
        <v>3528</v>
      </c>
      <c r="D784" s="25"/>
      <c r="E784" s="7" t="s">
        <v>45</v>
      </c>
      <c r="F784" s="336"/>
      <c r="G784" s="7" t="s">
        <v>125</v>
      </c>
      <c r="H784" s="60" t="s">
        <v>3685</v>
      </c>
      <c r="I784" s="10"/>
      <c r="J784" s="7" t="s">
        <v>32</v>
      </c>
      <c r="K784" s="12"/>
      <c r="L784" s="12" t="s">
        <v>63</v>
      </c>
      <c r="M784" s="41">
        <v>43766</v>
      </c>
      <c r="N784" s="7" t="s">
        <v>974</v>
      </c>
      <c r="O784" s="7" t="s">
        <v>33</v>
      </c>
      <c r="P784" s="10"/>
      <c r="Q784" s="7" t="s">
        <v>35</v>
      </c>
      <c r="R784" s="39" t="s">
        <v>70</v>
      </c>
      <c r="S784" s="7" t="s">
        <v>276</v>
      </c>
    </row>
    <row r="785" spans="1:19" ht="30" customHeight="1">
      <c r="A785" s="18">
        <v>43769</v>
      </c>
      <c r="B785" s="35" t="s">
        <v>3706</v>
      </c>
      <c r="C785" s="37" t="s">
        <v>3707</v>
      </c>
      <c r="D785" s="49">
        <v>23</v>
      </c>
      <c r="E785" s="7" t="s">
        <v>26</v>
      </c>
      <c r="F785" s="37">
        <v>996104793</v>
      </c>
      <c r="G785" s="7" t="s">
        <v>85</v>
      </c>
      <c r="H785" s="35" t="s">
        <v>3708</v>
      </c>
      <c r="I785" s="10"/>
      <c r="J785" s="7"/>
      <c r="K785" s="12"/>
      <c r="L785" s="12" t="s">
        <v>63</v>
      </c>
      <c r="M785" s="82">
        <v>43767</v>
      </c>
      <c r="N785" s="7"/>
      <c r="O785" s="43" t="s">
        <v>274</v>
      </c>
      <c r="P785" s="10"/>
      <c r="Q785" s="7" t="s">
        <v>35</v>
      </c>
      <c r="R785" s="39" t="s">
        <v>70</v>
      </c>
      <c r="S785" s="7" t="s">
        <v>276</v>
      </c>
    </row>
    <row r="786" spans="1:19" ht="30" customHeight="1">
      <c r="A786" s="18">
        <v>43769</v>
      </c>
      <c r="B786" s="35" t="s">
        <v>3711</v>
      </c>
      <c r="C786" s="37" t="s">
        <v>3712</v>
      </c>
      <c r="D786" s="49">
        <v>24</v>
      </c>
      <c r="E786" s="7" t="s">
        <v>26</v>
      </c>
      <c r="F786" s="89" t="s">
        <v>3713</v>
      </c>
      <c r="G786" s="7" t="s">
        <v>85</v>
      </c>
      <c r="H786" s="37" t="s">
        <v>3714</v>
      </c>
      <c r="I786" s="10"/>
      <c r="J786" s="7"/>
      <c r="K786" s="12"/>
      <c r="L786" s="12" t="s">
        <v>63</v>
      </c>
      <c r="M786" s="191"/>
      <c r="N786" s="7"/>
      <c r="O786" s="43" t="s">
        <v>33</v>
      </c>
      <c r="P786" s="10"/>
      <c r="Q786" s="7"/>
      <c r="R786" s="33"/>
      <c r="S786" s="7" t="s">
        <v>152</v>
      </c>
    </row>
    <row r="787" spans="1:19" ht="30" customHeight="1">
      <c r="A787" s="18">
        <v>43769</v>
      </c>
      <c r="B787" s="35" t="s">
        <v>3717</v>
      </c>
      <c r="C787" s="37" t="s">
        <v>3718</v>
      </c>
      <c r="D787" s="49">
        <v>20</v>
      </c>
      <c r="E787" s="7" t="s">
        <v>26</v>
      </c>
      <c r="F787" s="37">
        <v>985633791</v>
      </c>
      <c r="G787" s="7" t="s">
        <v>85</v>
      </c>
      <c r="H787" s="35" t="s">
        <v>3720</v>
      </c>
      <c r="I787" s="10"/>
      <c r="J787" s="7"/>
      <c r="K787" s="12"/>
      <c r="L787" s="12" t="s">
        <v>63</v>
      </c>
      <c r="M787" s="91"/>
      <c r="N787" s="7" t="s">
        <v>1097</v>
      </c>
      <c r="O787" s="43" t="s">
        <v>33</v>
      </c>
      <c r="P787" s="7"/>
      <c r="Q787" s="7" t="s">
        <v>35</v>
      </c>
      <c r="R787" s="33"/>
      <c r="S787" s="7" t="s">
        <v>276</v>
      </c>
    </row>
    <row r="788" spans="1:19" ht="30" customHeight="1">
      <c r="A788" s="18">
        <v>43769</v>
      </c>
      <c r="B788" s="35" t="s">
        <v>3776</v>
      </c>
      <c r="C788" s="37" t="s">
        <v>3777</v>
      </c>
      <c r="D788" s="49">
        <v>21</v>
      </c>
      <c r="E788" s="7" t="s">
        <v>26</v>
      </c>
      <c r="F788" s="37">
        <v>5699438552</v>
      </c>
      <c r="G788" s="7" t="s">
        <v>85</v>
      </c>
      <c r="H788" s="342"/>
      <c r="I788" s="10"/>
      <c r="J788" s="7"/>
      <c r="K788" s="12"/>
      <c r="L788" s="12" t="s">
        <v>63</v>
      </c>
      <c r="M788" s="91"/>
      <c r="N788" s="7"/>
      <c r="O788" s="43" t="s">
        <v>33</v>
      </c>
      <c r="P788" s="10"/>
      <c r="Q788" s="7" t="s">
        <v>35</v>
      </c>
      <c r="R788" s="33"/>
      <c r="S788" s="7" t="s">
        <v>276</v>
      </c>
    </row>
    <row r="789" spans="1:19" ht="30" customHeight="1">
      <c r="A789" s="18">
        <v>43769</v>
      </c>
      <c r="B789" s="35" t="s">
        <v>3803</v>
      </c>
      <c r="C789" s="37" t="s">
        <v>3804</v>
      </c>
      <c r="D789" s="49">
        <v>21</v>
      </c>
      <c r="E789" s="7" t="s">
        <v>26</v>
      </c>
      <c r="F789" s="37">
        <v>953356120</v>
      </c>
      <c r="G789" s="7" t="s">
        <v>85</v>
      </c>
      <c r="H789" s="35" t="s">
        <v>3805</v>
      </c>
      <c r="I789" s="10"/>
      <c r="J789" s="7"/>
      <c r="K789" s="12"/>
      <c r="L789" s="12" t="s">
        <v>63</v>
      </c>
      <c r="M789" s="91"/>
      <c r="N789" s="7" t="s">
        <v>1097</v>
      </c>
      <c r="O789" s="43" t="s">
        <v>33</v>
      </c>
      <c r="P789" s="7"/>
      <c r="Q789" s="7" t="s">
        <v>35</v>
      </c>
      <c r="R789" s="33"/>
      <c r="S789" s="7" t="s">
        <v>276</v>
      </c>
    </row>
    <row r="790" spans="1:19" ht="30" customHeight="1">
      <c r="A790" s="18">
        <v>43769</v>
      </c>
      <c r="B790" s="35" t="s">
        <v>3825</v>
      </c>
      <c r="C790" s="37" t="s">
        <v>3826</v>
      </c>
      <c r="D790" s="49">
        <v>21</v>
      </c>
      <c r="E790" s="7" t="s">
        <v>26</v>
      </c>
      <c r="F790" s="346" t="s">
        <v>3828</v>
      </c>
      <c r="G790" s="7" t="s">
        <v>85</v>
      </c>
      <c r="H790" s="35" t="s">
        <v>3830</v>
      </c>
      <c r="I790" s="10"/>
      <c r="J790" s="7"/>
      <c r="K790" s="12"/>
      <c r="L790" s="12" t="s">
        <v>63</v>
      </c>
      <c r="M790" s="91"/>
      <c r="N790" s="7"/>
      <c r="O790" s="43" t="s">
        <v>274</v>
      </c>
      <c r="P790" s="7"/>
      <c r="Q790" s="7"/>
      <c r="R790" s="39" t="s">
        <v>70</v>
      </c>
      <c r="S790" s="7" t="s">
        <v>152</v>
      </c>
    </row>
    <row r="791" spans="1:19" ht="30" customHeight="1">
      <c r="A791" s="18">
        <v>43769</v>
      </c>
      <c r="B791" s="35" t="s">
        <v>3855</v>
      </c>
      <c r="C791" s="37" t="s">
        <v>3856</v>
      </c>
      <c r="D791" s="49">
        <v>21</v>
      </c>
      <c r="E791" s="7" t="s">
        <v>45</v>
      </c>
      <c r="F791" s="346" t="s">
        <v>3857</v>
      </c>
      <c r="G791" s="7" t="s">
        <v>3491</v>
      </c>
      <c r="H791" s="35" t="s">
        <v>3858</v>
      </c>
      <c r="I791" s="10"/>
      <c r="J791" s="7" t="s">
        <v>32</v>
      </c>
      <c r="K791" s="12"/>
      <c r="L791" s="12" t="s">
        <v>63</v>
      </c>
      <c r="M791" s="91"/>
      <c r="N791" s="7"/>
      <c r="O791" s="95" t="s">
        <v>33</v>
      </c>
      <c r="P791" s="7"/>
      <c r="Q791" s="7"/>
      <c r="R791" s="33"/>
      <c r="S791" s="7" t="s">
        <v>152</v>
      </c>
    </row>
    <row r="792" spans="1:19" ht="30" customHeight="1">
      <c r="A792" s="18">
        <v>43769</v>
      </c>
      <c r="B792" s="54" t="s">
        <v>3859</v>
      </c>
      <c r="C792" s="56" t="s">
        <v>3860</v>
      </c>
      <c r="D792" s="49">
        <v>21</v>
      </c>
      <c r="E792" s="7" t="s">
        <v>45</v>
      </c>
      <c r="F792" s="195">
        <v>994822584</v>
      </c>
      <c r="G792" s="7" t="s">
        <v>85</v>
      </c>
      <c r="H792" s="54" t="s">
        <v>3861</v>
      </c>
      <c r="I792" s="10"/>
      <c r="J792" s="7" t="s">
        <v>32</v>
      </c>
      <c r="K792" s="12"/>
      <c r="L792" s="12" t="s">
        <v>63</v>
      </c>
      <c r="M792" s="41">
        <v>43767</v>
      </c>
      <c r="N792" s="7" t="s">
        <v>3645</v>
      </c>
      <c r="O792" s="99" t="s">
        <v>33</v>
      </c>
      <c r="P792" s="7"/>
      <c r="Q792" s="7" t="s">
        <v>35</v>
      </c>
      <c r="R792" s="33"/>
      <c r="S792" s="7" t="s">
        <v>55</v>
      </c>
    </row>
    <row r="793" spans="1:19" ht="30" customHeight="1">
      <c r="A793" s="18">
        <v>43769</v>
      </c>
      <c r="B793" s="83" t="s">
        <v>3867</v>
      </c>
      <c r="C793" s="37" t="s">
        <v>3868</v>
      </c>
      <c r="D793" s="49">
        <v>20</v>
      </c>
      <c r="E793" s="7" t="s">
        <v>26</v>
      </c>
      <c r="F793" s="37" t="s">
        <v>3869</v>
      </c>
      <c r="G793" s="7" t="s">
        <v>85</v>
      </c>
      <c r="H793" s="37" t="s">
        <v>3870</v>
      </c>
      <c r="I793" s="10"/>
      <c r="J793" s="7"/>
      <c r="K793" s="12"/>
      <c r="L793" s="12" t="s">
        <v>63</v>
      </c>
      <c r="M793" s="10"/>
      <c r="N793" s="7" t="s">
        <v>1278</v>
      </c>
      <c r="O793" s="43" t="s">
        <v>33</v>
      </c>
      <c r="P793" s="10"/>
      <c r="Q793" s="7" t="s">
        <v>35</v>
      </c>
      <c r="R793" s="33"/>
      <c r="S793" s="7" t="s">
        <v>152</v>
      </c>
    </row>
    <row r="794" spans="1:19" ht="30" customHeight="1">
      <c r="A794" s="18">
        <v>43769</v>
      </c>
      <c r="B794" s="35" t="s">
        <v>3871</v>
      </c>
      <c r="C794" s="37" t="s">
        <v>3872</v>
      </c>
      <c r="D794" s="49">
        <v>21</v>
      </c>
      <c r="E794" s="7" t="s">
        <v>26</v>
      </c>
      <c r="F794" s="204">
        <v>963404081</v>
      </c>
      <c r="G794" s="7" t="s">
        <v>85</v>
      </c>
      <c r="H794" s="35" t="s">
        <v>3873</v>
      </c>
      <c r="I794" s="10"/>
      <c r="J794" s="7"/>
      <c r="K794" s="12"/>
      <c r="L794" s="12" t="s">
        <v>63</v>
      </c>
      <c r="M794" s="91"/>
      <c r="N794" s="7" t="s">
        <v>1097</v>
      </c>
      <c r="O794" s="43" t="s">
        <v>33</v>
      </c>
      <c r="P794" s="7"/>
      <c r="Q794" s="7" t="s">
        <v>35</v>
      </c>
      <c r="R794" s="39" t="s">
        <v>70</v>
      </c>
      <c r="S794" s="7" t="s">
        <v>152</v>
      </c>
    </row>
    <row r="795" spans="1:19" ht="30" customHeight="1">
      <c r="A795" s="18">
        <v>43769</v>
      </c>
      <c r="B795" s="345" t="s">
        <v>3878</v>
      </c>
      <c r="C795" s="316" t="s">
        <v>3879</v>
      </c>
      <c r="D795" s="49">
        <v>19</v>
      </c>
      <c r="E795" s="7" t="s">
        <v>26</v>
      </c>
      <c r="F795" s="316">
        <v>56967438681</v>
      </c>
      <c r="G795" s="7" t="s">
        <v>30</v>
      </c>
      <c r="H795" s="35" t="s">
        <v>3880</v>
      </c>
      <c r="I795" s="10"/>
      <c r="J795" s="7"/>
      <c r="K795" s="12"/>
      <c r="L795" s="12" t="s">
        <v>63</v>
      </c>
      <c r="M795" s="41">
        <v>43767</v>
      </c>
      <c r="N795" s="7"/>
      <c r="O795" s="43" t="s">
        <v>274</v>
      </c>
      <c r="P795" s="10"/>
      <c r="Q795" s="7" t="s">
        <v>35</v>
      </c>
      <c r="R795" s="33"/>
      <c r="S795" s="7" t="s">
        <v>276</v>
      </c>
    </row>
    <row r="796" spans="1:19" ht="30" customHeight="1">
      <c r="A796" s="18">
        <v>43769</v>
      </c>
      <c r="B796" s="35" t="s">
        <v>3894</v>
      </c>
      <c r="C796" s="37" t="s">
        <v>3895</v>
      </c>
      <c r="D796" s="49">
        <v>20</v>
      </c>
      <c r="E796" s="7" t="s">
        <v>26</v>
      </c>
      <c r="F796" s="37">
        <v>56944552367</v>
      </c>
      <c r="G796" s="7" t="s">
        <v>85</v>
      </c>
      <c r="H796" s="7" t="s">
        <v>3896</v>
      </c>
      <c r="I796" s="10"/>
      <c r="J796" s="7"/>
      <c r="K796" s="12"/>
      <c r="L796" s="12" t="s">
        <v>63</v>
      </c>
      <c r="M796" s="91"/>
      <c r="N796" s="7" t="s">
        <v>219</v>
      </c>
      <c r="O796" s="43" t="s">
        <v>33</v>
      </c>
      <c r="P796" s="7"/>
      <c r="Q796" s="7" t="s">
        <v>35</v>
      </c>
      <c r="R796" s="33"/>
      <c r="S796" s="7" t="s">
        <v>276</v>
      </c>
    </row>
    <row r="797" spans="1:19" ht="30" customHeight="1">
      <c r="A797" s="18">
        <v>43769</v>
      </c>
      <c r="B797" s="35" t="s">
        <v>3897</v>
      </c>
      <c r="C797" s="37" t="s">
        <v>3898</v>
      </c>
      <c r="D797" s="270">
        <v>20</v>
      </c>
      <c r="E797" s="7" t="s">
        <v>26</v>
      </c>
      <c r="F797" s="37">
        <v>56972323613</v>
      </c>
      <c r="G797" s="7" t="s">
        <v>85</v>
      </c>
      <c r="H797" s="35" t="s">
        <v>3899</v>
      </c>
      <c r="I797" s="10"/>
      <c r="J797" s="7"/>
      <c r="K797" s="12"/>
      <c r="L797" s="12" t="s">
        <v>63</v>
      </c>
      <c r="M797" s="91"/>
      <c r="N797" s="7" t="s">
        <v>1195</v>
      </c>
      <c r="O797" s="43" t="s">
        <v>33</v>
      </c>
      <c r="P797" s="10"/>
      <c r="Q797" s="7" t="s">
        <v>35</v>
      </c>
      <c r="R797" s="33"/>
      <c r="S797" s="7" t="s">
        <v>276</v>
      </c>
    </row>
    <row r="798" spans="1:19" ht="30" customHeight="1">
      <c r="A798" s="18">
        <v>43769</v>
      </c>
      <c r="B798" s="54" t="s">
        <v>3924</v>
      </c>
      <c r="C798" s="56" t="s">
        <v>3925</v>
      </c>
      <c r="D798" s="49">
        <v>20</v>
      </c>
      <c r="E798" s="7" t="s">
        <v>26</v>
      </c>
      <c r="F798" s="56">
        <v>998822112</v>
      </c>
      <c r="G798" s="7" t="s">
        <v>85</v>
      </c>
      <c r="H798" s="54" t="s">
        <v>3926</v>
      </c>
      <c r="I798" s="10"/>
      <c r="J798" s="7"/>
      <c r="K798" s="12"/>
      <c r="L798" s="12" t="s">
        <v>63</v>
      </c>
      <c r="M798" s="82">
        <v>43767</v>
      </c>
      <c r="N798" s="7" t="s">
        <v>1518</v>
      </c>
      <c r="O798" s="43" t="s">
        <v>33</v>
      </c>
      <c r="P798" s="10"/>
      <c r="Q798" s="7" t="s">
        <v>35</v>
      </c>
      <c r="R798" s="33"/>
      <c r="S798" s="7" t="s">
        <v>55</v>
      </c>
    </row>
    <row r="799" spans="1:19" ht="30" customHeight="1">
      <c r="A799" s="18">
        <v>43769</v>
      </c>
      <c r="B799" s="83" t="s">
        <v>3927</v>
      </c>
      <c r="C799" s="37" t="s">
        <v>3928</v>
      </c>
      <c r="D799" s="49">
        <v>20</v>
      </c>
      <c r="E799" s="7" t="s">
        <v>26</v>
      </c>
      <c r="F799" s="37">
        <v>961397439</v>
      </c>
      <c r="G799" s="7" t="s">
        <v>85</v>
      </c>
      <c r="H799" s="83" t="s">
        <v>3929</v>
      </c>
      <c r="I799" s="10"/>
      <c r="J799" s="7"/>
      <c r="K799" s="12"/>
      <c r="L799" s="12" t="s">
        <v>63</v>
      </c>
      <c r="M799" s="10"/>
      <c r="N799" s="83" t="s">
        <v>3930</v>
      </c>
      <c r="O799" s="43" t="s">
        <v>33</v>
      </c>
      <c r="P799" s="10"/>
      <c r="Q799" s="7" t="s">
        <v>35</v>
      </c>
      <c r="R799" s="33"/>
      <c r="S799" s="7" t="s">
        <v>152</v>
      </c>
    </row>
    <row r="800" spans="1:19" ht="30" customHeight="1">
      <c r="A800" s="18">
        <v>43769</v>
      </c>
      <c r="B800" s="35" t="s">
        <v>3931</v>
      </c>
      <c r="C800" s="37" t="s">
        <v>3932</v>
      </c>
      <c r="D800" s="94">
        <v>19</v>
      </c>
      <c r="E800" s="95" t="s">
        <v>45</v>
      </c>
      <c r="F800" s="89" t="s">
        <v>3933</v>
      </c>
      <c r="G800" s="95" t="s">
        <v>85</v>
      </c>
      <c r="H800" s="37" t="s">
        <v>3934</v>
      </c>
      <c r="I800" s="96"/>
      <c r="J800" s="95" t="s">
        <v>32</v>
      </c>
      <c r="K800" s="97"/>
      <c r="L800" s="97" t="s">
        <v>63</v>
      </c>
      <c r="M800" s="98"/>
      <c r="N800" s="95"/>
      <c r="O800" s="99" t="s">
        <v>33</v>
      </c>
      <c r="P800" s="96"/>
      <c r="Q800" s="95"/>
      <c r="R800" s="96"/>
      <c r="S800" s="95" t="s">
        <v>55</v>
      </c>
    </row>
    <row r="801" spans="1:19" ht="30" customHeight="1">
      <c r="A801" s="18">
        <v>43769</v>
      </c>
      <c r="B801" s="35" t="s">
        <v>3935</v>
      </c>
      <c r="C801" s="37" t="s">
        <v>3936</v>
      </c>
      <c r="D801" s="49">
        <v>19</v>
      </c>
      <c r="E801" s="7" t="s">
        <v>26</v>
      </c>
      <c r="F801" s="37">
        <v>56957032051</v>
      </c>
      <c r="G801" s="7" t="s">
        <v>85</v>
      </c>
      <c r="H801" s="35" t="s">
        <v>3937</v>
      </c>
      <c r="I801" s="10"/>
      <c r="J801" s="7"/>
      <c r="K801" s="12"/>
      <c r="L801" s="12" t="s">
        <v>63</v>
      </c>
      <c r="M801" s="191"/>
      <c r="N801" s="7" t="s">
        <v>219</v>
      </c>
      <c r="O801" s="43" t="s">
        <v>274</v>
      </c>
      <c r="P801" s="10"/>
      <c r="Q801" s="7" t="s">
        <v>35</v>
      </c>
      <c r="R801" s="39" t="s">
        <v>70</v>
      </c>
      <c r="S801" s="7" t="s">
        <v>276</v>
      </c>
    </row>
    <row r="802" spans="1:19" ht="30" customHeight="1">
      <c r="A802" s="18">
        <v>43769</v>
      </c>
      <c r="B802" s="35" t="s">
        <v>3938</v>
      </c>
      <c r="C802" s="37" t="s">
        <v>3939</v>
      </c>
      <c r="D802" s="270">
        <v>20</v>
      </c>
      <c r="E802" s="7" t="s">
        <v>26</v>
      </c>
      <c r="F802" s="37">
        <v>56965662410</v>
      </c>
      <c r="G802" s="7" t="s">
        <v>85</v>
      </c>
      <c r="H802" s="35" t="s">
        <v>3940</v>
      </c>
      <c r="I802" s="10"/>
      <c r="J802" s="7"/>
      <c r="K802" s="12"/>
      <c r="L802" s="12" t="s">
        <v>63</v>
      </c>
      <c r="M802" s="7" t="s">
        <v>3941</v>
      </c>
      <c r="N802" s="7" t="s">
        <v>219</v>
      </c>
      <c r="O802" s="43" t="s">
        <v>274</v>
      </c>
      <c r="P802" s="10"/>
      <c r="Q802" s="7" t="s">
        <v>35</v>
      </c>
      <c r="R802" s="39" t="s">
        <v>70</v>
      </c>
      <c r="S802" s="7" t="s">
        <v>276</v>
      </c>
    </row>
    <row r="803" spans="1:19" ht="30" customHeight="1">
      <c r="A803" s="18">
        <v>43769</v>
      </c>
      <c r="B803" s="35" t="s">
        <v>3944</v>
      </c>
      <c r="C803" s="37" t="s">
        <v>3945</v>
      </c>
      <c r="D803" s="49">
        <v>18</v>
      </c>
      <c r="E803" s="7" t="s">
        <v>26</v>
      </c>
      <c r="F803" s="89" t="s">
        <v>3946</v>
      </c>
      <c r="G803" s="7" t="s">
        <v>85</v>
      </c>
      <c r="H803" s="35" t="s">
        <v>3948</v>
      </c>
      <c r="I803" s="10"/>
      <c r="J803" s="7"/>
      <c r="K803" s="12"/>
      <c r="L803" s="12" t="s">
        <v>63</v>
      </c>
      <c r="M803" s="91"/>
      <c r="N803" s="7"/>
      <c r="O803" s="43" t="s">
        <v>274</v>
      </c>
      <c r="P803" s="10"/>
      <c r="Q803" s="7"/>
      <c r="R803" s="33"/>
      <c r="S803" s="7" t="s">
        <v>152</v>
      </c>
    </row>
    <row r="804" spans="1:19" ht="30" customHeight="1">
      <c r="A804" s="18">
        <v>43769</v>
      </c>
      <c r="B804" s="35" t="s">
        <v>3949</v>
      </c>
      <c r="C804" s="37" t="s">
        <v>3950</v>
      </c>
      <c r="D804" s="49">
        <v>19</v>
      </c>
      <c r="E804" s="7" t="s">
        <v>26</v>
      </c>
      <c r="F804" s="37">
        <v>56996917271</v>
      </c>
      <c r="G804" s="7" t="s">
        <v>85</v>
      </c>
      <c r="H804" s="7" t="s">
        <v>3951</v>
      </c>
      <c r="I804" s="10"/>
      <c r="J804" s="7"/>
      <c r="K804" s="12"/>
      <c r="L804" s="12" t="s">
        <v>63</v>
      </c>
      <c r="M804" s="91"/>
      <c r="N804" s="7" t="s">
        <v>219</v>
      </c>
      <c r="O804" s="43" t="s">
        <v>33</v>
      </c>
      <c r="P804" s="7"/>
      <c r="Q804" s="7" t="s">
        <v>35</v>
      </c>
      <c r="R804" s="33"/>
      <c r="S804" s="7" t="s">
        <v>276</v>
      </c>
    </row>
    <row r="805" spans="1:19" ht="30" customHeight="1">
      <c r="A805" s="18">
        <v>43769</v>
      </c>
      <c r="B805" s="83" t="s">
        <v>3952</v>
      </c>
      <c r="C805" s="37" t="s">
        <v>3953</v>
      </c>
      <c r="D805" s="49">
        <v>19</v>
      </c>
      <c r="E805" s="7" t="s">
        <v>26</v>
      </c>
      <c r="F805" s="83" t="s">
        <v>3954</v>
      </c>
      <c r="G805" s="7" t="s">
        <v>85</v>
      </c>
      <c r="H805" s="37" t="s">
        <v>3955</v>
      </c>
      <c r="I805" s="10"/>
      <c r="J805" s="7"/>
      <c r="K805" s="12"/>
      <c r="L805" s="12" t="s">
        <v>63</v>
      </c>
      <c r="M805" s="10"/>
      <c r="N805" s="7" t="s">
        <v>3956</v>
      </c>
      <c r="O805" s="43" t="s">
        <v>33</v>
      </c>
      <c r="P805" s="10"/>
      <c r="Q805" s="7" t="s">
        <v>35</v>
      </c>
      <c r="R805" s="33"/>
      <c r="S805" s="7" t="s">
        <v>152</v>
      </c>
    </row>
    <row r="806" spans="1:19" ht="30" customHeight="1">
      <c r="A806" s="18">
        <v>43769</v>
      </c>
      <c r="B806" s="35" t="s">
        <v>3957</v>
      </c>
      <c r="C806" s="37" t="s">
        <v>3958</v>
      </c>
      <c r="D806" s="49">
        <v>19</v>
      </c>
      <c r="E806" s="7" t="s">
        <v>26</v>
      </c>
      <c r="F806" s="89" t="s">
        <v>3959</v>
      </c>
      <c r="G806" s="7" t="s">
        <v>85</v>
      </c>
      <c r="H806" s="37" t="s">
        <v>3960</v>
      </c>
      <c r="I806" s="10"/>
      <c r="J806" s="7"/>
      <c r="K806" s="12"/>
      <c r="L806" s="12" t="s">
        <v>63</v>
      </c>
      <c r="M806" s="82"/>
      <c r="N806" s="7"/>
      <c r="O806" s="43" t="s">
        <v>274</v>
      </c>
      <c r="P806" s="10"/>
      <c r="Q806" s="7"/>
      <c r="R806" s="33"/>
      <c r="S806" s="7" t="s">
        <v>152</v>
      </c>
    </row>
    <row r="807" spans="1:19" ht="30" customHeight="1">
      <c r="A807" s="18">
        <v>43769</v>
      </c>
      <c r="B807" s="35" t="s">
        <v>3961</v>
      </c>
      <c r="C807" s="56" t="s">
        <v>3962</v>
      </c>
      <c r="D807" s="49">
        <v>19</v>
      </c>
      <c r="E807" s="7" t="s">
        <v>26</v>
      </c>
      <c r="F807" s="56">
        <v>959797427</v>
      </c>
      <c r="G807" s="7" t="s">
        <v>85</v>
      </c>
      <c r="H807" s="54" t="s">
        <v>3963</v>
      </c>
      <c r="I807" s="10"/>
      <c r="J807" s="7"/>
      <c r="K807" s="12"/>
      <c r="L807" s="12" t="s">
        <v>63</v>
      </c>
      <c r="M807" s="82">
        <v>43767</v>
      </c>
      <c r="N807" s="7" t="s">
        <v>219</v>
      </c>
      <c r="O807" s="43" t="s">
        <v>274</v>
      </c>
      <c r="P807" s="10"/>
      <c r="Q807" s="7" t="s">
        <v>35</v>
      </c>
      <c r="R807" s="33"/>
      <c r="S807" s="7" t="s">
        <v>55</v>
      </c>
    </row>
    <row r="808" spans="1:19" ht="30" customHeight="1">
      <c r="A808" s="18">
        <v>43769</v>
      </c>
      <c r="B808" s="35" t="s">
        <v>3965</v>
      </c>
      <c r="C808" s="37" t="s">
        <v>3967</v>
      </c>
      <c r="D808" s="270">
        <v>18</v>
      </c>
      <c r="E808" s="95" t="s">
        <v>26</v>
      </c>
      <c r="F808" s="89" t="s">
        <v>3968</v>
      </c>
      <c r="G808" s="95" t="s">
        <v>85</v>
      </c>
      <c r="H808" s="35" t="s">
        <v>3969</v>
      </c>
      <c r="I808" s="96"/>
      <c r="J808" s="95"/>
      <c r="K808" s="97"/>
      <c r="L808" s="97" t="s">
        <v>63</v>
      </c>
      <c r="M808" s="98"/>
      <c r="N808" s="95"/>
      <c r="O808" s="43" t="s">
        <v>274</v>
      </c>
      <c r="P808" s="96"/>
      <c r="Q808" s="95" t="s">
        <v>35</v>
      </c>
      <c r="R808" s="96"/>
      <c r="S808" s="95" t="s">
        <v>55</v>
      </c>
    </row>
    <row r="809" spans="1:19" ht="30" customHeight="1">
      <c r="A809" s="18">
        <v>43769</v>
      </c>
      <c r="B809" s="35" t="s">
        <v>3971</v>
      </c>
      <c r="C809" s="37" t="s">
        <v>3972</v>
      </c>
      <c r="D809" s="49">
        <v>17</v>
      </c>
      <c r="E809" s="7" t="s">
        <v>26</v>
      </c>
      <c r="F809" s="89" t="s">
        <v>3973</v>
      </c>
      <c r="G809" s="7" t="s">
        <v>85</v>
      </c>
      <c r="H809" s="37" t="s">
        <v>3974</v>
      </c>
      <c r="I809" s="10"/>
      <c r="J809" s="7"/>
      <c r="K809" s="12"/>
      <c r="L809" s="12" t="s">
        <v>63</v>
      </c>
      <c r="M809" s="91"/>
      <c r="N809" s="7"/>
      <c r="O809" s="43" t="s">
        <v>33</v>
      </c>
      <c r="P809" s="7" t="s">
        <v>68</v>
      </c>
      <c r="Q809" s="7" t="s">
        <v>35</v>
      </c>
      <c r="R809" s="33"/>
      <c r="S809" s="7" t="s">
        <v>152</v>
      </c>
    </row>
    <row r="810" spans="1:19" ht="30" customHeight="1">
      <c r="A810" s="18">
        <v>43769</v>
      </c>
      <c r="B810" s="35" t="s">
        <v>3975</v>
      </c>
      <c r="C810" s="37" t="s">
        <v>3976</v>
      </c>
      <c r="D810" s="49">
        <v>18</v>
      </c>
      <c r="E810" s="7" t="s">
        <v>26</v>
      </c>
      <c r="F810" s="89" t="s">
        <v>3977</v>
      </c>
      <c r="G810" s="7" t="s">
        <v>85</v>
      </c>
      <c r="H810" s="37" t="s">
        <v>3978</v>
      </c>
      <c r="I810" s="10"/>
      <c r="J810" s="7"/>
      <c r="K810" s="12"/>
      <c r="L810" s="12" t="s">
        <v>63</v>
      </c>
      <c r="M810" s="91"/>
      <c r="N810" s="7"/>
      <c r="O810" s="43" t="s">
        <v>274</v>
      </c>
      <c r="P810" s="10"/>
      <c r="Q810" s="7" t="s">
        <v>35</v>
      </c>
      <c r="R810" s="33"/>
      <c r="S810" s="7" t="s">
        <v>152</v>
      </c>
    </row>
    <row r="811" spans="1:19" ht="30" customHeight="1">
      <c r="A811" s="18">
        <v>43769</v>
      </c>
      <c r="B811" s="35" t="s">
        <v>3979</v>
      </c>
      <c r="C811" s="37" t="s">
        <v>3980</v>
      </c>
      <c r="D811" s="49">
        <v>18</v>
      </c>
      <c r="E811" s="7" t="s">
        <v>26</v>
      </c>
      <c r="F811" s="37" t="s">
        <v>3981</v>
      </c>
      <c r="G811" s="7" t="s">
        <v>882</v>
      </c>
      <c r="H811" s="37" t="s">
        <v>3982</v>
      </c>
      <c r="I811" s="10"/>
      <c r="J811" s="7"/>
      <c r="K811" s="12"/>
      <c r="L811" s="12" t="s">
        <v>63</v>
      </c>
      <c r="M811" s="91"/>
      <c r="N811" s="7"/>
      <c r="O811" s="43" t="s">
        <v>33</v>
      </c>
      <c r="P811" s="10"/>
      <c r="Q811" s="7" t="s">
        <v>35</v>
      </c>
      <c r="R811" s="33"/>
      <c r="S811" s="7" t="s">
        <v>152</v>
      </c>
    </row>
    <row r="812" spans="1:19" ht="30" customHeight="1">
      <c r="A812" s="18">
        <v>43769</v>
      </c>
      <c r="B812" s="54" t="s">
        <v>3983</v>
      </c>
      <c r="C812" s="56" t="s">
        <v>3984</v>
      </c>
      <c r="D812" s="25"/>
      <c r="E812" s="7" t="s">
        <v>26</v>
      </c>
      <c r="F812" s="56">
        <v>961918484</v>
      </c>
      <c r="G812" s="7" t="s">
        <v>85</v>
      </c>
      <c r="H812" s="56" t="s">
        <v>3985</v>
      </c>
      <c r="I812" s="10"/>
      <c r="J812" s="7"/>
      <c r="K812" s="12"/>
      <c r="L812" s="12" t="s">
        <v>63</v>
      </c>
      <c r="M812" s="10"/>
      <c r="N812" s="7" t="s">
        <v>219</v>
      </c>
      <c r="O812" s="43" t="s">
        <v>33</v>
      </c>
      <c r="P812" s="10"/>
      <c r="Q812" s="7" t="s">
        <v>35</v>
      </c>
      <c r="R812" s="33"/>
      <c r="S812" s="7" t="s">
        <v>152</v>
      </c>
    </row>
    <row r="813" spans="1:19" ht="30" customHeight="1">
      <c r="A813" s="18">
        <v>43769</v>
      </c>
      <c r="B813" s="136" t="s">
        <v>3986</v>
      </c>
      <c r="C813" s="352" t="s">
        <v>3987</v>
      </c>
      <c r="D813" s="25"/>
      <c r="E813" s="7" t="s">
        <v>45</v>
      </c>
      <c r="F813" s="353" t="s">
        <v>3988</v>
      </c>
      <c r="G813" s="7" t="s">
        <v>85</v>
      </c>
      <c r="H813" s="136" t="s">
        <v>3989</v>
      </c>
      <c r="I813" s="10"/>
      <c r="J813" s="7" t="s">
        <v>32</v>
      </c>
      <c r="K813" s="12"/>
      <c r="L813" s="12" t="s">
        <v>63</v>
      </c>
      <c r="M813" s="41">
        <v>43758</v>
      </c>
      <c r="N813" s="85" t="s">
        <v>2553</v>
      </c>
      <c r="O813" s="95"/>
      <c r="P813" s="10"/>
      <c r="Q813" s="7" t="s">
        <v>90</v>
      </c>
      <c r="R813" s="39" t="s">
        <v>70</v>
      </c>
      <c r="S813" s="7" t="s">
        <v>55</v>
      </c>
    </row>
    <row r="814" spans="1:19" ht="30" customHeight="1">
      <c r="A814" s="18">
        <v>43769</v>
      </c>
      <c r="B814" s="35" t="s">
        <v>3990</v>
      </c>
      <c r="C814" s="121" t="s">
        <v>2597</v>
      </c>
      <c r="D814" s="49">
        <v>18</v>
      </c>
      <c r="E814" s="7" t="s">
        <v>26</v>
      </c>
      <c r="F814" s="183">
        <v>946896821</v>
      </c>
      <c r="G814" s="7" t="s">
        <v>85</v>
      </c>
      <c r="H814" s="120" t="s">
        <v>3993</v>
      </c>
      <c r="I814" s="10"/>
      <c r="J814" s="7"/>
      <c r="K814" s="12"/>
      <c r="L814" s="12" t="s">
        <v>63</v>
      </c>
      <c r="M814" s="41">
        <v>43766</v>
      </c>
      <c r="N814" s="7" t="s">
        <v>219</v>
      </c>
      <c r="O814" s="43" t="s">
        <v>33</v>
      </c>
      <c r="P814" s="10"/>
      <c r="Q814" s="7" t="s">
        <v>35</v>
      </c>
      <c r="R814" s="33"/>
      <c r="S814" s="7" t="s">
        <v>55</v>
      </c>
    </row>
    <row r="815" spans="1:19" ht="30" customHeight="1">
      <c r="A815" s="18">
        <v>43769</v>
      </c>
      <c r="B815" s="35" t="s">
        <v>3996</v>
      </c>
      <c r="C815" s="316" t="s">
        <v>3997</v>
      </c>
      <c r="D815" s="317"/>
      <c r="E815" s="95" t="s">
        <v>45</v>
      </c>
      <c r="F815" s="181" t="s">
        <v>696</v>
      </c>
      <c r="G815" s="95" t="s">
        <v>179</v>
      </c>
      <c r="H815" s="35" t="s">
        <v>3998</v>
      </c>
      <c r="I815" s="96"/>
      <c r="J815" s="95" t="s">
        <v>49</v>
      </c>
      <c r="K815" s="97"/>
      <c r="L815" s="97" t="s">
        <v>63</v>
      </c>
      <c r="M815" s="41">
        <v>43766</v>
      </c>
      <c r="N815" s="7" t="s">
        <v>700</v>
      </c>
      <c r="O815" s="95" t="s">
        <v>33</v>
      </c>
      <c r="P815" s="95" t="s">
        <v>68</v>
      </c>
      <c r="Q815" s="95" t="s">
        <v>35</v>
      </c>
      <c r="R815" s="96"/>
      <c r="S815" s="95" t="s">
        <v>55</v>
      </c>
    </row>
    <row r="816" spans="1:19" ht="30" customHeight="1">
      <c r="A816" s="18">
        <v>43769</v>
      </c>
      <c r="B816" s="35" t="s">
        <v>4002</v>
      </c>
      <c r="C816" s="37" t="s">
        <v>4003</v>
      </c>
      <c r="D816" s="49">
        <v>17</v>
      </c>
      <c r="E816" s="7" t="s">
        <v>26</v>
      </c>
      <c r="F816" s="37">
        <v>569965071114</v>
      </c>
      <c r="G816" s="7" t="s">
        <v>125</v>
      </c>
      <c r="H816" s="35" t="s">
        <v>4004</v>
      </c>
      <c r="I816" s="10"/>
      <c r="J816" s="7" t="s">
        <v>49</v>
      </c>
      <c r="K816" s="12"/>
      <c r="L816" s="12" t="s">
        <v>63</v>
      </c>
      <c r="M816" s="91"/>
      <c r="N816" s="7" t="s">
        <v>1097</v>
      </c>
      <c r="O816" s="43" t="s">
        <v>33</v>
      </c>
      <c r="P816" s="7" t="s">
        <v>68</v>
      </c>
      <c r="Q816" s="7" t="s">
        <v>35</v>
      </c>
      <c r="R816" s="33"/>
      <c r="S816" s="7" t="s">
        <v>276</v>
      </c>
    </row>
    <row r="817" spans="1:19" ht="30" customHeight="1">
      <c r="A817" s="18">
        <v>43769</v>
      </c>
      <c r="B817" s="35" t="s">
        <v>4006</v>
      </c>
      <c r="C817" s="56" t="s">
        <v>4007</v>
      </c>
      <c r="D817" s="49">
        <v>17</v>
      </c>
      <c r="E817" s="7" t="s">
        <v>26</v>
      </c>
      <c r="F817" s="89" t="s">
        <v>4008</v>
      </c>
      <c r="G817" s="7" t="s">
        <v>85</v>
      </c>
      <c r="H817" s="54" t="s">
        <v>4009</v>
      </c>
      <c r="I817" s="10"/>
      <c r="J817" s="7"/>
      <c r="K817" s="12"/>
      <c r="L817" s="12" t="s">
        <v>63</v>
      </c>
      <c r="M817" s="44">
        <v>43768</v>
      </c>
      <c r="N817" s="7"/>
      <c r="O817" s="43" t="s">
        <v>33</v>
      </c>
      <c r="P817" s="10"/>
      <c r="Q817" s="7"/>
      <c r="R817" s="33"/>
      <c r="S817" s="7" t="s">
        <v>152</v>
      </c>
    </row>
    <row r="818" spans="1:19" ht="30" customHeight="1">
      <c r="A818" s="18">
        <v>43769</v>
      </c>
      <c r="B818" s="54" t="s">
        <v>4010</v>
      </c>
      <c r="C818" s="56" t="s">
        <v>4011</v>
      </c>
      <c r="D818" s="49">
        <v>17</v>
      </c>
      <c r="E818" s="7" t="s">
        <v>26</v>
      </c>
      <c r="F818" s="195">
        <v>954478005</v>
      </c>
      <c r="G818" s="7" t="s">
        <v>882</v>
      </c>
      <c r="H818" s="54" t="s">
        <v>4012</v>
      </c>
      <c r="I818" s="10"/>
      <c r="J818" s="7" t="s">
        <v>49</v>
      </c>
      <c r="K818" s="12"/>
      <c r="L818" s="12" t="s">
        <v>63</v>
      </c>
      <c r="M818" s="82">
        <v>43767</v>
      </c>
      <c r="N818" s="7" t="s">
        <v>219</v>
      </c>
      <c r="O818" s="95" t="s">
        <v>52</v>
      </c>
      <c r="P818" s="7" t="s">
        <v>68</v>
      </c>
      <c r="Q818" s="7" t="s">
        <v>35</v>
      </c>
      <c r="R818" s="33"/>
      <c r="S818" s="7" t="s">
        <v>55</v>
      </c>
    </row>
    <row r="819" spans="1:19" ht="30" customHeight="1">
      <c r="A819" s="18">
        <v>43769</v>
      </c>
      <c r="B819" s="54" t="s">
        <v>4013</v>
      </c>
      <c r="C819" s="56" t="s">
        <v>4014</v>
      </c>
      <c r="D819" s="49">
        <v>14</v>
      </c>
      <c r="E819" s="7" t="s">
        <v>26</v>
      </c>
      <c r="F819" s="56">
        <v>973444629</v>
      </c>
      <c r="G819" s="7" t="s">
        <v>882</v>
      </c>
      <c r="H819" s="7" t="s">
        <v>4015</v>
      </c>
      <c r="I819" s="10"/>
      <c r="J819" s="7"/>
      <c r="K819" s="12"/>
      <c r="L819" s="12" t="s">
        <v>63</v>
      </c>
      <c r="M819" s="91"/>
      <c r="N819" s="7" t="s">
        <v>219</v>
      </c>
      <c r="O819" s="43" t="s">
        <v>33</v>
      </c>
      <c r="P819" s="7" t="s">
        <v>68</v>
      </c>
      <c r="Q819" s="7" t="s">
        <v>35</v>
      </c>
      <c r="R819" s="33"/>
      <c r="S819" s="7" t="s">
        <v>276</v>
      </c>
    </row>
    <row r="820" spans="1:19" ht="30" customHeight="1">
      <c r="A820" s="18">
        <v>43769</v>
      </c>
      <c r="B820" s="83" t="s">
        <v>4016</v>
      </c>
      <c r="C820" s="37" t="s">
        <v>4017</v>
      </c>
      <c r="D820" s="49">
        <v>14</v>
      </c>
      <c r="E820" s="7" t="s">
        <v>26</v>
      </c>
      <c r="F820" s="37">
        <v>966931474</v>
      </c>
      <c r="G820" s="7" t="s">
        <v>85</v>
      </c>
      <c r="H820" s="37" t="s">
        <v>4018</v>
      </c>
      <c r="I820" s="10"/>
      <c r="J820" s="7" t="s">
        <v>49</v>
      </c>
      <c r="K820" s="12"/>
      <c r="L820" s="12" t="s">
        <v>63</v>
      </c>
      <c r="M820" s="10"/>
      <c r="N820" s="7" t="s">
        <v>974</v>
      </c>
      <c r="O820" s="43" t="s">
        <v>33</v>
      </c>
      <c r="P820" s="7" t="s">
        <v>68</v>
      </c>
      <c r="Q820" s="7" t="s">
        <v>35</v>
      </c>
      <c r="R820" s="33"/>
      <c r="S820" s="7" t="s">
        <v>152</v>
      </c>
    </row>
    <row r="821" spans="1:19" ht="30" customHeight="1">
      <c r="A821" s="18">
        <v>43769</v>
      </c>
      <c r="B821" s="35" t="s">
        <v>4019</v>
      </c>
      <c r="C821" s="37" t="s">
        <v>4020</v>
      </c>
      <c r="D821" s="49">
        <v>20</v>
      </c>
      <c r="E821" s="7" t="s">
        <v>26</v>
      </c>
      <c r="F821" s="89" t="s">
        <v>4021</v>
      </c>
      <c r="G821" s="7" t="s">
        <v>85</v>
      </c>
      <c r="H821" s="37" t="s">
        <v>4022</v>
      </c>
      <c r="I821" s="10"/>
      <c r="J821" s="7" t="s">
        <v>161</v>
      </c>
      <c r="K821" s="12" t="s">
        <v>4023</v>
      </c>
      <c r="L821" s="12" t="s">
        <v>63</v>
      </c>
      <c r="M821" s="91"/>
      <c r="N821" s="7"/>
      <c r="O821" s="43" t="s">
        <v>33</v>
      </c>
      <c r="P821" s="7"/>
      <c r="Q821" s="7"/>
      <c r="R821" s="33"/>
      <c r="S821" s="7" t="s">
        <v>152</v>
      </c>
    </row>
    <row r="822" spans="1:19" ht="30" customHeight="1">
      <c r="A822" s="18">
        <v>43769</v>
      </c>
      <c r="B822" s="35" t="s">
        <v>4024</v>
      </c>
      <c r="C822" s="37" t="s">
        <v>4025</v>
      </c>
      <c r="D822" s="49">
        <v>29</v>
      </c>
      <c r="E822" s="7" t="s">
        <v>26</v>
      </c>
      <c r="F822" s="89" t="s">
        <v>4026</v>
      </c>
      <c r="G822" s="7" t="s">
        <v>2662</v>
      </c>
      <c r="H822" s="35" t="s">
        <v>4027</v>
      </c>
      <c r="I822" s="10"/>
      <c r="J822" s="7"/>
      <c r="K822" s="12"/>
      <c r="L822" s="12" t="s">
        <v>63</v>
      </c>
      <c r="M822" s="82">
        <v>43768</v>
      </c>
      <c r="N822" s="7"/>
      <c r="O822" s="43" t="s">
        <v>274</v>
      </c>
      <c r="P822" s="10"/>
      <c r="Q822" s="7" t="s">
        <v>35</v>
      </c>
      <c r="R822" s="33"/>
      <c r="S822" s="7" t="s">
        <v>152</v>
      </c>
    </row>
    <row r="823" spans="1:19" ht="30" customHeight="1">
      <c r="A823" s="18">
        <v>43769</v>
      </c>
      <c r="B823" s="54" t="s">
        <v>4028</v>
      </c>
      <c r="C823" s="56" t="s">
        <v>4029</v>
      </c>
      <c r="D823" s="49">
        <v>18</v>
      </c>
      <c r="E823" s="7" t="s">
        <v>45</v>
      </c>
      <c r="F823" s="195">
        <v>991753533</v>
      </c>
      <c r="G823" s="7" t="s">
        <v>85</v>
      </c>
      <c r="H823" s="35" t="s">
        <v>4030</v>
      </c>
      <c r="I823" s="10"/>
      <c r="J823" s="7" t="s">
        <v>161</v>
      </c>
      <c r="K823" s="12" t="s">
        <v>4031</v>
      </c>
      <c r="L823" s="12" t="s">
        <v>63</v>
      </c>
      <c r="M823" s="91"/>
      <c r="N823" s="37" t="s">
        <v>219</v>
      </c>
      <c r="O823" s="95" t="s">
        <v>33</v>
      </c>
      <c r="P823" s="10"/>
      <c r="Q823" s="95" t="s">
        <v>35</v>
      </c>
      <c r="R823" s="33"/>
      <c r="S823" s="7" t="s">
        <v>276</v>
      </c>
    </row>
    <row r="824" spans="1:19" ht="30" customHeight="1">
      <c r="A824" s="18">
        <v>43769</v>
      </c>
      <c r="B824" s="35" t="s">
        <v>4032</v>
      </c>
      <c r="C824" s="37" t="s">
        <v>4033</v>
      </c>
      <c r="D824" s="25"/>
      <c r="E824" s="7" t="s">
        <v>26</v>
      </c>
      <c r="F824" s="37">
        <v>983922068</v>
      </c>
      <c r="G824" s="7" t="s">
        <v>882</v>
      </c>
      <c r="H824" s="35" t="s">
        <v>4034</v>
      </c>
      <c r="I824" s="10"/>
      <c r="J824" s="7" t="s">
        <v>161</v>
      </c>
      <c r="K824" s="12" t="s">
        <v>804</v>
      </c>
      <c r="L824" s="12" t="s">
        <v>63</v>
      </c>
      <c r="M824" s="191"/>
      <c r="N824" s="7" t="s">
        <v>2901</v>
      </c>
      <c r="O824" s="43" t="s">
        <v>33</v>
      </c>
      <c r="P824" s="10"/>
      <c r="Q824" s="7" t="s">
        <v>35</v>
      </c>
      <c r="R824" s="33"/>
      <c r="S824" s="7" t="s">
        <v>276</v>
      </c>
    </row>
    <row r="825" spans="1:19" ht="30" customHeight="1">
      <c r="A825" s="18">
        <v>43769</v>
      </c>
      <c r="B825" s="35" t="s">
        <v>4035</v>
      </c>
      <c r="C825" s="37" t="s">
        <v>4036</v>
      </c>
      <c r="D825" s="49">
        <v>61</v>
      </c>
      <c r="E825" s="7" t="s">
        <v>26</v>
      </c>
      <c r="F825" s="37" t="s">
        <v>4037</v>
      </c>
      <c r="G825" s="7" t="s">
        <v>85</v>
      </c>
      <c r="H825" s="35" t="s">
        <v>4038</v>
      </c>
      <c r="I825" s="10"/>
      <c r="J825" s="7"/>
      <c r="K825" s="12"/>
      <c r="L825" s="12" t="s">
        <v>63</v>
      </c>
      <c r="M825" s="91"/>
      <c r="N825" s="37" t="s">
        <v>4039</v>
      </c>
      <c r="O825" s="43" t="s">
        <v>33</v>
      </c>
      <c r="P825" s="10"/>
      <c r="Q825" s="7" t="s">
        <v>35</v>
      </c>
      <c r="R825" s="33"/>
      <c r="S825" s="7" t="s">
        <v>276</v>
      </c>
    </row>
    <row r="826" spans="1:19" ht="30" customHeight="1">
      <c r="A826" s="18">
        <v>43769</v>
      </c>
      <c r="B826" s="35" t="s">
        <v>4040</v>
      </c>
      <c r="C826" s="37"/>
      <c r="D826" s="25"/>
      <c r="E826" s="7" t="s">
        <v>26</v>
      </c>
      <c r="F826" s="89" t="s">
        <v>4041</v>
      </c>
      <c r="G826" s="7" t="s">
        <v>125</v>
      </c>
      <c r="H826" s="35" t="s">
        <v>4042</v>
      </c>
      <c r="I826" s="10"/>
      <c r="J826" s="7"/>
      <c r="K826" s="12"/>
      <c r="L826" s="12" t="s">
        <v>63</v>
      </c>
      <c r="M826" s="91"/>
      <c r="N826" s="7"/>
      <c r="O826" s="43" t="s">
        <v>33</v>
      </c>
      <c r="P826" s="10"/>
      <c r="Q826" s="7" t="s">
        <v>35</v>
      </c>
      <c r="R826" s="33"/>
      <c r="S826" s="7"/>
    </row>
    <row r="827" spans="1:19" ht="30" customHeight="1">
      <c r="A827" s="18">
        <v>43769</v>
      </c>
      <c r="B827" s="83" t="s">
        <v>4043</v>
      </c>
      <c r="D827" s="25"/>
      <c r="E827" s="7" t="s">
        <v>26</v>
      </c>
      <c r="F827" s="37">
        <v>931188372</v>
      </c>
      <c r="G827" s="7" t="s">
        <v>4044</v>
      </c>
      <c r="H827" s="37" t="s">
        <v>4045</v>
      </c>
      <c r="I827" s="10"/>
      <c r="J827" s="7"/>
      <c r="K827" s="12"/>
      <c r="L827" s="12" t="s">
        <v>63</v>
      </c>
      <c r="M827" s="10"/>
      <c r="N827" s="10"/>
      <c r="O827" s="43" t="s">
        <v>33</v>
      </c>
      <c r="P827" s="10"/>
      <c r="Q827" s="7" t="s">
        <v>35</v>
      </c>
      <c r="R827" s="33"/>
      <c r="S827" s="7" t="s">
        <v>152</v>
      </c>
    </row>
    <row r="828" spans="1:19" ht="30" customHeight="1">
      <c r="A828" s="18">
        <v>43769</v>
      </c>
      <c r="B828" s="35" t="s">
        <v>4049</v>
      </c>
      <c r="C828" s="37"/>
      <c r="D828" s="25"/>
      <c r="E828" s="7" t="s">
        <v>26</v>
      </c>
      <c r="F828" s="89" t="s">
        <v>4051</v>
      </c>
      <c r="G828" s="7" t="s">
        <v>125</v>
      </c>
      <c r="H828" s="37" t="s">
        <v>2280</v>
      </c>
      <c r="I828" s="10"/>
      <c r="J828" s="7"/>
      <c r="K828" s="12"/>
      <c r="L828" s="12" t="s">
        <v>63</v>
      </c>
      <c r="M828" s="191"/>
      <c r="N828" s="7"/>
      <c r="O828" s="43" t="s">
        <v>33</v>
      </c>
      <c r="P828" s="10"/>
      <c r="Q828" s="7" t="s">
        <v>35</v>
      </c>
      <c r="R828" s="33"/>
      <c r="S828" s="7" t="s">
        <v>152</v>
      </c>
    </row>
    <row r="829" spans="1:19" ht="30" customHeight="1">
      <c r="A829" s="18">
        <v>43769</v>
      </c>
      <c r="B829" s="35" t="s">
        <v>4052</v>
      </c>
      <c r="D829" s="49">
        <v>20</v>
      </c>
      <c r="E829" s="7" t="s">
        <v>26</v>
      </c>
      <c r="F829" s="37" t="s">
        <v>4053</v>
      </c>
      <c r="G829" s="7" t="s">
        <v>85</v>
      </c>
      <c r="H829" s="7" t="s">
        <v>4054</v>
      </c>
      <c r="I829" s="10"/>
      <c r="J829" s="7"/>
      <c r="K829" s="12"/>
      <c r="L829" s="12" t="s">
        <v>63</v>
      </c>
      <c r="M829" s="91"/>
      <c r="N829" s="7" t="s">
        <v>219</v>
      </c>
      <c r="O829" s="43" t="s">
        <v>33</v>
      </c>
      <c r="P829" s="7"/>
      <c r="Q829" s="7" t="s">
        <v>35</v>
      </c>
      <c r="R829" s="39" t="s">
        <v>70</v>
      </c>
      <c r="S829" s="7" t="s">
        <v>276</v>
      </c>
    </row>
    <row r="830" spans="1:19" ht="30" customHeight="1">
      <c r="A830" s="18">
        <v>43769</v>
      </c>
      <c r="B830" s="35" t="s">
        <v>4055</v>
      </c>
      <c r="C830" s="37"/>
      <c r="D830" s="49">
        <v>32</v>
      </c>
      <c r="E830" s="7" t="s">
        <v>26</v>
      </c>
      <c r="F830" s="89" t="s">
        <v>4057</v>
      </c>
      <c r="G830" s="7" t="s">
        <v>85</v>
      </c>
      <c r="H830" s="37" t="s">
        <v>4059</v>
      </c>
      <c r="I830" s="10"/>
      <c r="J830" s="7"/>
      <c r="K830" s="12"/>
      <c r="L830" s="12" t="s">
        <v>63</v>
      </c>
      <c r="M830" s="91"/>
      <c r="N830" s="7"/>
      <c r="O830" s="43" t="s">
        <v>33</v>
      </c>
      <c r="P830" s="10"/>
      <c r="Q830" s="7"/>
      <c r="R830" s="33"/>
      <c r="S830" s="7" t="s">
        <v>152</v>
      </c>
    </row>
    <row r="831" spans="1:19" ht="30" customHeight="1">
      <c r="A831" s="18">
        <v>43769</v>
      </c>
      <c r="B831" s="35" t="s">
        <v>4061</v>
      </c>
      <c r="C831" s="37"/>
      <c r="D831" s="94">
        <v>21</v>
      </c>
      <c r="E831" s="95" t="s">
        <v>26</v>
      </c>
      <c r="F831" s="89" t="s">
        <v>4062</v>
      </c>
      <c r="G831" s="95" t="s">
        <v>85</v>
      </c>
      <c r="H831" s="35" t="s">
        <v>4063</v>
      </c>
      <c r="I831" s="96"/>
      <c r="J831" s="95"/>
      <c r="K831" s="97"/>
      <c r="L831" s="97" t="s">
        <v>63</v>
      </c>
      <c r="M831" s="333"/>
      <c r="N831" s="95"/>
      <c r="O831" s="43" t="s">
        <v>274</v>
      </c>
      <c r="P831" s="96"/>
      <c r="Q831" s="95"/>
      <c r="R831" s="96"/>
      <c r="S831" s="95" t="s">
        <v>55</v>
      </c>
    </row>
    <row r="832" spans="1:19" ht="30" customHeight="1">
      <c r="A832" s="18">
        <v>43769</v>
      </c>
      <c r="B832" s="35" t="s">
        <v>4064</v>
      </c>
      <c r="D832" s="49">
        <v>24</v>
      </c>
      <c r="E832" s="7" t="s">
        <v>26</v>
      </c>
      <c r="F832" s="37" t="s">
        <v>4065</v>
      </c>
      <c r="G832" s="7" t="s">
        <v>85</v>
      </c>
      <c r="H832" s="7" t="s">
        <v>4066</v>
      </c>
      <c r="I832" s="10"/>
      <c r="J832" s="7"/>
      <c r="K832" s="12"/>
      <c r="L832" s="12" t="s">
        <v>63</v>
      </c>
      <c r="M832" s="91"/>
      <c r="N832" s="7" t="s">
        <v>219</v>
      </c>
      <c r="O832" s="43" t="s">
        <v>33</v>
      </c>
      <c r="P832" s="7"/>
      <c r="Q832" s="7" t="s">
        <v>35</v>
      </c>
      <c r="R832" s="33"/>
      <c r="S832" s="7" t="s">
        <v>276</v>
      </c>
    </row>
    <row r="833" spans="1:19" ht="30" customHeight="1">
      <c r="A833" s="18">
        <v>43769</v>
      </c>
      <c r="B833" s="35" t="s">
        <v>4067</v>
      </c>
      <c r="D833" s="49">
        <v>34</v>
      </c>
      <c r="E833" s="7" t="s">
        <v>26</v>
      </c>
      <c r="F833" s="37" t="s">
        <v>4068</v>
      </c>
      <c r="G833" s="7" t="s">
        <v>85</v>
      </c>
      <c r="H833" s="7" t="s">
        <v>4069</v>
      </c>
      <c r="I833" s="10"/>
      <c r="J833" s="7"/>
      <c r="K833" s="12"/>
      <c r="L833" s="12" t="s">
        <v>63</v>
      </c>
      <c r="M833" s="91"/>
      <c r="N833" s="7" t="s">
        <v>219</v>
      </c>
      <c r="O833" s="43" t="s">
        <v>33</v>
      </c>
      <c r="P833" s="7"/>
      <c r="Q833" s="7" t="s">
        <v>35</v>
      </c>
      <c r="R833" s="33"/>
      <c r="S833" s="7" t="s">
        <v>276</v>
      </c>
    </row>
    <row r="834" spans="1:19" ht="30" customHeight="1">
      <c r="A834" s="18">
        <v>43769</v>
      </c>
      <c r="B834" s="35" t="s">
        <v>4074</v>
      </c>
      <c r="D834" s="49">
        <v>22</v>
      </c>
      <c r="E834" s="7" t="s">
        <v>26</v>
      </c>
      <c r="F834" s="37" t="s">
        <v>4075</v>
      </c>
      <c r="G834" s="7" t="s">
        <v>2662</v>
      </c>
      <c r="H834" s="37" t="s">
        <v>4076</v>
      </c>
      <c r="I834" s="10"/>
      <c r="J834" s="7"/>
      <c r="K834" s="12"/>
      <c r="L834" s="12" t="s">
        <v>63</v>
      </c>
      <c r="M834" s="91"/>
      <c r="N834" s="7" t="s">
        <v>219</v>
      </c>
      <c r="O834" s="43" t="s">
        <v>33</v>
      </c>
      <c r="P834" s="7"/>
      <c r="Q834" s="7" t="s">
        <v>35</v>
      </c>
      <c r="R834" s="33"/>
      <c r="S834" s="7" t="s">
        <v>276</v>
      </c>
    </row>
    <row r="835" spans="1:19" ht="30" customHeight="1">
      <c r="A835" s="18">
        <v>43769</v>
      </c>
      <c r="B835" s="35" t="s">
        <v>4077</v>
      </c>
      <c r="C835" s="37"/>
      <c r="D835" s="49">
        <v>18</v>
      </c>
      <c r="E835" s="7" t="s">
        <v>26</v>
      </c>
      <c r="F835" s="89" t="s">
        <v>4078</v>
      </c>
      <c r="G835" s="7" t="s">
        <v>84</v>
      </c>
      <c r="H835" s="35" t="s">
        <v>4079</v>
      </c>
      <c r="I835" s="10"/>
      <c r="J835" s="7"/>
      <c r="K835" s="12"/>
      <c r="L835" s="12" t="s">
        <v>63</v>
      </c>
      <c r="M835" s="82"/>
      <c r="N835" s="7"/>
      <c r="O835" s="43" t="s">
        <v>33</v>
      </c>
      <c r="P835" s="10"/>
      <c r="Q835" s="7" t="s">
        <v>35</v>
      </c>
      <c r="R835" s="33"/>
      <c r="S835" s="7" t="s">
        <v>152</v>
      </c>
    </row>
    <row r="836" spans="1:19" ht="30" customHeight="1">
      <c r="A836" s="18">
        <v>43769</v>
      </c>
      <c r="B836" s="35" t="s">
        <v>4082</v>
      </c>
      <c r="C836" s="37"/>
      <c r="D836" s="49">
        <v>20</v>
      </c>
      <c r="E836" s="7" t="s">
        <v>26</v>
      </c>
      <c r="F836" s="195" t="s">
        <v>4084</v>
      </c>
      <c r="G836" s="7" t="s">
        <v>85</v>
      </c>
      <c r="H836" s="35" t="s">
        <v>4085</v>
      </c>
      <c r="I836" s="10"/>
      <c r="J836" s="7"/>
      <c r="K836" s="12"/>
      <c r="L836" s="12" t="s">
        <v>63</v>
      </c>
      <c r="M836" s="44">
        <v>43767</v>
      </c>
      <c r="N836" s="7" t="s">
        <v>219</v>
      </c>
      <c r="O836" s="43" t="s">
        <v>274</v>
      </c>
      <c r="P836" s="10"/>
      <c r="Q836" s="7" t="s">
        <v>35</v>
      </c>
      <c r="R836" s="33"/>
      <c r="S836" s="7" t="s">
        <v>152</v>
      </c>
    </row>
    <row r="837" spans="1:19" ht="30" customHeight="1">
      <c r="A837" s="18">
        <v>43769</v>
      </c>
      <c r="B837" s="10"/>
      <c r="D837" s="25"/>
      <c r="E837" s="31"/>
      <c r="G837" s="31"/>
      <c r="I837" s="31"/>
      <c r="J837" s="31"/>
      <c r="O837" s="31"/>
      <c r="P837" s="31"/>
      <c r="Q837" s="31"/>
      <c r="R837" s="31"/>
      <c r="S837" s="31"/>
    </row>
    <row r="838" spans="1:19" ht="30" customHeight="1">
      <c r="A838" s="18">
        <v>43770</v>
      </c>
      <c r="B838" s="83" t="s">
        <v>772</v>
      </c>
      <c r="C838" s="56" t="s">
        <v>773</v>
      </c>
      <c r="D838" s="49">
        <v>41</v>
      </c>
      <c r="E838" s="7" t="s">
        <v>26</v>
      </c>
      <c r="F838" s="172">
        <v>946673293</v>
      </c>
      <c r="G838" s="7" t="s">
        <v>85</v>
      </c>
      <c r="H838" s="173" t="s">
        <v>777</v>
      </c>
      <c r="I838" s="10"/>
      <c r="J838" s="7"/>
      <c r="K838" s="12"/>
      <c r="L838" s="12" t="s">
        <v>63</v>
      </c>
      <c r="M838" s="174">
        <v>43767</v>
      </c>
      <c r="N838" s="7" t="s">
        <v>781</v>
      </c>
      <c r="O838" s="43" t="s">
        <v>33</v>
      </c>
      <c r="P838" s="10"/>
      <c r="Q838" s="7" t="s">
        <v>35</v>
      </c>
      <c r="R838" s="33"/>
      <c r="S838" s="7"/>
    </row>
    <row r="839" spans="1:19" ht="30" customHeight="1">
      <c r="A839" s="18">
        <v>43770</v>
      </c>
      <c r="B839" s="205" t="s">
        <v>1173</v>
      </c>
      <c r="C839" s="56" t="s">
        <v>1177</v>
      </c>
      <c r="D839" s="49">
        <v>37</v>
      </c>
      <c r="E839" s="7" t="s">
        <v>45</v>
      </c>
      <c r="F839" s="172">
        <v>967548723</v>
      </c>
      <c r="G839" s="7" t="s">
        <v>981</v>
      </c>
      <c r="H839" s="54" t="s">
        <v>1183</v>
      </c>
      <c r="I839" s="10"/>
      <c r="J839" s="7" t="s">
        <v>32</v>
      </c>
      <c r="K839" s="12"/>
      <c r="L839" s="12" t="s">
        <v>63</v>
      </c>
      <c r="M839" s="7" t="s">
        <v>1184</v>
      </c>
      <c r="N839" s="54" t="s">
        <v>1185</v>
      </c>
      <c r="O839" s="43" t="s">
        <v>33</v>
      </c>
      <c r="P839" s="10"/>
      <c r="Q839" s="7"/>
      <c r="R839" s="39" t="s">
        <v>70</v>
      </c>
      <c r="S839" s="7" t="s">
        <v>71</v>
      </c>
    </row>
    <row r="840" spans="1:19" ht="30" customHeight="1">
      <c r="A840" s="18">
        <v>43770</v>
      </c>
      <c r="B840" s="7" t="s">
        <v>1204</v>
      </c>
      <c r="C840" s="12" t="s">
        <v>1205</v>
      </c>
      <c r="D840" s="49">
        <v>36</v>
      </c>
      <c r="E840" s="7" t="s">
        <v>26</v>
      </c>
      <c r="F840" s="7" t="s">
        <v>1208</v>
      </c>
      <c r="G840" s="7" t="s">
        <v>981</v>
      </c>
      <c r="H840" s="7" t="s">
        <v>1209</v>
      </c>
      <c r="I840" s="10"/>
      <c r="J840" s="7"/>
      <c r="K840" s="12"/>
      <c r="L840" s="12" t="s">
        <v>63</v>
      </c>
      <c r="M840" s="41">
        <v>43757</v>
      </c>
      <c r="N840" s="7" t="s">
        <v>1212</v>
      </c>
      <c r="O840" s="43" t="s">
        <v>33</v>
      </c>
      <c r="P840" s="10"/>
      <c r="Q840" s="7" t="s">
        <v>35</v>
      </c>
      <c r="R840" s="33"/>
      <c r="S840" s="7" t="s">
        <v>71</v>
      </c>
    </row>
    <row r="841" spans="1:19" ht="30" customHeight="1">
      <c r="A841" s="18">
        <v>43770</v>
      </c>
      <c r="B841" s="7" t="s">
        <v>1707</v>
      </c>
      <c r="C841" s="37" t="s">
        <v>1708</v>
      </c>
      <c r="D841" s="49">
        <v>39</v>
      </c>
      <c r="E841" s="7" t="s">
        <v>26</v>
      </c>
      <c r="F841" s="80">
        <v>956590286</v>
      </c>
      <c r="G841" s="7" t="s">
        <v>981</v>
      </c>
      <c r="H841" s="247" t="s">
        <v>1709</v>
      </c>
      <c r="I841" s="10"/>
      <c r="J841" s="7"/>
      <c r="K841" s="12"/>
      <c r="L841" s="12" t="s">
        <v>63</v>
      </c>
      <c r="M841" s="41">
        <v>43768</v>
      </c>
      <c r="N841" s="10"/>
      <c r="O841" s="43" t="s">
        <v>33</v>
      </c>
      <c r="P841" s="10"/>
      <c r="Q841" s="7" t="s">
        <v>35</v>
      </c>
      <c r="R841" s="33"/>
      <c r="S841" s="7" t="s">
        <v>71</v>
      </c>
    </row>
    <row r="842" spans="1:19" ht="30" customHeight="1">
      <c r="A842" s="18">
        <v>43770</v>
      </c>
      <c r="B842" s="7" t="s">
        <v>1940</v>
      </c>
      <c r="C842" s="37" t="s">
        <v>1941</v>
      </c>
      <c r="D842" s="25"/>
      <c r="E842" s="7" t="s">
        <v>26</v>
      </c>
      <c r="F842" s="12">
        <v>945342974</v>
      </c>
      <c r="G842" s="7" t="s">
        <v>1038</v>
      </c>
      <c r="H842" s="7" t="s">
        <v>1942</v>
      </c>
      <c r="I842" s="10"/>
      <c r="J842" s="7"/>
      <c r="K842" s="12"/>
      <c r="L842" s="12" t="s">
        <v>313</v>
      </c>
      <c r="M842" s="7" t="s">
        <v>1944</v>
      </c>
      <c r="N842" s="35" t="s">
        <v>1945</v>
      </c>
      <c r="O842" s="43" t="s">
        <v>33</v>
      </c>
      <c r="P842" s="10"/>
      <c r="Q842" s="7" t="s">
        <v>35</v>
      </c>
      <c r="R842" s="33"/>
      <c r="S842" s="7" t="s">
        <v>117</v>
      </c>
    </row>
    <row r="843" spans="1:19" ht="30" customHeight="1">
      <c r="A843" s="18">
        <v>43770</v>
      </c>
      <c r="B843" s="7" t="s">
        <v>1987</v>
      </c>
      <c r="C843" s="12" t="s">
        <v>1988</v>
      </c>
      <c r="D843" s="25"/>
      <c r="E843" s="7" t="s">
        <v>26</v>
      </c>
      <c r="F843" s="12">
        <v>953461003</v>
      </c>
      <c r="G843" s="7" t="s">
        <v>981</v>
      </c>
      <c r="H843" s="7" t="s">
        <v>1989</v>
      </c>
      <c r="I843" s="10"/>
      <c r="J843" s="7"/>
      <c r="K843" s="12"/>
      <c r="L843" s="12" t="s">
        <v>63</v>
      </c>
      <c r="M843" s="7" t="s">
        <v>1990</v>
      </c>
      <c r="N843" s="7" t="s">
        <v>1820</v>
      </c>
      <c r="O843" s="43" t="s">
        <v>33</v>
      </c>
      <c r="P843" s="10"/>
      <c r="Q843" s="7" t="s">
        <v>35</v>
      </c>
      <c r="R843" s="33"/>
      <c r="S843" s="7" t="s">
        <v>71</v>
      </c>
    </row>
    <row r="844" spans="1:19" ht="30" customHeight="1">
      <c r="A844" s="18">
        <v>43770</v>
      </c>
      <c r="B844" s="205" t="s">
        <v>2079</v>
      </c>
      <c r="C844" s="56" t="s">
        <v>2080</v>
      </c>
      <c r="D844" s="49">
        <v>29</v>
      </c>
      <c r="E844" s="7" t="s">
        <v>26</v>
      </c>
      <c r="F844" s="12">
        <v>940634426</v>
      </c>
      <c r="G844" s="7" t="s">
        <v>981</v>
      </c>
      <c r="H844" s="37" t="s">
        <v>2081</v>
      </c>
      <c r="I844" s="10"/>
      <c r="J844" s="7"/>
      <c r="K844" s="12"/>
      <c r="L844" s="12" t="s">
        <v>63</v>
      </c>
      <c r="M844" s="7" t="s">
        <v>2082</v>
      </c>
      <c r="N844" s="7" t="s">
        <v>2083</v>
      </c>
      <c r="O844" s="43" t="s">
        <v>33</v>
      </c>
      <c r="P844" s="10"/>
      <c r="Q844" s="7" t="s">
        <v>35</v>
      </c>
      <c r="R844" s="33"/>
      <c r="S844" s="7" t="s">
        <v>71</v>
      </c>
    </row>
    <row r="845" spans="1:19" ht="30" customHeight="1">
      <c r="A845" s="18">
        <v>43770</v>
      </c>
      <c r="B845" s="7" t="s">
        <v>2089</v>
      </c>
      <c r="C845" s="12" t="s">
        <v>1165</v>
      </c>
      <c r="D845" s="25"/>
      <c r="E845" s="7" t="s">
        <v>26</v>
      </c>
      <c r="F845" s="12">
        <v>998167287</v>
      </c>
      <c r="G845" s="7" t="s">
        <v>981</v>
      </c>
      <c r="H845" s="7" t="s">
        <v>2090</v>
      </c>
      <c r="I845" s="10"/>
      <c r="J845" s="7"/>
      <c r="K845" s="12"/>
      <c r="L845" s="12" t="s">
        <v>63</v>
      </c>
      <c r="M845" s="7" t="s">
        <v>2091</v>
      </c>
      <c r="N845" s="7" t="s">
        <v>1097</v>
      </c>
      <c r="O845" s="43" t="s">
        <v>33</v>
      </c>
      <c r="P845" s="10"/>
      <c r="Q845" s="7" t="s">
        <v>35</v>
      </c>
      <c r="R845" s="33"/>
      <c r="S845" s="7" t="s">
        <v>71</v>
      </c>
    </row>
    <row r="846" spans="1:19" ht="30" customHeight="1">
      <c r="A846" s="18">
        <v>43770</v>
      </c>
      <c r="B846" s="93" t="s">
        <v>2407</v>
      </c>
      <c r="C846" s="12" t="s">
        <v>2409</v>
      </c>
      <c r="D846" s="49">
        <v>28</v>
      </c>
      <c r="E846" s="7" t="s">
        <v>26</v>
      </c>
      <c r="F846" s="80">
        <v>983926499</v>
      </c>
      <c r="G846" s="7" t="s">
        <v>481</v>
      </c>
      <c r="H846" s="7" t="s">
        <v>2411</v>
      </c>
      <c r="I846" s="10"/>
      <c r="J846" s="7"/>
      <c r="K846" s="12"/>
      <c r="L846" s="12" t="s">
        <v>63</v>
      </c>
      <c r="M846" s="7" t="s">
        <v>2412</v>
      </c>
      <c r="N846" s="7" t="s">
        <v>974</v>
      </c>
      <c r="O846" s="43" t="s">
        <v>33</v>
      </c>
      <c r="P846" s="10"/>
      <c r="Q846" s="7" t="s">
        <v>35</v>
      </c>
      <c r="R846" s="33"/>
      <c r="S846" s="7" t="s">
        <v>71</v>
      </c>
    </row>
    <row r="847" spans="1:19" ht="30" customHeight="1">
      <c r="A847" s="18">
        <v>43770</v>
      </c>
      <c r="B847" s="7" t="s">
        <v>2432</v>
      </c>
      <c r="C847" s="12" t="s">
        <v>2433</v>
      </c>
      <c r="D847" s="49">
        <v>28</v>
      </c>
      <c r="E847" s="7" t="s">
        <v>26</v>
      </c>
      <c r="F847" s="12">
        <v>967413652</v>
      </c>
      <c r="G847" s="7" t="s">
        <v>981</v>
      </c>
      <c r="H847" s="7" t="s">
        <v>2434</v>
      </c>
      <c r="I847" s="10"/>
      <c r="J847" s="7"/>
      <c r="K847" s="12"/>
      <c r="L847" s="12" t="s">
        <v>63</v>
      </c>
      <c r="M847" s="10"/>
      <c r="N847" s="7" t="s">
        <v>219</v>
      </c>
      <c r="O847" s="43" t="s">
        <v>33</v>
      </c>
      <c r="P847" s="10"/>
      <c r="Q847" s="7" t="s">
        <v>35</v>
      </c>
      <c r="R847" s="33"/>
      <c r="S847" s="7" t="s">
        <v>71</v>
      </c>
    </row>
    <row r="848" spans="1:19" ht="30" customHeight="1">
      <c r="A848" s="18">
        <v>43770</v>
      </c>
      <c r="B848" s="83" t="s">
        <v>2468</v>
      </c>
      <c r="C848" s="37" t="s">
        <v>2469</v>
      </c>
      <c r="D848" s="25"/>
      <c r="E848" s="7" t="s">
        <v>26</v>
      </c>
      <c r="F848" s="80">
        <v>962582347</v>
      </c>
      <c r="G848" s="7" t="s">
        <v>125</v>
      </c>
      <c r="H848" s="7" t="s">
        <v>2470</v>
      </c>
      <c r="I848" s="10"/>
      <c r="J848" s="7"/>
      <c r="K848" s="12"/>
      <c r="L848" s="12" t="s">
        <v>63</v>
      </c>
      <c r="M848" s="15"/>
      <c r="N848" s="7" t="s">
        <v>2471</v>
      </c>
      <c r="O848" s="43" t="s">
        <v>33</v>
      </c>
      <c r="P848" s="10"/>
      <c r="Q848" s="7" t="s">
        <v>35</v>
      </c>
      <c r="R848" s="33"/>
      <c r="S848" s="7" t="s">
        <v>2472</v>
      </c>
    </row>
    <row r="849" spans="1:19" ht="30" customHeight="1">
      <c r="A849" s="18">
        <v>43770</v>
      </c>
      <c r="B849" s="205" t="s">
        <v>2537</v>
      </c>
      <c r="C849" s="56" t="s">
        <v>2538</v>
      </c>
      <c r="D849" s="49">
        <v>27</v>
      </c>
      <c r="E849" s="7" t="s">
        <v>26</v>
      </c>
      <c r="F849" s="172">
        <v>947464546</v>
      </c>
      <c r="G849" s="7" t="s">
        <v>981</v>
      </c>
      <c r="H849" s="56" t="s">
        <v>2540</v>
      </c>
      <c r="I849" s="10"/>
      <c r="J849" s="7"/>
      <c r="K849" s="12"/>
      <c r="L849" s="12" t="s">
        <v>63</v>
      </c>
      <c r="M849" s="10"/>
      <c r="N849" s="7" t="s">
        <v>974</v>
      </c>
      <c r="O849" s="43" t="s">
        <v>33</v>
      </c>
      <c r="P849" s="10"/>
      <c r="Q849" s="7" t="s">
        <v>35</v>
      </c>
      <c r="R849" s="33"/>
      <c r="S849" s="7" t="s">
        <v>71</v>
      </c>
    </row>
    <row r="850" spans="1:19" ht="30" customHeight="1">
      <c r="A850" s="18">
        <v>43770</v>
      </c>
      <c r="B850" s="7" t="s">
        <v>2616</v>
      </c>
      <c r="C850" s="12" t="s">
        <v>2618</v>
      </c>
      <c r="D850" s="49">
        <v>27</v>
      </c>
      <c r="E850" s="7" t="s">
        <v>26</v>
      </c>
      <c r="F850" s="12">
        <v>990503207</v>
      </c>
      <c r="G850" s="7" t="s">
        <v>2619</v>
      </c>
      <c r="H850" s="7" t="s">
        <v>1039</v>
      </c>
      <c r="I850" s="10"/>
      <c r="J850" s="7"/>
      <c r="K850" s="12"/>
      <c r="L850" s="12" t="s">
        <v>63</v>
      </c>
      <c r="M850" s="10"/>
      <c r="N850" s="7" t="s">
        <v>219</v>
      </c>
      <c r="O850" s="43" t="s">
        <v>33</v>
      </c>
      <c r="P850" s="10"/>
      <c r="Q850" s="7"/>
      <c r="R850" s="33"/>
      <c r="S850" s="7" t="s">
        <v>71</v>
      </c>
    </row>
    <row r="851" spans="1:19" ht="30" customHeight="1">
      <c r="A851" s="18">
        <v>43770</v>
      </c>
      <c r="B851" s="286" t="s">
        <v>2666</v>
      </c>
      <c r="C851" s="287" t="s">
        <v>2668</v>
      </c>
      <c r="D851" s="288"/>
      <c r="E851" s="161" t="s">
        <v>26</v>
      </c>
      <c r="F851" s="289">
        <v>967401418</v>
      </c>
      <c r="G851" s="161" t="s">
        <v>2674</v>
      </c>
      <c r="H851" s="161" t="s">
        <v>2676</v>
      </c>
      <c r="I851" s="290"/>
      <c r="J851" s="161"/>
      <c r="K851" s="287"/>
      <c r="L851" s="287" t="s">
        <v>313</v>
      </c>
      <c r="M851" s="161" t="s">
        <v>2678</v>
      </c>
      <c r="N851" s="161" t="s">
        <v>1097</v>
      </c>
      <c r="O851" s="43" t="s">
        <v>33</v>
      </c>
      <c r="P851" s="290"/>
      <c r="Q851" s="161" t="s">
        <v>35</v>
      </c>
      <c r="R851" s="33"/>
      <c r="S851" s="161" t="s">
        <v>117</v>
      </c>
    </row>
    <row r="852" spans="1:19" ht="30" customHeight="1">
      <c r="A852" s="18">
        <v>43770</v>
      </c>
      <c r="B852" s="93" t="s">
        <v>2737</v>
      </c>
      <c r="C852" s="37" t="s">
        <v>2738</v>
      </c>
      <c r="D852" s="49">
        <v>26</v>
      </c>
      <c r="E852" s="7" t="s">
        <v>26</v>
      </c>
      <c r="F852" s="80">
        <v>974086390</v>
      </c>
      <c r="G852" s="7" t="s">
        <v>981</v>
      </c>
      <c r="H852" s="7" t="s">
        <v>2742</v>
      </c>
      <c r="I852" s="10"/>
      <c r="J852" s="7"/>
      <c r="K852" s="12"/>
      <c r="L852" s="12" t="s">
        <v>63</v>
      </c>
      <c r="M852" s="7" t="s">
        <v>2744</v>
      </c>
      <c r="N852" s="7" t="s">
        <v>2745</v>
      </c>
      <c r="O852" s="43" t="s">
        <v>33</v>
      </c>
      <c r="P852" s="10"/>
      <c r="Q852" s="7" t="s">
        <v>35</v>
      </c>
      <c r="R852" s="39" t="s">
        <v>70</v>
      </c>
      <c r="S852" s="7" t="s">
        <v>71</v>
      </c>
    </row>
    <row r="853" spans="1:19" ht="30" customHeight="1">
      <c r="A853" s="18">
        <v>43770</v>
      </c>
      <c r="B853" s="7" t="s">
        <v>4104</v>
      </c>
      <c r="C853" s="12" t="s">
        <v>2779</v>
      </c>
      <c r="D853" s="49">
        <v>26</v>
      </c>
      <c r="E853" s="7" t="s">
        <v>26</v>
      </c>
      <c r="F853" s="12">
        <v>953082923</v>
      </c>
      <c r="G853" s="7" t="s">
        <v>981</v>
      </c>
      <c r="H853" s="7" t="s">
        <v>2780</v>
      </c>
      <c r="I853" s="10"/>
      <c r="J853" s="7"/>
      <c r="K853" s="12"/>
      <c r="L853" s="12" t="s">
        <v>63</v>
      </c>
      <c r="M853" s="7" t="s">
        <v>2781</v>
      </c>
      <c r="N853" s="7" t="s">
        <v>2782</v>
      </c>
      <c r="O853" s="43" t="s">
        <v>33</v>
      </c>
      <c r="P853" s="10"/>
      <c r="Q853" s="7" t="s">
        <v>35</v>
      </c>
      <c r="R853" s="33"/>
      <c r="S853" s="7" t="s">
        <v>71</v>
      </c>
    </row>
    <row r="854" spans="1:19" ht="30" customHeight="1">
      <c r="A854" s="18">
        <v>43770</v>
      </c>
      <c r="B854" s="7" t="s">
        <v>3148</v>
      </c>
      <c r="C854" s="12" t="s">
        <v>3149</v>
      </c>
      <c r="D854" s="49">
        <v>25</v>
      </c>
      <c r="E854" s="7" t="s">
        <v>26</v>
      </c>
      <c r="F854" s="12">
        <v>986795905</v>
      </c>
      <c r="G854" s="7" t="s">
        <v>3150</v>
      </c>
      <c r="H854" s="7" t="s">
        <v>3151</v>
      </c>
      <c r="I854" s="10"/>
      <c r="J854" s="7"/>
      <c r="K854" s="12"/>
      <c r="L854" s="12" t="s">
        <v>63</v>
      </c>
      <c r="M854" s="7" t="s">
        <v>3152</v>
      </c>
      <c r="N854" s="7" t="s">
        <v>2839</v>
      </c>
      <c r="O854" s="43" t="s">
        <v>33</v>
      </c>
      <c r="P854" s="10"/>
      <c r="Q854" s="7" t="s">
        <v>35</v>
      </c>
      <c r="R854" s="33"/>
      <c r="S854" s="7" t="s">
        <v>71</v>
      </c>
    </row>
    <row r="855" spans="1:19" ht="30" customHeight="1">
      <c r="A855" s="18">
        <v>43770</v>
      </c>
      <c r="B855" s="205" t="s">
        <v>3237</v>
      </c>
      <c r="C855" s="12" t="s">
        <v>3238</v>
      </c>
      <c r="D855" s="49">
        <v>24</v>
      </c>
      <c r="E855" s="7" t="s">
        <v>26</v>
      </c>
      <c r="F855" s="172">
        <v>995173464</v>
      </c>
      <c r="G855" s="7" t="s">
        <v>981</v>
      </c>
      <c r="H855" s="7" t="s">
        <v>3241</v>
      </c>
      <c r="I855" s="10"/>
      <c r="J855" s="7"/>
      <c r="K855" s="12"/>
      <c r="L855" s="12" t="s">
        <v>63</v>
      </c>
      <c r="M855" s="7" t="s">
        <v>2781</v>
      </c>
      <c r="N855" s="7" t="s">
        <v>3243</v>
      </c>
      <c r="O855" s="43" t="s">
        <v>33</v>
      </c>
      <c r="P855" s="10"/>
      <c r="Q855" s="7" t="s">
        <v>35</v>
      </c>
      <c r="R855" s="33"/>
      <c r="S855" s="7" t="s">
        <v>71</v>
      </c>
    </row>
    <row r="856" spans="1:19" ht="30" customHeight="1">
      <c r="A856" s="18">
        <v>43770</v>
      </c>
      <c r="B856" s="7" t="s">
        <v>3440</v>
      </c>
      <c r="C856" s="12" t="s">
        <v>3441</v>
      </c>
      <c r="D856" s="25"/>
      <c r="E856" s="7" t="s">
        <v>26</v>
      </c>
      <c r="F856" s="12">
        <v>976536133</v>
      </c>
      <c r="G856" s="7" t="s">
        <v>3150</v>
      </c>
      <c r="H856" s="7" t="s">
        <v>3442</v>
      </c>
      <c r="I856" s="10"/>
      <c r="J856" s="7"/>
      <c r="K856" s="12"/>
      <c r="L856" s="12" t="s">
        <v>63</v>
      </c>
      <c r="M856" s="7" t="s">
        <v>3443</v>
      </c>
      <c r="N856" s="7" t="s">
        <v>3444</v>
      </c>
      <c r="O856" s="43" t="s">
        <v>33</v>
      </c>
      <c r="P856" s="10"/>
      <c r="Q856" s="7" t="s">
        <v>35</v>
      </c>
      <c r="R856" s="33"/>
      <c r="S856" s="7" t="s">
        <v>71</v>
      </c>
    </row>
    <row r="857" spans="1:19" ht="30" customHeight="1">
      <c r="A857" s="18">
        <v>43770</v>
      </c>
      <c r="B857" s="7" t="s">
        <v>3499</v>
      </c>
      <c r="C857" s="12" t="s">
        <v>3500</v>
      </c>
      <c r="D857" s="49">
        <v>23</v>
      </c>
      <c r="E857" s="7" t="s">
        <v>26</v>
      </c>
      <c r="F857" s="12">
        <v>963133722</v>
      </c>
      <c r="G857" s="7" t="s">
        <v>981</v>
      </c>
      <c r="H857" s="7" t="s">
        <v>3501</v>
      </c>
      <c r="I857" s="10"/>
      <c r="J857" s="7"/>
      <c r="K857" s="12"/>
      <c r="L857" s="12" t="s">
        <v>63</v>
      </c>
      <c r="M857" s="7" t="s">
        <v>3502</v>
      </c>
      <c r="N857" s="7" t="s">
        <v>974</v>
      </c>
      <c r="O857" s="43" t="s">
        <v>33</v>
      </c>
      <c r="P857" s="10"/>
      <c r="Q857" s="7" t="s">
        <v>35</v>
      </c>
      <c r="R857" s="33"/>
      <c r="S857" s="7" t="s">
        <v>71</v>
      </c>
    </row>
    <row r="858" spans="1:19" ht="30" customHeight="1">
      <c r="A858" s="18">
        <v>43770</v>
      </c>
      <c r="B858" s="7" t="s">
        <v>3646</v>
      </c>
      <c r="C858" s="12" t="s">
        <v>3647</v>
      </c>
      <c r="D858" s="49">
        <v>21</v>
      </c>
      <c r="E858" s="7" t="s">
        <v>45</v>
      </c>
      <c r="F858" s="7" t="s">
        <v>3648</v>
      </c>
      <c r="G858" s="7" t="s">
        <v>1438</v>
      </c>
      <c r="H858" s="35" t="s">
        <v>3649</v>
      </c>
      <c r="I858" s="10"/>
      <c r="J858" s="7" t="s">
        <v>32</v>
      </c>
      <c r="K858" s="12"/>
      <c r="L858" s="12" t="s">
        <v>63</v>
      </c>
      <c r="M858" s="7" t="s">
        <v>3650</v>
      </c>
      <c r="N858" s="7" t="s">
        <v>219</v>
      </c>
      <c r="O858" s="43" t="s">
        <v>33</v>
      </c>
      <c r="P858" s="10"/>
      <c r="Q858" s="7"/>
      <c r="R858" s="33"/>
      <c r="S858" s="7" t="s">
        <v>71</v>
      </c>
    </row>
    <row r="859" spans="1:19" ht="30" customHeight="1">
      <c r="A859" s="18">
        <v>43770</v>
      </c>
      <c r="B859" s="120" t="s">
        <v>3662</v>
      </c>
      <c r="C859" s="121" t="s">
        <v>3663</v>
      </c>
      <c r="D859" s="25"/>
      <c r="E859" s="7" t="s">
        <v>26</v>
      </c>
      <c r="F859" s="121">
        <v>56972688993</v>
      </c>
      <c r="G859" s="7" t="s">
        <v>3364</v>
      </c>
      <c r="H859" s="7" t="s">
        <v>3664</v>
      </c>
      <c r="I859" s="10"/>
      <c r="J859" s="7"/>
      <c r="K859" s="12"/>
      <c r="L859" s="12" t="s">
        <v>313</v>
      </c>
      <c r="M859" s="7" t="s">
        <v>3665</v>
      </c>
      <c r="N859" s="7" t="s">
        <v>3666</v>
      </c>
      <c r="O859" s="43" t="s">
        <v>33</v>
      </c>
      <c r="P859" s="10"/>
      <c r="Q859" s="7" t="s">
        <v>35</v>
      </c>
      <c r="R859" s="33"/>
      <c r="S859" s="7" t="s">
        <v>117</v>
      </c>
    </row>
    <row r="860" spans="1:19" ht="30" customHeight="1">
      <c r="A860" s="18">
        <v>43770</v>
      </c>
      <c r="B860" s="205" t="s">
        <v>3677</v>
      </c>
      <c r="C860" s="56" t="s">
        <v>3678</v>
      </c>
      <c r="D860" s="49">
        <v>22</v>
      </c>
      <c r="E860" s="7" t="s">
        <v>26</v>
      </c>
      <c r="F860" s="172">
        <v>958831844</v>
      </c>
      <c r="G860" s="7" t="s">
        <v>85</v>
      </c>
      <c r="H860" s="334" t="s">
        <v>3679</v>
      </c>
      <c r="I860" s="10"/>
      <c r="J860" s="7"/>
      <c r="K860" s="12"/>
      <c r="L860" s="12" t="s">
        <v>313</v>
      </c>
      <c r="M860" s="41">
        <v>43768</v>
      </c>
      <c r="N860" s="7" t="s">
        <v>219</v>
      </c>
      <c r="O860" s="43" t="s">
        <v>33</v>
      </c>
      <c r="P860" s="10"/>
      <c r="Q860" s="7" t="s">
        <v>35</v>
      </c>
      <c r="R860" s="33"/>
      <c r="S860" s="7" t="s">
        <v>3680</v>
      </c>
    </row>
    <row r="861" spans="1:19" ht="30" customHeight="1">
      <c r="A861" s="18">
        <v>43770</v>
      </c>
      <c r="B861" s="7" t="s">
        <v>3732</v>
      </c>
      <c r="C861" s="12" t="s">
        <v>3733</v>
      </c>
      <c r="D861" s="49">
        <v>21</v>
      </c>
      <c r="E861" s="7" t="s">
        <v>26</v>
      </c>
      <c r="F861" s="177" t="s">
        <v>3734</v>
      </c>
      <c r="G861" s="7" t="s">
        <v>3735</v>
      </c>
      <c r="H861" s="7" t="s">
        <v>3736</v>
      </c>
      <c r="I861" s="10"/>
      <c r="J861" s="7"/>
      <c r="K861" s="287"/>
      <c r="L861" s="287" t="s">
        <v>313</v>
      </c>
      <c r="M861" s="7" t="s">
        <v>3738</v>
      </c>
      <c r="N861" s="7" t="s">
        <v>3739</v>
      </c>
      <c r="O861" s="43" t="s">
        <v>33</v>
      </c>
      <c r="P861" s="10"/>
      <c r="Q861" s="161" t="s">
        <v>35</v>
      </c>
      <c r="R861" s="33"/>
      <c r="S861" s="161" t="s">
        <v>117</v>
      </c>
    </row>
    <row r="862" spans="1:19" ht="30" customHeight="1">
      <c r="A862" s="18">
        <v>43770</v>
      </c>
      <c r="B862" s="7" t="s">
        <v>3762</v>
      </c>
      <c r="C862" s="37" t="s">
        <v>3763</v>
      </c>
      <c r="D862" s="49">
        <v>21</v>
      </c>
      <c r="E862" s="7" t="s">
        <v>26</v>
      </c>
      <c r="F862" s="80" t="s">
        <v>3764</v>
      </c>
      <c r="G862" s="7" t="s">
        <v>3766</v>
      </c>
      <c r="H862" s="7" t="s">
        <v>3767</v>
      </c>
      <c r="I862" s="10"/>
      <c r="J862" s="7"/>
      <c r="K862" s="12"/>
      <c r="L862" s="12" t="s">
        <v>63</v>
      </c>
      <c r="M862" s="7" t="s">
        <v>3768</v>
      </c>
      <c r="N862" s="7" t="s">
        <v>3769</v>
      </c>
      <c r="O862" s="43" t="s">
        <v>33</v>
      </c>
      <c r="P862" s="10"/>
      <c r="Q862" s="7" t="s">
        <v>35</v>
      </c>
      <c r="R862" s="33"/>
      <c r="S862" s="7" t="s">
        <v>3680</v>
      </c>
    </row>
    <row r="863" spans="1:19" ht="30" customHeight="1">
      <c r="A863" s="18">
        <v>43770</v>
      </c>
      <c r="B863" s="7" t="s">
        <v>3835</v>
      </c>
      <c r="C863" s="37" t="s">
        <v>3836</v>
      </c>
      <c r="D863" s="25"/>
      <c r="E863" s="7" t="s">
        <v>26</v>
      </c>
      <c r="F863" s="80">
        <v>947178832</v>
      </c>
      <c r="G863" s="7" t="s">
        <v>981</v>
      </c>
      <c r="H863" s="7" t="s">
        <v>3837</v>
      </c>
      <c r="I863" s="10"/>
      <c r="J863" s="7"/>
      <c r="K863" s="12"/>
      <c r="L863" s="12" t="s">
        <v>63</v>
      </c>
      <c r="M863" s="7" t="s">
        <v>3838</v>
      </c>
      <c r="N863" s="7" t="s">
        <v>219</v>
      </c>
      <c r="O863" s="43" t="s">
        <v>33</v>
      </c>
      <c r="P863" s="10"/>
      <c r="Q863" s="7" t="s">
        <v>35</v>
      </c>
      <c r="R863" s="33"/>
      <c r="S863" s="7" t="s">
        <v>71</v>
      </c>
    </row>
    <row r="864" spans="1:19" ht="30" customHeight="1">
      <c r="A864" s="18">
        <v>43770</v>
      </c>
      <c r="B864" s="7" t="s">
        <v>3881</v>
      </c>
      <c r="C864" s="12" t="s">
        <v>3882</v>
      </c>
      <c r="D864" s="49">
        <v>20</v>
      </c>
      <c r="E864" s="7" t="s">
        <v>26</v>
      </c>
      <c r="F864" s="7" t="s">
        <v>3883</v>
      </c>
      <c r="G864" s="7" t="s">
        <v>981</v>
      </c>
      <c r="H864" s="7" t="s">
        <v>3884</v>
      </c>
      <c r="I864" s="7" t="s">
        <v>47</v>
      </c>
      <c r="J864" s="7"/>
      <c r="K864" s="12"/>
      <c r="L864" s="12" t="s">
        <v>63</v>
      </c>
      <c r="M864" s="41">
        <v>43766</v>
      </c>
      <c r="N864" s="7" t="s">
        <v>3885</v>
      </c>
      <c r="O864" s="43" t="s">
        <v>33</v>
      </c>
      <c r="P864" s="10"/>
      <c r="Q864" s="7" t="s">
        <v>35</v>
      </c>
      <c r="R864" s="33"/>
      <c r="S864" s="7" t="s">
        <v>71</v>
      </c>
    </row>
    <row r="865" spans="1:19" ht="30" customHeight="1">
      <c r="A865" s="18">
        <v>43770</v>
      </c>
      <c r="B865" s="205" t="s">
        <v>3891</v>
      </c>
      <c r="C865" s="56" t="s">
        <v>1690</v>
      </c>
      <c r="D865" s="49">
        <v>20</v>
      </c>
      <c r="E865" s="7" t="s">
        <v>26</v>
      </c>
      <c r="F865" s="172">
        <v>944452118</v>
      </c>
      <c r="G865" s="7" t="s">
        <v>2619</v>
      </c>
      <c r="H865" s="54" t="s">
        <v>3892</v>
      </c>
      <c r="I865" s="10"/>
      <c r="J865" s="7"/>
      <c r="K865" s="12"/>
      <c r="L865" s="12" t="s">
        <v>63</v>
      </c>
      <c r="M865" s="41">
        <v>43760</v>
      </c>
      <c r="N865" s="7" t="s">
        <v>3893</v>
      </c>
      <c r="O865" s="43" t="s">
        <v>33</v>
      </c>
      <c r="P865" s="10"/>
      <c r="Q865" s="7" t="s">
        <v>35</v>
      </c>
      <c r="R865" s="39" t="s">
        <v>70</v>
      </c>
      <c r="S865" s="7" t="s">
        <v>71</v>
      </c>
    </row>
    <row r="866" spans="1:19" ht="30" customHeight="1">
      <c r="A866" s="18">
        <v>43770</v>
      </c>
      <c r="B866" s="120" t="s">
        <v>3911</v>
      </c>
      <c r="C866" s="351" t="s">
        <v>3912</v>
      </c>
      <c r="D866" s="25"/>
      <c r="E866" s="7" t="s">
        <v>45</v>
      </c>
      <c r="F866" s="121" t="s">
        <v>3913</v>
      </c>
      <c r="G866" s="7" t="s">
        <v>481</v>
      </c>
      <c r="H866" s="7" t="s">
        <v>3914</v>
      </c>
      <c r="I866" s="10"/>
      <c r="J866" s="7"/>
      <c r="K866" s="12"/>
      <c r="L866" s="12" t="s">
        <v>63</v>
      </c>
      <c r="M866" s="7" t="s">
        <v>3915</v>
      </c>
      <c r="N866" s="7" t="s">
        <v>3916</v>
      </c>
      <c r="O866" s="43" t="s">
        <v>33</v>
      </c>
      <c r="P866" s="10"/>
      <c r="Q866" s="7" t="s">
        <v>35</v>
      </c>
      <c r="R866" s="33"/>
      <c r="S866" s="7" t="s">
        <v>117</v>
      </c>
    </row>
    <row r="867" spans="1:19" ht="30" customHeight="1">
      <c r="A867" s="18">
        <v>43770</v>
      </c>
      <c r="B867" s="7" t="s">
        <v>3964</v>
      </c>
      <c r="C867" s="56" t="s">
        <v>3966</v>
      </c>
      <c r="D867" s="49">
        <v>20</v>
      </c>
      <c r="E867" s="7" t="s">
        <v>26</v>
      </c>
      <c r="F867" s="56">
        <v>932610172</v>
      </c>
      <c r="G867" s="7" t="s">
        <v>85</v>
      </c>
      <c r="H867" s="54" t="s">
        <v>3970</v>
      </c>
      <c r="I867" s="10"/>
      <c r="J867" s="7"/>
      <c r="K867" s="12"/>
      <c r="L867" s="12" t="s">
        <v>63</v>
      </c>
      <c r="M867" s="82">
        <v>43768</v>
      </c>
      <c r="N867" s="7" t="s">
        <v>219</v>
      </c>
      <c r="O867" s="43" t="s">
        <v>33</v>
      </c>
      <c r="P867" s="10"/>
      <c r="Q867" s="7" t="s">
        <v>35</v>
      </c>
      <c r="R867" s="39" t="s">
        <v>70</v>
      </c>
      <c r="S867" s="7" t="s">
        <v>3680</v>
      </c>
    </row>
    <row r="868" spans="1:19" ht="30" customHeight="1">
      <c r="A868" s="18">
        <v>43770</v>
      </c>
      <c r="B868" s="7" t="s">
        <v>3991</v>
      </c>
      <c r="C868" s="12" t="s">
        <v>3992</v>
      </c>
      <c r="D868" s="49">
        <v>19</v>
      </c>
      <c r="E868" s="7" t="s">
        <v>26</v>
      </c>
      <c r="F868" s="12">
        <v>944293616</v>
      </c>
      <c r="G868" s="7" t="s">
        <v>2619</v>
      </c>
      <c r="H868" s="7" t="s">
        <v>3994</v>
      </c>
      <c r="I868" s="10"/>
      <c r="J868" s="7"/>
      <c r="K868" s="12"/>
      <c r="L868" s="12" t="s">
        <v>63</v>
      </c>
      <c r="M868" s="7" t="s">
        <v>3995</v>
      </c>
      <c r="N868" s="54" t="s">
        <v>3581</v>
      </c>
      <c r="O868" s="43" t="s">
        <v>33</v>
      </c>
      <c r="P868" s="10"/>
      <c r="Q868" s="7"/>
      <c r="R868" s="33"/>
      <c r="S868" s="7" t="s">
        <v>71</v>
      </c>
    </row>
    <row r="869" spans="1:19" ht="30" customHeight="1">
      <c r="A869" s="18">
        <v>43770</v>
      </c>
      <c r="B869" s="7" t="s">
        <v>4105</v>
      </c>
      <c r="C869" s="12" t="s">
        <v>4106</v>
      </c>
      <c r="D869" s="49">
        <v>16</v>
      </c>
      <c r="E869" s="7" t="s">
        <v>26</v>
      </c>
      <c r="F869" s="7" t="s">
        <v>4107</v>
      </c>
      <c r="G869" s="7" t="s">
        <v>981</v>
      </c>
      <c r="H869" s="7" t="s">
        <v>4108</v>
      </c>
      <c r="I869" s="10"/>
      <c r="J869" s="7" t="s">
        <v>49</v>
      </c>
      <c r="K869" s="12"/>
      <c r="L869" s="12" t="s">
        <v>63</v>
      </c>
      <c r="M869" s="7" t="s">
        <v>4109</v>
      </c>
      <c r="N869" s="7" t="s">
        <v>4110</v>
      </c>
      <c r="O869" s="43" t="s">
        <v>33</v>
      </c>
      <c r="P869" s="10"/>
      <c r="Q869" s="7" t="s">
        <v>35</v>
      </c>
      <c r="R869" s="33"/>
      <c r="S869" s="7" t="s">
        <v>71</v>
      </c>
    </row>
    <row r="870" spans="1:19" ht="30" customHeight="1">
      <c r="A870" s="18">
        <v>43770</v>
      </c>
      <c r="B870" s="7" t="s">
        <v>4111</v>
      </c>
      <c r="C870" s="12" t="s">
        <v>4112</v>
      </c>
      <c r="D870" s="25"/>
      <c r="E870" s="7" t="s">
        <v>26</v>
      </c>
      <c r="F870" s="12">
        <v>953590587</v>
      </c>
      <c r="G870" s="7" t="s">
        <v>981</v>
      </c>
      <c r="H870" s="7" t="s">
        <v>4113</v>
      </c>
      <c r="I870" s="10"/>
      <c r="J870" s="7"/>
      <c r="K870" s="12"/>
      <c r="L870" s="12" t="s">
        <v>63</v>
      </c>
      <c r="M870" s="10"/>
      <c r="N870" s="7" t="s">
        <v>974</v>
      </c>
      <c r="O870" s="43" t="s">
        <v>33</v>
      </c>
      <c r="P870" s="10"/>
      <c r="Q870" s="7"/>
      <c r="R870" s="33"/>
      <c r="S870" s="7" t="s">
        <v>71</v>
      </c>
    </row>
    <row r="871" spans="1:19" ht="30" customHeight="1">
      <c r="A871" s="18">
        <v>43770</v>
      </c>
      <c r="B871" s="7" t="s">
        <v>4114</v>
      </c>
      <c r="C871" s="12" t="s">
        <v>4115</v>
      </c>
      <c r="D871" s="49">
        <v>67</v>
      </c>
      <c r="E871" s="7" t="s">
        <v>45</v>
      </c>
      <c r="F871" s="12">
        <v>974080177</v>
      </c>
      <c r="G871" s="7" t="s">
        <v>1438</v>
      </c>
      <c r="H871" s="7" t="s">
        <v>4116</v>
      </c>
      <c r="I871" s="10"/>
      <c r="J871" s="7"/>
      <c r="K871" s="12"/>
      <c r="L871" s="12" t="s">
        <v>63</v>
      </c>
      <c r="M871" s="7" t="s">
        <v>2744</v>
      </c>
      <c r="N871" s="7" t="s">
        <v>2839</v>
      </c>
      <c r="O871" s="43" t="s">
        <v>33</v>
      </c>
      <c r="P871" s="10"/>
      <c r="Q871" s="7" t="s">
        <v>35</v>
      </c>
      <c r="R871" s="33"/>
      <c r="S871" s="7" t="s">
        <v>71</v>
      </c>
    </row>
    <row r="872" spans="1:19" ht="30" customHeight="1">
      <c r="A872" s="18">
        <v>43770</v>
      </c>
      <c r="B872" s="93" t="s">
        <v>4117</v>
      </c>
      <c r="C872" s="37" t="s">
        <v>4118</v>
      </c>
      <c r="D872" s="49">
        <v>59</v>
      </c>
      <c r="E872" s="7" t="s">
        <v>26</v>
      </c>
      <c r="F872" s="80">
        <v>948575559</v>
      </c>
      <c r="G872" s="7" t="s">
        <v>981</v>
      </c>
      <c r="H872" s="7" t="s">
        <v>4119</v>
      </c>
      <c r="I872" s="10"/>
      <c r="J872" s="7"/>
      <c r="K872" s="12"/>
      <c r="L872" s="12" t="s">
        <v>63</v>
      </c>
      <c r="M872" s="7" t="s">
        <v>4122</v>
      </c>
      <c r="N872" s="7" t="s">
        <v>4123</v>
      </c>
      <c r="O872" s="43" t="s">
        <v>33</v>
      </c>
      <c r="P872" s="10"/>
      <c r="Q872" s="7" t="s">
        <v>35</v>
      </c>
      <c r="R872" s="33"/>
      <c r="S872" s="7" t="s">
        <v>71</v>
      </c>
    </row>
    <row r="873" spans="1:19" ht="30" customHeight="1">
      <c r="A873" s="18">
        <v>43770</v>
      </c>
      <c r="B873" s="7" t="s">
        <v>4125</v>
      </c>
      <c r="C873" s="12" t="s">
        <v>4126</v>
      </c>
      <c r="D873" s="25"/>
      <c r="E873" s="7" t="s">
        <v>45</v>
      </c>
      <c r="F873" s="12">
        <v>993078045</v>
      </c>
      <c r="G873" s="7" t="s">
        <v>4127</v>
      </c>
      <c r="H873" s="7" t="s">
        <v>4128</v>
      </c>
      <c r="I873" s="10"/>
      <c r="J873" s="7"/>
      <c r="K873" s="12"/>
      <c r="L873" s="12" t="s">
        <v>63</v>
      </c>
      <c r="M873" s="7" t="s">
        <v>4129</v>
      </c>
      <c r="N873" s="7" t="s">
        <v>4130</v>
      </c>
      <c r="O873" s="43" t="s">
        <v>33</v>
      </c>
      <c r="P873" s="10"/>
      <c r="Q873" s="7" t="s">
        <v>35</v>
      </c>
      <c r="R873" s="33"/>
      <c r="S873" s="7" t="s">
        <v>71</v>
      </c>
    </row>
    <row r="874" spans="1:19" ht="30" customHeight="1">
      <c r="A874" s="18">
        <v>43770</v>
      </c>
      <c r="B874" s="7" t="s">
        <v>4131</v>
      </c>
      <c r="D874" s="25"/>
      <c r="E874" s="7" t="s">
        <v>26</v>
      </c>
      <c r="F874" s="7" t="s">
        <v>4132</v>
      </c>
      <c r="G874" s="7" t="s">
        <v>981</v>
      </c>
      <c r="H874" s="7" t="s">
        <v>4133</v>
      </c>
      <c r="I874" s="10"/>
      <c r="J874" s="7"/>
      <c r="K874" s="12"/>
      <c r="L874" s="12" t="s">
        <v>63</v>
      </c>
      <c r="M874" s="41">
        <v>43759</v>
      </c>
      <c r="N874" s="7" t="s">
        <v>219</v>
      </c>
      <c r="O874" s="43" t="s">
        <v>33</v>
      </c>
      <c r="P874" s="10"/>
      <c r="Q874" s="7"/>
      <c r="R874" s="33"/>
      <c r="S874" s="7" t="s">
        <v>71</v>
      </c>
    </row>
    <row r="875" spans="1:19" ht="30" customHeight="1">
      <c r="A875" s="18">
        <v>43771</v>
      </c>
      <c r="B875" s="219" t="s">
        <v>1504</v>
      </c>
      <c r="C875" s="220" t="s">
        <v>1507</v>
      </c>
      <c r="D875" s="25"/>
      <c r="E875" s="7" t="s">
        <v>26</v>
      </c>
      <c r="F875" s="12">
        <v>56963107837</v>
      </c>
      <c r="G875" s="7" t="s">
        <v>85</v>
      </c>
      <c r="H875" s="221" t="s">
        <v>1511</v>
      </c>
      <c r="I875" s="10"/>
      <c r="J875" s="7"/>
      <c r="K875" s="7"/>
      <c r="L875" s="7" t="s">
        <v>63</v>
      </c>
      <c r="M875" s="154">
        <v>43765</v>
      </c>
      <c r="N875" s="7" t="s">
        <v>1513</v>
      </c>
      <c r="O875" s="43" t="s">
        <v>50</v>
      </c>
      <c r="P875" s="10"/>
      <c r="Q875" s="7" t="s">
        <v>35</v>
      </c>
      <c r="R875" s="39" t="s">
        <v>407</v>
      </c>
      <c r="S875" s="7" t="s">
        <v>262</v>
      </c>
    </row>
    <row r="876" spans="1:19" ht="30" customHeight="1">
      <c r="A876" s="18">
        <v>43771</v>
      </c>
      <c r="B876" s="56" t="s">
        <v>1731</v>
      </c>
      <c r="C876" s="56" t="s">
        <v>1732</v>
      </c>
      <c r="D876" s="49">
        <v>32</v>
      </c>
      <c r="E876" s="7" t="s">
        <v>26</v>
      </c>
      <c r="F876" s="56">
        <v>999848825</v>
      </c>
      <c r="G876" s="7" t="s">
        <v>85</v>
      </c>
      <c r="H876" s="54" t="s">
        <v>1735</v>
      </c>
      <c r="I876" s="10"/>
      <c r="J876" s="7"/>
      <c r="K876" s="12"/>
      <c r="L876" s="12" t="s">
        <v>259</v>
      </c>
      <c r="M876" s="249">
        <v>43769</v>
      </c>
      <c r="N876" s="7" t="s">
        <v>571</v>
      </c>
      <c r="O876" s="43" t="s">
        <v>33</v>
      </c>
      <c r="P876" s="10"/>
      <c r="Q876" s="7" t="s">
        <v>35</v>
      </c>
      <c r="R876" s="33"/>
      <c r="S876" s="7" t="s">
        <v>262</v>
      </c>
    </row>
    <row r="877" spans="1:19" ht="30" customHeight="1">
      <c r="A877" s="18">
        <v>43771</v>
      </c>
      <c r="B877" s="37" t="s">
        <v>1980</v>
      </c>
      <c r="C877" s="37" t="s">
        <v>1981</v>
      </c>
      <c r="D877" s="49">
        <v>31</v>
      </c>
      <c r="E877" s="7" t="s">
        <v>26</v>
      </c>
      <c r="F877" s="264" t="s">
        <v>1982</v>
      </c>
      <c r="G877" s="7" t="s">
        <v>85</v>
      </c>
      <c r="H877" s="37" t="s">
        <v>1983</v>
      </c>
      <c r="I877" s="10"/>
      <c r="J877" s="7"/>
      <c r="K877" s="12"/>
      <c r="L877" s="12" t="s">
        <v>63</v>
      </c>
      <c r="M877" s="249">
        <v>43770</v>
      </c>
      <c r="N877" s="7" t="s">
        <v>219</v>
      </c>
      <c r="O877" s="43" t="s">
        <v>33</v>
      </c>
      <c r="P877" s="10"/>
      <c r="Q877" s="7" t="s">
        <v>35</v>
      </c>
      <c r="R877" s="33"/>
      <c r="S877" s="7"/>
    </row>
    <row r="878" spans="1:19" ht="30" customHeight="1">
      <c r="A878" s="18">
        <v>43771</v>
      </c>
      <c r="B878" s="37" t="s">
        <v>2952</v>
      </c>
      <c r="C878" s="37" t="s">
        <v>2953</v>
      </c>
      <c r="D878" s="25"/>
      <c r="E878" s="7" t="s">
        <v>26</v>
      </c>
      <c r="F878" s="37" t="s">
        <v>2954</v>
      </c>
      <c r="G878" s="7" t="s">
        <v>85</v>
      </c>
      <c r="H878" s="37" t="s">
        <v>2955</v>
      </c>
      <c r="I878" s="10"/>
      <c r="J878" s="7"/>
      <c r="K878" s="12"/>
      <c r="L878" s="12" t="s">
        <v>63</v>
      </c>
      <c r="M878" s="301">
        <v>43761</v>
      </c>
      <c r="N878" s="7" t="s">
        <v>571</v>
      </c>
      <c r="O878" s="43" t="s">
        <v>33</v>
      </c>
      <c r="P878" s="10"/>
      <c r="Q878" s="7" t="s">
        <v>35</v>
      </c>
      <c r="R878" s="33"/>
      <c r="S878" s="7"/>
    </row>
    <row r="879" spans="1:19" ht="30" customHeight="1">
      <c r="A879" s="18">
        <v>43771</v>
      </c>
      <c r="B879" s="7" t="s">
        <v>3312</v>
      </c>
      <c r="C879" s="37" t="s">
        <v>3218</v>
      </c>
      <c r="D879" s="49">
        <v>23</v>
      </c>
      <c r="E879" s="7" t="s">
        <v>26</v>
      </c>
      <c r="F879" s="80">
        <f>56932510522</f>
        <v>56932510522</v>
      </c>
      <c r="G879" s="7" t="s">
        <v>3316</v>
      </c>
      <c r="H879" s="7" t="s">
        <v>3317</v>
      </c>
      <c r="I879" s="10"/>
      <c r="J879" s="7"/>
      <c r="K879" s="12"/>
      <c r="L879" s="12" t="s">
        <v>63</v>
      </c>
      <c r="M879" s="323">
        <v>43763</v>
      </c>
      <c r="N879" s="7" t="s">
        <v>219</v>
      </c>
      <c r="O879" s="43" t="s">
        <v>33</v>
      </c>
      <c r="P879" s="10"/>
      <c r="Q879" s="7" t="s">
        <v>35</v>
      </c>
      <c r="R879" s="33"/>
      <c r="S879" s="7"/>
    </row>
    <row r="880" spans="1:19" ht="30" customHeight="1">
      <c r="A880" s="18">
        <v>43771</v>
      </c>
      <c r="B880" s="54" t="s">
        <v>3369</v>
      </c>
      <c r="C880" s="56" t="s">
        <v>3370</v>
      </c>
      <c r="D880" s="49">
        <v>24</v>
      </c>
      <c r="E880" s="7" t="s">
        <v>26</v>
      </c>
      <c r="F880" s="327">
        <f>56961385253</f>
        <v>56961385253</v>
      </c>
      <c r="G880" s="7" t="s">
        <v>30</v>
      </c>
      <c r="H880" s="54" t="s">
        <v>3375</v>
      </c>
      <c r="I880" s="10"/>
      <c r="J880" s="7"/>
      <c r="K880" s="7"/>
      <c r="L880" s="7" t="s">
        <v>63</v>
      </c>
      <c r="M880" s="7" t="s">
        <v>570</v>
      </c>
      <c r="N880" s="54" t="s">
        <v>3377</v>
      </c>
      <c r="O880" s="43" t="s">
        <v>3379</v>
      </c>
      <c r="P880" s="10"/>
      <c r="Q880" s="7" t="s">
        <v>35</v>
      </c>
      <c r="R880" s="33"/>
      <c r="S880" s="7" t="s">
        <v>262</v>
      </c>
    </row>
    <row r="881" spans="1:20" ht="30" customHeight="1">
      <c r="A881" s="18">
        <v>43771</v>
      </c>
      <c r="B881" s="345" t="s">
        <v>3809</v>
      </c>
      <c r="C881" s="316" t="s">
        <v>3812</v>
      </c>
      <c r="D881" s="25"/>
      <c r="E881" s="7" t="s">
        <v>45</v>
      </c>
      <c r="F881" s="316" t="s">
        <v>3813</v>
      </c>
      <c r="G881" s="7" t="s">
        <v>85</v>
      </c>
      <c r="H881" s="7" t="s">
        <v>3815</v>
      </c>
      <c r="I881" s="10"/>
      <c r="J881" s="7" t="s">
        <v>32</v>
      </c>
      <c r="K881" s="12"/>
      <c r="L881" s="12" t="s">
        <v>259</v>
      </c>
      <c r="M881" s="7" t="s">
        <v>3818</v>
      </c>
      <c r="N881" s="345" t="s">
        <v>3819</v>
      </c>
      <c r="O881" s="43" t="s">
        <v>33</v>
      </c>
      <c r="P881" s="10"/>
      <c r="Q881" s="7" t="s">
        <v>35</v>
      </c>
      <c r="R881" s="39" t="s">
        <v>70</v>
      </c>
      <c r="S881" s="7" t="s">
        <v>262</v>
      </c>
    </row>
    <row r="882" spans="1:20" ht="30" customHeight="1">
      <c r="A882" s="18">
        <v>43771</v>
      </c>
      <c r="B882" s="54" t="s">
        <v>4056</v>
      </c>
      <c r="C882" s="56" t="s">
        <v>4058</v>
      </c>
      <c r="D882" s="49">
        <v>19</v>
      </c>
      <c r="E882" s="7" t="s">
        <v>26</v>
      </c>
      <c r="F882" s="56">
        <v>940043314</v>
      </c>
      <c r="G882" s="7" t="s">
        <v>85</v>
      </c>
      <c r="H882" s="54" t="s">
        <v>4060</v>
      </c>
      <c r="I882" s="10"/>
      <c r="J882" s="7"/>
      <c r="K882" s="12"/>
      <c r="L882" s="12" t="s">
        <v>259</v>
      </c>
      <c r="M882" s="7" t="s">
        <v>570</v>
      </c>
      <c r="N882" s="7" t="s">
        <v>571</v>
      </c>
      <c r="O882" s="43" t="s">
        <v>33</v>
      </c>
      <c r="P882" s="10"/>
      <c r="Q882" s="7" t="s">
        <v>35</v>
      </c>
      <c r="R882" s="33"/>
      <c r="S882" s="7" t="s">
        <v>262</v>
      </c>
    </row>
    <row r="883" spans="1:20" ht="30" customHeight="1">
      <c r="A883" s="18">
        <v>43771</v>
      </c>
      <c r="B883" s="35" t="s">
        <v>4144</v>
      </c>
      <c r="C883" s="37" t="s">
        <v>4145</v>
      </c>
      <c r="D883" s="49">
        <v>57</v>
      </c>
      <c r="E883" s="7" t="s">
        <v>26</v>
      </c>
      <c r="F883" s="356">
        <f>56981553291</f>
        <v>56981553291</v>
      </c>
      <c r="G883" s="7" t="s">
        <v>85</v>
      </c>
      <c r="H883" s="35" t="s">
        <v>4146</v>
      </c>
      <c r="I883" s="10"/>
      <c r="J883" s="7"/>
      <c r="K883" s="12"/>
      <c r="L883" s="12" t="s">
        <v>259</v>
      </c>
      <c r="M883" s="323">
        <v>43757</v>
      </c>
      <c r="N883" s="7" t="s">
        <v>4147</v>
      </c>
      <c r="O883" s="43" t="s">
        <v>33</v>
      </c>
      <c r="P883" s="10"/>
      <c r="Q883" s="7" t="s">
        <v>53</v>
      </c>
      <c r="R883" s="39" t="s">
        <v>70</v>
      </c>
      <c r="S883" s="7" t="s">
        <v>262</v>
      </c>
    </row>
    <row r="884" spans="1:20" ht="30" customHeight="1">
      <c r="A884" s="18">
        <v>43771</v>
      </c>
      <c r="B884" s="37" t="s">
        <v>4148</v>
      </c>
      <c r="D884" s="25"/>
      <c r="E884" s="7" t="s">
        <v>26</v>
      </c>
      <c r="F884" s="357" t="s">
        <v>4149</v>
      </c>
      <c r="G884" s="7" t="s">
        <v>167</v>
      </c>
      <c r="H884" s="7" t="s">
        <v>4153</v>
      </c>
      <c r="I884" s="10"/>
      <c r="J884" s="7"/>
      <c r="K884" s="12"/>
      <c r="L884" s="12" t="s">
        <v>259</v>
      </c>
      <c r="M884" s="7" t="s">
        <v>570</v>
      </c>
      <c r="N884" s="7" t="s">
        <v>570</v>
      </c>
      <c r="O884" s="43" t="s">
        <v>33</v>
      </c>
      <c r="P884" s="10"/>
      <c r="Q884" s="7" t="s">
        <v>35</v>
      </c>
      <c r="R884" s="33"/>
      <c r="S884" s="7" t="s">
        <v>262</v>
      </c>
    </row>
    <row r="885" spans="1:20" ht="30" customHeight="1">
      <c r="A885" s="18">
        <v>43771</v>
      </c>
      <c r="B885" s="7" t="s">
        <v>4155</v>
      </c>
      <c r="D885" s="25"/>
      <c r="E885" s="7" t="s">
        <v>26</v>
      </c>
      <c r="F885" s="7"/>
      <c r="G885" s="7" t="s">
        <v>46</v>
      </c>
      <c r="H885" s="37" t="s">
        <v>4156</v>
      </c>
      <c r="I885" s="10"/>
      <c r="J885" s="7"/>
      <c r="K885" s="7"/>
      <c r="L885" s="7" t="s">
        <v>63</v>
      </c>
      <c r="M885" s="7" t="s">
        <v>570</v>
      </c>
      <c r="N885" s="7" t="s">
        <v>4157</v>
      </c>
      <c r="O885" s="43"/>
      <c r="P885" s="10"/>
      <c r="Q885" s="7" t="s">
        <v>35</v>
      </c>
      <c r="R885" s="33"/>
      <c r="S885" s="7"/>
    </row>
    <row r="886" spans="1:20" ht="30" customHeight="1">
      <c r="A886" s="18">
        <v>43771</v>
      </c>
      <c r="B886" s="7" t="s">
        <v>4158</v>
      </c>
      <c r="D886" s="49">
        <v>16</v>
      </c>
      <c r="E886" s="7" t="s">
        <v>26</v>
      </c>
      <c r="F886" s="357" t="s">
        <v>4159</v>
      </c>
      <c r="G886" s="7" t="s">
        <v>30</v>
      </c>
      <c r="H886" s="7"/>
      <c r="I886" s="10"/>
      <c r="J886" s="7"/>
      <c r="K886" s="7"/>
      <c r="L886" s="7" t="s">
        <v>63</v>
      </c>
      <c r="M886" s="7" t="s">
        <v>570</v>
      </c>
      <c r="N886" s="7"/>
      <c r="O886" s="43" t="s">
        <v>3379</v>
      </c>
      <c r="P886" s="10"/>
      <c r="Q886" s="7" t="s">
        <v>35</v>
      </c>
      <c r="R886" s="33"/>
      <c r="S886" s="7"/>
    </row>
    <row r="887" spans="1:20" ht="30" customHeight="1">
      <c r="A887" s="18">
        <v>43772</v>
      </c>
      <c r="B887" s="54" t="s">
        <v>1298</v>
      </c>
      <c r="C887" s="56" t="s">
        <v>1299</v>
      </c>
      <c r="D887" s="12">
        <v>36</v>
      </c>
      <c r="E887" s="7" t="s">
        <v>26</v>
      </c>
      <c r="F887" s="7" t="s">
        <v>1302</v>
      </c>
      <c r="G887" s="7" t="s">
        <v>125</v>
      </c>
      <c r="H887" s="54" t="s">
        <v>1303</v>
      </c>
      <c r="I887" s="31"/>
      <c r="J887" s="31"/>
      <c r="L887" s="12" t="s">
        <v>180</v>
      </c>
      <c r="M887" s="101">
        <v>43770</v>
      </c>
      <c r="N887" s="12" t="s">
        <v>219</v>
      </c>
      <c r="O887" s="43" t="s">
        <v>67</v>
      </c>
      <c r="P887" s="31"/>
      <c r="Q887" s="7" t="s">
        <v>35</v>
      </c>
      <c r="S887" s="7" t="s">
        <v>132</v>
      </c>
      <c r="T887" s="31"/>
    </row>
    <row r="888" spans="1:20" ht="30" customHeight="1">
      <c r="A888" s="18">
        <v>43772</v>
      </c>
      <c r="B888" s="54" t="s">
        <v>2202</v>
      </c>
      <c r="C888" s="56" t="s">
        <v>2203</v>
      </c>
      <c r="D888" s="12">
        <v>28</v>
      </c>
      <c r="E888" s="7" t="s">
        <v>26</v>
      </c>
      <c r="F888" s="56">
        <v>931136861</v>
      </c>
      <c r="G888" s="7" t="s">
        <v>146</v>
      </c>
      <c r="H888" s="54" t="s">
        <v>2206</v>
      </c>
      <c r="I888" s="31"/>
      <c r="J888" s="31"/>
      <c r="L888" s="12" t="s">
        <v>180</v>
      </c>
      <c r="M888" s="101">
        <v>43770</v>
      </c>
      <c r="N888" s="7" t="s">
        <v>974</v>
      </c>
      <c r="O888" s="43" t="s">
        <v>33</v>
      </c>
      <c r="P888" s="31"/>
      <c r="Q888" s="7" t="s">
        <v>35</v>
      </c>
      <c r="S888" s="7" t="s">
        <v>132</v>
      </c>
      <c r="T888" s="31"/>
    </row>
    <row r="889" spans="1:20" ht="30" customHeight="1">
      <c r="A889" s="18">
        <v>43772</v>
      </c>
      <c r="B889" s="54" t="s">
        <v>2249</v>
      </c>
      <c r="C889" s="56" t="s">
        <v>2250</v>
      </c>
      <c r="D889" s="12">
        <v>28</v>
      </c>
      <c r="E889" s="7" t="s">
        <v>26</v>
      </c>
      <c r="F889" s="56">
        <v>993101224</v>
      </c>
      <c r="G889" s="7" t="s">
        <v>85</v>
      </c>
      <c r="H889" s="54" t="s">
        <v>2253</v>
      </c>
      <c r="I889" s="31"/>
      <c r="J889" s="31"/>
      <c r="L889" s="12" t="s">
        <v>180</v>
      </c>
      <c r="M889" s="101">
        <v>43770</v>
      </c>
      <c r="N889" s="7" t="s">
        <v>974</v>
      </c>
      <c r="O889" s="43" t="s">
        <v>33</v>
      </c>
      <c r="P889" s="31"/>
      <c r="Q889" s="7" t="s">
        <v>35</v>
      </c>
      <c r="R889" s="12" t="s">
        <v>2255</v>
      </c>
      <c r="S889" s="7" t="s">
        <v>132</v>
      </c>
      <c r="T889" s="31"/>
    </row>
    <row r="890" spans="1:20" ht="30" customHeight="1">
      <c r="A890" s="18">
        <v>43772</v>
      </c>
      <c r="B890" s="54" t="s">
        <v>2413</v>
      </c>
      <c r="C890" s="56" t="s">
        <v>4160</v>
      </c>
      <c r="D890" s="12">
        <v>28</v>
      </c>
      <c r="E890" s="7" t="s">
        <v>26</v>
      </c>
      <c r="F890" s="56">
        <v>986059201</v>
      </c>
      <c r="G890" s="7" t="s">
        <v>85</v>
      </c>
      <c r="H890" s="54" t="s">
        <v>2415</v>
      </c>
      <c r="I890" s="31"/>
      <c r="J890" s="31"/>
      <c r="L890" s="12" t="s">
        <v>180</v>
      </c>
      <c r="M890" s="101">
        <v>43770</v>
      </c>
      <c r="N890" s="7" t="s">
        <v>974</v>
      </c>
      <c r="O890" s="43" t="s">
        <v>33</v>
      </c>
      <c r="P890" s="31"/>
      <c r="Q890" s="7" t="s">
        <v>35</v>
      </c>
      <c r="S890" s="7" t="s">
        <v>132</v>
      </c>
      <c r="T890" s="31"/>
    </row>
    <row r="891" spans="1:20" ht="30" customHeight="1">
      <c r="A891" s="18">
        <v>43772</v>
      </c>
      <c r="B891" s="35" t="s">
        <v>3047</v>
      </c>
      <c r="C891" s="37" t="s">
        <v>3048</v>
      </c>
      <c r="D891" s="12">
        <v>25</v>
      </c>
      <c r="E891" s="7" t="s">
        <v>45</v>
      </c>
      <c r="F891" s="37">
        <v>945265489</v>
      </c>
      <c r="G891" s="7" t="s">
        <v>85</v>
      </c>
      <c r="H891" s="7" t="s">
        <v>3049</v>
      </c>
      <c r="I891" s="31"/>
      <c r="J891" s="31"/>
      <c r="L891" s="12" t="s">
        <v>180</v>
      </c>
      <c r="M891" s="101">
        <v>43759</v>
      </c>
      <c r="N891" s="7" t="s">
        <v>3052</v>
      </c>
      <c r="O891" s="43" t="s">
        <v>33</v>
      </c>
      <c r="P891" s="31"/>
      <c r="Q891" s="7" t="s">
        <v>35</v>
      </c>
      <c r="S891" s="7" t="s">
        <v>132</v>
      </c>
      <c r="T891" s="31"/>
    </row>
    <row r="892" spans="1:20" ht="30" customHeight="1">
      <c r="A892" s="18">
        <v>43772</v>
      </c>
      <c r="B892" s="54" t="s">
        <v>3153</v>
      </c>
      <c r="C892" s="56" t="s">
        <v>3154</v>
      </c>
      <c r="D892" s="12">
        <v>26</v>
      </c>
      <c r="E892" s="7" t="s">
        <v>26</v>
      </c>
      <c r="F892" s="56">
        <v>969161054</v>
      </c>
      <c r="G892" s="7" t="s">
        <v>85</v>
      </c>
      <c r="H892" s="7" t="s">
        <v>3155</v>
      </c>
      <c r="I892" s="31"/>
      <c r="J892" s="31"/>
      <c r="L892" s="12" t="s">
        <v>180</v>
      </c>
      <c r="M892" s="12" t="s">
        <v>3156</v>
      </c>
      <c r="N892" s="12" t="s">
        <v>219</v>
      </c>
      <c r="O892" s="43" t="s">
        <v>33</v>
      </c>
      <c r="P892" s="31"/>
      <c r="Q892" s="7" t="s">
        <v>35</v>
      </c>
      <c r="R892" s="12" t="s">
        <v>3157</v>
      </c>
      <c r="S892" s="7" t="s">
        <v>132</v>
      </c>
      <c r="T892" s="31"/>
    </row>
    <row r="893" spans="1:20" ht="30" customHeight="1">
      <c r="A893" s="18">
        <v>43772</v>
      </c>
      <c r="B893" s="349" t="s">
        <v>3839</v>
      </c>
      <c r="C893" s="350" t="s">
        <v>3840</v>
      </c>
      <c r="D893" s="12">
        <v>20</v>
      </c>
      <c r="E893" s="7" t="s">
        <v>26</v>
      </c>
      <c r="F893" s="12" t="s">
        <v>3841</v>
      </c>
      <c r="G893" s="7" t="s">
        <v>85</v>
      </c>
      <c r="H893" s="7" t="s">
        <v>3842</v>
      </c>
      <c r="I893" s="10"/>
      <c r="J893" s="7"/>
      <c r="L893" s="12" t="s">
        <v>180</v>
      </c>
      <c r="M893" s="12" t="s">
        <v>3843</v>
      </c>
      <c r="N893" s="7" t="s">
        <v>3844</v>
      </c>
      <c r="O893" s="43" t="s">
        <v>33</v>
      </c>
      <c r="P893" s="10"/>
      <c r="Q893" s="7" t="s">
        <v>35</v>
      </c>
      <c r="R893" s="39" t="s">
        <v>70</v>
      </c>
      <c r="S893" s="7" t="s">
        <v>132</v>
      </c>
      <c r="T893" s="31"/>
    </row>
    <row r="894" spans="1:20" ht="30" customHeight="1">
      <c r="A894" s="18">
        <v>43772</v>
      </c>
      <c r="B894" s="54" t="s">
        <v>3900</v>
      </c>
      <c r="C894" s="56" t="s">
        <v>3901</v>
      </c>
      <c r="D894" s="12">
        <v>20</v>
      </c>
      <c r="E894" s="7" t="s">
        <v>26</v>
      </c>
      <c r="F894" s="37">
        <v>945508348</v>
      </c>
      <c r="G894" s="7" t="s">
        <v>85</v>
      </c>
      <c r="H894" s="7" t="s">
        <v>3902</v>
      </c>
      <c r="I894" s="31"/>
      <c r="J894" s="31"/>
      <c r="L894" s="12" t="s">
        <v>180</v>
      </c>
      <c r="M894" s="101">
        <v>43770</v>
      </c>
      <c r="N894" s="12" t="s">
        <v>219</v>
      </c>
      <c r="O894" s="43" t="s">
        <v>33</v>
      </c>
      <c r="P894" s="31"/>
      <c r="Q894" s="7" t="s">
        <v>35</v>
      </c>
      <c r="S894" s="7" t="s">
        <v>132</v>
      </c>
      <c r="T894" s="31"/>
    </row>
    <row r="895" spans="1:20" ht="30" customHeight="1">
      <c r="A895" s="18">
        <v>43772</v>
      </c>
      <c r="B895" s="35" t="s">
        <v>4168</v>
      </c>
      <c r="C895" s="37" t="s">
        <v>4169</v>
      </c>
      <c r="D895" s="12">
        <v>17</v>
      </c>
      <c r="E895" s="7" t="s">
        <v>45</v>
      </c>
      <c r="F895" s="7" t="s">
        <v>4170</v>
      </c>
      <c r="G895" s="7" t="s">
        <v>85</v>
      </c>
      <c r="I895" s="31"/>
      <c r="J895" s="7" t="s">
        <v>49</v>
      </c>
      <c r="L895" s="12" t="s">
        <v>180</v>
      </c>
      <c r="M895" s="101">
        <v>43756</v>
      </c>
      <c r="O895" s="43" t="s">
        <v>33</v>
      </c>
      <c r="P895" s="31"/>
      <c r="Q895" s="7" t="s">
        <v>35</v>
      </c>
      <c r="S895" s="7" t="s">
        <v>132</v>
      </c>
      <c r="T895" s="31"/>
    </row>
    <row r="896" spans="1:20" ht="30" customHeight="1">
      <c r="A896" s="18">
        <v>43772</v>
      </c>
      <c r="B896" s="54" t="s">
        <v>4171</v>
      </c>
      <c r="C896" s="56" t="s">
        <v>4172</v>
      </c>
      <c r="D896" s="12">
        <v>16</v>
      </c>
      <c r="E896" s="7" t="s">
        <v>45</v>
      </c>
      <c r="F896" s="56">
        <v>957493040</v>
      </c>
      <c r="G896" s="7" t="s">
        <v>125</v>
      </c>
      <c r="H896" s="54" t="s">
        <v>4173</v>
      </c>
      <c r="I896" s="31"/>
      <c r="J896" s="7" t="s">
        <v>49</v>
      </c>
      <c r="L896" s="12" t="s">
        <v>180</v>
      </c>
      <c r="M896" s="101">
        <v>43770</v>
      </c>
      <c r="N896" s="12" t="s">
        <v>219</v>
      </c>
      <c r="O896" s="43" t="s">
        <v>33</v>
      </c>
      <c r="P896" s="31"/>
      <c r="Q896" s="7" t="s">
        <v>35</v>
      </c>
      <c r="S896" s="7" t="s">
        <v>132</v>
      </c>
      <c r="T896" s="31"/>
    </row>
    <row r="897" spans="1:20" ht="30" customHeight="1">
      <c r="A897" s="18">
        <v>43772</v>
      </c>
      <c r="B897" s="35" t="s">
        <v>4174</v>
      </c>
      <c r="C897" s="37" t="s">
        <v>4175</v>
      </c>
      <c r="E897" s="7" t="s">
        <v>45</v>
      </c>
      <c r="F897" s="37">
        <v>951789535</v>
      </c>
      <c r="G897" s="7" t="s">
        <v>146</v>
      </c>
      <c r="H897" s="12" t="s">
        <v>4176</v>
      </c>
      <c r="I897" s="31"/>
      <c r="J897" s="31"/>
      <c r="L897" s="12" t="s">
        <v>180</v>
      </c>
      <c r="M897" s="12" t="s">
        <v>4177</v>
      </c>
      <c r="N897" s="35" t="s">
        <v>4178</v>
      </c>
      <c r="O897" s="43" t="s">
        <v>33</v>
      </c>
      <c r="P897" s="31"/>
      <c r="Q897" s="7" t="s">
        <v>35</v>
      </c>
      <c r="R897" s="12" t="s">
        <v>4179</v>
      </c>
      <c r="S897" s="7" t="s">
        <v>132</v>
      </c>
      <c r="T897" s="31"/>
    </row>
    <row r="898" spans="1:20" ht="30" customHeight="1">
      <c r="A898" s="18">
        <v>43773</v>
      </c>
      <c r="B898" s="12" t="s">
        <v>1105</v>
      </c>
      <c r="C898" s="37" t="s">
        <v>1106</v>
      </c>
      <c r="D898" s="25"/>
      <c r="E898" s="12" t="s">
        <v>26</v>
      </c>
      <c r="F898" s="37" t="s">
        <v>1107</v>
      </c>
      <c r="G898" s="12" t="s">
        <v>85</v>
      </c>
      <c r="I898" s="31"/>
      <c r="J898" s="31"/>
      <c r="O898" s="43" t="s">
        <v>33</v>
      </c>
      <c r="P898" s="31"/>
      <c r="Q898" s="31"/>
      <c r="R898" s="31"/>
      <c r="S898" s="31"/>
    </row>
    <row r="899" spans="1:20" ht="30" customHeight="1">
      <c r="A899" s="18">
        <v>43773</v>
      </c>
      <c r="B899" s="12" t="s">
        <v>1845</v>
      </c>
      <c r="C899" s="37" t="s">
        <v>1846</v>
      </c>
      <c r="D899" s="25"/>
      <c r="E899" s="12" t="s">
        <v>45</v>
      </c>
      <c r="F899" s="12" t="s">
        <v>1847</v>
      </c>
      <c r="G899" s="12" t="s">
        <v>85</v>
      </c>
      <c r="I899" s="31"/>
      <c r="J899" s="31"/>
      <c r="O899" s="43" t="s">
        <v>33</v>
      </c>
      <c r="P899" s="31"/>
      <c r="Q899" s="31"/>
      <c r="R899" s="31"/>
      <c r="S899" s="31"/>
    </row>
    <row r="900" spans="1:20" ht="30" customHeight="1">
      <c r="A900" s="18">
        <v>43773</v>
      </c>
      <c r="B900" s="37" t="s">
        <v>2516</v>
      </c>
      <c r="C900" s="37" t="s">
        <v>2517</v>
      </c>
      <c r="D900" s="49">
        <v>27</v>
      </c>
      <c r="E900" s="12" t="s">
        <v>26</v>
      </c>
      <c r="F900" s="37" t="s">
        <v>2519</v>
      </c>
      <c r="G900" s="12" t="s">
        <v>85</v>
      </c>
      <c r="H900" s="12" t="s">
        <v>2520</v>
      </c>
      <c r="I900" s="31"/>
      <c r="J900" s="31"/>
      <c r="O900" s="31"/>
      <c r="P900" s="31"/>
      <c r="Q900" s="31"/>
      <c r="R900" s="31"/>
      <c r="S900" s="31"/>
    </row>
    <row r="901" spans="1:20" ht="30" customHeight="1">
      <c r="A901" s="18">
        <v>43773</v>
      </c>
      <c r="B901" s="12" t="s">
        <v>3503</v>
      </c>
      <c r="C901" s="37" t="s">
        <v>3504</v>
      </c>
      <c r="D901" s="49">
        <v>22</v>
      </c>
      <c r="E901" s="12" t="s">
        <v>26</v>
      </c>
      <c r="F901" s="12" t="s">
        <v>3505</v>
      </c>
      <c r="G901" s="12" t="s">
        <v>85</v>
      </c>
      <c r="H901" s="12" t="s">
        <v>3506</v>
      </c>
      <c r="I901" s="31"/>
      <c r="J901" s="31"/>
      <c r="O901" s="43" t="s">
        <v>33</v>
      </c>
      <c r="P901" s="31"/>
      <c r="Q901" s="31"/>
      <c r="R901" s="31"/>
      <c r="S901" s="31"/>
    </row>
    <row r="902" spans="1:20" ht="30" customHeight="1">
      <c r="A902" s="18">
        <v>43773</v>
      </c>
      <c r="B902" s="12" t="s">
        <v>4180</v>
      </c>
      <c r="D902" s="25"/>
      <c r="E902" s="12" t="s">
        <v>26</v>
      </c>
      <c r="F902" s="12" t="s">
        <v>4181</v>
      </c>
      <c r="G902" s="12" t="s">
        <v>85</v>
      </c>
      <c r="I902" s="12" t="s">
        <v>87</v>
      </c>
      <c r="J902" s="31"/>
      <c r="P902" s="31"/>
      <c r="Q902" s="31"/>
      <c r="R902" s="31"/>
      <c r="S902" s="31"/>
      <c r="T902" s="31"/>
    </row>
    <row r="903" spans="1:20" ht="30" customHeight="1">
      <c r="A903" s="18">
        <v>43774</v>
      </c>
      <c r="B903" s="75" t="s">
        <v>187</v>
      </c>
      <c r="C903" s="30" t="s">
        <v>195</v>
      </c>
      <c r="D903" s="77">
        <v>49</v>
      </c>
      <c r="E903" s="30" t="s">
        <v>26</v>
      </c>
      <c r="F903" s="30" t="s">
        <v>197</v>
      </c>
      <c r="G903" s="79"/>
      <c r="H903" s="30" t="s">
        <v>204</v>
      </c>
      <c r="I903" s="79"/>
      <c r="J903" s="79"/>
      <c r="K903" s="79"/>
      <c r="L903" s="30" t="s">
        <v>63</v>
      </c>
      <c r="M903" s="30" t="s">
        <v>206</v>
      </c>
      <c r="N903" s="79"/>
      <c r="O903" s="30" t="s">
        <v>50</v>
      </c>
      <c r="P903" s="79"/>
      <c r="Q903" s="79"/>
      <c r="R903" s="79"/>
      <c r="S903" s="30" t="s">
        <v>101</v>
      </c>
    </row>
    <row r="904" spans="1:20" ht="30" customHeight="1">
      <c r="A904" s="18">
        <v>43774</v>
      </c>
      <c r="B904" s="7" t="s">
        <v>239</v>
      </c>
      <c r="C904" s="12" t="s">
        <v>240</v>
      </c>
      <c r="D904" s="25"/>
      <c r="E904" s="12" t="s">
        <v>26</v>
      </c>
      <c r="F904" s="12" t="s">
        <v>242</v>
      </c>
      <c r="G904" s="12" t="s">
        <v>243</v>
      </c>
      <c r="H904" s="12" t="s">
        <v>245</v>
      </c>
      <c r="I904" s="31"/>
      <c r="J904" s="31"/>
      <c r="L904" s="12" t="s">
        <v>63</v>
      </c>
      <c r="M904" s="7" t="s">
        <v>247</v>
      </c>
      <c r="N904" s="12" t="s">
        <v>249</v>
      </c>
      <c r="O904" s="12" t="s">
        <v>33</v>
      </c>
      <c r="P904" s="31"/>
      <c r="Q904" s="12" t="s">
        <v>35</v>
      </c>
      <c r="R904" s="31"/>
      <c r="S904" s="12" t="s">
        <v>101</v>
      </c>
    </row>
    <row r="905" spans="1:20" ht="30" customHeight="1">
      <c r="A905" s="18">
        <v>43774</v>
      </c>
      <c r="B905" s="7" t="s">
        <v>377</v>
      </c>
      <c r="C905" s="12" t="s">
        <v>378</v>
      </c>
      <c r="D905" s="49">
        <v>48</v>
      </c>
      <c r="E905" s="12" t="s">
        <v>26</v>
      </c>
      <c r="F905" s="12" t="s">
        <v>379</v>
      </c>
      <c r="G905" s="12" t="s">
        <v>85</v>
      </c>
      <c r="H905" s="12" t="s">
        <v>381</v>
      </c>
      <c r="I905" s="31"/>
      <c r="J905" s="31"/>
      <c r="L905" s="12" t="s">
        <v>63</v>
      </c>
      <c r="M905" s="7" t="s">
        <v>382</v>
      </c>
      <c r="N905" s="12" t="s">
        <v>383</v>
      </c>
      <c r="O905" s="12" t="s">
        <v>33</v>
      </c>
      <c r="P905" s="31"/>
      <c r="Q905" s="12" t="s">
        <v>35</v>
      </c>
      <c r="R905" s="12" t="s">
        <v>70</v>
      </c>
      <c r="S905" s="12" t="s">
        <v>101</v>
      </c>
    </row>
    <row r="906" spans="1:20" ht="30" customHeight="1">
      <c r="A906" s="18">
        <v>43774</v>
      </c>
      <c r="B906" s="7" t="s">
        <v>461</v>
      </c>
      <c r="C906" s="37" t="s">
        <v>462</v>
      </c>
      <c r="D906" s="25"/>
      <c r="E906" s="12" t="s">
        <v>26</v>
      </c>
      <c r="F906" s="7" t="s">
        <v>463</v>
      </c>
      <c r="G906" s="7" t="s">
        <v>108</v>
      </c>
      <c r="H906" s="12" t="s">
        <v>464</v>
      </c>
      <c r="I906" s="31"/>
      <c r="J906" s="31"/>
      <c r="L906" s="12" t="s">
        <v>467</v>
      </c>
      <c r="M906" s="118">
        <v>43757</v>
      </c>
      <c r="N906" s="7" t="s">
        <v>470</v>
      </c>
      <c r="O906" s="43" t="s">
        <v>33</v>
      </c>
      <c r="P906" s="31"/>
      <c r="Q906" s="7" t="s">
        <v>35</v>
      </c>
      <c r="R906" s="31"/>
      <c r="S906" s="12" t="s">
        <v>71</v>
      </c>
    </row>
    <row r="907" spans="1:20" ht="32.25" customHeight="1">
      <c r="A907" s="18">
        <v>43774</v>
      </c>
      <c r="B907" s="7" t="s">
        <v>631</v>
      </c>
      <c r="C907" s="12" t="s">
        <v>632</v>
      </c>
      <c r="D907" s="25"/>
      <c r="E907" s="12" t="s">
        <v>26</v>
      </c>
      <c r="F907" s="12">
        <v>993138297</v>
      </c>
      <c r="G907" s="7" t="s">
        <v>481</v>
      </c>
      <c r="H907" s="7" t="s">
        <v>633</v>
      </c>
      <c r="I907" s="31"/>
      <c r="J907" s="31"/>
      <c r="L907" s="12" t="s">
        <v>63</v>
      </c>
      <c r="M907" s="154">
        <v>43758</v>
      </c>
      <c r="N907" s="7" t="s">
        <v>637</v>
      </c>
      <c r="O907" s="43" t="s">
        <v>33</v>
      </c>
      <c r="P907" s="31"/>
      <c r="Q907" s="7" t="s">
        <v>35</v>
      </c>
      <c r="R907" s="31"/>
      <c r="S907" s="12" t="s">
        <v>71</v>
      </c>
    </row>
    <row r="908" spans="1:20" ht="30" customHeight="1">
      <c r="A908" s="18">
        <v>43774</v>
      </c>
      <c r="B908" s="12" t="s">
        <v>979</v>
      </c>
      <c r="C908" s="12" t="s">
        <v>980</v>
      </c>
      <c r="D908" s="25"/>
      <c r="E908" s="12" t="s">
        <v>26</v>
      </c>
      <c r="F908" s="12">
        <v>965861896</v>
      </c>
      <c r="G908" s="7" t="s">
        <v>981</v>
      </c>
      <c r="H908" s="7" t="s">
        <v>982</v>
      </c>
      <c r="I908" s="31"/>
      <c r="J908" s="31"/>
      <c r="L908" s="12" t="s">
        <v>63</v>
      </c>
      <c r="M908" s="189">
        <v>43773</v>
      </c>
      <c r="N908" s="12" t="s">
        <v>219</v>
      </c>
      <c r="O908" s="43" t="s">
        <v>33</v>
      </c>
      <c r="P908" s="31"/>
      <c r="Q908" s="7" t="s">
        <v>35</v>
      </c>
      <c r="R908" s="31"/>
      <c r="S908" s="12" t="s">
        <v>71</v>
      </c>
    </row>
    <row r="909" spans="1:20" ht="30" customHeight="1">
      <c r="A909" s="18">
        <v>43774</v>
      </c>
      <c r="B909" s="75" t="s">
        <v>1851</v>
      </c>
      <c r="C909" s="30" t="s">
        <v>1852</v>
      </c>
      <c r="D909" s="77">
        <v>31</v>
      </c>
      <c r="E909" s="30" t="s">
        <v>26</v>
      </c>
      <c r="F909" s="30" t="s">
        <v>197</v>
      </c>
      <c r="G909" s="79"/>
      <c r="H909" s="30" t="s">
        <v>1854</v>
      </c>
      <c r="I909" s="79"/>
      <c r="J909" s="79"/>
      <c r="K909" s="79"/>
      <c r="L909" s="30" t="s">
        <v>63</v>
      </c>
      <c r="M909" s="30" t="s">
        <v>206</v>
      </c>
      <c r="N909" s="79"/>
      <c r="O909" s="30" t="s">
        <v>50</v>
      </c>
      <c r="P909" s="79"/>
      <c r="Q909" s="79"/>
      <c r="R909" s="79"/>
      <c r="S909" s="30" t="s">
        <v>101</v>
      </c>
    </row>
    <row r="910" spans="1:20" ht="42" customHeight="1">
      <c r="A910" s="18">
        <v>43774</v>
      </c>
      <c r="B910" s="7" t="s">
        <v>1898</v>
      </c>
      <c r="C910" s="12" t="s">
        <v>1900</v>
      </c>
      <c r="D910" s="25"/>
      <c r="E910" s="12" t="s">
        <v>26</v>
      </c>
      <c r="F910" s="12">
        <v>932480290</v>
      </c>
      <c r="G910" s="7" t="s">
        <v>84</v>
      </c>
      <c r="H910" s="7" t="s">
        <v>1903</v>
      </c>
      <c r="I910" s="31"/>
      <c r="J910" s="31"/>
      <c r="L910" s="12" t="s">
        <v>63</v>
      </c>
      <c r="M910" s="7" t="s">
        <v>1904</v>
      </c>
      <c r="N910" s="12" t="s">
        <v>219</v>
      </c>
      <c r="O910" s="43" t="s">
        <v>33</v>
      </c>
      <c r="P910" s="31"/>
      <c r="Q910" s="7" t="s">
        <v>35</v>
      </c>
      <c r="R910" s="31"/>
      <c r="S910" s="12" t="s">
        <v>71</v>
      </c>
    </row>
    <row r="911" spans="1:20" ht="30" customHeight="1">
      <c r="A911" s="18">
        <v>43774</v>
      </c>
      <c r="B911" s="75" t="s">
        <v>1969</v>
      </c>
      <c r="C911" s="30" t="s">
        <v>1970</v>
      </c>
      <c r="D911" s="77">
        <v>30</v>
      </c>
      <c r="E911" s="30" t="s">
        <v>26</v>
      </c>
      <c r="F911" s="30" t="s">
        <v>197</v>
      </c>
      <c r="G911" s="79"/>
      <c r="H911" s="30" t="s">
        <v>1972</v>
      </c>
      <c r="I911" s="79"/>
      <c r="J911" s="79"/>
      <c r="K911" s="79"/>
      <c r="L911" s="30" t="s">
        <v>63</v>
      </c>
      <c r="M911" s="263">
        <v>43773</v>
      </c>
      <c r="N911" s="79"/>
      <c r="O911" s="30" t="s">
        <v>50</v>
      </c>
      <c r="P911" s="79"/>
      <c r="Q911" s="79"/>
      <c r="R911" s="79"/>
      <c r="S911" s="30" t="s">
        <v>101</v>
      </c>
    </row>
    <row r="912" spans="1:20" ht="30" customHeight="1">
      <c r="A912" s="18">
        <v>43774</v>
      </c>
      <c r="B912" s="7" t="s">
        <v>2182</v>
      </c>
      <c r="C912" s="12" t="s">
        <v>2183</v>
      </c>
      <c r="D912" s="25"/>
      <c r="E912" s="12" t="s">
        <v>45</v>
      </c>
      <c r="F912" s="12">
        <v>90890676</v>
      </c>
      <c r="G912" s="7" t="s">
        <v>981</v>
      </c>
      <c r="H912" s="7" t="s">
        <v>2186</v>
      </c>
      <c r="I912" s="31"/>
      <c r="J912" s="12" t="s">
        <v>32</v>
      </c>
      <c r="L912" s="12" t="s">
        <v>63</v>
      </c>
      <c r="M912" s="7" t="s">
        <v>1904</v>
      </c>
      <c r="N912" s="12" t="s">
        <v>219</v>
      </c>
      <c r="O912" s="43" t="s">
        <v>33</v>
      </c>
      <c r="P912" s="31"/>
      <c r="Q912" s="7" t="s">
        <v>35</v>
      </c>
      <c r="R912" s="31"/>
      <c r="S912" s="12" t="s">
        <v>71</v>
      </c>
    </row>
    <row r="913" spans="1:19" ht="30" customHeight="1">
      <c r="A913" s="18">
        <v>43774</v>
      </c>
      <c r="B913" s="7" t="s">
        <v>2282</v>
      </c>
      <c r="C913" s="12" t="s">
        <v>2283</v>
      </c>
      <c r="D913" s="25"/>
      <c r="E913" s="12" t="s">
        <v>26</v>
      </c>
      <c r="F913" s="12">
        <v>963721973</v>
      </c>
      <c r="G913" s="7" t="s">
        <v>981</v>
      </c>
      <c r="H913" s="7" t="s">
        <v>2286</v>
      </c>
      <c r="I913" s="31"/>
      <c r="J913" s="31"/>
      <c r="L913" s="12" t="s">
        <v>63</v>
      </c>
      <c r="M913" s="7" t="s">
        <v>2287</v>
      </c>
      <c r="N913" s="12" t="s">
        <v>219</v>
      </c>
      <c r="O913" s="43" t="s">
        <v>33</v>
      </c>
      <c r="P913" s="31"/>
      <c r="Q913" s="7" t="s">
        <v>35</v>
      </c>
      <c r="R913" s="31"/>
      <c r="S913" s="12" t="s">
        <v>71</v>
      </c>
    </row>
    <row r="914" spans="1:19" ht="30" customHeight="1">
      <c r="A914" s="18">
        <v>43774</v>
      </c>
      <c r="B914" s="7" t="s">
        <v>2565</v>
      </c>
      <c r="C914" s="12" t="s">
        <v>2567</v>
      </c>
      <c r="D914" s="49">
        <v>27</v>
      </c>
      <c r="E914" s="12" t="s">
        <v>26</v>
      </c>
      <c r="F914" s="7" t="s">
        <v>2568</v>
      </c>
      <c r="G914" s="7" t="s">
        <v>84</v>
      </c>
      <c r="H914" s="7" t="s">
        <v>2569</v>
      </c>
      <c r="I914" s="31"/>
      <c r="J914" s="31"/>
      <c r="L914" s="12" t="s">
        <v>63</v>
      </c>
      <c r="M914" s="7" t="s">
        <v>2571</v>
      </c>
      <c r="N914" s="12" t="s">
        <v>219</v>
      </c>
      <c r="O914" s="43" t="s">
        <v>33</v>
      </c>
      <c r="P914" s="31"/>
      <c r="Q914" s="7" t="s">
        <v>35</v>
      </c>
      <c r="R914" s="31"/>
      <c r="S914" s="12" t="s">
        <v>71</v>
      </c>
    </row>
    <row r="915" spans="1:19" ht="30" customHeight="1">
      <c r="A915" s="18">
        <v>43774</v>
      </c>
      <c r="B915" s="7" t="s">
        <v>2578</v>
      </c>
      <c r="C915" s="12" t="s">
        <v>2579</v>
      </c>
      <c r="D915" s="25"/>
      <c r="E915" s="12" t="s">
        <v>26</v>
      </c>
      <c r="F915" s="12">
        <v>967395331</v>
      </c>
      <c r="G915" s="7" t="s">
        <v>981</v>
      </c>
      <c r="H915" s="7" t="s">
        <v>2580</v>
      </c>
      <c r="I915" s="31"/>
      <c r="J915" s="31"/>
      <c r="L915" s="12" t="s">
        <v>63</v>
      </c>
      <c r="M915" s="106">
        <v>43757.895833333336</v>
      </c>
      <c r="N915" s="7" t="s">
        <v>2581</v>
      </c>
      <c r="O915" s="43" t="s">
        <v>33</v>
      </c>
      <c r="P915" s="31"/>
      <c r="Q915" s="7" t="s">
        <v>35</v>
      </c>
      <c r="R915" s="31"/>
      <c r="S915" s="12" t="s">
        <v>71</v>
      </c>
    </row>
    <row r="916" spans="1:19" ht="30" customHeight="1">
      <c r="A916" s="18">
        <v>43774</v>
      </c>
      <c r="B916" s="7" t="s">
        <v>2719</v>
      </c>
      <c r="C916" s="12" t="s">
        <v>2720</v>
      </c>
      <c r="D916" s="25"/>
      <c r="E916" s="12" t="s">
        <v>26</v>
      </c>
      <c r="F916" s="7" t="s">
        <v>2721</v>
      </c>
      <c r="G916" s="7" t="s">
        <v>1438</v>
      </c>
      <c r="H916" s="7" t="s">
        <v>2723</v>
      </c>
      <c r="I916" s="31"/>
      <c r="J916" s="31"/>
      <c r="L916" s="12" t="s">
        <v>63</v>
      </c>
      <c r="M916" s="12" t="s">
        <v>2725</v>
      </c>
      <c r="N916" s="12" t="s">
        <v>219</v>
      </c>
      <c r="O916" s="43" t="s">
        <v>33</v>
      </c>
      <c r="P916" s="31"/>
      <c r="Q916" s="7" t="s">
        <v>35</v>
      </c>
      <c r="R916" s="31"/>
      <c r="S916" s="12" t="s">
        <v>71</v>
      </c>
    </row>
    <row r="917" spans="1:19" ht="30" customHeight="1">
      <c r="A917" s="18">
        <v>43774</v>
      </c>
      <c r="B917" s="7" t="s">
        <v>2731</v>
      </c>
      <c r="C917" s="12" t="s">
        <v>2732</v>
      </c>
      <c r="D917" s="25"/>
      <c r="E917" s="12" t="s">
        <v>45</v>
      </c>
      <c r="F917" s="12">
        <v>942185415</v>
      </c>
      <c r="G917" s="7" t="s">
        <v>981</v>
      </c>
      <c r="H917" s="7" t="s">
        <v>2735</v>
      </c>
      <c r="I917" s="31"/>
      <c r="J917" s="12" t="s">
        <v>32</v>
      </c>
      <c r="L917" s="12" t="s">
        <v>63</v>
      </c>
      <c r="M917" s="7" t="s">
        <v>2287</v>
      </c>
      <c r="N917" s="12" t="s">
        <v>1195</v>
      </c>
      <c r="O917" s="43" t="s">
        <v>33</v>
      </c>
      <c r="P917" s="31"/>
      <c r="Q917" s="7" t="s">
        <v>35</v>
      </c>
      <c r="R917" s="31"/>
      <c r="S917" s="12" t="s">
        <v>71</v>
      </c>
    </row>
    <row r="918" spans="1:19" ht="30" customHeight="1">
      <c r="A918" s="18">
        <v>43774</v>
      </c>
      <c r="B918" s="7" t="s">
        <v>2783</v>
      </c>
      <c r="C918" s="12" t="s">
        <v>2784</v>
      </c>
      <c r="D918" s="25"/>
      <c r="E918" s="12" t="s">
        <v>26</v>
      </c>
      <c r="G918" s="7" t="s">
        <v>981</v>
      </c>
      <c r="H918" s="7" t="s">
        <v>2785</v>
      </c>
      <c r="I918" s="31"/>
      <c r="J918" s="31"/>
      <c r="L918" s="12" t="s">
        <v>63</v>
      </c>
      <c r="M918" s="7" t="s">
        <v>2786</v>
      </c>
      <c r="N918" s="12" t="s">
        <v>219</v>
      </c>
      <c r="O918" s="43" t="s">
        <v>67</v>
      </c>
      <c r="P918" s="31"/>
      <c r="Q918" s="7" t="s">
        <v>35</v>
      </c>
      <c r="R918" s="31"/>
      <c r="S918" s="12" t="s">
        <v>71</v>
      </c>
    </row>
    <row r="919" spans="1:19" ht="30" customHeight="1">
      <c r="A919" s="18">
        <v>43774</v>
      </c>
      <c r="B919" s="7" t="s">
        <v>2915</v>
      </c>
      <c r="C919" s="12" t="s">
        <v>2916</v>
      </c>
      <c r="D919" s="25"/>
      <c r="E919" s="12" t="s">
        <v>26</v>
      </c>
      <c r="F919" s="7" t="s">
        <v>2918</v>
      </c>
      <c r="G919" s="7" t="s">
        <v>981</v>
      </c>
      <c r="H919" s="7" t="s">
        <v>2919</v>
      </c>
      <c r="I919" s="31"/>
      <c r="J919" s="31"/>
      <c r="L919" s="12" t="s">
        <v>63</v>
      </c>
      <c r="M919" s="7" t="s">
        <v>2920</v>
      </c>
      <c r="N919" s="12" t="s">
        <v>2921</v>
      </c>
      <c r="O919" s="43" t="s">
        <v>33</v>
      </c>
      <c r="P919" s="31"/>
      <c r="Q919" s="7" t="s">
        <v>35</v>
      </c>
      <c r="R919" s="31"/>
      <c r="S919" s="12" t="s">
        <v>71</v>
      </c>
    </row>
    <row r="920" spans="1:19" ht="30" customHeight="1">
      <c r="A920" s="18">
        <v>43774</v>
      </c>
      <c r="B920" s="7" t="s">
        <v>3038</v>
      </c>
      <c r="C920" s="12" t="s">
        <v>3039</v>
      </c>
      <c r="D920" s="49">
        <v>25</v>
      </c>
      <c r="E920" s="12" t="s">
        <v>26</v>
      </c>
      <c r="F920" s="12" t="s">
        <v>3040</v>
      </c>
      <c r="G920" s="12" t="s">
        <v>3041</v>
      </c>
      <c r="H920" s="12" t="s">
        <v>3042</v>
      </c>
      <c r="I920" s="31"/>
      <c r="J920" s="31"/>
      <c r="L920" s="12" t="s">
        <v>63</v>
      </c>
      <c r="N920" s="12" t="s">
        <v>3043</v>
      </c>
      <c r="O920" s="12" t="s">
        <v>33</v>
      </c>
      <c r="P920" s="31"/>
      <c r="Q920" s="12" t="s">
        <v>35</v>
      </c>
      <c r="R920" s="31"/>
      <c r="S920" s="12" t="s">
        <v>101</v>
      </c>
    </row>
    <row r="921" spans="1:19" ht="30" customHeight="1">
      <c r="A921" s="315">
        <v>43774</v>
      </c>
      <c r="B921" s="7" t="s">
        <v>3186</v>
      </c>
      <c r="C921" s="12" t="s">
        <v>3187</v>
      </c>
      <c r="D921" s="49">
        <v>24</v>
      </c>
      <c r="E921" s="12" t="s">
        <v>26</v>
      </c>
      <c r="F921" s="12">
        <v>936798334</v>
      </c>
      <c r="G921" s="12" t="s">
        <v>176</v>
      </c>
      <c r="H921" s="12" t="s">
        <v>3188</v>
      </c>
      <c r="I921" s="31"/>
      <c r="J921" s="31"/>
      <c r="L921" s="12" t="s">
        <v>63</v>
      </c>
      <c r="M921" s="189">
        <v>43771</v>
      </c>
      <c r="N921" s="12" t="s">
        <v>3189</v>
      </c>
      <c r="O921" s="12" t="s">
        <v>33</v>
      </c>
      <c r="P921" s="31"/>
      <c r="Q921" s="12" t="s">
        <v>35</v>
      </c>
      <c r="R921" s="31"/>
      <c r="S921" s="12" t="s">
        <v>101</v>
      </c>
    </row>
    <row r="922" spans="1:19" ht="30" customHeight="1">
      <c r="A922" s="18">
        <v>43774</v>
      </c>
      <c r="B922" s="7" t="s">
        <v>3205</v>
      </c>
      <c r="C922" s="12" t="s">
        <v>3206</v>
      </c>
      <c r="D922" s="25"/>
      <c r="E922" s="12" t="s">
        <v>26</v>
      </c>
      <c r="F922" s="7" t="s">
        <v>3207</v>
      </c>
      <c r="G922" s="7" t="s">
        <v>981</v>
      </c>
      <c r="H922" s="7" t="s">
        <v>3208</v>
      </c>
      <c r="I922" s="31"/>
      <c r="J922" s="31"/>
      <c r="L922" s="12" t="s">
        <v>63</v>
      </c>
      <c r="M922" s="7" t="s">
        <v>3209</v>
      </c>
      <c r="N922" s="7" t="s">
        <v>1168</v>
      </c>
      <c r="O922" s="43" t="s">
        <v>33</v>
      </c>
      <c r="P922" s="31"/>
      <c r="Q922" s="7" t="s">
        <v>35</v>
      </c>
      <c r="R922" s="31"/>
      <c r="S922" s="12" t="s">
        <v>71</v>
      </c>
    </row>
    <row r="923" spans="1:19" ht="30" customHeight="1">
      <c r="A923" s="18">
        <v>43774</v>
      </c>
      <c r="B923" s="7" t="s">
        <v>3395</v>
      </c>
      <c r="C923" s="12" t="s">
        <v>3397</v>
      </c>
      <c r="D923" s="49">
        <v>35</v>
      </c>
      <c r="E923" s="12" t="s">
        <v>26</v>
      </c>
      <c r="F923" s="7" t="s">
        <v>3401</v>
      </c>
      <c r="G923" s="12" t="s">
        <v>1038</v>
      </c>
      <c r="H923" s="12" t="s">
        <v>3402</v>
      </c>
      <c r="I923" s="31"/>
      <c r="J923" s="31"/>
      <c r="L923" s="12" t="s">
        <v>63</v>
      </c>
      <c r="M923" s="7" t="s">
        <v>3404</v>
      </c>
      <c r="N923" s="12" t="s">
        <v>1168</v>
      </c>
      <c r="O923" s="12" t="s">
        <v>33</v>
      </c>
      <c r="P923" s="31"/>
      <c r="Q923" s="12" t="s">
        <v>35</v>
      </c>
      <c r="R923" s="31"/>
      <c r="S923" s="12" t="s">
        <v>101</v>
      </c>
    </row>
    <row r="924" spans="1:19" ht="30" customHeight="1">
      <c r="A924" s="18">
        <v>43774</v>
      </c>
      <c r="B924" s="12" t="s">
        <v>3461</v>
      </c>
      <c r="C924" s="12" t="s">
        <v>3462</v>
      </c>
      <c r="D924" s="25"/>
      <c r="E924" s="12" t="s">
        <v>26</v>
      </c>
      <c r="F924" s="12">
        <v>994720308</v>
      </c>
      <c r="G924" s="7" t="s">
        <v>179</v>
      </c>
      <c r="H924" s="7" t="s">
        <v>3463</v>
      </c>
      <c r="I924" s="31"/>
      <c r="J924" s="31"/>
      <c r="L924" s="12" t="s">
        <v>63</v>
      </c>
      <c r="M924" s="7" t="s">
        <v>3464</v>
      </c>
      <c r="N924" s="12" t="s">
        <v>219</v>
      </c>
      <c r="O924" s="43" t="s">
        <v>33</v>
      </c>
      <c r="P924" s="31"/>
      <c r="Q924" s="7" t="s">
        <v>35</v>
      </c>
      <c r="R924" s="31"/>
      <c r="S924" s="12" t="s">
        <v>71</v>
      </c>
    </row>
    <row r="925" spans="1:19" ht="30" customHeight="1">
      <c r="A925" s="18">
        <v>43774</v>
      </c>
      <c r="B925" s="75" t="s">
        <v>3496</v>
      </c>
      <c r="C925" s="30" t="s">
        <v>3497</v>
      </c>
      <c r="D925" s="77">
        <v>23</v>
      </c>
      <c r="E925" s="12" t="s">
        <v>26</v>
      </c>
      <c r="F925" s="30" t="s">
        <v>197</v>
      </c>
      <c r="G925" s="79"/>
      <c r="H925" s="30" t="s">
        <v>3498</v>
      </c>
      <c r="I925" s="79"/>
      <c r="J925" s="79"/>
      <c r="K925" s="79"/>
      <c r="L925" s="30" t="s">
        <v>63</v>
      </c>
      <c r="M925" s="263">
        <v>43773</v>
      </c>
      <c r="N925" s="79"/>
      <c r="O925" s="30" t="s">
        <v>50</v>
      </c>
      <c r="P925" s="79"/>
      <c r="Q925" s="79"/>
      <c r="R925" s="79"/>
      <c r="S925" s="30" t="s">
        <v>101</v>
      </c>
    </row>
    <row r="926" spans="1:19" ht="30" customHeight="1">
      <c r="A926" s="18">
        <v>43774</v>
      </c>
      <c r="B926" s="7" t="s">
        <v>3591</v>
      </c>
      <c r="C926" s="12" t="s">
        <v>3592</v>
      </c>
      <c r="D926" s="25"/>
      <c r="E926" s="12" t="s">
        <v>26</v>
      </c>
      <c r="F926" s="12">
        <v>986361449</v>
      </c>
      <c r="G926" s="7" t="s">
        <v>981</v>
      </c>
      <c r="H926" s="7" t="s">
        <v>3595</v>
      </c>
      <c r="I926" s="31"/>
      <c r="J926" s="31"/>
      <c r="L926" s="12" t="s">
        <v>63</v>
      </c>
      <c r="M926" s="7" t="s">
        <v>3596</v>
      </c>
      <c r="N926" s="7" t="s">
        <v>3597</v>
      </c>
      <c r="O926" s="43" t="s">
        <v>33</v>
      </c>
      <c r="P926" s="31"/>
      <c r="Q926" s="7" t="s">
        <v>35</v>
      </c>
      <c r="R926" s="12" t="s">
        <v>70</v>
      </c>
      <c r="S926" s="12" t="s">
        <v>71</v>
      </c>
    </row>
    <row r="927" spans="1:19" ht="30" customHeight="1">
      <c r="A927" s="18">
        <v>43774</v>
      </c>
      <c r="B927" s="7" t="s">
        <v>3651</v>
      </c>
      <c r="C927" s="12" t="s">
        <v>3652</v>
      </c>
      <c r="D927" s="49">
        <v>22</v>
      </c>
      <c r="E927" s="12" t="s">
        <v>26</v>
      </c>
      <c r="F927" s="12">
        <v>944719627</v>
      </c>
      <c r="G927" s="7" t="s">
        <v>981</v>
      </c>
      <c r="H927" s="7" t="s">
        <v>3653</v>
      </c>
      <c r="I927" s="12" t="s">
        <v>47</v>
      </c>
      <c r="J927" s="31"/>
      <c r="L927" s="12" t="s">
        <v>63</v>
      </c>
      <c r="N927" s="12" t="s">
        <v>219</v>
      </c>
      <c r="O927" s="43" t="s">
        <v>33</v>
      </c>
      <c r="P927" s="31"/>
      <c r="Q927" s="7" t="s">
        <v>35</v>
      </c>
      <c r="R927" s="31"/>
      <c r="S927" s="12" t="s">
        <v>71</v>
      </c>
    </row>
    <row r="928" spans="1:19" ht="30" customHeight="1">
      <c r="A928" s="18">
        <v>43774</v>
      </c>
      <c r="B928" s="7" t="s">
        <v>3681</v>
      </c>
      <c r="C928" s="12" t="s">
        <v>3682</v>
      </c>
      <c r="D928" s="25"/>
      <c r="E928" s="12" t="s">
        <v>26</v>
      </c>
      <c r="F928" s="12">
        <v>94832849</v>
      </c>
      <c r="G928" s="7" t="s">
        <v>981</v>
      </c>
      <c r="H928" s="12" t="s">
        <v>3683</v>
      </c>
      <c r="I928" s="31"/>
      <c r="J928" s="31"/>
      <c r="L928" s="12" t="s">
        <v>63</v>
      </c>
      <c r="M928" s="189">
        <v>43773</v>
      </c>
      <c r="N928" s="12" t="s">
        <v>219</v>
      </c>
      <c r="O928" s="43" t="s">
        <v>33</v>
      </c>
      <c r="P928" s="31"/>
      <c r="Q928" s="7" t="s">
        <v>35</v>
      </c>
      <c r="R928" s="31"/>
      <c r="S928" s="12" t="s">
        <v>71</v>
      </c>
    </row>
    <row r="929" spans="1:19" ht="39.75" customHeight="1">
      <c r="A929" s="18">
        <v>43774</v>
      </c>
      <c r="B929" s="7" t="s">
        <v>3724</v>
      </c>
      <c r="C929" s="12" t="s">
        <v>3726</v>
      </c>
      <c r="D929" s="25"/>
      <c r="E929" s="12" t="s">
        <v>26</v>
      </c>
      <c r="F929" s="7" t="s">
        <v>3727</v>
      </c>
      <c r="G929" s="7" t="s">
        <v>981</v>
      </c>
      <c r="H929" s="12" t="s">
        <v>3728</v>
      </c>
      <c r="I929" s="31"/>
      <c r="J929" s="31"/>
      <c r="O929" s="43" t="s">
        <v>33</v>
      </c>
      <c r="P929" s="31"/>
      <c r="Q929" s="7" t="s">
        <v>35</v>
      </c>
      <c r="R929" s="31"/>
      <c r="S929" s="12" t="s">
        <v>71</v>
      </c>
    </row>
    <row r="930" spans="1:19" ht="30" customHeight="1">
      <c r="A930" s="18">
        <v>43774</v>
      </c>
      <c r="B930" s="7" t="s">
        <v>3886</v>
      </c>
      <c r="C930" s="12" t="s">
        <v>3887</v>
      </c>
      <c r="D930" s="25"/>
      <c r="E930" s="12" t="s">
        <v>26</v>
      </c>
      <c r="F930" s="12" t="s">
        <v>3888</v>
      </c>
      <c r="G930" s="12" t="s">
        <v>85</v>
      </c>
      <c r="H930" s="12" t="s">
        <v>3889</v>
      </c>
      <c r="I930" s="31"/>
      <c r="J930" s="31"/>
      <c r="L930" s="12" t="s">
        <v>63</v>
      </c>
      <c r="M930" s="189">
        <v>43773</v>
      </c>
      <c r="N930" s="12" t="s">
        <v>3890</v>
      </c>
      <c r="O930" s="12" t="s">
        <v>33</v>
      </c>
      <c r="P930" s="31"/>
      <c r="Q930" s="12" t="s">
        <v>35</v>
      </c>
      <c r="R930" s="12" t="s">
        <v>70</v>
      </c>
      <c r="S930" s="12" t="s">
        <v>101</v>
      </c>
    </row>
    <row r="931" spans="1:19" ht="30" customHeight="1">
      <c r="A931" s="18">
        <v>43774</v>
      </c>
      <c r="B931" s="7" t="s">
        <v>3906</v>
      </c>
      <c r="C931" s="12" t="s">
        <v>3907</v>
      </c>
      <c r="D931" s="25"/>
      <c r="E931" s="12" t="s">
        <v>26</v>
      </c>
      <c r="F931" s="7" t="s">
        <v>3908</v>
      </c>
      <c r="G931" s="7" t="s">
        <v>981</v>
      </c>
      <c r="H931" s="12" t="s">
        <v>3909</v>
      </c>
      <c r="I931" s="31"/>
      <c r="J931" s="31"/>
      <c r="L931" s="12" t="s">
        <v>63</v>
      </c>
      <c r="M931" s="7" t="s">
        <v>3910</v>
      </c>
      <c r="N931" s="12" t="s">
        <v>219</v>
      </c>
      <c r="O931" s="43" t="s">
        <v>33</v>
      </c>
      <c r="P931" s="31"/>
      <c r="Q931" s="7" t="s">
        <v>35</v>
      </c>
      <c r="R931" s="31"/>
      <c r="S931" s="12" t="s">
        <v>71</v>
      </c>
    </row>
    <row r="932" spans="1:19" ht="30" customHeight="1">
      <c r="A932" s="18">
        <v>43774</v>
      </c>
      <c r="B932" s="7" t="s">
        <v>3917</v>
      </c>
      <c r="C932" s="12" t="s">
        <v>3918</v>
      </c>
      <c r="D932" s="49">
        <v>20</v>
      </c>
      <c r="E932" s="12" t="s">
        <v>45</v>
      </c>
      <c r="F932" s="7" t="s">
        <v>3919</v>
      </c>
      <c r="G932" s="7" t="s">
        <v>3920</v>
      </c>
      <c r="H932" s="7" t="s">
        <v>3921</v>
      </c>
      <c r="I932" s="31"/>
      <c r="J932" s="12" t="s">
        <v>32</v>
      </c>
      <c r="L932" s="12" t="s">
        <v>63</v>
      </c>
      <c r="M932" s="7" t="s">
        <v>3922</v>
      </c>
      <c r="N932" s="12" t="s">
        <v>3923</v>
      </c>
      <c r="O932" s="43" t="s">
        <v>33</v>
      </c>
      <c r="P932" s="31"/>
      <c r="Q932" s="7" t="s">
        <v>35</v>
      </c>
      <c r="R932" s="31"/>
      <c r="S932" s="12" t="s">
        <v>71</v>
      </c>
    </row>
    <row r="933" spans="1:19" ht="30" customHeight="1">
      <c r="A933" s="18">
        <v>43774</v>
      </c>
      <c r="B933" s="75" t="s">
        <v>3942</v>
      </c>
      <c r="C933" s="30" t="s">
        <v>3943</v>
      </c>
      <c r="D933" s="77">
        <v>20</v>
      </c>
      <c r="E933" s="12" t="s">
        <v>26</v>
      </c>
      <c r="F933" s="30" t="s">
        <v>197</v>
      </c>
      <c r="G933" s="79"/>
      <c r="H933" s="30" t="s">
        <v>3947</v>
      </c>
      <c r="I933" s="79"/>
      <c r="J933" s="79"/>
      <c r="K933" s="79"/>
      <c r="L933" s="30" t="s">
        <v>63</v>
      </c>
      <c r="M933" s="263">
        <v>43773</v>
      </c>
      <c r="N933" s="79"/>
      <c r="O933" s="30" t="s">
        <v>50</v>
      </c>
      <c r="P933" s="79"/>
      <c r="Q933" s="79"/>
      <c r="R933" s="79"/>
      <c r="S933" s="30" t="s">
        <v>101</v>
      </c>
    </row>
    <row r="934" spans="1:19" ht="30" customHeight="1">
      <c r="A934" s="18">
        <v>43774</v>
      </c>
      <c r="B934" s="7" t="s">
        <v>3999</v>
      </c>
      <c r="C934" s="12" t="s">
        <v>4000</v>
      </c>
      <c r="D934" s="25"/>
      <c r="E934" s="31"/>
      <c r="F934" s="12">
        <v>999161035</v>
      </c>
      <c r="G934" s="7" t="s">
        <v>981</v>
      </c>
      <c r="H934" s="354" t="s">
        <v>4001</v>
      </c>
      <c r="I934" s="31"/>
      <c r="J934" s="31"/>
      <c r="L934" s="12" t="s">
        <v>63</v>
      </c>
      <c r="M934" s="7" t="s">
        <v>4005</v>
      </c>
      <c r="N934" s="12" t="s">
        <v>1195</v>
      </c>
      <c r="O934" s="43" t="s">
        <v>33</v>
      </c>
      <c r="P934" s="31"/>
      <c r="Q934" s="7" t="s">
        <v>35</v>
      </c>
      <c r="R934" s="31"/>
      <c r="S934" s="12" t="s">
        <v>71</v>
      </c>
    </row>
    <row r="935" spans="1:19" ht="30" customHeight="1">
      <c r="A935" s="18">
        <v>43774</v>
      </c>
      <c r="B935" s="12" t="s">
        <v>4091</v>
      </c>
      <c r="C935" s="12" t="s">
        <v>4092</v>
      </c>
      <c r="D935" s="49">
        <v>18</v>
      </c>
      <c r="E935" s="12" t="s">
        <v>26</v>
      </c>
      <c r="F935" s="12">
        <v>956820036</v>
      </c>
      <c r="G935" s="7" t="s">
        <v>3920</v>
      </c>
      <c r="H935" s="7" t="s">
        <v>4093</v>
      </c>
      <c r="I935" s="31"/>
      <c r="J935" s="31"/>
      <c r="L935" s="12" t="s">
        <v>63</v>
      </c>
      <c r="N935" s="12" t="s">
        <v>219</v>
      </c>
      <c r="O935" s="43" t="s">
        <v>33</v>
      </c>
      <c r="P935" s="31"/>
      <c r="Q935" s="7" t="s">
        <v>35</v>
      </c>
      <c r="R935" s="31"/>
      <c r="S935" s="12" t="s">
        <v>71</v>
      </c>
    </row>
    <row r="936" spans="1:19" ht="30" customHeight="1">
      <c r="A936" s="18">
        <v>43774</v>
      </c>
      <c r="B936" s="12" t="s">
        <v>4099</v>
      </c>
      <c r="C936" s="12" t="s">
        <v>4100</v>
      </c>
      <c r="D936" s="49">
        <v>18</v>
      </c>
      <c r="E936" s="12" t="s">
        <v>26</v>
      </c>
      <c r="F936" s="12" t="s">
        <v>4101</v>
      </c>
      <c r="G936" s="12" t="s">
        <v>85</v>
      </c>
      <c r="H936" s="12" t="s">
        <v>4102</v>
      </c>
      <c r="I936" s="31"/>
      <c r="J936" s="31"/>
      <c r="L936" s="12" t="s">
        <v>63</v>
      </c>
      <c r="M936" s="7" t="s">
        <v>4103</v>
      </c>
      <c r="N936" s="12" t="s">
        <v>974</v>
      </c>
      <c r="O936" s="12" t="s">
        <v>33</v>
      </c>
      <c r="P936" s="31"/>
      <c r="Q936" s="12" t="s">
        <v>35</v>
      </c>
      <c r="R936" s="31"/>
      <c r="S936" s="12" t="s">
        <v>101</v>
      </c>
    </row>
    <row r="937" spans="1:19" ht="30" customHeight="1">
      <c r="A937" s="18">
        <v>43774</v>
      </c>
      <c r="B937" s="75" t="s">
        <v>4120</v>
      </c>
      <c r="C937" s="30" t="s">
        <v>4121</v>
      </c>
      <c r="D937" s="77">
        <v>18</v>
      </c>
      <c r="E937" s="30" t="s">
        <v>45</v>
      </c>
      <c r="F937" s="30" t="s">
        <v>197</v>
      </c>
      <c r="G937" s="79"/>
      <c r="H937" s="30" t="s">
        <v>4124</v>
      </c>
      <c r="I937" s="79"/>
      <c r="J937" s="79"/>
      <c r="K937" s="79"/>
      <c r="L937" s="30" t="s">
        <v>63</v>
      </c>
      <c r="M937" s="263">
        <v>43773</v>
      </c>
      <c r="N937" s="79"/>
      <c r="O937" s="30" t="s">
        <v>50</v>
      </c>
      <c r="P937" s="79"/>
      <c r="Q937" s="79"/>
      <c r="R937" s="79"/>
      <c r="S937" s="30" t="s">
        <v>101</v>
      </c>
    </row>
    <row r="938" spans="1:19" ht="30" customHeight="1">
      <c r="A938" s="18">
        <v>43774</v>
      </c>
      <c r="B938" s="7" t="s">
        <v>4165</v>
      </c>
      <c r="C938" s="12" t="s">
        <v>4166</v>
      </c>
      <c r="D938" s="25"/>
      <c r="E938" s="31"/>
      <c r="F938" s="12">
        <v>56983009159</v>
      </c>
      <c r="G938" s="12" t="s">
        <v>108</v>
      </c>
      <c r="H938" s="12" t="s">
        <v>4167</v>
      </c>
      <c r="I938" s="31"/>
      <c r="J938" s="31"/>
      <c r="O938" s="31"/>
      <c r="P938" s="31"/>
      <c r="Q938" s="31"/>
      <c r="R938" s="31"/>
      <c r="S938" s="31"/>
    </row>
    <row r="939" spans="1:19" ht="30" customHeight="1">
      <c r="A939" s="18">
        <v>43774</v>
      </c>
      <c r="B939" s="75" t="s">
        <v>4182</v>
      </c>
      <c r="C939" s="30" t="s">
        <v>4183</v>
      </c>
      <c r="D939" s="77">
        <v>17</v>
      </c>
      <c r="E939" s="12" t="s">
        <v>26</v>
      </c>
      <c r="F939" s="30" t="s">
        <v>76</v>
      </c>
      <c r="G939" s="79"/>
      <c r="H939" s="30" t="s">
        <v>4185</v>
      </c>
      <c r="I939" s="79"/>
      <c r="J939" s="79"/>
      <c r="K939" s="79"/>
      <c r="L939" s="30" t="s">
        <v>63</v>
      </c>
      <c r="M939" s="30" t="s">
        <v>206</v>
      </c>
      <c r="N939" s="79"/>
      <c r="O939" s="30" t="s">
        <v>50</v>
      </c>
      <c r="P939" s="79"/>
      <c r="Q939" s="79"/>
      <c r="R939" s="79"/>
      <c r="S939" s="30" t="s">
        <v>101</v>
      </c>
    </row>
    <row r="940" spans="1:19" ht="30" customHeight="1">
      <c r="A940" s="18">
        <v>43774</v>
      </c>
      <c r="B940" s="12" t="s">
        <v>4186</v>
      </c>
      <c r="C940" s="12" t="s">
        <v>4187</v>
      </c>
      <c r="D940" s="25"/>
      <c r="E940" s="12" t="s">
        <v>26</v>
      </c>
      <c r="F940" s="7" t="s">
        <v>4188</v>
      </c>
      <c r="G940" s="7" t="s">
        <v>981</v>
      </c>
      <c r="H940" s="7" t="s">
        <v>4189</v>
      </c>
      <c r="I940" s="31"/>
      <c r="J940" s="31"/>
      <c r="L940" s="12" t="s">
        <v>63</v>
      </c>
      <c r="M940" s="358">
        <v>0.52083333333333337</v>
      </c>
      <c r="N940" s="12" t="s">
        <v>219</v>
      </c>
      <c r="O940" s="43" t="s">
        <v>33</v>
      </c>
      <c r="P940" s="31"/>
      <c r="Q940" s="7" t="s">
        <v>35</v>
      </c>
      <c r="R940" s="31"/>
      <c r="S940" s="12" t="s">
        <v>71</v>
      </c>
    </row>
    <row r="941" spans="1:19" ht="30" customHeight="1">
      <c r="A941" s="18">
        <v>43774</v>
      </c>
      <c r="B941" s="7" t="s">
        <v>4205</v>
      </c>
      <c r="C941" s="12" t="s">
        <v>4206</v>
      </c>
      <c r="D941" s="25"/>
      <c r="E941" s="12" t="s">
        <v>26</v>
      </c>
      <c r="F941" s="12" t="s">
        <v>4207</v>
      </c>
      <c r="G941" s="12" t="s">
        <v>475</v>
      </c>
      <c r="H941" s="12" t="s">
        <v>4208</v>
      </c>
      <c r="I941" s="31"/>
      <c r="J941" s="31"/>
      <c r="L941" s="12" t="s">
        <v>63</v>
      </c>
      <c r="M941" s="7" t="s">
        <v>4209</v>
      </c>
      <c r="N941" s="12" t="s">
        <v>4210</v>
      </c>
      <c r="O941" s="12" t="s">
        <v>33</v>
      </c>
      <c r="P941" s="31"/>
      <c r="Q941" s="12" t="s">
        <v>35</v>
      </c>
      <c r="R941" s="12" t="s">
        <v>70</v>
      </c>
      <c r="S941" s="12" t="s">
        <v>101</v>
      </c>
    </row>
    <row r="942" spans="1:19" ht="30" customHeight="1">
      <c r="A942" s="18">
        <v>43774</v>
      </c>
      <c r="B942" s="12" t="s">
        <v>4211</v>
      </c>
      <c r="D942" s="25"/>
      <c r="E942" s="12" t="s">
        <v>26</v>
      </c>
      <c r="F942" s="12">
        <v>56996355228</v>
      </c>
      <c r="G942" s="12" t="s">
        <v>85</v>
      </c>
      <c r="H942" s="12" t="s">
        <v>4212</v>
      </c>
      <c r="I942" s="31"/>
      <c r="J942" s="31"/>
      <c r="L942" s="12" t="s">
        <v>63</v>
      </c>
      <c r="M942" s="189">
        <v>43773</v>
      </c>
      <c r="N942" s="12" t="s">
        <v>4213</v>
      </c>
      <c r="O942" s="12" t="s">
        <v>33</v>
      </c>
      <c r="P942" s="31"/>
      <c r="Q942" s="12" t="s">
        <v>35</v>
      </c>
      <c r="R942" s="31"/>
      <c r="S942" s="12" t="s">
        <v>101</v>
      </c>
    </row>
    <row r="943" spans="1:19" ht="30" customHeight="1">
      <c r="A943" s="18">
        <v>43775</v>
      </c>
      <c r="B943" s="125" t="s">
        <v>527</v>
      </c>
      <c r="C943" s="126" t="s">
        <v>529</v>
      </c>
      <c r="D943" s="127"/>
      <c r="E943" s="127"/>
      <c r="F943" s="129">
        <v>56988773538</v>
      </c>
      <c r="G943" s="7" t="s">
        <v>167</v>
      </c>
      <c r="H943" s="130" t="s">
        <v>534</v>
      </c>
      <c r="I943" s="127"/>
      <c r="J943" s="127"/>
      <c r="L943" s="130" t="s">
        <v>535</v>
      </c>
      <c r="M943" s="131">
        <v>43760.892361111109</v>
      </c>
      <c r="N943" s="130" t="s">
        <v>539</v>
      </c>
      <c r="O943" s="132"/>
      <c r="P943" s="132"/>
      <c r="Q943" s="7" t="s">
        <v>35</v>
      </c>
      <c r="R943" s="133" t="s">
        <v>70</v>
      </c>
      <c r="S943" s="7" t="s">
        <v>162</v>
      </c>
    </row>
    <row r="944" spans="1:19" ht="30" customHeight="1">
      <c r="A944" s="18">
        <v>43775</v>
      </c>
      <c r="B944" s="35" t="s">
        <v>1092</v>
      </c>
      <c r="C944" s="35" t="s">
        <v>1093</v>
      </c>
      <c r="D944" s="10"/>
      <c r="E944" s="10"/>
      <c r="F944" s="35" t="s">
        <v>1095</v>
      </c>
      <c r="G944" s="7" t="s">
        <v>85</v>
      </c>
      <c r="H944" s="7" t="s">
        <v>1096</v>
      </c>
      <c r="I944" s="10"/>
      <c r="J944" s="10"/>
      <c r="L944" s="7" t="s">
        <v>63</v>
      </c>
      <c r="M944" s="198">
        <v>43773</v>
      </c>
      <c r="N944" s="35" t="s">
        <v>1100</v>
      </c>
      <c r="O944" s="43" t="s">
        <v>33</v>
      </c>
      <c r="P944" s="10"/>
      <c r="Q944" s="7" t="s">
        <v>35</v>
      </c>
      <c r="R944" s="39" t="s">
        <v>91</v>
      </c>
      <c r="S944" s="7" t="s">
        <v>162</v>
      </c>
    </row>
    <row r="945" spans="1:19" ht="30" customHeight="1">
      <c r="A945" s="18">
        <v>43775</v>
      </c>
      <c r="B945" s="35" t="s">
        <v>1380</v>
      </c>
      <c r="C945" s="37" t="s">
        <v>1381</v>
      </c>
      <c r="E945" s="7" t="s">
        <v>26</v>
      </c>
      <c r="F945" s="35" t="s">
        <v>1382</v>
      </c>
      <c r="G945" s="7" t="s">
        <v>85</v>
      </c>
      <c r="H945" s="7" t="s">
        <v>1384</v>
      </c>
      <c r="I945" s="10"/>
      <c r="L945" s="7" t="s">
        <v>180</v>
      </c>
      <c r="M945" s="44">
        <v>43758</v>
      </c>
      <c r="N945" s="7" t="s">
        <v>1386</v>
      </c>
      <c r="O945" s="43" t="s">
        <v>33</v>
      </c>
      <c r="P945" s="10"/>
      <c r="Q945" s="7" t="s">
        <v>35</v>
      </c>
      <c r="R945" s="39" t="s">
        <v>91</v>
      </c>
      <c r="S945" s="7" t="s">
        <v>132</v>
      </c>
    </row>
    <row r="946" spans="1:19" ht="30" customHeight="1">
      <c r="A946" s="18">
        <v>43775</v>
      </c>
      <c r="B946" s="179" t="s">
        <v>1713</v>
      </c>
      <c r="C946" s="12" t="s">
        <v>1714</v>
      </c>
      <c r="D946" s="12">
        <v>32</v>
      </c>
      <c r="E946" s="7" t="s">
        <v>26</v>
      </c>
      <c r="F946" s="56">
        <v>973244896</v>
      </c>
      <c r="G946" s="7" t="s">
        <v>475</v>
      </c>
      <c r="H946" s="179" t="s">
        <v>1716</v>
      </c>
      <c r="I946" s="10"/>
      <c r="J946" s="7"/>
      <c r="L946" s="7" t="s">
        <v>63</v>
      </c>
      <c r="N946" s="179" t="s">
        <v>1719</v>
      </c>
      <c r="O946" s="43" t="s">
        <v>33</v>
      </c>
      <c r="Q946" s="7"/>
      <c r="R946" s="39"/>
      <c r="S946" s="7" t="s">
        <v>117</v>
      </c>
    </row>
    <row r="947" spans="1:19" ht="30" customHeight="1">
      <c r="A947" s="18">
        <v>43775</v>
      </c>
      <c r="B947" s="7" t="s">
        <v>1771</v>
      </c>
      <c r="C947" s="12" t="s">
        <v>1772</v>
      </c>
      <c r="D947" s="12">
        <v>31</v>
      </c>
      <c r="E947" s="7" t="s">
        <v>26</v>
      </c>
      <c r="F947" s="7" t="s">
        <v>1773</v>
      </c>
      <c r="G947" s="7" t="s">
        <v>85</v>
      </c>
      <c r="H947" s="7" t="s">
        <v>1775</v>
      </c>
      <c r="I947" s="10"/>
      <c r="J947" s="7"/>
      <c r="L947" s="7" t="s">
        <v>63</v>
      </c>
      <c r="M947" s="254">
        <v>43794.729166666664</v>
      </c>
      <c r="N947" s="7" t="s">
        <v>1776</v>
      </c>
      <c r="O947" s="43" t="s">
        <v>33</v>
      </c>
      <c r="Q947" s="7" t="s">
        <v>35</v>
      </c>
      <c r="R947" s="39"/>
      <c r="S947" s="7" t="s">
        <v>117</v>
      </c>
    </row>
    <row r="948" spans="1:19" ht="30" customHeight="1">
      <c r="A948" s="18">
        <v>43775</v>
      </c>
      <c r="B948" s="120" t="s">
        <v>2229</v>
      </c>
      <c r="C948" s="120" t="s">
        <v>2230</v>
      </c>
      <c r="D948" s="7">
        <v>29</v>
      </c>
      <c r="E948" s="10"/>
      <c r="F948" s="120">
        <v>983980126</v>
      </c>
      <c r="G948" s="7" t="s">
        <v>85</v>
      </c>
      <c r="H948" s="7" t="s">
        <v>2232</v>
      </c>
      <c r="I948" s="10"/>
      <c r="J948" s="10"/>
      <c r="L948" s="7" t="s">
        <v>180</v>
      </c>
      <c r="M948" s="106">
        <v>43768.729166666664</v>
      </c>
      <c r="N948" s="7" t="s">
        <v>1195</v>
      </c>
      <c r="O948" s="43" t="s">
        <v>33</v>
      </c>
      <c r="P948" s="10"/>
      <c r="Q948" s="7" t="s">
        <v>35</v>
      </c>
      <c r="R948" s="39" t="s">
        <v>91</v>
      </c>
      <c r="S948" s="7" t="s">
        <v>162</v>
      </c>
    </row>
    <row r="949" spans="1:19" ht="30" customHeight="1">
      <c r="A949" s="18">
        <v>43775</v>
      </c>
      <c r="B949" s="7" t="s">
        <v>2419</v>
      </c>
      <c r="C949" s="12" t="s">
        <v>2420</v>
      </c>
      <c r="D949" s="12">
        <v>28</v>
      </c>
      <c r="E949" s="7" t="s">
        <v>26</v>
      </c>
      <c r="F949" s="7" t="s">
        <v>2422</v>
      </c>
      <c r="G949" s="7" t="s">
        <v>415</v>
      </c>
      <c r="H949" s="7" t="s">
        <v>2423</v>
      </c>
      <c r="L949" s="7" t="s">
        <v>63</v>
      </c>
      <c r="M949" s="254">
        <v>43774.819444444445</v>
      </c>
      <c r="N949" s="7" t="s">
        <v>2424</v>
      </c>
      <c r="O949" s="43" t="s">
        <v>33</v>
      </c>
      <c r="Q949" s="7" t="s">
        <v>35</v>
      </c>
      <c r="R949" s="39"/>
      <c r="S949" s="7" t="s">
        <v>117</v>
      </c>
    </row>
    <row r="950" spans="1:19" ht="30" customHeight="1">
      <c r="A950" s="18">
        <v>43775</v>
      </c>
      <c r="B950" s="7" t="s">
        <v>2609</v>
      </c>
      <c r="C950" s="12" t="s">
        <v>2610</v>
      </c>
      <c r="D950" s="12">
        <v>27</v>
      </c>
      <c r="E950" s="7" t="s">
        <v>26</v>
      </c>
      <c r="F950" s="56">
        <v>974985146</v>
      </c>
      <c r="G950" s="7" t="s">
        <v>475</v>
      </c>
      <c r="H950" s="179" t="s">
        <v>2611</v>
      </c>
      <c r="I950" s="10"/>
      <c r="J950" s="7"/>
      <c r="L950" s="7" t="s">
        <v>63</v>
      </c>
      <c r="M950" s="101">
        <v>43773</v>
      </c>
      <c r="N950" s="12" t="s">
        <v>219</v>
      </c>
      <c r="O950" s="43" t="s">
        <v>33</v>
      </c>
      <c r="Q950" s="7"/>
      <c r="R950" s="39"/>
      <c r="S950" s="7" t="s">
        <v>117</v>
      </c>
    </row>
    <row r="951" spans="1:19" ht="30" customHeight="1">
      <c r="A951" s="18">
        <v>43775</v>
      </c>
      <c r="B951" s="35" t="s">
        <v>2695</v>
      </c>
      <c r="C951" s="37" t="s">
        <v>2696</v>
      </c>
      <c r="D951" s="10"/>
      <c r="E951" s="7" t="s">
        <v>61</v>
      </c>
      <c r="F951" s="7">
        <v>56949625715</v>
      </c>
      <c r="G951" s="7" t="s">
        <v>2698</v>
      </c>
      <c r="H951" s="7" t="s">
        <v>2699</v>
      </c>
      <c r="I951" s="7" t="s">
        <v>2700</v>
      </c>
      <c r="J951" s="7" t="s">
        <v>88</v>
      </c>
      <c r="L951" s="7" t="s">
        <v>180</v>
      </c>
      <c r="M951" s="291">
        <v>43759.791666666664</v>
      </c>
      <c r="N951" s="7" t="s">
        <v>2704</v>
      </c>
      <c r="O951" s="10"/>
      <c r="P951" s="10"/>
      <c r="Q951" s="7" t="s">
        <v>35</v>
      </c>
      <c r="R951" s="39" t="s">
        <v>70</v>
      </c>
      <c r="S951" s="7" t="s">
        <v>162</v>
      </c>
    </row>
    <row r="952" spans="1:19" ht="30" customHeight="1">
      <c r="A952" s="18">
        <v>43775</v>
      </c>
      <c r="B952" s="7" t="s">
        <v>3105</v>
      </c>
      <c r="C952" s="12" t="s">
        <v>3106</v>
      </c>
      <c r="D952" s="12">
        <v>24</v>
      </c>
      <c r="E952" s="7" t="s">
        <v>26</v>
      </c>
      <c r="F952" s="37">
        <v>33428488</v>
      </c>
      <c r="G952" s="7" t="s">
        <v>475</v>
      </c>
      <c r="H952" s="7" t="s">
        <v>3107</v>
      </c>
      <c r="I952" s="10"/>
      <c r="J952" s="7"/>
      <c r="L952" s="7" t="s">
        <v>63</v>
      </c>
      <c r="M952" s="12" t="s">
        <v>3110</v>
      </c>
      <c r="N952" s="7" t="s">
        <v>3111</v>
      </c>
      <c r="O952" s="43" t="s">
        <v>33</v>
      </c>
      <c r="Q952" s="7" t="s">
        <v>35</v>
      </c>
      <c r="R952" s="39"/>
      <c r="S952" s="7" t="s">
        <v>117</v>
      </c>
    </row>
    <row r="953" spans="1:19" ht="30" customHeight="1">
      <c r="A953" s="18">
        <v>43775</v>
      </c>
      <c r="B953" s="35" t="s">
        <v>3181</v>
      </c>
      <c r="C953" s="37" t="s">
        <v>3182</v>
      </c>
      <c r="D953" s="12">
        <v>25</v>
      </c>
      <c r="E953" s="7" t="s">
        <v>26</v>
      </c>
      <c r="F953" s="314" t="s">
        <v>3183</v>
      </c>
      <c r="G953" s="7" t="s">
        <v>125</v>
      </c>
      <c r="H953" s="7" t="s">
        <v>3184</v>
      </c>
      <c r="L953" s="7" t="s">
        <v>63</v>
      </c>
      <c r="M953" s="44">
        <v>43756</v>
      </c>
      <c r="N953" s="7" t="s">
        <v>3185</v>
      </c>
      <c r="O953" s="43" t="s">
        <v>33</v>
      </c>
      <c r="P953" s="10"/>
      <c r="Q953" s="7" t="s">
        <v>35</v>
      </c>
      <c r="R953" s="39" t="s">
        <v>91</v>
      </c>
      <c r="S953" s="7" t="s">
        <v>132</v>
      </c>
    </row>
    <row r="954" spans="1:19" ht="30" customHeight="1">
      <c r="A954" s="18">
        <v>43775</v>
      </c>
      <c r="B954" s="35" t="s">
        <v>3193</v>
      </c>
      <c r="C954" s="37" t="s">
        <v>3194</v>
      </c>
      <c r="E954" s="7" t="s">
        <v>26</v>
      </c>
      <c r="F954" s="37" t="s">
        <v>3195</v>
      </c>
      <c r="G954" s="7" t="s">
        <v>85</v>
      </c>
      <c r="H954" s="7" t="s">
        <v>3196</v>
      </c>
      <c r="L954" s="130" t="s">
        <v>63</v>
      </c>
      <c r="M954" s="198">
        <v>43773</v>
      </c>
      <c r="N954" s="7" t="s">
        <v>219</v>
      </c>
      <c r="O954" s="43" t="s">
        <v>33</v>
      </c>
      <c r="P954" s="10"/>
      <c r="Q954" s="7" t="s">
        <v>35</v>
      </c>
      <c r="R954" s="39" t="s">
        <v>91</v>
      </c>
      <c r="S954" s="7" t="s">
        <v>132</v>
      </c>
    </row>
    <row r="955" spans="1:19" ht="30" customHeight="1">
      <c r="A955" s="18">
        <v>43775</v>
      </c>
      <c r="B955" s="179" t="s">
        <v>3282</v>
      </c>
      <c r="C955" s="12" t="s">
        <v>3283</v>
      </c>
      <c r="D955" s="12">
        <v>24</v>
      </c>
      <c r="E955" s="7" t="s">
        <v>26</v>
      </c>
      <c r="F955" s="12">
        <v>944424463</v>
      </c>
      <c r="G955" s="7" t="s">
        <v>85</v>
      </c>
      <c r="H955" s="7" t="s">
        <v>3284</v>
      </c>
      <c r="I955" s="10"/>
      <c r="J955" s="7"/>
      <c r="L955" s="7" t="s">
        <v>63</v>
      </c>
      <c r="M955" s="101">
        <v>43773</v>
      </c>
      <c r="N955" s="12" t="s">
        <v>1185</v>
      </c>
      <c r="O955" s="43" t="s">
        <v>33</v>
      </c>
      <c r="Q955" s="7" t="s">
        <v>35</v>
      </c>
      <c r="R955" s="39"/>
      <c r="S955" s="7" t="s">
        <v>117</v>
      </c>
    </row>
    <row r="956" spans="1:19" ht="30" customHeight="1">
      <c r="A956" s="18">
        <v>43775</v>
      </c>
      <c r="B956" s="330" t="s">
        <v>3622</v>
      </c>
      <c r="C956" s="239" t="s">
        <v>3623</v>
      </c>
      <c r="D956" s="248"/>
      <c r="E956" s="7" t="s">
        <v>26</v>
      </c>
      <c r="F956" s="215">
        <v>56948504247</v>
      </c>
      <c r="G956" s="7" t="s">
        <v>167</v>
      </c>
      <c r="H956" s="66" t="s">
        <v>3624</v>
      </c>
      <c r="I956" s="248"/>
      <c r="J956" s="248"/>
      <c r="L956" s="66" t="s">
        <v>180</v>
      </c>
      <c r="M956" s="331">
        <v>43759</v>
      </c>
      <c r="N956" s="66" t="s">
        <v>3625</v>
      </c>
      <c r="O956" s="253"/>
      <c r="P956" s="253"/>
      <c r="Q956" s="7" t="s">
        <v>35</v>
      </c>
      <c r="R956" s="332" t="s">
        <v>70</v>
      </c>
      <c r="S956" s="7" t="s">
        <v>162</v>
      </c>
    </row>
    <row r="957" spans="1:19" ht="30" customHeight="1">
      <c r="A957" s="18">
        <v>43775</v>
      </c>
      <c r="B957" s="7" t="s">
        <v>3874</v>
      </c>
      <c r="C957" s="12" t="s">
        <v>3875</v>
      </c>
      <c r="D957" s="12">
        <v>20</v>
      </c>
      <c r="E957" s="7" t="s">
        <v>26</v>
      </c>
      <c r="F957" s="12">
        <v>56973307453</v>
      </c>
      <c r="G957" s="7" t="s">
        <v>85</v>
      </c>
      <c r="H957" s="7" t="s">
        <v>3876</v>
      </c>
      <c r="I957" s="10"/>
      <c r="J957" s="7"/>
      <c r="L957" s="7" t="s">
        <v>63</v>
      </c>
      <c r="M957" s="254">
        <v>43774.770833333336</v>
      </c>
      <c r="N957" s="7" t="s">
        <v>3877</v>
      </c>
      <c r="O957" s="43" t="s">
        <v>33</v>
      </c>
      <c r="Q957" s="7" t="s">
        <v>35</v>
      </c>
      <c r="R957" s="39"/>
      <c r="S957" s="7" t="s">
        <v>117</v>
      </c>
    </row>
    <row r="958" spans="1:19" ht="30" customHeight="1">
      <c r="A958" s="18">
        <v>43775</v>
      </c>
      <c r="B958" s="35" t="s">
        <v>4046</v>
      </c>
      <c r="C958" s="37" t="s">
        <v>4047</v>
      </c>
      <c r="E958" s="7" t="s">
        <v>26</v>
      </c>
      <c r="G958" s="7" t="s">
        <v>167</v>
      </c>
      <c r="H958" s="7" t="s">
        <v>4048</v>
      </c>
      <c r="L958" s="130" t="s">
        <v>63</v>
      </c>
      <c r="M958" s="44">
        <v>43768</v>
      </c>
      <c r="N958" s="35" t="s">
        <v>4050</v>
      </c>
      <c r="O958" s="43" t="s">
        <v>33</v>
      </c>
      <c r="P958" s="10"/>
      <c r="Q958" s="7" t="s">
        <v>35</v>
      </c>
      <c r="R958" s="39" t="s">
        <v>91</v>
      </c>
      <c r="S958" s="7" t="s">
        <v>132</v>
      </c>
    </row>
    <row r="959" spans="1:19" ht="30" customHeight="1">
      <c r="A959" s="18">
        <v>43775</v>
      </c>
      <c r="B959" s="35" t="s">
        <v>4150</v>
      </c>
      <c r="C959" s="37" t="s">
        <v>4151</v>
      </c>
      <c r="D959" s="12">
        <v>17</v>
      </c>
      <c r="F959" s="37">
        <v>981373438</v>
      </c>
      <c r="G959" s="7" t="s">
        <v>85</v>
      </c>
      <c r="H959" s="35" t="s">
        <v>4152</v>
      </c>
      <c r="I959" s="10"/>
      <c r="J959" s="7" t="s">
        <v>49</v>
      </c>
      <c r="L959" s="7" t="s">
        <v>180</v>
      </c>
      <c r="M959" s="44">
        <v>43766</v>
      </c>
      <c r="N959" s="7" t="s">
        <v>4154</v>
      </c>
      <c r="O959" s="43" t="s">
        <v>50</v>
      </c>
      <c r="P959" s="7" t="s">
        <v>68</v>
      </c>
      <c r="Q959" s="7" t="s">
        <v>35</v>
      </c>
      <c r="R959" s="39" t="s">
        <v>91</v>
      </c>
      <c r="S959" s="7" t="s">
        <v>132</v>
      </c>
    </row>
    <row r="960" spans="1:19" ht="30" customHeight="1">
      <c r="A960" s="18">
        <v>43775</v>
      </c>
      <c r="B960" s="7" t="s">
        <v>4161</v>
      </c>
      <c r="C960" s="12" t="s">
        <v>4162</v>
      </c>
      <c r="D960" s="12">
        <v>17</v>
      </c>
      <c r="E960" s="7" t="s">
        <v>26</v>
      </c>
      <c r="F960" s="56">
        <v>945720255</v>
      </c>
      <c r="G960" s="7" t="s">
        <v>4163</v>
      </c>
      <c r="H960" s="7" t="s">
        <v>4164</v>
      </c>
      <c r="I960" s="10"/>
      <c r="J960" s="7" t="s">
        <v>49</v>
      </c>
      <c r="L960" s="7" t="s">
        <v>63</v>
      </c>
      <c r="M960" s="101">
        <v>43773</v>
      </c>
      <c r="N960" s="7" t="s">
        <v>1396</v>
      </c>
      <c r="O960" s="43" t="s">
        <v>33</v>
      </c>
      <c r="P960" s="7" t="s">
        <v>68</v>
      </c>
      <c r="Q960" s="7" t="s">
        <v>35</v>
      </c>
      <c r="R960" s="39"/>
      <c r="S960" s="7" t="s">
        <v>117</v>
      </c>
    </row>
    <row r="961" spans="1:20" ht="30" customHeight="1">
      <c r="A961" s="18">
        <v>43775</v>
      </c>
      <c r="B961" s="35" t="s">
        <v>4195</v>
      </c>
      <c r="C961" s="37" t="s">
        <v>4196</v>
      </c>
      <c r="D961" s="12">
        <v>17</v>
      </c>
      <c r="E961" s="7" t="s">
        <v>26</v>
      </c>
      <c r="F961" s="37" t="s">
        <v>4197</v>
      </c>
      <c r="G961" s="7" t="s">
        <v>167</v>
      </c>
      <c r="H961" s="37" t="s">
        <v>4198</v>
      </c>
      <c r="L961" s="7" t="s">
        <v>63</v>
      </c>
      <c r="M961" s="44">
        <v>43757</v>
      </c>
      <c r="N961" s="7" t="s">
        <v>219</v>
      </c>
      <c r="O961" s="43" t="s">
        <v>33</v>
      </c>
      <c r="P961" s="7" t="s">
        <v>68</v>
      </c>
      <c r="Q961" s="7" t="s">
        <v>35</v>
      </c>
      <c r="R961" s="39" t="s">
        <v>91</v>
      </c>
      <c r="S961" s="7" t="s">
        <v>132</v>
      </c>
    </row>
    <row r="962" spans="1:20" ht="30" customHeight="1">
      <c r="A962" s="18">
        <v>43775</v>
      </c>
      <c r="B962" s="35" t="s">
        <v>4214</v>
      </c>
      <c r="C962" s="10"/>
      <c r="D962" s="7">
        <v>16</v>
      </c>
      <c r="E962" s="10"/>
      <c r="F962" s="225" t="s">
        <v>4215</v>
      </c>
      <c r="G962" s="7" t="s">
        <v>4216</v>
      </c>
      <c r="H962" s="7" t="s">
        <v>4217</v>
      </c>
      <c r="I962" s="10"/>
      <c r="J962" s="7" t="s">
        <v>49</v>
      </c>
      <c r="L962" s="7" t="s">
        <v>180</v>
      </c>
      <c r="M962" s="44">
        <v>43773</v>
      </c>
      <c r="N962" s="10"/>
      <c r="O962" s="43" t="s">
        <v>50</v>
      </c>
      <c r="P962" s="7" t="s">
        <v>68</v>
      </c>
      <c r="Q962" s="7" t="s">
        <v>35</v>
      </c>
      <c r="R962" s="39" t="s">
        <v>91</v>
      </c>
      <c r="S962" s="7" t="s">
        <v>162</v>
      </c>
    </row>
    <row r="963" spans="1:20" ht="30" customHeight="1">
      <c r="A963" s="18">
        <v>43775</v>
      </c>
      <c r="B963" s="35" t="s">
        <v>4218</v>
      </c>
      <c r="C963" s="10"/>
      <c r="D963" s="10"/>
      <c r="E963" s="10"/>
      <c r="F963" s="264" t="s">
        <v>4219</v>
      </c>
      <c r="G963" s="7" t="s">
        <v>167</v>
      </c>
      <c r="H963" s="35" t="s">
        <v>4220</v>
      </c>
      <c r="I963" s="10"/>
      <c r="J963" s="10"/>
      <c r="L963" s="7" t="s">
        <v>63</v>
      </c>
      <c r="M963" s="44">
        <v>43756</v>
      </c>
      <c r="N963" s="7" t="s">
        <v>3244</v>
      </c>
      <c r="O963" s="43" t="s">
        <v>33</v>
      </c>
      <c r="P963" s="10"/>
      <c r="Q963" s="7" t="s">
        <v>35</v>
      </c>
      <c r="R963" s="39" t="s">
        <v>91</v>
      </c>
      <c r="S963" s="7" t="s">
        <v>162</v>
      </c>
    </row>
    <row r="964" spans="1:20" ht="30" customHeight="1">
      <c r="A964" s="18">
        <v>43776</v>
      </c>
      <c r="B964" s="35" t="s">
        <v>75</v>
      </c>
      <c r="C964" s="37" t="s">
        <v>80</v>
      </c>
      <c r="D964" s="12">
        <v>20</v>
      </c>
      <c r="E964" s="7" t="s">
        <v>26</v>
      </c>
      <c r="F964" s="37">
        <v>946399818</v>
      </c>
      <c r="G964" s="7" t="s">
        <v>85</v>
      </c>
      <c r="H964" s="7" t="s">
        <v>86</v>
      </c>
      <c r="I964" s="10"/>
      <c r="J964" s="7"/>
      <c r="K964" s="12" t="s">
        <v>63</v>
      </c>
      <c r="L964" s="41">
        <v>43773</v>
      </c>
      <c r="M964" s="7" t="s">
        <v>95</v>
      </c>
      <c r="N964" s="43" t="s">
        <v>33</v>
      </c>
      <c r="O964" s="10"/>
      <c r="P964" s="7" t="s">
        <v>35</v>
      </c>
      <c r="Q964" s="33"/>
      <c r="R964" s="7" t="s">
        <v>101</v>
      </c>
      <c r="S964" s="31"/>
    </row>
    <row r="965" spans="1:20" ht="30" customHeight="1">
      <c r="A965" s="18">
        <v>43776</v>
      </c>
      <c r="B965" s="35" t="s">
        <v>102</v>
      </c>
      <c r="C965" s="37" t="s">
        <v>104</v>
      </c>
      <c r="D965" s="12">
        <v>17</v>
      </c>
      <c r="E965" s="7" t="s">
        <v>26</v>
      </c>
      <c r="F965" s="35" t="s">
        <v>109</v>
      </c>
      <c r="G965" s="7" t="s">
        <v>110</v>
      </c>
      <c r="H965" s="35" t="s">
        <v>111</v>
      </c>
      <c r="I965" s="10"/>
      <c r="J965" s="7" t="s">
        <v>49</v>
      </c>
      <c r="L965" s="7" t="s">
        <v>63</v>
      </c>
      <c r="M965" s="7" t="s">
        <v>112</v>
      </c>
      <c r="N965" s="7" t="s">
        <v>113</v>
      </c>
      <c r="O965" s="43" t="s">
        <v>33</v>
      </c>
      <c r="P965" s="7" t="s">
        <v>68</v>
      </c>
      <c r="Q965" s="7" t="s">
        <v>35</v>
      </c>
      <c r="R965" s="33"/>
      <c r="S965" s="7" t="s">
        <v>117</v>
      </c>
      <c r="T965" s="31"/>
    </row>
    <row r="966" spans="1:20" ht="30" customHeight="1">
      <c r="A966" s="18">
        <v>43776</v>
      </c>
      <c r="B966" s="93" t="s">
        <v>277</v>
      </c>
      <c r="C966" s="80" t="s">
        <v>278</v>
      </c>
      <c r="E966" s="7" t="s">
        <v>45</v>
      </c>
      <c r="F966" s="81" t="s">
        <v>279</v>
      </c>
      <c r="G966" s="7" t="s">
        <v>85</v>
      </c>
      <c r="H966" s="7" t="s">
        <v>280</v>
      </c>
      <c r="I966" s="10"/>
      <c r="J966" s="7"/>
      <c r="K966" s="12" t="s">
        <v>63</v>
      </c>
      <c r="L966" s="7" t="s">
        <v>284</v>
      </c>
      <c r="M966" s="7" t="s">
        <v>285</v>
      </c>
      <c r="N966" s="43" t="s">
        <v>33</v>
      </c>
      <c r="O966" s="10"/>
      <c r="P966" s="7" t="s">
        <v>35</v>
      </c>
      <c r="Q966" s="33"/>
      <c r="R966" s="7" t="s">
        <v>101</v>
      </c>
      <c r="S966" s="31"/>
    </row>
    <row r="967" spans="1:20" ht="30" customHeight="1">
      <c r="A967" s="18">
        <v>43776</v>
      </c>
      <c r="B967" s="54" t="s">
        <v>487</v>
      </c>
      <c r="C967" s="54" t="s">
        <v>489</v>
      </c>
      <c r="D967" s="12">
        <v>46</v>
      </c>
      <c r="E967" s="7" t="s">
        <v>26</v>
      </c>
      <c r="F967" s="81">
        <v>56951588115</v>
      </c>
      <c r="G967" s="7" t="s">
        <v>85</v>
      </c>
      <c r="H967" s="7" t="s">
        <v>491</v>
      </c>
      <c r="I967" s="10"/>
      <c r="J967" s="7"/>
      <c r="K967" s="12" t="s">
        <v>63</v>
      </c>
      <c r="L967" s="7" t="s">
        <v>492</v>
      </c>
      <c r="M967" s="37" t="s">
        <v>493</v>
      </c>
      <c r="N967" s="43" t="s">
        <v>33</v>
      </c>
      <c r="O967" s="10"/>
      <c r="P967" s="7" t="s">
        <v>35</v>
      </c>
      <c r="Q967" s="33"/>
      <c r="R967" s="7" t="s">
        <v>117</v>
      </c>
      <c r="S967" s="31"/>
    </row>
    <row r="968" spans="1:20" ht="30" customHeight="1">
      <c r="A968" s="18">
        <v>43776</v>
      </c>
      <c r="B968" s="35" t="s">
        <v>740</v>
      </c>
      <c r="C968" s="37" t="s">
        <v>742</v>
      </c>
      <c r="D968" s="12">
        <v>41</v>
      </c>
      <c r="E968" s="7" t="s">
        <v>26</v>
      </c>
      <c r="F968" s="319">
        <v>945459069</v>
      </c>
      <c r="G968" s="7" t="s">
        <v>125</v>
      </c>
      <c r="H968" s="7" t="s">
        <v>749</v>
      </c>
      <c r="I968" s="10"/>
      <c r="J968" s="7"/>
      <c r="K968" s="12" t="s">
        <v>63</v>
      </c>
      <c r="L968" s="7" t="s">
        <v>752</v>
      </c>
      <c r="M968" s="35" t="s">
        <v>754</v>
      </c>
      <c r="N968" s="43" t="s">
        <v>33</v>
      </c>
      <c r="O968" s="10"/>
      <c r="P968" s="7" t="s">
        <v>35</v>
      </c>
      <c r="Q968" s="33"/>
      <c r="R968" s="7" t="s">
        <v>101</v>
      </c>
      <c r="S968" s="31"/>
    </row>
    <row r="969" spans="1:20" ht="30" customHeight="1">
      <c r="A969" s="18">
        <v>43776</v>
      </c>
      <c r="B969" s="177" t="s">
        <v>1432</v>
      </c>
      <c r="C969" s="177" t="s">
        <v>1433</v>
      </c>
      <c r="D969" s="7">
        <v>33</v>
      </c>
      <c r="E969" s="7" t="s">
        <v>45</v>
      </c>
      <c r="F969" s="35" t="s">
        <v>1437</v>
      </c>
      <c r="G969" s="7" t="s">
        <v>1438</v>
      </c>
      <c r="H969" s="177" t="s">
        <v>1440</v>
      </c>
      <c r="I969" s="10"/>
      <c r="J969" s="7" t="s">
        <v>32</v>
      </c>
      <c r="K969" s="12" t="s">
        <v>63</v>
      </c>
      <c r="L969" s="7" t="s">
        <v>1441</v>
      </c>
      <c r="M969" s="7" t="s">
        <v>1442</v>
      </c>
      <c r="N969" s="43"/>
      <c r="O969" s="10"/>
      <c r="P969" s="7" t="s">
        <v>35</v>
      </c>
      <c r="Q969" s="39" t="s">
        <v>70</v>
      </c>
      <c r="R969" s="7" t="s">
        <v>117</v>
      </c>
      <c r="S969" s="31"/>
    </row>
    <row r="970" spans="1:20" ht="30" customHeight="1">
      <c r="A970" s="18">
        <v>43776</v>
      </c>
      <c r="B970" s="35" t="s">
        <v>1450</v>
      </c>
      <c r="C970" s="37" t="s">
        <v>1452</v>
      </c>
      <c r="D970" s="7">
        <v>33</v>
      </c>
      <c r="E970" s="7" t="s">
        <v>26</v>
      </c>
      <c r="F970" s="37">
        <v>973790299</v>
      </c>
      <c r="G970" s="7" t="s">
        <v>85</v>
      </c>
      <c r="H970" s="37" t="s">
        <v>1457</v>
      </c>
      <c r="I970" s="10"/>
      <c r="J970" s="7"/>
      <c r="K970" s="7" t="s">
        <v>63</v>
      </c>
      <c r="L970" s="7"/>
      <c r="M970" s="37" t="s">
        <v>974</v>
      </c>
      <c r="N970" s="43" t="s">
        <v>33</v>
      </c>
      <c r="O970" s="10"/>
      <c r="P970" s="7"/>
      <c r="Q970" s="33"/>
      <c r="R970" s="7" t="s">
        <v>152</v>
      </c>
      <c r="S970" s="31"/>
    </row>
    <row r="971" spans="1:20" ht="30" customHeight="1">
      <c r="A971" s="18">
        <v>43776</v>
      </c>
      <c r="B971" s="7" t="s">
        <v>1771</v>
      </c>
      <c r="C971" s="12" t="s">
        <v>1772</v>
      </c>
      <c r="D971" s="12">
        <v>31</v>
      </c>
      <c r="E971" s="7" t="s">
        <v>26</v>
      </c>
      <c r="F971" s="7" t="s">
        <v>1773</v>
      </c>
      <c r="G971" s="7" t="s">
        <v>85</v>
      </c>
      <c r="H971" s="7" t="s">
        <v>1775</v>
      </c>
      <c r="I971" s="10"/>
      <c r="J971" s="7"/>
      <c r="L971" s="7" t="s">
        <v>63</v>
      </c>
      <c r="M971" s="254">
        <v>43794.729166666664</v>
      </c>
      <c r="N971" s="7" t="s">
        <v>1776</v>
      </c>
      <c r="O971" s="43" t="s">
        <v>33</v>
      </c>
      <c r="Q971" s="7" t="s">
        <v>35</v>
      </c>
      <c r="R971" s="39"/>
      <c r="S971" s="7" t="s">
        <v>117</v>
      </c>
      <c r="T971" s="31"/>
    </row>
    <row r="972" spans="1:20" ht="30" customHeight="1">
      <c r="A972" s="18">
        <v>43776</v>
      </c>
      <c r="B972" s="35" t="s">
        <v>1861</v>
      </c>
      <c r="C972" s="37" t="s">
        <v>1862</v>
      </c>
      <c r="D972" s="12">
        <v>31</v>
      </c>
      <c r="E972" s="7" t="s">
        <v>26</v>
      </c>
      <c r="F972" s="37">
        <v>955248973</v>
      </c>
      <c r="G972" s="7" t="s">
        <v>85</v>
      </c>
      <c r="H972" s="37" t="s">
        <v>1864</v>
      </c>
      <c r="I972" s="10"/>
      <c r="J972" s="7"/>
      <c r="K972" s="7" t="s">
        <v>63</v>
      </c>
      <c r="L972" s="44"/>
      <c r="M972" s="37" t="s">
        <v>974</v>
      </c>
      <c r="N972" s="43" t="s">
        <v>33</v>
      </c>
      <c r="O972" s="7"/>
      <c r="P972" s="7"/>
      <c r="Q972" s="33"/>
      <c r="R972" s="7" t="s">
        <v>152</v>
      </c>
      <c r="S972" s="31"/>
    </row>
    <row r="973" spans="1:20" ht="30" customHeight="1">
      <c r="A973" s="18">
        <v>43776</v>
      </c>
      <c r="B973" s="7" t="s">
        <v>2056</v>
      </c>
      <c r="C973" s="80" t="s">
        <v>2057</v>
      </c>
      <c r="D973" s="12">
        <v>29</v>
      </c>
      <c r="E973" s="7" t="s">
        <v>26</v>
      </c>
      <c r="F973" s="81">
        <v>972115683</v>
      </c>
      <c r="G973" s="7" t="s">
        <v>85</v>
      </c>
      <c r="H973" s="7" t="s">
        <v>2058</v>
      </c>
      <c r="I973" s="10"/>
      <c r="J973" s="7"/>
      <c r="K973" s="12" t="s">
        <v>63</v>
      </c>
      <c r="L973" s="44"/>
      <c r="M973" s="7" t="s">
        <v>2059</v>
      </c>
      <c r="N973" s="43" t="s">
        <v>33</v>
      </c>
      <c r="O973" s="10"/>
      <c r="P973" s="7"/>
      <c r="Q973" s="33"/>
      <c r="R973" s="7" t="s">
        <v>101</v>
      </c>
      <c r="S973" s="31"/>
    </row>
    <row r="974" spans="1:20" ht="30" customHeight="1">
      <c r="A974" s="18">
        <v>43776</v>
      </c>
      <c r="B974" s="7" t="s">
        <v>2452</v>
      </c>
      <c r="C974" s="56" t="s">
        <v>2453</v>
      </c>
      <c r="D974" s="12">
        <v>28</v>
      </c>
      <c r="E974" s="7" t="s">
        <v>26</v>
      </c>
      <c r="F974" s="129">
        <v>56992700066</v>
      </c>
      <c r="G974" s="7" t="s">
        <v>2455</v>
      </c>
      <c r="H974" s="7" t="s">
        <v>2457</v>
      </c>
      <c r="I974" s="10"/>
      <c r="J974" s="7"/>
      <c r="K974" s="12" t="s">
        <v>63</v>
      </c>
      <c r="L974" s="7" t="s">
        <v>1475</v>
      </c>
      <c r="M974" s="37" t="s">
        <v>2458</v>
      </c>
      <c r="N974" s="43" t="s">
        <v>33</v>
      </c>
      <c r="O974" s="10"/>
      <c r="P974" s="7" t="s">
        <v>35</v>
      </c>
      <c r="Q974" s="33"/>
      <c r="R974" s="7" t="s">
        <v>117</v>
      </c>
      <c r="S974" s="31"/>
    </row>
    <row r="975" spans="1:20" ht="30" customHeight="1">
      <c r="A975" s="18">
        <v>43776</v>
      </c>
      <c r="B975" s="35" t="s">
        <v>2746</v>
      </c>
      <c r="C975" s="37" t="s">
        <v>2747</v>
      </c>
      <c r="D975" s="12">
        <v>26</v>
      </c>
      <c r="E975" s="7" t="s">
        <v>26</v>
      </c>
      <c r="F975" s="35" t="s">
        <v>2748</v>
      </c>
      <c r="G975" s="7" t="s">
        <v>475</v>
      </c>
      <c r="H975" s="35" t="s">
        <v>2749</v>
      </c>
      <c r="I975" s="10"/>
      <c r="J975" s="7"/>
      <c r="L975" s="7" t="s">
        <v>63</v>
      </c>
      <c r="M975" s="7" t="s">
        <v>2750</v>
      </c>
      <c r="N975" s="37" t="s">
        <v>2751</v>
      </c>
      <c r="O975" s="43" t="s">
        <v>33</v>
      </c>
      <c r="P975" s="10"/>
      <c r="Q975" s="7" t="s">
        <v>35</v>
      </c>
      <c r="R975" s="33"/>
      <c r="S975" s="7" t="s">
        <v>117</v>
      </c>
      <c r="T975" s="31"/>
    </row>
    <row r="976" spans="1:20" ht="30" customHeight="1">
      <c r="A976" s="18">
        <v>43776</v>
      </c>
      <c r="B976" s="7" t="s">
        <v>2767</v>
      </c>
      <c r="C976" s="294" t="s">
        <v>2764</v>
      </c>
      <c r="D976" s="12">
        <v>26</v>
      </c>
      <c r="E976" s="7" t="s">
        <v>26</v>
      </c>
      <c r="F976" s="37">
        <v>56949951282</v>
      </c>
      <c r="G976" s="7" t="s">
        <v>85</v>
      </c>
      <c r="H976" s="7" t="s">
        <v>2768</v>
      </c>
      <c r="I976" s="10"/>
      <c r="J976" s="7"/>
      <c r="K976" s="12" t="s">
        <v>63</v>
      </c>
      <c r="L976" s="44">
        <v>43770</v>
      </c>
      <c r="M976" s="7" t="s">
        <v>2769</v>
      </c>
      <c r="N976" s="43" t="s">
        <v>33</v>
      </c>
      <c r="O976" s="10"/>
      <c r="P976" s="7"/>
      <c r="Q976" s="33"/>
      <c r="R976" s="7" t="s">
        <v>117</v>
      </c>
      <c r="S976" s="31"/>
    </row>
    <row r="977" spans="1:20" ht="30" customHeight="1">
      <c r="A977" s="18">
        <v>43776</v>
      </c>
      <c r="B977" s="7" t="s">
        <v>2902</v>
      </c>
      <c r="C977" s="7" t="s">
        <v>2903</v>
      </c>
      <c r="D977" s="12">
        <v>26</v>
      </c>
      <c r="E977" s="7" t="s">
        <v>26</v>
      </c>
      <c r="F977" s="37">
        <v>56977486330</v>
      </c>
      <c r="G977" s="7" t="s">
        <v>85</v>
      </c>
      <c r="H977" s="7" t="s">
        <v>2906</v>
      </c>
      <c r="I977" s="10"/>
      <c r="J977" s="7"/>
      <c r="K977" s="12" t="s">
        <v>63</v>
      </c>
      <c r="L977" s="175">
        <v>43757</v>
      </c>
      <c r="M977" s="7" t="s">
        <v>2908</v>
      </c>
      <c r="N977" s="43"/>
      <c r="O977" s="10"/>
      <c r="P977" s="7" t="s">
        <v>35</v>
      </c>
      <c r="Q977" s="39" t="s">
        <v>70</v>
      </c>
      <c r="R977" s="7" t="s">
        <v>101</v>
      </c>
      <c r="S977" s="31"/>
    </row>
    <row r="978" spans="1:20" ht="30" customHeight="1">
      <c r="A978" s="18">
        <v>43776</v>
      </c>
      <c r="B978" s="35" t="s">
        <v>2998</v>
      </c>
      <c r="C978" s="35" t="s">
        <v>2999</v>
      </c>
      <c r="D978" s="7">
        <v>24</v>
      </c>
      <c r="E978" s="7" t="s">
        <v>26</v>
      </c>
      <c r="F978" s="307">
        <v>931136535</v>
      </c>
      <c r="G978" s="7" t="s">
        <v>85</v>
      </c>
      <c r="H978" s="35" t="s">
        <v>3003</v>
      </c>
      <c r="I978" s="10"/>
      <c r="J978" s="7"/>
      <c r="K978" s="7" t="s">
        <v>63</v>
      </c>
      <c r="L978" s="44">
        <v>43773</v>
      </c>
      <c r="M978" s="7" t="s">
        <v>1168</v>
      </c>
      <c r="N978" s="43" t="s">
        <v>33</v>
      </c>
      <c r="O978" s="10"/>
      <c r="P978" s="7" t="s">
        <v>35</v>
      </c>
      <c r="Q978" s="33"/>
      <c r="R978" s="7" t="s">
        <v>101</v>
      </c>
      <c r="S978" s="31"/>
    </row>
    <row r="979" spans="1:20" ht="30" customHeight="1">
      <c r="A979" s="18">
        <v>43776</v>
      </c>
      <c r="B979" s="7" t="s">
        <v>3127</v>
      </c>
      <c r="C979" s="56" t="s">
        <v>3128</v>
      </c>
      <c r="E979" s="7" t="s">
        <v>26</v>
      </c>
      <c r="F979" s="56" t="s">
        <v>3129</v>
      </c>
      <c r="G979" s="7" t="s">
        <v>85</v>
      </c>
      <c r="H979" s="7" t="s">
        <v>3130</v>
      </c>
      <c r="I979" s="10"/>
      <c r="J979" s="7"/>
      <c r="K979" s="12" t="s">
        <v>63</v>
      </c>
      <c r="L979" s="7"/>
      <c r="M979" s="7" t="s">
        <v>3131</v>
      </c>
      <c r="N979" s="43" t="s">
        <v>33</v>
      </c>
      <c r="O979" s="10"/>
      <c r="P979" s="7" t="s">
        <v>35</v>
      </c>
      <c r="Q979" s="33"/>
      <c r="R979" s="7" t="s">
        <v>101</v>
      </c>
      <c r="S979" s="31"/>
    </row>
    <row r="980" spans="1:20" ht="30" customHeight="1">
      <c r="A980" s="18">
        <v>43776</v>
      </c>
      <c r="B980" s="35" t="s">
        <v>3413</v>
      </c>
      <c r="C980" s="37" t="s">
        <v>3415</v>
      </c>
      <c r="D980" s="12">
        <v>24</v>
      </c>
      <c r="E980" s="7" t="s">
        <v>45</v>
      </c>
      <c r="F980" s="56">
        <v>972042875</v>
      </c>
      <c r="G980" s="7" t="s">
        <v>30</v>
      </c>
      <c r="H980" s="35" t="s">
        <v>3417</v>
      </c>
      <c r="I980" s="10"/>
      <c r="J980" s="7" t="s">
        <v>32</v>
      </c>
      <c r="L980" s="12" t="s">
        <v>63</v>
      </c>
      <c r="M980" s="7" t="s">
        <v>3418</v>
      </c>
      <c r="N980" s="7" t="s">
        <v>3419</v>
      </c>
      <c r="O980" s="43" t="s">
        <v>33</v>
      </c>
      <c r="P980" s="10"/>
      <c r="Q980" s="7" t="s">
        <v>35</v>
      </c>
      <c r="R980" s="39"/>
      <c r="S980" s="7" t="s">
        <v>117</v>
      </c>
      <c r="T980" s="31"/>
    </row>
    <row r="981" spans="1:20" ht="30" customHeight="1">
      <c r="A981" s="18">
        <v>43776</v>
      </c>
      <c r="B981" s="93" t="s">
        <v>3431</v>
      </c>
      <c r="C981" s="80" t="s">
        <v>3432</v>
      </c>
      <c r="D981" s="12">
        <v>23</v>
      </c>
      <c r="E981" s="7" t="s">
        <v>26</v>
      </c>
      <c r="F981" s="37">
        <v>56988010851</v>
      </c>
      <c r="G981" s="7" t="s">
        <v>85</v>
      </c>
      <c r="H981" s="93" t="s">
        <v>3433</v>
      </c>
      <c r="I981" s="10"/>
      <c r="J981" s="7"/>
      <c r="L981" s="7" t="s">
        <v>3434</v>
      </c>
      <c r="M981" s="10"/>
      <c r="N981" s="7" t="s">
        <v>1057</v>
      </c>
      <c r="O981" s="43" t="s">
        <v>33</v>
      </c>
      <c r="P981" s="10"/>
      <c r="Q981" s="7"/>
      <c r="R981" s="33"/>
      <c r="S981" s="7" t="s">
        <v>117</v>
      </c>
      <c r="T981" s="31"/>
    </row>
    <row r="982" spans="1:20" ht="30" customHeight="1">
      <c r="A982" s="18">
        <v>43776</v>
      </c>
      <c r="B982" s="35" t="s">
        <v>3448</v>
      </c>
      <c r="C982" s="37" t="s">
        <v>3449</v>
      </c>
      <c r="D982" s="12">
        <v>23</v>
      </c>
      <c r="E982" s="7" t="s">
        <v>26</v>
      </c>
      <c r="F982" s="12">
        <v>930260004</v>
      </c>
      <c r="G982" s="7" t="s">
        <v>3450</v>
      </c>
      <c r="H982" s="35" t="s">
        <v>3451</v>
      </c>
      <c r="I982" s="10"/>
      <c r="J982" s="7"/>
      <c r="L982" s="7" t="s">
        <v>467</v>
      </c>
      <c r="M982" s="7" t="s">
        <v>3452</v>
      </c>
      <c r="N982" s="35" t="s">
        <v>3453</v>
      </c>
      <c r="O982" s="43" t="s">
        <v>33</v>
      </c>
      <c r="P982" s="10"/>
      <c r="Q982" s="7" t="s">
        <v>35</v>
      </c>
      <c r="R982" s="33"/>
      <c r="S982" s="7" t="s">
        <v>117</v>
      </c>
      <c r="T982" s="31"/>
    </row>
    <row r="983" spans="1:20" ht="30" customHeight="1">
      <c r="A983" s="18">
        <v>43776</v>
      </c>
      <c r="B983" s="7" t="s">
        <v>3468</v>
      </c>
      <c r="C983" s="12" t="s">
        <v>3469</v>
      </c>
      <c r="D983" s="12">
        <v>23</v>
      </c>
      <c r="E983" s="7" t="s">
        <v>26</v>
      </c>
      <c r="F983" s="12">
        <v>937242347</v>
      </c>
      <c r="G983" s="7" t="s">
        <v>85</v>
      </c>
      <c r="H983" s="7" t="s">
        <v>3470</v>
      </c>
      <c r="I983" s="10"/>
      <c r="J983" s="7"/>
      <c r="K983" s="12" t="s">
        <v>63</v>
      </c>
      <c r="L983" s="175">
        <v>43773</v>
      </c>
      <c r="M983" s="7" t="s">
        <v>974</v>
      </c>
      <c r="N983" s="43" t="s">
        <v>33</v>
      </c>
      <c r="O983" s="10"/>
      <c r="P983" s="7" t="s">
        <v>35</v>
      </c>
      <c r="Q983" s="33"/>
      <c r="R983" s="7" t="s">
        <v>101</v>
      </c>
      <c r="S983" s="31"/>
    </row>
    <row r="984" spans="1:20" ht="30" customHeight="1">
      <c r="A984" s="18">
        <v>43776</v>
      </c>
      <c r="B984" s="35" t="s">
        <v>3630</v>
      </c>
      <c r="C984" s="37" t="s">
        <v>3631</v>
      </c>
      <c r="E984" s="7" t="s">
        <v>26</v>
      </c>
      <c r="F984" s="169" t="s">
        <v>3632</v>
      </c>
      <c r="G984" s="7" t="s">
        <v>85</v>
      </c>
      <c r="H984" s="7" t="s">
        <v>3633</v>
      </c>
      <c r="I984" s="10"/>
      <c r="J984" s="7"/>
      <c r="K984" s="12" t="s">
        <v>63</v>
      </c>
      <c r="L984" s="44">
        <v>43770</v>
      </c>
      <c r="M984" s="37" t="s">
        <v>3634</v>
      </c>
      <c r="N984" s="43" t="s">
        <v>33</v>
      </c>
      <c r="O984" s="10"/>
      <c r="P984" s="7"/>
      <c r="Q984" s="33"/>
      <c r="R984" s="7" t="s">
        <v>152</v>
      </c>
      <c r="S984" s="31"/>
    </row>
    <row r="985" spans="1:20" ht="30" customHeight="1">
      <c r="A985" s="18">
        <v>43776</v>
      </c>
      <c r="B985" s="35" t="s">
        <v>3642</v>
      </c>
      <c r="C985" s="35" t="s">
        <v>3643</v>
      </c>
      <c r="D985" s="7">
        <v>24</v>
      </c>
      <c r="E985" s="7" t="s">
        <v>26</v>
      </c>
      <c r="F985" s="37">
        <v>988119725</v>
      </c>
      <c r="G985" s="7" t="s">
        <v>125</v>
      </c>
      <c r="H985" s="35" t="s">
        <v>3644</v>
      </c>
      <c r="I985" s="10"/>
      <c r="J985" s="7"/>
      <c r="K985" s="7" t="s">
        <v>63</v>
      </c>
      <c r="L985" s="44">
        <v>43775</v>
      </c>
      <c r="M985" s="7" t="s">
        <v>3645</v>
      </c>
      <c r="N985" s="43" t="s">
        <v>33</v>
      </c>
      <c r="O985" s="10"/>
      <c r="P985" s="7" t="s">
        <v>35</v>
      </c>
      <c r="Q985" s="33"/>
      <c r="R985" s="7" t="s">
        <v>101</v>
      </c>
      <c r="S985" s="31"/>
    </row>
    <row r="986" spans="1:20" ht="30" customHeight="1">
      <c r="A986" s="18">
        <v>43776</v>
      </c>
      <c r="B986" s="35" t="s">
        <v>3695</v>
      </c>
      <c r="C986" s="37" t="s">
        <v>3696</v>
      </c>
      <c r="E986" s="7" t="s">
        <v>26</v>
      </c>
      <c r="F986" s="37" t="s">
        <v>3697</v>
      </c>
      <c r="G986" s="7" t="s">
        <v>2119</v>
      </c>
      <c r="H986" s="35" t="s">
        <v>3698</v>
      </c>
      <c r="I986" s="10"/>
      <c r="J986" s="7"/>
      <c r="K986" s="7" t="s">
        <v>63</v>
      </c>
      <c r="L986" s="7" t="s">
        <v>3699</v>
      </c>
      <c r="M986" s="35" t="s">
        <v>3700</v>
      </c>
      <c r="N986" s="43" t="s">
        <v>33</v>
      </c>
      <c r="O986" s="10"/>
      <c r="P986" s="7" t="s">
        <v>35</v>
      </c>
      <c r="Q986" s="33"/>
      <c r="R986" s="7" t="s">
        <v>117</v>
      </c>
      <c r="S986" s="31"/>
    </row>
    <row r="987" spans="1:20" ht="30" customHeight="1">
      <c r="A987" s="18">
        <v>43776</v>
      </c>
      <c r="B987" s="35" t="s">
        <v>3701</v>
      </c>
      <c r="C987" s="37" t="s">
        <v>3702</v>
      </c>
      <c r="D987" s="12">
        <v>20</v>
      </c>
      <c r="E987" s="7" t="s">
        <v>26</v>
      </c>
      <c r="F987" s="37">
        <v>56979737881</v>
      </c>
      <c r="G987" s="7" t="s">
        <v>475</v>
      </c>
      <c r="H987" s="35" t="s">
        <v>3703</v>
      </c>
      <c r="I987" s="10"/>
      <c r="J987" s="7"/>
      <c r="L987" s="7" t="s">
        <v>63</v>
      </c>
      <c r="M987" s="7" t="s">
        <v>3704</v>
      </c>
      <c r="N987" s="85" t="s">
        <v>3705</v>
      </c>
      <c r="O987" s="43" t="s">
        <v>33</v>
      </c>
      <c r="P987" s="10"/>
      <c r="Q987" s="7" t="s">
        <v>35</v>
      </c>
      <c r="R987" s="33"/>
      <c r="S987" s="7" t="s">
        <v>117</v>
      </c>
      <c r="T987" s="31"/>
    </row>
    <row r="988" spans="1:20" ht="30" customHeight="1">
      <c r="A988" s="18">
        <v>43776</v>
      </c>
      <c r="B988" s="130" t="s">
        <v>3754</v>
      </c>
      <c r="C988" s="37" t="s">
        <v>3755</v>
      </c>
      <c r="D988" s="12">
        <v>21</v>
      </c>
      <c r="E988" s="7" t="s">
        <v>45</v>
      </c>
      <c r="F988" s="294">
        <v>56979266676</v>
      </c>
      <c r="G988" s="7" t="s">
        <v>125</v>
      </c>
      <c r="H988" s="7" t="s">
        <v>3758</v>
      </c>
      <c r="I988" s="10"/>
      <c r="J988" s="7" t="s">
        <v>32</v>
      </c>
      <c r="K988" s="12" t="s">
        <v>63</v>
      </c>
      <c r="L988" s="7" t="s">
        <v>3759</v>
      </c>
      <c r="M988" s="7" t="s">
        <v>823</v>
      </c>
      <c r="N988" s="43" t="s">
        <v>33</v>
      </c>
      <c r="O988" s="10"/>
      <c r="P988" s="7" t="s">
        <v>35</v>
      </c>
      <c r="Q988" s="33"/>
      <c r="R988" s="7" t="s">
        <v>117</v>
      </c>
      <c r="S988" s="31"/>
    </row>
    <row r="989" spans="1:20" ht="30" customHeight="1">
      <c r="A989" s="18">
        <v>43776</v>
      </c>
      <c r="B989" s="35" t="s">
        <v>3782</v>
      </c>
      <c r="C989" s="294" t="s">
        <v>3783</v>
      </c>
      <c r="D989" s="7">
        <v>21</v>
      </c>
      <c r="E989" s="7" t="s">
        <v>26</v>
      </c>
      <c r="F989" s="81">
        <v>56942052887</v>
      </c>
      <c r="G989" s="7" t="s">
        <v>85</v>
      </c>
      <c r="H989" s="35" t="s">
        <v>3785</v>
      </c>
      <c r="I989" s="7"/>
      <c r="J989" s="7"/>
      <c r="K989" s="12" t="s">
        <v>63</v>
      </c>
      <c r="L989" s="291">
        <v>43770.8125</v>
      </c>
      <c r="M989" s="7" t="s">
        <v>823</v>
      </c>
      <c r="N989" s="43" t="s">
        <v>33</v>
      </c>
      <c r="O989" s="10"/>
      <c r="P989" s="7"/>
      <c r="Q989" s="33"/>
      <c r="R989" s="7" t="s">
        <v>117</v>
      </c>
      <c r="S989" s="31"/>
    </row>
    <row r="990" spans="1:20" ht="30" customHeight="1">
      <c r="A990" s="18">
        <v>43776</v>
      </c>
      <c r="B990" s="83" t="s">
        <v>3846</v>
      </c>
      <c r="C990" s="37" t="s">
        <v>3847</v>
      </c>
      <c r="D990" s="12">
        <v>21</v>
      </c>
      <c r="E990" s="7" t="s">
        <v>26</v>
      </c>
      <c r="F990" s="37">
        <v>985646161</v>
      </c>
      <c r="G990" s="7" t="s">
        <v>85</v>
      </c>
      <c r="H990" s="37" t="s">
        <v>3848</v>
      </c>
      <c r="I990" s="10"/>
      <c r="J990" s="7"/>
      <c r="K990" s="12" t="s">
        <v>63</v>
      </c>
      <c r="L990" s="7"/>
      <c r="M990" s="37" t="s">
        <v>974</v>
      </c>
      <c r="N990" s="43" t="s">
        <v>33</v>
      </c>
      <c r="O990" s="10"/>
      <c r="P990" s="7"/>
      <c r="Q990" s="33"/>
      <c r="R990" s="7" t="s">
        <v>152</v>
      </c>
      <c r="S990" s="31"/>
    </row>
    <row r="991" spans="1:20" ht="30" customHeight="1">
      <c r="A991" s="18">
        <v>43776</v>
      </c>
      <c r="B991" s="7" t="s">
        <v>3862</v>
      </c>
      <c r="C991" s="37" t="s">
        <v>3863</v>
      </c>
      <c r="D991" s="12">
        <v>20</v>
      </c>
      <c r="E991" s="7"/>
      <c r="F991" s="37" t="s">
        <v>3864</v>
      </c>
      <c r="G991" s="7" t="s">
        <v>85</v>
      </c>
      <c r="H991" s="7" t="s">
        <v>3865</v>
      </c>
      <c r="I991" s="10"/>
      <c r="J991" s="7"/>
      <c r="K991" s="12" t="s">
        <v>63</v>
      </c>
      <c r="L991" s="7" t="s">
        <v>3866</v>
      </c>
      <c r="M991" s="7" t="s">
        <v>95</v>
      </c>
      <c r="N991" s="43" t="s">
        <v>33</v>
      </c>
      <c r="O991" s="10"/>
      <c r="P991" s="7" t="s">
        <v>35</v>
      </c>
      <c r="Q991" s="33"/>
      <c r="R991" s="7" t="s">
        <v>101</v>
      </c>
      <c r="S991" s="31"/>
    </row>
    <row r="992" spans="1:20" ht="30" customHeight="1">
      <c r="A992" s="18">
        <v>43776</v>
      </c>
      <c r="B992" s="7" t="s">
        <v>3874</v>
      </c>
      <c r="C992" s="12" t="s">
        <v>3875</v>
      </c>
      <c r="D992" s="12">
        <v>20</v>
      </c>
      <c r="E992" s="7" t="s">
        <v>26</v>
      </c>
      <c r="F992" s="12">
        <v>56973307453</v>
      </c>
      <c r="G992" s="7" t="s">
        <v>85</v>
      </c>
      <c r="H992" s="7" t="s">
        <v>3876</v>
      </c>
      <c r="I992" s="10"/>
      <c r="J992" s="7"/>
      <c r="L992" s="7" t="s">
        <v>63</v>
      </c>
      <c r="M992" s="254">
        <v>43774.770833333336</v>
      </c>
      <c r="N992" s="7" t="s">
        <v>3877</v>
      </c>
      <c r="O992" s="43" t="s">
        <v>33</v>
      </c>
      <c r="Q992" s="7" t="s">
        <v>35</v>
      </c>
      <c r="R992" s="39"/>
      <c r="S992" s="7" t="s">
        <v>117</v>
      </c>
      <c r="T992" s="31"/>
    </row>
    <row r="993" spans="1:20" ht="30" customHeight="1">
      <c r="A993" s="18">
        <v>43776</v>
      </c>
      <c r="B993" s="35" t="s">
        <v>3903</v>
      </c>
      <c r="C993" s="37" t="s">
        <v>3904</v>
      </c>
      <c r="D993" s="12">
        <v>20</v>
      </c>
      <c r="E993" s="7" t="s">
        <v>26</v>
      </c>
      <c r="F993" s="37">
        <v>968426476</v>
      </c>
      <c r="G993" s="7" t="s">
        <v>85</v>
      </c>
      <c r="H993" s="7" t="s">
        <v>3905</v>
      </c>
      <c r="I993" s="10"/>
      <c r="J993" s="7"/>
      <c r="K993" s="12" t="s">
        <v>63</v>
      </c>
      <c r="L993" s="7"/>
      <c r="M993" s="37" t="s">
        <v>974</v>
      </c>
      <c r="N993" s="43" t="s">
        <v>33</v>
      </c>
      <c r="O993" s="10"/>
      <c r="P993" s="7"/>
      <c r="Q993" s="33"/>
      <c r="R993" s="7" t="s">
        <v>152</v>
      </c>
      <c r="S993" s="31"/>
    </row>
    <row r="994" spans="1:20" ht="30" customHeight="1">
      <c r="A994" s="18">
        <v>43776</v>
      </c>
      <c r="B994" s="205" t="s">
        <v>4070</v>
      </c>
      <c r="C994" s="12" t="s">
        <v>4071</v>
      </c>
      <c r="D994" s="12">
        <v>19</v>
      </c>
      <c r="E994" s="7" t="s">
        <v>26</v>
      </c>
      <c r="F994" s="81" t="s">
        <v>4072</v>
      </c>
      <c r="G994" s="7" t="s">
        <v>125</v>
      </c>
      <c r="H994" s="7" t="s">
        <v>4073</v>
      </c>
      <c r="I994" s="10"/>
      <c r="J994" s="7"/>
      <c r="K994" s="12" t="s">
        <v>63</v>
      </c>
      <c r="L994" s="7"/>
      <c r="M994" s="7"/>
      <c r="N994" s="43" t="s">
        <v>33</v>
      </c>
      <c r="O994" s="10"/>
      <c r="P994" s="7" t="s">
        <v>35</v>
      </c>
      <c r="Q994" s="33"/>
      <c r="R994" s="7" t="s">
        <v>101</v>
      </c>
      <c r="S994" s="31"/>
    </row>
    <row r="995" spans="1:20" ht="30" customHeight="1">
      <c r="A995" s="18">
        <v>43776</v>
      </c>
      <c r="B995" s="35" t="s">
        <v>4094</v>
      </c>
      <c r="C995" s="7" t="s">
        <v>4095</v>
      </c>
      <c r="D995" s="10"/>
      <c r="E995" s="7" t="s">
        <v>45</v>
      </c>
      <c r="F995" s="37" t="s">
        <v>4096</v>
      </c>
      <c r="G995" s="7" t="s">
        <v>4097</v>
      </c>
      <c r="H995" s="35" t="s">
        <v>4098</v>
      </c>
      <c r="I995" s="10"/>
      <c r="J995" s="7" t="s">
        <v>32</v>
      </c>
      <c r="K995" s="12" t="s">
        <v>63</v>
      </c>
      <c r="L995" s="44">
        <v>43775</v>
      </c>
      <c r="M995" s="35" t="s">
        <v>219</v>
      </c>
      <c r="N995" s="43" t="s">
        <v>33</v>
      </c>
      <c r="O995" s="10"/>
      <c r="P995" s="7" t="s">
        <v>35</v>
      </c>
      <c r="Q995" s="33"/>
      <c r="R995" s="7" t="s">
        <v>117</v>
      </c>
      <c r="S995" s="31"/>
    </row>
    <row r="996" spans="1:20" ht="30" customHeight="1">
      <c r="A996" s="18">
        <v>43776</v>
      </c>
      <c r="B996" s="35" t="s">
        <v>4134</v>
      </c>
      <c r="C996" s="37" t="s">
        <v>4135</v>
      </c>
      <c r="E996" s="7" t="s">
        <v>26</v>
      </c>
      <c r="F996" s="37" t="s">
        <v>4136</v>
      </c>
      <c r="G996" s="7" t="s">
        <v>2754</v>
      </c>
      <c r="H996" s="35" t="s">
        <v>4137</v>
      </c>
      <c r="I996" s="10"/>
      <c r="J996" s="7"/>
      <c r="K996" s="7" t="s">
        <v>63</v>
      </c>
      <c r="L996" s="291">
        <v>43774.638888888891</v>
      </c>
      <c r="M996" s="35" t="s">
        <v>4138</v>
      </c>
      <c r="N996" s="43" t="s">
        <v>33</v>
      </c>
      <c r="O996" s="10"/>
      <c r="P996" s="7" t="s">
        <v>35</v>
      </c>
      <c r="Q996" s="33"/>
      <c r="R996" s="7" t="s">
        <v>117</v>
      </c>
      <c r="S996" s="31"/>
    </row>
    <row r="997" spans="1:20" ht="30" customHeight="1">
      <c r="A997" s="18">
        <v>43776</v>
      </c>
      <c r="B997" s="7" t="s">
        <v>4139</v>
      </c>
      <c r="C997" s="12" t="s">
        <v>4140</v>
      </c>
      <c r="D997" s="12">
        <v>18</v>
      </c>
      <c r="E997" s="7" t="s">
        <v>45</v>
      </c>
      <c r="F997" s="12" t="s">
        <v>4141</v>
      </c>
      <c r="G997" s="7" t="s">
        <v>46</v>
      </c>
      <c r="H997" s="7" t="s">
        <v>4142</v>
      </c>
      <c r="I997" s="10"/>
      <c r="J997" s="7" t="s">
        <v>32</v>
      </c>
      <c r="K997" s="7" t="s">
        <v>4143</v>
      </c>
      <c r="L997" s="41">
        <v>43774</v>
      </c>
      <c r="M997" s="7" t="s">
        <v>1057</v>
      </c>
      <c r="N997" s="43"/>
      <c r="O997" s="7" t="s">
        <v>52</v>
      </c>
      <c r="P997" s="7" t="s">
        <v>35</v>
      </c>
      <c r="Q997" s="33"/>
      <c r="R997" s="7" t="s">
        <v>101</v>
      </c>
      <c r="S997" s="31"/>
    </row>
    <row r="998" spans="1:20" ht="30" customHeight="1">
      <c r="A998" s="18">
        <v>43776</v>
      </c>
      <c r="B998" s="130" t="s">
        <v>4190</v>
      </c>
      <c r="C998" s="80" t="s">
        <v>4191</v>
      </c>
      <c r="D998" s="12">
        <v>16</v>
      </c>
      <c r="E998" s="7" t="s">
        <v>26</v>
      </c>
      <c r="F998" s="81">
        <v>56936266331</v>
      </c>
      <c r="G998" s="7" t="s">
        <v>125</v>
      </c>
      <c r="H998" s="7" t="s">
        <v>4192</v>
      </c>
      <c r="I998" s="10"/>
      <c r="J998" s="7"/>
      <c r="K998" s="12" t="s">
        <v>63</v>
      </c>
      <c r="L998" s="7" t="s">
        <v>4193</v>
      </c>
      <c r="M998" s="7" t="s">
        <v>4194</v>
      </c>
      <c r="N998" s="43" t="s">
        <v>33</v>
      </c>
      <c r="O998" s="10"/>
      <c r="P998" s="7"/>
      <c r="Q998" s="33"/>
      <c r="R998" s="7" t="s">
        <v>117</v>
      </c>
      <c r="S998" s="31"/>
    </row>
    <row r="999" spans="1:20" ht="30" customHeight="1">
      <c r="A999" s="18">
        <v>43776</v>
      </c>
      <c r="B999" s="35" t="s">
        <v>4199</v>
      </c>
      <c r="C999" s="126" t="s">
        <v>4200</v>
      </c>
      <c r="D999" s="12">
        <v>15</v>
      </c>
      <c r="E999" s="7" t="s">
        <v>26</v>
      </c>
      <c r="F999" s="37">
        <v>953676225</v>
      </c>
      <c r="G999" s="7" t="s">
        <v>4201</v>
      </c>
      <c r="H999" s="179" t="s">
        <v>4202</v>
      </c>
      <c r="I999" s="10"/>
      <c r="J999" s="7" t="s">
        <v>49</v>
      </c>
      <c r="L999" s="12" t="s">
        <v>3434</v>
      </c>
      <c r="M999" s="7" t="s">
        <v>4203</v>
      </c>
      <c r="N999" s="179" t="s">
        <v>4204</v>
      </c>
      <c r="O999" s="43" t="s">
        <v>33</v>
      </c>
      <c r="P999" s="7" t="s">
        <v>68</v>
      </c>
      <c r="Q999" s="7" t="s">
        <v>35</v>
      </c>
      <c r="R999" s="33"/>
      <c r="S999" s="7" t="s">
        <v>117</v>
      </c>
      <c r="T999" s="31"/>
    </row>
    <row r="1000" spans="1:20" ht="30" customHeight="1">
      <c r="A1000" s="18">
        <v>43776</v>
      </c>
      <c r="B1000" s="35" t="s">
        <v>4221</v>
      </c>
      <c r="C1000" s="37"/>
      <c r="D1000" s="12">
        <v>16</v>
      </c>
      <c r="E1000" s="7" t="s">
        <v>45</v>
      </c>
      <c r="F1000" s="37" t="s">
        <v>4222</v>
      </c>
      <c r="G1000" s="7" t="s">
        <v>84</v>
      </c>
      <c r="H1000" s="7" t="s">
        <v>4223</v>
      </c>
      <c r="I1000" s="10"/>
      <c r="J1000" s="7" t="s">
        <v>49</v>
      </c>
      <c r="K1000" s="12" t="s">
        <v>63</v>
      </c>
      <c r="L1000" s="7"/>
      <c r="M1000" s="161" t="s">
        <v>4224</v>
      </c>
      <c r="N1000" s="43" t="s">
        <v>33</v>
      </c>
      <c r="O1000" s="10"/>
      <c r="P1000" s="7" t="s">
        <v>35</v>
      </c>
      <c r="Q1000" s="33"/>
      <c r="R1000" s="7" t="s">
        <v>101</v>
      </c>
      <c r="S1000" s="31"/>
    </row>
    <row r="1001" spans="1:20" ht="30" customHeight="1">
      <c r="A1001" s="18">
        <v>43776</v>
      </c>
      <c r="B1001" s="7" t="s">
        <v>4225</v>
      </c>
      <c r="C1001" s="37"/>
      <c r="E1001" s="7" t="s">
        <v>26</v>
      </c>
      <c r="F1001" s="37" t="s">
        <v>4226</v>
      </c>
      <c r="G1001" s="7" t="s">
        <v>84</v>
      </c>
      <c r="H1001" s="7" t="s">
        <v>4227</v>
      </c>
      <c r="I1001" s="10"/>
      <c r="J1001" s="7"/>
      <c r="K1001" s="12" t="s">
        <v>63</v>
      </c>
      <c r="L1001" s="7" t="s">
        <v>4228</v>
      </c>
      <c r="M1001" s="35" t="s">
        <v>4229</v>
      </c>
      <c r="N1001" s="43" t="s">
        <v>33</v>
      </c>
      <c r="O1001" s="10"/>
      <c r="P1001" s="7" t="s">
        <v>35</v>
      </c>
      <c r="Q1001" s="33"/>
      <c r="R1001" s="7" t="s">
        <v>101</v>
      </c>
      <c r="S1001" s="31"/>
    </row>
    <row r="1002" spans="1:20" ht="30" customHeight="1">
      <c r="A1002" s="18">
        <v>43776</v>
      </c>
      <c r="B1002" s="35" t="s">
        <v>4230</v>
      </c>
      <c r="C1002" s="37" t="s">
        <v>4231</v>
      </c>
      <c r="D1002" s="12">
        <v>18</v>
      </c>
      <c r="E1002" s="7" t="s">
        <v>26</v>
      </c>
      <c r="F1002" s="12" t="s">
        <v>4232</v>
      </c>
      <c r="G1002" s="7" t="s">
        <v>3794</v>
      </c>
      <c r="H1002" s="7" t="s">
        <v>4233</v>
      </c>
      <c r="I1002" s="10"/>
      <c r="J1002" s="7"/>
      <c r="K1002" s="12" t="s">
        <v>63</v>
      </c>
      <c r="L1002" s="291"/>
      <c r="M1002" s="7" t="s">
        <v>851</v>
      </c>
      <c r="N1002" s="43" t="s">
        <v>33</v>
      </c>
      <c r="O1002" s="10"/>
      <c r="P1002" s="7" t="s">
        <v>35</v>
      </c>
      <c r="Q1002" s="33"/>
      <c r="R1002" s="7" t="s">
        <v>117</v>
      </c>
      <c r="S1002" s="31"/>
    </row>
    <row r="1003" spans="1:20" ht="30" customHeight="1">
      <c r="A1003" s="18"/>
      <c r="B1003" s="120" t="s">
        <v>496</v>
      </c>
      <c r="C1003" s="121" t="s">
        <v>489</v>
      </c>
      <c r="E1003" s="7" t="s">
        <v>26</v>
      </c>
      <c r="F1003" s="121" t="s">
        <v>498</v>
      </c>
      <c r="G1003" s="7" t="s">
        <v>85</v>
      </c>
      <c r="H1003" s="7" t="s">
        <v>501</v>
      </c>
      <c r="I1003" s="10"/>
      <c r="J1003" s="7"/>
      <c r="K1003" s="12" t="s">
        <v>63</v>
      </c>
      <c r="L1003" s="41">
        <v>43770</v>
      </c>
      <c r="M1003" s="7" t="s">
        <v>95</v>
      </c>
      <c r="N1003" s="43" t="s">
        <v>33</v>
      </c>
      <c r="O1003" s="10"/>
      <c r="P1003" s="7" t="s">
        <v>35</v>
      </c>
      <c r="Q1003" s="39" t="s">
        <v>70</v>
      </c>
      <c r="R1003" s="7" t="s">
        <v>101</v>
      </c>
      <c r="S1003" s="31"/>
    </row>
    <row r="1004" spans="1:20" ht="30" customHeight="1">
      <c r="A1004" s="18"/>
      <c r="B1004" s="179" t="s">
        <v>854</v>
      </c>
      <c r="C1004" s="56" t="s">
        <v>856</v>
      </c>
      <c r="D1004" s="7">
        <v>24</v>
      </c>
      <c r="E1004" s="7" t="s">
        <v>26</v>
      </c>
      <c r="F1004" s="177">
        <v>982945056</v>
      </c>
      <c r="G1004" s="7" t="s">
        <v>85</v>
      </c>
      <c r="H1004" s="35" t="s">
        <v>857</v>
      </c>
      <c r="I1004" s="10"/>
      <c r="J1004" s="7"/>
      <c r="K1004" s="12" t="s">
        <v>63</v>
      </c>
      <c r="L1004" s="7" t="s">
        <v>858</v>
      </c>
      <c r="M1004" s="179" t="s">
        <v>859</v>
      </c>
      <c r="N1004" s="43" t="s">
        <v>33</v>
      </c>
      <c r="O1004" s="7"/>
      <c r="P1004" s="7" t="s">
        <v>35</v>
      </c>
      <c r="Q1004" s="33"/>
      <c r="R1004" s="7" t="s">
        <v>117</v>
      </c>
      <c r="S1004" s="31"/>
    </row>
    <row r="1005" spans="1:20" ht="30" customHeight="1">
      <c r="A1005" s="18"/>
      <c r="B1005" s="7" t="s">
        <v>885</v>
      </c>
      <c r="C1005" s="56" t="s">
        <v>886</v>
      </c>
      <c r="D1005" s="12">
        <v>47</v>
      </c>
      <c r="E1005" s="7" t="s">
        <v>26</v>
      </c>
      <c r="F1005" s="7" t="s">
        <v>888</v>
      </c>
      <c r="G1005" s="7" t="s">
        <v>85</v>
      </c>
      <c r="H1005" s="7" t="s">
        <v>889</v>
      </c>
      <c r="I1005" s="10"/>
      <c r="J1005" s="7"/>
      <c r="K1005" s="12" t="s">
        <v>63</v>
      </c>
      <c r="L1005" s="7" t="s">
        <v>891</v>
      </c>
      <c r="M1005" s="56" t="s">
        <v>892</v>
      </c>
      <c r="N1005" s="43" t="s">
        <v>33</v>
      </c>
      <c r="O1005" s="10"/>
      <c r="P1005" s="7"/>
      <c r="Q1005" s="33"/>
      <c r="R1005" s="7" t="s">
        <v>101</v>
      </c>
      <c r="S1005" s="31"/>
    </row>
    <row r="1006" spans="1:20" ht="30" customHeight="1">
      <c r="A1006" s="18"/>
      <c r="B1006" s="130" t="s">
        <v>1464</v>
      </c>
      <c r="C1006" s="129" t="s">
        <v>1465</v>
      </c>
      <c r="D1006" s="12">
        <v>34</v>
      </c>
      <c r="E1006" s="7" t="s">
        <v>26</v>
      </c>
      <c r="F1006" s="7" t="s">
        <v>1466</v>
      </c>
      <c r="G1006" s="7" t="s">
        <v>85</v>
      </c>
      <c r="H1006" s="218" t="s">
        <v>1467</v>
      </c>
      <c r="I1006" s="10"/>
      <c r="J1006" s="7"/>
      <c r="K1006" s="12" t="s">
        <v>63</v>
      </c>
      <c r="L1006" s="7" t="s">
        <v>1475</v>
      </c>
      <c r="M1006" s="7" t="s">
        <v>1476</v>
      </c>
      <c r="N1006" s="43" t="s">
        <v>33</v>
      </c>
      <c r="O1006" s="7"/>
      <c r="P1006" s="7"/>
      <c r="Q1006" s="39"/>
      <c r="R1006" s="7" t="s">
        <v>117</v>
      </c>
      <c r="S1006" s="31"/>
    </row>
    <row r="1007" spans="1:20" ht="30" customHeight="1">
      <c r="A1007" s="18"/>
      <c r="B1007" s="54" t="s">
        <v>2070</v>
      </c>
      <c r="C1007" s="54" t="s">
        <v>2071</v>
      </c>
      <c r="D1007" s="7">
        <v>30</v>
      </c>
      <c r="E1007" s="7" t="s">
        <v>26</v>
      </c>
      <c r="F1007" s="54">
        <v>56944518031</v>
      </c>
      <c r="G1007" s="7" t="s">
        <v>85</v>
      </c>
      <c r="H1007" s="179" t="s">
        <v>2072</v>
      </c>
      <c r="I1007" s="10"/>
      <c r="J1007" s="7"/>
      <c r="K1007" s="7" t="s">
        <v>63</v>
      </c>
      <c r="L1007" s="7" t="s">
        <v>2073</v>
      </c>
      <c r="M1007" s="179" t="s">
        <v>2074</v>
      </c>
      <c r="N1007" s="43" t="s">
        <v>33</v>
      </c>
      <c r="O1007" s="10"/>
      <c r="P1007" s="7"/>
      <c r="Q1007" s="33"/>
      <c r="R1007" s="7" t="s">
        <v>117</v>
      </c>
      <c r="S1007" s="31"/>
    </row>
    <row r="1008" spans="1:20" ht="30" customHeight="1">
      <c r="A1008" s="18"/>
      <c r="B1008" s="35" t="s">
        <v>2075</v>
      </c>
      <c r="C1008" s="80" t="s">
        <v>2076</v>
      </c>
      <c r="E1008" s="7" t="s">
        <v>26</v>
      </c>
      <c r="F1008" s="81" t="s">
        <v>2077</v>
      </c>
      <c r="G1008" s="7" t="s">
        <v>85</v>
      </c>
      <c r="H1008" s="35" t="s">
        <v>2078</v>
      </c>
      <c r="I1008" s="10"/>
      <c r="J1008" s="7"/>
      <c r="K1008" s="12" t="s">
        <v>63</v>
      </c>
      <c r="L1008" s="7"/>
      <c r="M1008" s="7"/>
      <c r="N1008" s="43" t="s">
        <v>33</v>
      </c>
      <c r="O1008" s="7"/>
      <c r="P1008" s="7" t="s">
        <v>35</v>
      </c>
      <c r="Q1008" s="33"/>
      <c r="R1008" s="7" t="s">
        <v>101</v>
      </c>
      <c r="S1008" s="31"/>
    </row>
    <row r="1009" spans="1:27" ht="30" customHeight="1">
      <c r="A1009" s="18"/>
      <c r="B1009" s="7" t="s">
        <v>2138</v>
      </c>
      <c r="C1009" s="121" t="s">
        <v>2139</v>
      </c>
      <c r="E1009" s="7" t="s">
        <v>26</v>
      </c>
      <c r="F1009" s="121" t="s">
        <v>2141</v>
      </c>
      <c r="G1009" s="7" t="s">
        <v>85</v>
      </c>
      <c r="H1009" s="7" t="s">
        <v>2143</v>
      </c>
      <c r="I1009" s="10"/>
      <c r="J1009" s="7"/>
      <c r="K1009" s="12" t="s">
        <v>63</v>
      </c>
      <c r="L1009" s="7" t="s">
        <v>2144</v>
      </c>
      <c r="M1009" s="120" t="s">
        <v>2146</v>
      </c>
      <c r="N1009" s="43" t="s">
        <v>33</v>
      </c>
      <c r="O1009" s="10"/>
      <c r="P1009" s="7" t="s">
        <v>35</v>
      </c>
      <c r="Q1009" s="33"/>
      <c r="R1009" s="7" t="s">
        <v>117</v>
      </c>
      <c r="S1009" s="31"/>
    </row>
    <row r="1010" spans="1:27" ht="30" customHeight="1">
      <c r="A1010" s="18"/>
      <c r="B1010" s="35" t="s">
        <v>2221</v>
      </c>
      <c r="C1010" s="12" t="s">
        <v>2222</v>
      </c>
      <c r="E1010" s="7" t="s">
        <v>45</v>
      </c>
      <c r="F1010" s="7" t="s">
        <v>2224</v>
      </c>
      <c r="G1010" s="7" t="s">
        <v>85</v>
      </c>
      <c r="H1010" s="7" t="s">
        <v>2225</v>
      </c>
      <c r="I1010" s="10"/>
      <c r="J1010" s="7" t="s">
        <v>32</v>
      </c>
      <c r="K1010" s="12" t="s">
        <v>63</v>
      </c>
      <c r="L1010" s="7" t="s">
        <v>2226</v>
      </c>
      <c r="M1010" s="35" t="s">
        <v>493</v>
      </c>
      <c r="N1010" s="43" t="s">
        <v>33</v>
      </c>
      <c r="O1010" s="10"/>
      <c r="P1010" s="7" t="s">
        <v>35</v>
      </c>
      <c r="Q1010" s="39"/>
      <c r="R1010" s="7" t="s">
        <v>117</v>
      </c>
      <c r="S1010" s="31"/>
    </row>
    <row r="1011" spans="1:27" ht="30" customHeight="1">
      <c r="A1011" s="18"/>
      <c r="B1011" s="35" t="s">
        <v>2473</v>
      </c>
      <c r="C1011" s="93" t="s">
        <v>2474</v>
      </c>
      <c r="D1011" s="7">
        <v>29</v>
      </c>
      <c r="E1011" s="7" t="s">
        <v>26</v>
      </c>
      <c r="F1011" s="85" t="s">
        <v>2476</v>
      </c>
      <c r="G1011" s="7" t="s">
        <v>85</v>
      </c>
      <c r="H1011" s="35" t="s">
        <v>2477</v>
      </c>
      <c r="I1011" s="10"/>
      <c r="J1011" s="7"/>
      <c r="K1011" s="7" t="s">
        <v>63</v>
      </c>
      <c r="L1011" s="44">
        <v>43762</v>
      </c>
      <c r="M1011" s="7" t="s">
        <v>95</v>
      </c>
      <c r="N1011" s="43" t="s">
        <v>33</v>
      </c>
      <c r="O1011" s="10"/>
      <c r="P1011" s="7"/>
      <c r="Q1011" s="33"/>
      <c r="R1011" s="7" t="s">
        <v>101</v>
      </c>
      <c r="S1011" s="31"/>
    </row>
    <row r="1012" spans="1:27" ht="30" customHeight="1">
      <c r="A1012" s="18"/>
      <c r="B1012" s="35" t="s">
        <v>2865</v>
      </c>
      <c r="C1012" s="93" t="s">
        <v>2866</v>
      </c>
      <c r="D1012" s="7">
        <v>24</v>
      </c>
      <c r="E1012" s="7" t="s">
        <v>26</v>
      </c>
      <c r="F1012" s="187">
        <v>959596428</v>
      </c>
      <c r="G1012" s="7" t="s">
        <v>85</v>
      </c>
      <c r="H1012" s="35" t="s">
        <v>2867</v>
      </c>
      <c r="I1012" s="10"/>
      <c r="J1012" s="7"/>
      <c r="K1012" s="12" t="s">
        <v>63</v>
      </c>
      <c r="L1012" s="7" t="s">
        <v>2868</v>
      </c>
      <c r="M1012" s="204" t="s">
        <v>1195</v>
      </c>
      <c r="N1012" s="43" t="s">
        <v>33</v>
      </c>
      <c r="O1012" s="7"/>
      <c r="P1012" s="7" t="s">
        <v>35</v>
      </c>
      <c r="Q1012" s="33"/>
      <c r="R1012" s="7" t="s">
        <v>117</v>
      </c>
      <c r="S1012" s="31"/>
    </row>
    <row r="1013" spans="1:27" ht="30" customHeight="1">
      <c r="A1013" s="18"/>
      <c r="B1013" s="35" t="s">
        <v>3177</v>
      </c>
      <c r="C1013" s="37" t="s">
        <v>3178</v>
      </c>
      <c r="D1013" s="12">
        <v>24</v>
      </c>
      <c r="E1013" s="7" t="s">
        <v>26</v>
      </c>
      <c r="F1013" s="35">
        <v>978313080</v>
      </c>
      <c r="G1013" s="7" t="s">
        <v>176</v>
      </c>
      <c r="H1013" s="35" t="s">
        <v>3179</v>
      </c>
      <c r="I1013" s="10"/>
      <c r="J1013" s="7"/>
      <c r="K1013" s="12" t="s">
        <v>63</v>
      </c>
      <c r="L1013" s="44">
        <v>43774</v>
      </c>
      <c r="M1013" s="7" t="s">
        <v>3180</v>
      </c>
      <c r="N1013" s="43" t="s">
        <v>33</v>
      </c>
      <c r="O1013" s="10"/>
      <c r="P1013" s="7" t="s">
        <v>35</v>
      </c>
      <c r="Q1013" s="33"/>
      <c r="R1013" s="7" t="s">
        <v>101</v>
      </c>
      <c r="S1013" s="31"/>
    </row>
    <row r="1014" spans="1:27" ht="30" customHeight="1">
      <c r="A1014" s="18"/>
      <c r="B1014" s="179" t="s">
        <v>3530</v>
      </c>
      <c r="C1014" s="56" t="s">
        <v>3531</v>
      </c>
      <c r="D1014" s="12">
        <v>24</v>
      </c>
      <c r="E1014" s="7" t="s">
        <v>26</v>
      </c>
      <c r="F1014" s="56">
        <v>958878062</v>
      </c>
      <c r="G1014" s="7" t="s">
        <v>3534</v>
      </c>
      <c r="H1014" s="7" t="s">
        <v>3536</v>
      </c>
      <c r="I1014" s="10"/>
      <c r="J1014" s="7"/>
      <c r="K1014" s="12" t="s">
        <v>63</v>
      </c>
      <c r="L1014" s="44">
        <v>43775</v>
      </c>
      <c r="M1014" s="7" t="s">
        <v>3538</v>
      </c>
      <c r="N1014" s="43" t="s">
        <v>33</v>
      </c>
      <c r="O1014" s="10"/>
      <c r="P1014" s="7"/>
      <c r="Q1014" s="33"/>
      <c r="R1014" s="7" t="s">
        <v>117</v>
      </c>
      <c r="S1014" s="31"/>
    </row>
    <row r="1015" spans="1:27" ht="30" customHeight="1">
      <c r="A1015" s="18"/>
      <c r="B1015" s="35" t="s">
        <v>3849</v>
      </c>
      <c r="C1015" s="37" t="s">
        <v>3850</v>
      </c>
      <c r="E1015" s="7" t="s">
        <v>26</v>
      </c>
      <c r="F1015" s="35" t="s">
        <v>3851</v>
      </c>
      <c r="G1015" s="7" t="s">
        <v>85</v>
      </c>
      <c r="H1015" s="35" t="s">
        <v>3852</v>
      </c>
      <c r="I1015" s="10"/>
      <c r="J1015" s="7"/>
      <c r="K1015" s="12" t="s">
        <v>63</v>
      </c>
      <c r="L1015" s="37" t="s">
        <v>3853</v>
      </c>
      <c r="M1015" s="7" t="s">
        <v>3854</v>
      </c>
      <c r="N1015" s="43" t="s">
        <v>33</v>
      </c>
      <c r="O1015" s="10"/>
      <c r="P1015" s="7" t="s">
        <v>35</v>
      </c>
      <c r="Q1015" s="33"/>
      <c r="R1015" s="7" t="s">
        <v>117</v>
      </c>
      <c r="S1015" s="31"/>
    </row>
    <row r="1016" spans="1:27" ht="30" customHeight="1">
      <c r="A1016" s="18"/>
      <c r="B1016" s="7" t="s">
        <v>4080</v>
      </c>
      <c r="C1016" s="37" t="s">
        <v>4081</v>
      </c>
      <c r="D1016" s="12">
        <v>19</v>
      </c>
      <c r="E1016" s="7" t="s">
        <v>26</v>
      </c>
      <c r="F1016" s="56">
        <v>992279481</v>
      </c>
      <c r="G1016" s="7" t="s">
        <v>85</v>
      </c>
      <c r="H1016" s="330" t="s">
        <v>4083</v>
      </c>
      <c r="I1016" s="10"/>
      <c r="J1016" s="7"/>
      <c r="K1016" s="12" t="s">
        <v>63</v>
      </c>
      <c r="L1016" s="91">
        <v>0.79166666666666663</v>
      </c>
      <c r="M1016" s="7" t="s">
        <v>219</v>
      </c>
      <c r="N1016" s="43" t="s">
        <v>33</v>
      </c>
      <c r="O1016" s="10"/>
      <c r="P1016" s="7"/>
      <c r="Q1016" s="33"/>
      <c r="R1016" s="7" t="s">
        <v>152</v>
      </c>
      <c r="S1016" s="31"/>
    </row>
    <row r="1017" spans="1:27" ht="30" customHeight="1">
      <c r="A1017" s="18"/>
      <c r="B1017" s="355" t="s">
        <v>4086</v>
      </c>
      <c r="C1017" s="37" t="s">
        <v>4087</v>
      </c>
      <c r="D1017" s="12">
        <v>18</v>
      </c>
      <c r="E1017" s="7" t="s">
        <v>26</v>
      </c>
      <c r="F1017" s="35" t="s">
        <v>4088</v>
      </c>
      <c r="G1017" s="7" t="s">
        <v>167</v>
      </c>
      <c r="H1017" s="7" t="s">
        <v>4089</v>
      </c>
      <c r="I1017" s="10"/>
      <c r="J1017" s="7"/>
      <c r="K1017" s="12" t="s">
        <v>63</v>
      </c>
      <c r="L1017" s="35"/>
      <c r="M1017" s="7" t="s">
        <v>4090</v>
      </c>
      <c r="N1017" s="43" t="s">
        <v>33</v>
      </c>
      <c r="O1017" s="10"/>
      <c r="P1017" s="7" t="s">
        <v>35</v>
      </c>
      <c r="Q1017" s="33"/>
      <c r="R1017" s="7" t="s">
        <v>152</v>
      </c>
      <c r="S1017" s="31"/>
    </row>
    <row r="1018" spans="1:27" ht="30" customHeight="1">
      <c r="A1018" s="18"/>
      <c r="B1018" s="7" t="s">
        <v>4234</v>
      </c>
      <c r="C1018" s="35" t="s">
        <v>3702</v>
      </c>
      <c r="D1018" s="7">
        <v>20</v>
      </c>
      <c r="E1018" s="10"/>
      <c r="F1018" s="35" t="s">
        <v>4235</v>
      </c>
      <c r="G1018" s="7" t="s">
        <v>85</v>
      </c>
      <c r="H1018" s="7" t="s">
        <v>4236</v>
      </c>
      <c r="I1018" s="10"/>
      <c r="J1018" s="10"/>
      <c r="K1018" s="7" t="s">
        <v>63</v>
      </c>
      <c r="L1018" s="7" t="s">
        <v>4237</v>
      </c>
      <c r="M1018" s="7" t="s">
        <v>4238</v>
      </c>
      <c r="N1018" s="43" t="s">
        <v>33</v>
      </c>
      <c r="O1018" s="10"/>
      <c r="P1018" s="7" t="s">
        <v>35</v>
      </c>
      <c r="Q1018" s="39" t="s">
        <v>70</v>
      </c>
      <c r="R1018" s="7" t="s">
        <v>162</v>
      </c>
      <c r="S1018" s="10"/>
      <c r="T1018" s="10"/>
      <c r="U1018" s="10"/>
      <c r="V1018" s="10"/>
      <c r="W1018" s="10"/>
      <c r="X1018" s="10"/>
      <c r="Y1018" s="10"/>
      <c r="Z1018" s="10"/>
      <c r="AA1018" s="10"/>
    </row>
    <row r="1019" spans="1:27" ht="30" customHeight="1">
      <c r="A1019" s="18"/>
      <c r="D1019" s="25"/>
      <c r="E1019" s="31"/>
      <c r="G1019" s="31"/>
      <c r="I1019" s="31"/>
      <c r="J1019" s="31"/>
      <c r="O1019" s="31"/>
      <c r="P1019" s="31"/>
      <c r="Q1019" s="31"/>
      <c r="R1019" s="31"/>
      <c r="S1019" s="31"/>
    </row>
    <row r="1020" spans="1:27" ht="30" customHeight="1">
      <c r="A1020" s="18"/>
      <c r="D1020" s="25"/>
      <c r="E1020" s="31"/>
      <c r="G1020" s="31"/>
      <c r="I1020" s="31"/>
      <c r="J1020" s="31"/>
      <c r="O1020" s="31"/>
      <c r="P1020" s="31"/>
      <c r="Q1020" s="31"/>
      <c r="R1020" s="31"/>
      <c r="S1020" s="31"/>
    </row>
    <row r="1021" spans="1:27" ht="30" customHeight="1">
      <c r="A1021" s="18"/>
      <c r="D1021" s="25"/>
      <c r="E1021" s="31"/>
      <c r="G1021" s="31"/>
      <c r="I1021" s="31"/>
      <c r="J1021" s="31"/>
      <c r="O1021" s="31"/>
      <c r="P1021" s="31"/>
      <c r="Q1021" s="31"/>
      <c r="R1021" s="31"/>
      <c r="S1021" s="31"/>
    </row>
    <row r="1022" spans="1:27" ht="30" customHeight="1">
      <c r="A1022" s="18"/>
      <c r="D1022" s="25"/>
      <c r="E1022" s="31"/>
      <c r="G1022" s="31"/>
      <c r="I1022" s="31"/>
      <c r="J1022" s="31"/>
      <c r="O1022" s="31"/>
      <c r="P1022" s="31"/>
      <c r="Q1022" s="31"/>
      <c r="R1022" s="31"/>
      <c r="S1022" s="31"/>
    </row>
    <row r="1023" spans="1:27" ht="30" customHeight="1">
      <c r="A1023" s="18"/>
      <c r="D1023" s="25"/>
      <c r="E1023" s="31"/>
      <c r="G1023" s="31"/>
      <c r="I1023" s="31"/>
      <c r="J1023" s="31"/>
      <c r="O1023" s="31"/>
      <c r="P1023" s="31"/>
      <c r="Q1023" s="31"/>
      <c r="R1023" s="31"/>
      <c r="S1023" s="31"/>
    </row>
    <row r="1024" spans="1:27" ht="30" customHeight="1">
      <c r="A1024" s="18"/>
      <c r="D1024" s="25"/>
      <c r="E1024" s="31"/>
      <c r="G1024" s="31"/>
      <c r="I1024" s="31"/>
      <c r="J1024" s="31"/>
      <c r="O1024" s="31"/>
      <c r="P1024" s="31"/>
      <c r="Q1024" s="31"/>
      <c r="R1024" s="31"/>
      <c r="S1024" s="31"/>
    </row>
    <row r="1025" spans="1:19" ht="30" customHeight="1">
      <c r="A1025" s="18"/>
      <c r="D1025" s="25"/>
      <c r="E1025" s="31"/>
      <c r="G1025" s="31"/>
      <c r="I1025" s="31"/>
      <c r="J1025" s="31"/>
      <c r="O1025" s="31"/>
      <c r="P1025" s="31"/>
      <c r="Q1025" s="31"/>
      <c r="R1025" s="31"/>
      <c r="S1025" s="31"/>
    </row>
    <row r="1026" spans="1:19" ht="30" customHeight="1">
      <c r="A1026" s="18"/>
      <c r="D1026" s="25"/>
      <c r="E1026" s="31"/>
      <c r="G1026" s="31"/>
      <c r="I1026" s="31"/>
      <c r="J1026" s="31"/>
      <c r="O1026" s="31"/>
      <c r="P1026" s="31"/>
      <c r="Q1026" s="31"/>
      <c r="R1026" s="31"/>
      <c r="S1026" s="31"/>
    </row>
    <row r="1027" spans="1:19" ht="30" customHeight="1">
      <c r="A1027" s="18"/>
      <c r="D1027" s="25"/>
      <c r="E1027" s="31"/>
      <c r="G1027" s="31"/>
      <c r="I1027" s="31"/>
      <c r="J1027" s="31"/>
      <c r="O1027" s="31"/>
      <c r="P1027" s="31"/>
      <c r="Q1027" s="31"/>
      <c r="R1027" s="31"/>
      <c r="S1027" s="31"/>
    </row>
    <row r="1028" spans="1:19" ht="30" customHeight="1">
      <c r="A1028" s="18"/>
      <c r="D1028" s="25"/>
      <c r="E1028" s="31"/>
      <c r="G1028" s="31"/>
      <c r="I1028" s="31"/>
      <c r="J1028" s="31"/>
      <c r="O1028" s="31"/>
      <c r="P1028" s="31"/>
      <c r="Q1028" s="31"/>
      <c r="R1028" s="31"/>
      <c r="S1028" s="31"/>
    </row>
    <row r="1029" spans="1:19" ht="30" customHeight="1">
      <c r="A1029" s="18"/>
      <c r="D1029" s="25"/>
      <c r="E1029" s="31"/>
      <c r="G1029" s="31"/>
      <c r="I1029" s="31"/>
      <c r="J1029" s="31"/>
      <c r="O1029" s="31"/>
      <c r="P1029" s="31"/>
      <c r="Q1029" s="31"/>
      <c r="R1029" s="31"/>
      <c r="S1029" s="31"/>
    </row>
    <row r="1030" spans="1:19" ht="30" customHeight="1">
      <c r="A1030" s="18"/>
      <c r="D1030" s="25"/>
      <c r="E1030" s="31"/>
      <c r="G1030" s="31"/>
      <c r="I1030" s="31"/>
      <c r="J1030" s="31"/>
      <c r="O1030" s="31"/>
      <c r="P1030" s="31"/>
      <c r="Q1030" s="31"/>
      <c r="R1030" s="31"/>
      <c r="S1030" s="31"/>
    </row>
    <row r="1031" spans="1:19" ht="30" customHeight="1">
      <c r="A1031" s="18"/>
      <c r="D1031" s="25"/>
      <c r="E1031" s="31"/>
      <c r="G1031" s="31"/>
      <c r="I1031" s="31"/>
      <c r="J1031" s="31"/>
      <c r="O1031" s="31"/>
      <c r="P1031" s="31"/>
      <c r="Q1031" s="31"/>
      <c r="R1031" s="31"/>
      <c r="S1031" s="31"/>
    </row>
    <row r="1032" spans="1:19" ht="30" customHeight="1">
      <c r="A1032" s="18"/>
      <c r="D1032" s="25"/>
      <c r="E1032" s="31"/>
      <c r="G1032" s="31"/>
      <c r="I1032" s="31"/>
      <c r="J1032" s="31"/>
      <c r="O1032" s="31"/>
      <c r="P1032" s="31"/>
      <c r="Q1032" s="31"/>
      <c r="R1032" s="31"/>
      <c r="S1032" s="31"/>
    </row>
    <row r="1033" spans="1:19" ht="30" customHeight="1">
      <c r="A1033" s="18"/>
      <c r="D1033" s="25"/>
      <c r="E1033" s="31"/>
      <c r="G1033" s="31"/>
      <c r="I1033" s="31"/>
      <c r="J1033" s="31"/>
      <c r="O1033" s="31"/>
      <c r="P1033" s="31"/>
      <c r="Q1033" s="31"/>
      <c r="R1033" s="31"/>
      <c r="S1033" s="31"/>
    </row>
    <row r="1034" spans="1:19" ht="30" customHeight="1">
      <c r="A1034" s="18"/>
      <c r="D1034" s="25"/>
      <c r="E1034" s="31"/>
      <c r="G1034" s="31"/>
      <c r="I1034" s="31"/>
      <c r="J1034" s="31"/>
      <c r="O1034" s="31"/>
      <c r="P1034" s="31"/>
      <c r="Q1034" s="31"/>
      <c r="R1034" s="31"/>
      <c r="S1034" s="31"/>
    </row>
    <row r="1035" spans="1:19" ht="30" customHeight="1">
      <c r="A1035" s="18"/>
      <c r="D1035" s="25"/>
      <c r="E1035" s="31"/>
      <c r="G1035" s="31"/>
      <c r="I1035" s="31"/>
      <c r="J1035" s="31"/>
      <c r="O1035" s="31"/>
      <c r="P1035" s="31"/>
      <c r="Q1035" s="31"/>
      <c r="R1035" s="31"/>
      <c r="S1035" s="31"/>
    </row>
    <row r="1036" spans="1:19" ht="30" customHeight="1">
      <c r="A1036" s="18"/>
      <c r="D1036" s="25"/>
      <c r="E1036" s="31"/>
      <c r="G1036" s="31"/>
      <c r="I1036" s="31"/>
      <c r="J1036" s="31"/>
      <c r="O1036" s="31"/>
      <c r="P1036" s="31"/>
      <c r="Q1036" s="31"/>
      <c r="R1036" s="31"/>
      <c r="S1036" s="31"/>
    </row>
    <row r="1037" spans="1:19" ht="30" customHeight="1">
      <c r="A1037" s="18"/>
      <c r="D1037" s="25"/>
      <c r="E1037" s="31"/>
      <c r="G1037" s="31"/>
      <c r="I1037" s="31"/>
      <c r="J1037" s="31"/>
      <c r="O1037" s="31"/>
      <c r="P1037" s="31"/>
      <c r="Q1037" s="31"/>
      <c r="R1037" s="31"/>
      <c r="S1037" s="31"/>
    </row>
    <row r="1038" spans="1:19" ht="30" customHeight="1">
      <c r="A1038" s="18"/>
      <c r="D1038" s="25"/>
      <c r="E1038" s="31"/>
      <c r="G1038" s="31"/>
      <c r="I1038" s="31"/>
      <c r="J1038" s="31"/>
      <c r="O1038" s="31"/>
      <c r="P1038" s="31"/>
      <c r="Q1038" s="31"/>
      <c r="R1038" s="31"/>
      <c r="S1038" s="31"/>
    </row>
    <row r="1039" spans="1:19" ht="30" customHeight="1">
      <c r="A1039" s="18"/>
      <c r="D1039" s="25"/>
      <c r="E1039" s="31"/>
      <c r="G1039" s="31"/>
      <c r="I1039" s="31"/>
      <c r="J1039" s="31"/>
      <c r="O1039" s="31"/>
      <c r="P1039" s="31"/>
      <c r="Q1039" s="31"/>
      <c r="R1039" s="31"/>
      <c r="S1039" s="31"/>
    </row>
    <row r="1040" spans="1:19" ht="30" customHeight="1">
      <c r="A1040" s="18"/>
      <c r="D1040" s="25"/>
      <c r="E1040" s="31"/>
      <c r="G1040" s="31"/>
      <c r="I1040" s="31"/>
      <c r="J1040" s="31"/>
      <c r="O1040" s="31"/>
      <c r="P1040" s="31"/>
      <c r="Q1040" s="31"/>
      <c r="R1040" s="31"/>
      <c r="S1040" s="31"/>
    </row>
    <row r="1041" spans="1:19" ht="30" customHeight="1">
      <c r="A1041" s="18"/>
      <c r="D1041" s="25"/>
      <c r="E1041" s="31"/>
      <c r="G1041" s="31"/>
      <c r="I1041" s="31"/>
      <c r="J1041" s="31"/>
      <c r="O1041" s="31"/>
      <c r="P1041" s="31"/>
      <c r="Q1041" s="31"/>
      <c r="R1041" s="31"/>
      <c r="S1041" s="31"/>
    </row>
    <row r="1042" spans="1:19" ht="30" customHeight="1">
      <c r="A1042" s="18"/>
      <c r="D1042" s="25"/>
      <c r="E1042" s="31"/>
      <c r="G1042" s="31"/>
      <c r="I1042" s="31"/>
      <c r="J1042" s="31"/>
      <c r="O1042" s="31"/>
      <c r="P1042" s="31"/>
      <c r="Q1042" s="31"/>
      <c r="R1042" s="31"/>
      <c r="S1042" s="31"/>
    </row>
    <row r="1043" spans="1:19" ht="30" customHeight="1">
      <c r="A1043" s="18"/>
      <c r="D1043" s="25"/>
      <c r="E1043" s="31"/>
      <c r="G1043" s="31"/>
      <c r="I1043" s="31"/>
      <c r="J1043" s="31"/>
      <c r="O1043" s="31"/>
      <c r="P1043" s="31"/>
      <c r="Q1043" s="31"/>
      <c r="R1043" s="31"/>
      <c r="S1043" s="31"/>
    </row>
    <row r="1044" spans="1:19" ht="30" customHeight="1">
      <c r="A1044" s="18"/>
      <c r="D1044" s="25"/>
      <c r="E1044" s="31"/>
      <c r="G1044" s="31"/>
      <c r="I1044" s="31"/>
      <c r="J1044" s="31"/>
      <c r="O1044" s="31"/>
      <c r="P1044" s="31"/>
      <c r="Q1044" s="31"/>
      <c r="R1044" s="31"/>
      <c r="S1044" s="31"/>
    </row>
    <row r="1045" spans="1:19" ht="30" customHeight="1">
      <c r="A1045" s="18"/>
      <c r="D1045" s="25"/>
      <c r="E1045" s="31"/>
      <c r="G1045" s="31"/>
      <c r="I1045" s="31"/>
      <c r="J1045" s="31"/>
      <c r="O1045" s="31"/>
      <c r="P1045" s="31"/>
      <c r="Q1045" s="31"/>
      <c r="R1045" s="31"/>
      <c r="S1045" s="31"/>
    </row>
    <row r="1046" spans="1:19" ht="30" customHeight="1">
      <c r="A1046" s="18"/>
      <c r="D1046" s="25"/>
      <c r="E1046" s="31"/>
      <c r="G1046" s="31"/>
      <c r="I1046" s="31"/>
      <c r="J1046" s="31"/>
      <c r="O1046" s="31"/>
      <c r="P1046" s="31"/>
      <c r="Q1046" s="31"/>
      <c r="R1046" s="31"/>
      <c r="S1046" s="31"/>
    </row>
    <row r="1047" spans="1:19" ht="30" customHeight="1">
      <c r="A1047" s="18"/>
      <c r="D1047" s="25"/>
      <c r="E1047" s="31"/>
      <c r="G1047" s="31"/>
      <c r="I1047" s="31"/>
      <c r="J1047" s="31"/>
      <c r="O1047" s="31"/>
      <c r="P1047" s="31"/>
      <c r="Q1047" s="31"/>
      <c r="R1047" s="31"/>
      <c r="S1047" s="31"/>
    </row>
    <row r="1048" spans="1:19" ht="30" customHeight="1">
      <c r="A1048" s="18"/>
      <c r="D1048" s="25"/>
      <c r="E1048" s="31"/>
      <c r="G1048" s="31"/>
      <c r="I1048" s="31"/>
      <c r="J1048" s="31"/>
      <c r="O1048" s="31"/>
      <c r="P1048" s="31"/>
      <c r="Q1048" s="31"/>
      <c r="R1048" s="31"/>
      <c r="S1048" s="31"/>
    </row>
    <row r="1049" spans="1:19" ht="30" customHeight="1">
      <c r="A1049" s="18"/>
      <c r="D1049" s="25"/>
      <c r="E1049" s="31"/>
      <c r="G1049" s="31"/>
      <c r="I1049" s="31"/>
      <c r="J1049" s="31"/>
      <c r="O1049" s="31"/>
      <c r="P1049" s="31"/>
      <c r="Q1049" s="31"/>
      <c r="R1049" s="31"/>
      <c r="S1049" s="31"/>
    </row>
    <row r="1050" spans="1:19" ht="30" customHeight="1">
      <c r="A1050" s="18"/>
      <c r="D1050" s="25"/>
      <c r="E1050" s="31"/>
      <c r="G1050" s="31"/>
      <c r="I1050" s="31"/>
      <c r="J1050" s="31"/>
      <c r="O1050" s="31"/>
      <c r="P1050" s="31"/>
      <c r="Q1050" s="31"/>
      <c r="R1050" s="31"/>
      <c r="S1050" s="31"/>
    </row>
    <row r="1051" spans="1:19" ht="30" customHeight="1">
      <c r="A1051" s="18"/>
      <c r="D1051" s="25"/>
      <c r="E1051" s="31"/>
      <c r="G1051" s="31"/>
      <c r="I1051" s="31"/>
      <c r="J1051" s="31"/>
      <c r="O1051" s="31"/>
      <c r="P1051" s="31"/>
      <c r="Q1051" s="31"/>
      <c r="R1051" s="31"/>
      <c r="S1051" s="31"/>
    </row>
    <row r="1052" spans="1:19" ht="30" customHeight="1">
      <c r="A1052" s="18"/>
      <c r="D1052" s="25"/>
      <c r="E1052" s="31"/>
      <c r="G1052" s="31"/>
      <c r="I1052" s="31"/>
      <c r="J1052" s="31"/>
      <c r="O1052" s="31"/>
      <c r="P1052" s="31"/>
      <c r="Q1052" s="31"/>
      <c r="R1052" s="31"/>
      <c r="S1052" s="31"/>
    </row>
    <row r="1053" spans="1:19" ht="30" customHeight="1">
      <c r="A1053" s="18"/>
      <c r="D1053" s="25"/>
      <c r="E1053" s="31"/>
      <c r="G1053" s="31"/>
      <c r="I1053" s="31"/>
      <c r="J1053" s="31"/>
      <c r="O1053" s="31"/>
      <c r="P1053" s="31"/>
      <c r="Q1053" s="31"/>
      <c r="R1053" s="31"/>
      <c r="S1053" s="31"/>
    </row>
    <row r="1054" spans="1:19" ht="30" customHeight="1">
      <c r="A1054" s="18"/>
      <c r="D1054" s="25"/>
      <c r="E1054" s="31"/>
      <c r="G1054" s="31"/>
      <c r="I1054" s="31"/>
      <c r="J1054" s="31"/>
      <c r="O1054" s="31"/>
      <c r="P1054" s="31"/>
      <c r="Q1054" s="31"/>
      <c r="R1054" s="31"/>
      <c r="S1054" s="31"/>
    </row>
    <row r="1055" spans="1:19" ht="30" customHeight="1">
      <c r="A1055" s="18"/>
      <c r="D1055" s="25"/>
      <c r="E1055" s="31"/>
      <c r="G1055" s="31"/>
      <c r="I1055" s="31"/>
      <c r="J1055" s="31"/>
      <c r="O1055" s="31"/>
      <c r="P1055" s="31"/>
      <c r="Q1055" s="31"/>
      <c r="R1055" s="31"/>
      <c r="S1055" s="31"/>
    </row>
    <row r="1056" spans="1:19" ht="30" customHeight="1">
      <c r="A1056" s="18"/>
      <c r="D1056" s="25"/>
      <c r="E1056" s="31"/>
      <c r="G1056" s="31"/>
      <c r="I1056" s="31"/>
      <c r="J1056" s="31"/>
      <c r="O1056" s="31"/>
      <c r="P1056" s="31"/>
      <c r="Q1056" s="31"/>
      <c r="R1056" s="31"/>
      <c r="S1056" s="31"/>
    </row>
    <row r="1057" spans="1:19" ht="30" customHeight="1">
      <c r="A1057" s="18"/>
      <c r="D1057" s="25"/>
      <c r="E1057" s="31"/>
      <c r="G1057" s="31"/>
      <c r="I1057" s="31"/>
      <c r="J1057" s="31"/>
      <c r="O1057" s="31"/>
      <c r="P1057" s="31"/>
      <c r="Q1057" s="31"/>
      <c r="R1057" s="31"/>
      <c r="S1057" s="31"/>
    </row>
    <row r="1058" spans="1:19" ht="30" customHeight="1">
      <c r="A1058" s="18"/>
      <c r="D1058" s="25"/>
      <c r="E1058" s="31"/>
      <c r="G1058" s="31"/>
      <c r="I1058" s="31"/>
      <c r="J1058" s="31"/>
      <c r="O1058" s="31"/>
      <c r="P1058" s="31"/>
      <c r="Q1058" s="31"/>
      <c r="R1058" s="31"/>
      <c r="S1058" s="31"/>
    </row>
    <row r="1059" spans="1:19" ht="30" customHeight="1">
      <c r="A1059" s="18"/>
      <c r="D1059" s="25"/>
      <c r="E1059" s="31"/>
      <c r="G1059" s="31"/>
      <c r="I1059" s="31"/>
      <c r="J1059" s="31"/>
      <c r="O1059" s="31"/>
      <c r="P1059" s="31"/>
      <c r="Q1059" s="31"/>
      <c r="R1059" s="31"/>
      <c r="S1059" s="31"/>
    </row>
    <row r="1060" spans="1:19" ht="30" customHeight="1">
      <c r="A1060" s="18"/>
      <c r="D1060" s="25"/>
      <c r="E1060" s="31"/>
      <c r="G1060" s="31"/>
      <c r="I1060" s="31"/>
      <c r="J1060" s="31"/>
      <c r="O1060" s="31"/>
      <c r="P1060" s="31"/>
      <c r="Q1060" s="31"/>
      <c r="R1060" s="31"/>
      <c r="S1060" s="31"/>
    </row>
    <row r="1061" spans="1:19" ht="30" customHeight="1">
      <c r="A1061" s="18"/>
      <c r="D1061" s="25"/>
      <c r="E1061" s="31"/>
      <c r="G1061" s="31"/>
      <c r="I1061" s="31"/>
      <c r="J1061" s="31"/>
      <c r="O1061" s="31"/>
      <c r="P1061" s="31"/>
      <c r="Q1061" s="31"/>
      <c r="R1061" s="31"/>
      <c r="S1061" s="31"/>
    </row>
    <row r="1062" spans="1:19" ht="30" customHeight="1">
      <c r="A1062" s="18"/>
      <c r="D1062" s="25"/>
      <c r="E1062" s="31"/>
      <c r="G1062" s="31"/>
      <c r="I1062" s="31"/>
      <c r="J1062" s="31"/>
      <c r="O1062" s="31"/>
      <c r="P1062" s="31"/>
      <c r="Q1062" s="31"/>
      <c r="R1062" s="31"/>
      <c r="S1062" s="31"/>
    </row>
    <row r="1063" spans="1:19" ht="30" customHeight="1">
      <c r="A1063" s="18"/>
      <c r="D1063" s="25"/>
      <c r="E1063" s="31"/>
      <c r="G1063" s="31"/>
      <c r="I1063" s="31"/>
      <c r="J1063" s="31"/>
      <c r="O1063" s="31"/>
      <c r="P1063" s="31"/>
      <c r="Q1063" s="31"/>
      <c r="R1063" s="31"/>
      <c r="S1063" s="31"/>
    </row>
    <row r="1064" spans="1:19" ht="30" customHeight="1">
      <c r="A1064" s="18"/>
      <c r="D1064" s="25"/>
      <c r="E1064" s="31"/>
      <c r="G1064" s="31"/>
      <c r="I1064" s="31"/>
      <c r="J1064" s="31"/>
      <c r="O1064" s="31"/>
      <c r="P1064" s="31"/>
      <c r="Q1064" s="31"/>
      <c r="R1064" s="31"/>
      <c r="S1064" s="31"/>
    </row>
    <row r="1065" spans="1:19" ht="30" customHeight="1">
      <c r="A1065" s="18"/>
      <c r="D1065" s="25"/>
      <c r="E1065" s="31"/>
      <c r="G1065" s="31"/>
      <c r="I1065" s="31"/>
      <c r="J1065" s="31"/>
      <c r="O1065" s="31"/>
      <c r="P1065" s="31"/>
      <c r="Q1065" s="31"/>
      <c r="R1065" s="31"/>
      <c r="S1065" s="31"/>
    </row>
    <row r="1066" spans="1:19" ht="30" customHeight="1">
      <c r="A1066" s="18"/>
      <c r="D1066" s="25"/>
      <c r="E1066" s="31"/>
      <c r="G1066" s="31"/>
      <c r="I1066" s="31"/>
      <c r="J1066" s="31"/>
      <c r="O1066" s="31"/>
      <c r="P1066" s="31"/>
      <c r="Q1066" s="31"/>
      <c r="R1066" s="31"/>
      <c r="S1066" s="31"/>
    </row>
    <row r="1067" spans="1:19" ht="30" customHeight="1">
      <c r="A1067" s="18"/>
      <c r="D1067" s="25"/>
      <c r="E1067" s="31"/>
      <c r="G1067" s="31"/>
      <c r="I1067" s="31"/>
      <c r="J1067" s="31"/>
      <c r="O1067" s="31"/>
      <c r="P1067" s="31"/>
      <c r="Q1067" s="31"/>
      <c r="R1067" s="31"/>
      <c r="S1067" s="31"/>
    </row>
    <row r="1068" spans="1:19" ht="30" customHeight="1">
      <c r="A1068" s="18"/>
      <c r="D1068" s="25"/>
      <c r="E1068" s="31"/>
      <c r="G1068" s="31"/>
      <c r="I1068" s="31"/>
      <c r="J1068" s="31"/>
      <c r="O1068" s="31"/>
      <c r="P1068" s="31"/>
      <c r="Q1068" s="31"/>
      <c r="R1068" s="31"/>
      <c r="S1068" s="31"/>
    </row>
    <row r="1069" spans="1:19" ht="30" customHeight="1">
      <c r="A1069" s="18"/>
      <c r="D1069" s="25"/>
      <c r="E1069" s="31"/>
      <c r="G1069" s="31"/>
      <c r="I1069" s="31"/>
      <c r="J1069" s="31"/>
      <c r="O1069" s="31"/>
      <c r="P1069" s="31"/>
      <c r="Q1069" s="31"/>
      <c r="R1069" s="31"/>
      <c r="S1069" s="31"/>
    </row>
    <row r="1070" spans="1:19" ht="30" customHeight="1">
      <c r="A1070" s="18"/>
      <c r="D1070" s="25"/>
      <c r="E1070" s="31"/>
      <c r="G1070" s="31"/>
      <c r="I1070" s="31"/>
      <c r="J1070" s="31"/>
      <c r="O1070" s="31"/>
      <c r="P1070" s="31"/>
      <c r="Q1070" s="31"/>
      <c r="R1070" s="31"/>
      <c r="S1070" s="31"/>
    </row>
    <row r="1071" spans="1:19" ht="30" customHeight="1">
      <c r="A1071" s="18"/>
      <c r="D1071" s="25"/>
      <c r="E1071" s="31"/>
      <c r="G1071" s="31"/>
      <c r="I1071" s="31"/>
      <c r="J1071" s="31"/>
      <c r="O1071" s="31"/>
      <c r="P1071" s="31"/>
      <c r="Q1071" s="31"/>
      <c r="R1071" s="31"/>
      <c r="S1071" s="31"/>
    </row>
    <row r="1072" spans="1:19" ht="30" customHeight="1">
      <c r="A1072" s="18"/>
      <c r="D1072" s="25"/>
      <c r="E1072" s="31"/>
      <c r="G1072" s="31"/>
      <c r="I1072" s="31"/>
      <c r="J1072" s="31"/>
      <c r="O1072" s="31"/>
      <c r="P1072" s="31"/>
      <c r="Q1072" s="31"/>
      <c r="R1072" s="31"/>
      <c r="S1072" s="31"/>
    </row>
    <row r="1073" spans="1:19" ht="30" customHeight="1">
      <c r="A1073" s="18"/>
      <c r="D1073" s="25"/>
      <c r="E1073" s="31"/>
      <c r="G1073" s="31"/>
      <c r="I1073" s="31"/>
      <c r="J1073" s="31"/>
      <c r="O1073" s="31"/>
      <c r="P1073" s="31"/>
      <c r="Q1073" s="31"/>
      <c r="R1073" s="31"/>
      <c r="S1073" s="31"/>
    </row>
    <row r="1074" spans="1:19" ht="30" customHeight="1">
      <c r="A1074" s="18"/>
      <c r="D1074" s="25"/>
      <c r="E1074" s="31"/>
      <c r="G1074" s="31"/>
      <c r="I1074" s="31"/>
      <c r="J1074" s="31"/>
      <c r="O1074" s="31"/>
      <c r="P1074" s="31"/>
      <c r="Q1074" s="31"/>
      <c r="R1074" s="31"/>
      <c r="S1074" s="31"/>
    </row>
    <row r="1075" spans="1:19" ht="30" customHeight="1">
      <c r="A1075" s="18"/>
      <c r="D1075" s="25"/>
      <c r="E1075" s="31"/>
      <c r="G1075" s="31"/>
      <c r="I1075" s="31"/>
      <c r="J1075" s="31"/>
      <c r="O1075" s="31"/>
      <c r="P1075" s="31"/>
      <c r="Q1075" s="31"/>
      <c r="R1075" s="31"/>
      <c r="S1075" s="31"/>
    </row>
    <row r="1076" spans="1:19" ht="30" customHeight="1">
      <c r="A1076" s="18"/>
      <c r="D1076" s="25"/>
      <c r="E1076" s="31"/>
      <c r="G1076" s="31"/>
      <c r="I1076" s="31"/>
      <c r="J1076" s="31"/>
      <c r="O1076" s="31"/>
      <c r="P1076" s="31"/>
      <c r="Q1076" s="31"/>
      <c r="R1076" s="31"/>
      <c r="S1076" s="31"/>
    </row>
    <row r="1077" spans="1:19" ht="30" customHeight="1">
      <c r="A1077" s="18"/>
      <c r="D1077" s="25"/>
      <c r="E1077" s="31"/>
      <c r="G1077" s="31"/>
      <c r="I1077" s="31"/>
      <c r="J1077" s="31"/>
      <c r="O1077" s="31"/>
      <c r="P1077" s="31"/>
      <c r="Q1077" s="31"/>
      <c r="R1077" s="31"/>
      <c r="S1077" s="31"/>
    </row>
    <row r="1078" spans="1:19" ht="30" customHeight="1">
      <c r="A1078" s="18"/>
      <c r="D1078" s="25"/>
      <c r="E1078" s="31"/>
      <c r="G1078" s="31"/>
      <c r="I1078" s="31"/>
      <c r="J1078" s="31"/>
      <c r="O1078" s="31"/>
      <c r="P1078" s="31"/>
      <c r="Q1078" s="31"/>
      <c r="R1078" s="31"/>
      <c r="S1078" s="31"/>
    </row>
    <row r="1079" spans="1:19" ht="30" customHeight="1">
      <c r="A1079" s="18"/>
      <c r="D1079" s="25"/>
      <c r="E1079" s="31"/>
      <c r="G1079" s="31"/>
      <c r="I1079" s="31"/>
      <c r="J1079" s="31"/>
      <c r="O1079" s="31"/>
      <c r="P1079" s="31"/>
      <c r="Q1079" s="31"/>
      <c r="R1079" s="31"/>
      <c r="S1079" s="31"/>
    </row>
    <row r="1080" spans="1:19" ht="30" customHeight="1">
      <c r="A1080" s="18"/>
      <c r="D1080" s="25"/>
      <c r="E1080" s="31"/>
      <c r="G1080" s="31"/>
      <c r="I1080" s="31"/>
      <c r="J1080" s="31"/>
      <c r="O1080" s="31"/>
      <c r="P1080" s="31"/>
      <c r="Q1080" s="31"/>
      <c r="R1080" s="31"/>
      <c r="S1080" s="31"/>
    </row>
    <row r="1081" spans="1:19" ht="30" customHeight="1">
      <c r="A1081" s="18"/>
      <c r="D1081" s="25"/>
      <c r="E1081" s="31"/>
      <c r="G1081" s="31"/>
      <c r="I1081" s="31"/>
      <c r="J1081" s="31"/>
      <c r="O1081" s="31"/>
      <c r="P1081" s="31"/>
      <c r="Q1081" s="31"/>
      <c r="R1081" s="31"/>
      <c r="S1081" s="31"/>
    </row>
    <row r="1082" spans="1:19" ht="30" customHeight="1">
      <c r="A1082" s="18"/>
      <c r="D1082" s="25"/>
      <c r="E1082" s="31"/>
      <c r="G1082" s="31"/>
      <c r="I1082" s="31"/>
      <c r="J1082" s="31"/>
      <c r="O1082" s="31"/>
      <c r="P1082" s="31"/>
      <c r="Q1082" s="31"/>
      <c r="R1082" s="31"/>
      <c r="S1082" s="31"/>
    </row>
    <row r="1083" spans="1:19" ht="30" customHeight="1">
      <c r="A1083" s="18"/>
      <c r="D1083" s="25"/>
      <c r="E1083" s="31"/>
      <c r="G1083" s="31"/>
      <c r="I1083" s="31"/>
      <c r="J1083" s="31"/>
      <c r="O1083" s="31"/>
      <c r="P1083" s="31"/>
      <c r="Q1083" s="31"/>
      <c r="R1083" s="31"/>
      <c r="S1083" s="31"/>
    </row>
    <row r="1084" spans="1:19" ht="30" customHeight="1">
      <c r="A1084" s="18"/>
      <c r="D1084" s="25"/>
      <c r="E1084" s="31"/>
      <c r="G1084" s="31"/>
      <c r="I1084" s="31"/>
      <c r="J1084" s="31"/>
      <c r="O1084" s="31"/>
      <c r="P1084" s="31"/>
      <c r="Q1084" s="31"/>
      <c r="R1084" s="31"/>
      <c r="S1084" s="31"/>
    </row>
    <row r="1085" spans="1:19" ht="30" customHeight="1">
      <c r="A1085" s="18"/>
      <c r="D1085" s="25"/>
      <c r="E1085" s="31"/>
      <c r="G1085" s="31"/>
      <c r="I1085" s="31"/>
      <c r="J1085" s="31"/>
      <c r="O1085" s="31"/>
      <c r="P1085" s="31"/>
      <c r="Q1085" s="31"/>
      <c r="R1085" s="31"/>
      <c r="S1085" s="31"/>
    </row>
    <row r="1086" spans="1:19" ht="30" customHeight="1">
      <c r="A1086" s="18"/>
      <c r="D1086" s="25"/>
      <c r="E1086" s="31"/>
      <c r="G1086" s="31"/>
      <c r="I1086" s="31"/>
      <c r="J1086" s="31"/>
      <c r="O1086" s="31"/>
      <c r="P1086" s="31"/>
      <c r="Q1086" s="31"/>
      <c r="R1086" s="31"/>
      <c r="S1086" s="31"/>
    </row>
    <row r="1087" spans="1:19" ht="30" customHeight="1">
      <c r="A1087" s="18"/>
      <c r="D1087" s="25"/>
      <c r="E1087" s="31"/>
      <c r="G1087" s="31"/>
      <c r="I1087" s="31"/>
      <c r="J1087" s="31"/>
      <c r="O1087" s="31"/>
      <c r="P1087" s="31"/>
      <c r="Q1087" s="31"/>
      <c r="R1087" s="31"/>
      <c r="S1087" s="31"/>
    </row>
    <row r="1088" spans="1:19" ht="30" customHeight="1">
      <c r="A1088" s="18"/>
      <c r="D1088" s="25"/>
      <c r="E1088" s="31"/>
      <c r="G1088" s="31"/>
      <c r="I1088" s="31"/>
      <c r="J1088" s="31"/>
      <c r="O1088" s="31"/>
      <c r="P1088" s="31"/>
      <c r="Q1088" s="31"/>
      <c r="R1088" s="31"/>
      <c r="S1088" s="31"/>
    </row>
    <row r="1089" spans="1:19" ht="30" customHeight="1">
      <c r="A1089" s="18"/>
      <c r="D1089" s="25"/>
      <c r="E1089" s="31"/>
      <c r="G1089" s="31"/>
      <c r="I1089" s="31"/>
      <c r="J1089" s="31"/>
      <c r="O1089" s="31"/>
      <c r="P1089" s="31"/>
      <c r="Q1089" s="31"/>
      <c r="R1089" s="31"/>
      <c r="S1089" s="31"/>
    </row>
    <row r="1090" spans="1:19" ht="30" customHeight="1">
      <c r="A1090" s="18"/>
      <c r="D1090" s="25"/>
      <c r="E1090" s="31"/>
      <c r="G1090" s="31"/>
      <c r="I1090" s="31"/>
      <c r="J1090" s="31"/>
      <c r="O1090" s="31"/>
      <c r="P1090" s="31"/>
      <c r="Q1090" s="31"/>
      <c r="R1090" s="31"/>
      <c r="S1090" s="31"/>
    </row>
    <row r="1091" spans="1:19" ht="30" customHeight="1">
      <c r="A1091" s="18"/>
      <c r="D1091" s="25"/>
      <c r="E1091" s="31"/>
      <c r="G1091" s="31"/>
      <c r="I1091" s="31"/>
      <c r="J1091" s="31"/>
      <c r="O1091" s="31"/>
      <c r="P1091" s="31"/>
      <c r="Q1091" s="31"/>
      <c r="R1091" s="31"/>
      <c r="S1091" s="31"/>
    </row>
    <row r="1092" spans="1:19" ht="30" customHeight="1">
      <c r="A1092" s="18"/>
      <c r="D1092" s="25"/>
      <c r="E1092" s="31"/>
      <c r="G1092" s="31"/>
      <c r="I1092" s="31"/>
      <c r="J1092" s="31"/>
      <c r="O1092" s="31"/>
      <c r="P1092" s="31"/>
      <c r="Q1092" s="31"/>
      <c r="R1092" s="31"/>
      <c r="S1092" s="31"/>
    </row>
    <row r="1093" spans="1:19" ht="30" customHeight="1">
      <c r="A1093" s="18"/>
      <c r="D1093" s="25"/>
      <c r="E1093" s="31"/>
      <c r="G1093" s="31"/>
      <c r="I1093" s="31"/>
      <c r="J1093" s="31"/>
      <c r="O1093" s="31"/>
      <c r="P1093" s="31"/>
      <c r="Q1093" s="31"/>
      <c r="R1093" s="31"/>
      <c r="S1093" s="31"/>
    </row>
    <row r="1094" spans="1:19" ht="30" customHeight="1">
      <c r="A1094" s="18"/>
      <c r="D1094" s="25"/>
      <c r="E1094" s="31"/>
      <c r="G1094" s="31"/>
      <c r="I1094" s="31"/>
      <c r="J1094" s="31"/>
      <c r="O1094" s="31"/>
      <c r="P1094" s="31"/>
      <c r="Q1094" s="31"/>
      <c r="R1094" s="31"/>
      <c r="S1094" s="31"/>
    </row>
    <row r="1095" spans="1:19" ht="30" customHeight="1">
      <c r="A1095" s="18"/>
      <c r="D1095" s="25"/>
      <c r="E1095" s="31"/>
      <c r="G1095" s="31"/>
      <c r="I1095" s="31"/>
      <c r="J1095" s="31"/>
      <c r="O1095" s="31"/>
      <c r="P1095" s="31"/>
      <c r="Q1095" s="31"/>
      <c r="R1095" s="31"/>
      <c r="S1095" s="31"/>
    </row>
    <row r="1096" spans="1:19" ht="30" customHeight="1">
      <c r="A1096" s="18"/>
      <c r="D1096" s="25"/>
      <c r="E1096" s="31"/>
      <c r="G1096" s="31"/>
      <c r="I1096" s="31"/>
      <c r="J1096" s="31"/>
      <c r="O1096" s="31"/>
      <c r="P1096" s="31"/>
      <c r="Q1096" s="31"/>
      <c r="R1096" s="31"/>
      <c r="S1096" s="31"/>
    </row>
    <row r="1097" spans="1:19" ht="30" customHeight="1">
      <c r="A1097" s="18"/>
      <c r="D1097" s="25"/>
      <c r="E1097" s="31"/>
      <c r="G1097" s="31"/>
      <c r="I1097" s="31"/>
      <c r="J1097" s="31"/>
      <c r="O1097" s="31"/>
      <c r="P1097" s="31"/>
      <c r="Q1097" s="31"/>
      <c r="R1097" s="31"/>
      <c r="S1097" s="31"/>
    </row>
    <row r="1098" spans="1:19" ht="30" customHeight="1">
      <c r="A1098" s="18"/>
      <c r="D1098" s="25"/>
      <c r="E1098" s="31"/>
      <c r="G1098" s="31"/>
      <c r="I1098" s="31"/>
      <c r="J1098" s="31"/>
      <c r="O1098" s="31"/>
      <c r="P1098" s="31"/>
      <c r="Q1098" s="31"/>
      <c r="R1098" s="31"/>
      <c r="S1098" s="31"/>
    </row>
    <row r="1099" spans="1:19" ht="30" customHeight="1">
      <c r="A1099" s="18"/>
      <c r="D1099" s="25"/>
      <c r="E1099" s="31"/>
      <c r="G1099" s="31"/>
      <c r="I1099" s="31"/>
      <c r="J1099" s="31"/>
      <c r="O1099" s="31"/>
      <c r="P1099" s="31"/>
      <c r="Q1099" s="31"/>
      <c r="R1099" s="31"/>
      <c r="S1099" s="31"/>
    </row>
    <row r="1100" spans="1:19" ht="30" customHeight="1">
      <c r="A1100" s="18"/>
      <c r="D1100" s="25"/>
      <c r="E1100" s="31"/>
      <c r="G1100" s="31"/>
      <c r="I1100" s="31"/>
      <c r="J1100" s="31"/>
      <c r="O1100" s="31"/>
      <c r="P1100" s="31"/>
      <c r="Q1100" s="31"/>
      <c r="R1100" s="31"/>
      <c r="S1100" s="31"/>
    </row>
    <row r="1101" spans="1:19" ht="30" customHeight="1">
      <c r="A1101" s="18"/>
      <c r="D1101" s="25"/>
      <c r="E1101" s="31"/>
      <c r="G1101" s="31"/>
      <c r="I1101" s="31"/>
      <c r="J1101" s="31"/>
      <c r="O1101" s="31"/>
      <c r="P1101" s="31"/>
      <c r="Q1101" s="31"/>
      <c r="R1101" s="31"/>
      <c r="S1101" s="31"/>
    </row>
    <row r="1102" spans="1:19" ht="30" customHeight="1">
      <c r="A1102" s="18"/>
      <c r="D1102" s="25"/>
      <c r="E1102" s="31"/>
      <c r="G1102" s="31"/>
      <c r="I1102" s="31"/>
      <c r="J1102" s="31"/>
      <c r="O1102" s="31"/>
      <c r="P1102" s="31"/>
      <c r="Q1102" s="31"/>
      <c r="R1102" s="31"/>
      <c r="S1102" s="31"/>
    </row>
    <row r="1103" spans="1:19" ht="30" customHeight="1">
      <c r="A1103" s="18"/>
      <c r="D1103" s="25"/>
      <c r="E1103" s="31"/>
      <c r="G1103" s="31"/>
      <c r="I1103" s="31"/>
      <c r="J1103" s="31"/>
      <c r="O1103" s="31"/>
      <c r="P1103" s="31"/>
      <c r="Q1103" s="31"/>
      <c r="R1103" s="31"/>
      <c r="S1103" s="31"/>
    </row>
    <row r="1104" spans="1:19" ht="30" customHeight="1">
      <c r="A1104" s="18"/>
      <c r="D1104" s="25"/>
      <c r="E1104" s="31"/>
      <c r="G1104" s="31"/>
      <c r="I1104" s="31"/>
      <c r="J1104" s="31"/>
      <c r="O1104" s="31"/>
      <c r="P1104" s="31"/>
      <c r="Q1104" s="31"/>
      <c r="R1104" s="31"/>
      <c r="S1104" s="31"/>
    </row>
    <row r="1105" spans="1:19" ht="30" customHeight="1">
      <c r="A1105" s="18"/>
      <c r="D1105" s="25"/>
      <c r="E1105" s="31"/>
      <c r="G1105" s="31"/>
      <c r="I1105" s="31"/>
      <c r="J1105" s="31"/>
      <c r="O1105" s="31"/>
      <c r="P1105" s="31"/>
      <c r="Q1105" s="31"/>
      <c r="R1105" s="31"/>
      <c r="S1105" s="31"/>
    </row>
    <row r="1106" spans="1:19" ht="30" customHeight="1">
      <c r="A1106" s="18"/>
      <c r="D1106" s="25"/>
      <c r="E1106" s="31"/>
      <c r="G1106" s="31"/>
      <c r="I1106" s="31"/>
      <c r="J1106" s="31"/>
      <c r="O1106" s="31"/>
      <c r="P1106" s="31"/>
      <c r="Q1106" s="31"/>
      <c r="R1106" s="31"/>
      <c r="S1106" s="31"/>
    </row>
    <row r="1107" spans="1:19" ht="30" customHeight="1">
      <c r="A1107" s="18"/>
      <c r="D1107" s="25"/>
      <c r="E1107" s="31"/>
      <c r="G1107" s="31"/>
      <c r="I1107" s="31"/>
      <c r="J1107" s="31"/>
      <c r="O1107" s="31"/>
      <c r="P1107" s="31"/>
      <c r="Q1107" s="31"/>
      <c r="R1107" s="31"/>
      <c r="S1107" s="31"/>
    </row>
    <row r="1108" spans="1:19" ht="30" customHeight="1">
      <c r="A1108" s="18"/>
      <c r="D1108" s="25"/>
      <c r="E1108" s="31"/>
      <c r="G1108" s="31"/>
      <c r="I1108" s="31"/>
      <c r="J1108" s="31"/>
      <c r="O1108" s="31"/>
      <c r="P1108" s="31"/>
      <c r="Q1108" s="31"/>
      <c r="R1108" s="31"/>
      <c r="S1108" s="31"/>
    </row>
    <row r="1109" spans="1:19" ht="30" customHeight="1">
      <c r="A1109" s="18"/>
      <c r="D1109" s="25"/>
      <c r="E1109" s="31"/>
      <c r="G1109" s="31"/>
      <c r="I1109" s="31"/>
      <c r="J1109" s="31"/>
      <c r="O1109" s="31"/>
      <c r="P1109" s="31"/>
      <c r="Q1109" s="31"/>
      <c r="R1109" s="31"/>
      <c r="S1109" s="31"/>
    </row>
    <row r="1110" spans="1:19" ht="30" customHeight="1">
      <c r="A1110" s="18"/>
      <c r="D1110" s="25"/>
      <c r="E1110" s="31"/>
      <c r="G1110" s="31"/>
      <c r="I1110" s="31"/>
      <c r="J1110" s="31"/>
      <c r="O1110" s="31"/>
      <c r="P1110" s="31"/>
      <c r="Q1110" s="31"/>
      <c r="R1110" s="31"/>
      <c r="S1110" s="31"/>
    </row>
    <row r="1111" spans="1:19" ht="30" customHeight="1">
      <c r="A1111" s="18"/>
      <c r="D1111" s="25"/>
      <c r="E1111" s="31"/>
      <c r="G1111" s="31"/>
      <c r="I1111" s="31"/>
      <c r="J1111" s="31"/>
      <c r="O1111" s="31"/>
      <c r="P1111" s="31"/>
      <c r="Q1111" s="31"/>
      <c r="R1111" s="31"/>
      <c r="S1111" s="31"/>
    </row>
    <row r="1112" spans="1:19" ht="30" customHeight="1">
      <c r="A1112" s="18"/>
      <c r="D1112" s="25"/>
      <c r="E1112" s="31"/>
      <c r="G1112" s="31"/>
      <c r="I1112" s="31"/>
      <c r="J1112" s="31"/>
      <c r="O1112" s="31"/>
      <c r="P1112" s="31"/>
      <c r="Q1112" s="31"/>
      <c r="R1112" s="31"/>
      <c r="S1112" s="31"/>
    </row>
    <row r="1113" spans="1:19" ht="30" customHeight="1">
      <c r="A1113" s="18"/>
      <c r="D1113" s="25"/>
      <c r="E1113" s="31"/>
      <c r="G1113" s="31"/>
      <c r="I1113" s="31"/>
      <c r="J1113" s="31"/>
      <c r="O1113" s="31"/>
      <c r="P1113" s="31"/>
      <c r="Q1113" s="31"/>
      <c r="R1113" s="31"/>
      <c r="S1113" s="31"/>
    </row>
    <row r="1114" spans="1:19" ht="30" customHeight="1">
      <c r="A1114" s="18"/>
      <c r="D1114" s="25"/>
      <c r="E1114" s="31"/>
      <c r="G1114" s="31"/>
      <c r="I1114" s="31"/>
      <c r="J1114" s="31"/>
      <c r="O1114" s="31"/>
      <c r="P1114" s="31"/>
      <c r="Q1114" s="31"/>
      <c r="R1114" s="31"/>
      <c r="S1114" s="31"/>
    </row>
    <row r="1115" spans="1:19" ht="30" customHeight="1">
      <c r="A1115" s="18"/>
      <c r="D1115" s="25"/>
      <c r="E1115" s="31"/>
      <c r="G1115" s="31"/>
      <c r="I1115" s="31"/>
      <c r="J1115" s="31"/>
      <c r="O1115" s="31"/>
      <c r="P1115" s="31"/>
      <c r="Q1115" s="31"/>
      <c r="R1115" s="31"/>
      <c r="S1115" s="31"/>
    </row>
    <row r="1116" spans="1:19" ht="30" customHeight="1">
      <c r="A1116" s="18"/>
      <c r="D1116" s="25"/>
      <c r="E1116" s="31"/>
      <c r="G1116" s="31"/>
      <c r="I1116" s="31"/>
      <c r="J1116" s="31"/>
      <c r="O1116" s="31"/>
      <c r="P1116" s="31"/>
      <c r="Q1116" s="31"/>
      <c r="R1116" s="31"/>
      <c r="S1116" s="31"/>
    </row>
    <row r="1117" spans="1:19" ht="30" customHeight="1">
      <c r="A1117" s="18"/>
      <c r="D1117" s="25"/>
      <c r="E1117" s="31"/>
      <c r="G1117" s="31"/>
      <c r="I1117" s="31"/>
      <c r="J1117" s="31"/>
      <c r="O1117" s="31"/>
      <c r="P1117" s="31"/>
      <c r="Q1117" s="31"/>
      <c r="R1117" s="31"/>
      <c r="S1117" s="31"/>
    </row>
    <row r="1118" spans="1:19" ht="30" customHeight="1">
      <c r="A1118" s="18"/>
      <c r="D1118" s="25"/>
      <c r="E1118" s="31"/>
      <c r="G1118" s="31"/>
      <c r="I1118" s="31"/>
      <c r="J1118" s="31"/>
      <c r="O1118" s="31"/>
      <c r="P1118" s="31"/>
      <c r="Q1118" s="31"/>
      <c r="R1118" s="31"/>
      <c r="S1118" s="31"/>
    </row>
    <row r="1119" spans="1:19" ht="30" customHeight="1">
      <c r="A1119" s="18"/>
      <c r="D1119" s="25"/>
      <c r="E1119" s="31"/>
      <c r="G1119" s="31"/>
      <c r="I1119" s="31"/>
      <c r="J1119" s="31"/>
      <c r="O1119" s="31"/>
      <c r="P1119" s="31"/>
      <c r="Q1119" s="31"/>
      <c r="R1119" s="31"/>
      <c r="S1119" s="31"/>
    </row>
    <row r="1120" spans="1:19" ht="30" customHeight="1">
      <c r="A1120" s="18"/>
      <c r="D1120" s="25"/>
      <c r="E1120" s="31"/>
      <c r="G1120" s="31"/>
      <c r="I1120" s="31"/>
      <c r="J1120" s="31"/>
      <c r="O1120" s="31"/>
      <c r="P1120" s="31"/>
      <c r="Q1120" s="31"/>
      <c r="R1120" s="31"/>
      <c r="S1120" s="31"/>
    </row>
    <row r="1121" spans="1:19" ht="30" customHeight="1">
      <c r="A1121" s="18"/>
      <c r="D1121" s="25"/>
      <c r="E1121" s="31"/>
      <c r="G1121" s="31"/>
      <c r="I1121" s="31"/>
      <c r="J1121" s="31"/>
      <c r="O1121" s="31"/>
      <c r="P1121" s="31"/>
      <c r="Q1121" s="31"/>
      <c r="R1121" s="31"/>
      <c r="S1121" s="31"/>
    </row>
    <row r="1122" spans="1:19" ht="30" customHeight="1">
      <c r="A1122" s="18"/>
      <c r="D1122" s="25"/>
      <c r="E1122" s="31"/>
      <c r="G1122" s="31"/>
      <c r="I1122" s="31"/>
      <c r="J1122" s="31"/>
      <c r="O1122" s="31"/>
      <c r="P1122" s="31"/>
      <c r="Q1122" s="31"/>
      <c r="R1122" s="31"/>
      <c r="S1122" s="31"/>
    </row>
    <row r="1123" spans="1:19" ht="30" customHeight="1">
      <c r="A1123" s="18"/>
      <c r="D1123" s="25"/>
      <c r="E1123" s="31"/>
      <c r="G1123" s="31"/>
      <c r="I1123" s="31"/>
      <c r="J1123" s="31"/>
      <c r="O1123" s="31"/>
      <c r="P1123" s="31"/>
      <c r="Q1123" s="31"/>
      <c r="R1123" s="31"/>
      <c r="S1123" s="31"/>
    </row>
    <row r="1124" spans="1:19" ht="30" customHeight="1">
      <c r="A1124" s="18"/>
      <c r="D1124" s="25"/>
      <c r="E1124" s="31"/>
      <c r="G1124" s="31"/>
      <c r="I1124" s="31"/>
      <c r="J1124" s="31"/>
      <c r="O1124" s="31"/>
      <c r="P1124" s="31"/>
      <c r="Q1124" s="31"/>
      <c r="R1124" s="31"/>
      <c r="S1124" s="31"/>
    </row>
    <row r="1125" spans="1:19" ht="30" customHeight="1">
      <c r="A1125" s="18"/>
      <c r="D1125" s="25"/>
      <c r="E1125" s="31"/>
      <c r="G1125" s="31"/>
      <c r="I1125" s="31"/>
      <c r="J1125" s="31"/>
      <c r="O1125" s="31"/>
      <c r="P1125" s="31"/>
      <c r="Q1125" s="31"/>
      <c r="R1125" s="31"/>
      <c r="S1125" s="31"/>
    </row>
    <row r="1126" spans="1:19" ht="30" customHeight="1">
      <c r="A1126" s="18"/>
      <c r="D1126" s="25"/>
      <c r="E1126" s="31"/>
      <c r="G1126" s="31"/>
      <c r="I1126" s="31"/>
      <c r="J1126" s="31"/>
      <c r="O1126" s="31"/>
      <c r="P1126" s="31"/>
      <c r="Q1126" s="31"/>
      <c r="R1126" s="31"/>
      <c r="S1126" s="31"/>
    </row>
    <row r="1127" spans="1:19" ht="30" customHeight="1">
      <c r="A1127" s="18"/>
      <c r="D1127" s="25"/>
      <c r="E1127" s="31"/>
      <c r="G1127" s="31"/>
      <c r="I1127" s="31"/>
      <c r="J1127" s="31"/>
      <c r="O1127" s="31"/>
      <c r="P1127" s="31"/>
      <c r="Q1127" s="31"/>
      <c r="R1127" s="31"/>
      <c r="S1127" s="31"/>
    </row>
    <row r="1128" spans="1:19" ht="30" customHeight="1">
      <c r="A1128" s="18"/>
      <c r="D1128" s="25"/>
      <c r="E1128" s="31"/>
      <c r="G1128" s="31"/>
      <c r="I1128" s="31"/>
      <c r="J1128" s="31"/>
      <c r="O1128" s="31"/>
      <c r="P1128" s="31"/>
      <c r="Q1128" s="31"/>
      <c r="R1128" s="31"/>
      <c r="S1128" s="31"/>
    </row>
    <row r="1129" spans="1:19" ht="30" customHeight="1">
      <c r="A1129" s="18"/>
      <c r="D1129" s="25"/>
      <c r="E1129" s="31"/>
      <c r="G1129" s="31"/>
      <c r="I1129" s="31"/>
      <c r="J1129" s="31"/>
      <c r="O1129" s="31"/>
      <c r="P1129" s="31"/>
      <c r="Q1129" s="31"/>
      <c r="R1129" s="31"/>
      <c r="S1129" s="31"/>
    </row>
    <row r="1130" spans="1:19" ht="30" customHeight="1">
      <c r="A1130" s="18"/>
      <c r="D1130" s="25"/>
      <c r="E1130" s="31"/>
      <c r="G1130" s="31"/>
      <c r="I1130" s="31"/>
      <c r="J1130" s="31"/>
      <c r="O1130" s="31"/>
      <c r="P1130" s="31"/>
      <c r="Q1130" s="31"/>
      <c r="R1130" s="31"/>
      <c r="S1130" s="31"/>
    </row>
    <row r="1131" spans="1:19" ht="30" customHeight="1">
      <c r="A1131" s="18"/>
      <c r="D1131" s="25"/>
      <c r="E1131" s="31"/>
      <c r="G1131" s="31"/>
      <c r="I1131" s="31"/>
      <c r="J1131" s="31"/>
      <c r="O1131" s="31"/>
      <c r="P1131" s="31"/>
      <c r="Q1131" s="31"/>
      <c r="R1131" s="31"/>
      <c r="S1131" s="31"/>
    </row>
    <row r="1132" spans="1:19" ht="30" customHeight="1">
      <c r="A1132" s="18"/>
      <c r="D1132" s="25"/>
      <c r="E1132" s="31"/>
      <c r="G1132" s="31"/>
      <c r="I1132" s="31"/>
      <c r="J1132" s="31"/>
      <c r="O1132" s="31"/>
      <c r="P1132" s="31"/>
      <c r="Q1132" s="31"/>
      <c r="R1132" s="31"/>
      <c r="S1132" s="31"/>
    </row>
    <row r="1133" spans="1:19" ht="30" customHeight="1">
      <c r="A1133" s="18"/>
      <c r="D1133" s="25"/>
      <c r="E1133" s="31"/>
      <c r="G1133" s="31"/>
      <c r="I1133" s="31"/>
      <c r="J1133" s="31"/>
      <c r="O1133" s="31"/>
      <c r="P1133" s="31"/>
      <c r="Q1133" s="31"/>
      <c r="R1133" s="31"/>
      <c r="S1133" s="31"/>
    </row>
    <row r="1134" spans="1:19" ht="30" customHeight="1">
      <c r="A1134" s="18"/>
      <c r="D1134" s="25"/>
      <c r="E1134" s="31"/>
      <c r="G1134" s="31"/>
      <c r="I1134" s="31"/>
      <c r="J1134" s="31"/>
      <c r="O1134" s="31"/>
      <c r="P1134" s="31"/>
      <c r="Q1134" s="31"/>
      <c r="R1134" s="31"/>
      <c r="S1134" s="31"/>
    </row>
    <row r="1135" spans="1:19" ht="30" customHeight="1">
      <c r="A1135" s="18"/>
      <c r="D1135" s="25"/>
      <c r="E1135" s="31"/>
      <c r="G1135" s="31"/>
      <c r="I1135" s="31"/>
      <c r="J1135" s="31"/>
      <c r="O1135" s="31"/>
      <c r="P1135" s="31"/>
      <c r="Q1135" s="31"/>
      <c r="R1135" s="31"/>
      <c r="S1135" s="31"/>
    </row>
    <row r="1136" spans="1:19" ht="30" customHeight="1">
      <c r="A1136" s="18"/>
      <c r="D1136" s="25"/>
      <c r="E1136" s="31"/>
      <c r="G1136" s="31"/>
      <c r="I1136" s="31"/>
      <c r="J1136" s="31"/>
      <c r="O1136" s="31"/>
      <c r="P1136" s="31"/>
      <c r="Q1136" s="31"/>
      <c r="R1136" s="31"/>
      <c r="S1136" s="31"/>
    </row>
    <row r="1137" spans="1:19" ht="30" customHeight="1">
      <c r="A1137" s="18"/>
      <c r="D1137" s="25"/>
      <c r="E1137" s="31"/>
      <c r="G1137" s="31"/>
      <c r="I1137" s="31"/>
      <c r="J1137" s="31"/>
      <c r="O1137" s="31"/>
      <c r="P1137" s="31"/>
      <c r="Q1137" s="31"/>
      <c r="R1137" s="31"/>
      <c r="S1137" s="31"/>
    </row>
    <row r="1138" spans="1:19" ht="30" customHeight="1">
      <c r="A1138" s="18"/>
      <c r="D1138" s="25"/>
      <c r="E1138" s="31"/>
      <c r="G1138" s="31"/>
      <c r="I1138" s="31"/>
      <c r="J1138" s="31"/>
      <c r="O1138" s="31"/>
      <c r="P1138" s="31"/>
      <c r="Q1138" s="31"/>
      <c r="R1138" s="31"/>
      <c r="S1138" s="31"/>
    </row>
    <row r="1139" spans="1:19" ht="30" customHeight="1">
      <c r="A1139" s="18"/>
      <c r="D1139" s="25"/>
      <c r="E1139" s="31"/>
      <c r="G1139" s="31"/>
      <c r="I1139" s="31"/>
      <c r="J1139" s="31"/>
      <c r="O1139" s="31"/>
      <c r="P1139" s="31"/>
      <c r="Q1139" s="31"/>
      <c r="R1139" s="31"/>
      <c r="S1139" s="31"/>
    </row>
    <row r="1140" spans="1:19" ht="30" customHeight="1">
      <c r="A1140" s="18"/>
      <c r="D1140" s="25"/>
      <c r="E1140" s="31"/>
      <c r="G1140" s="31"/>
      <c r="I1140" s="31"/>
      <c r="J1140" s="31"/>
      <c r="O1140" s="31"/>
      <c r="P1140" s="31"/>
      <c r="Q1140" s="31"/>
      <c r="R1140" s="31"/>
      <c r="S1140" s="31"/>
    </row>
    <row r="1141" spans="1:19" ht="30" customHeight="1">
      <c r="A1141" s="18"/>
      <c r="D1141" s="25"/>
      <c r="E1141" s="31"/>
      <c r="G1141" s="31"/>
      <c r="I1141" s="31"/>
      <c r="J1141" s="31"/>
      <c r="O1141" s="31"/>
      <c r="P1141" s="31"/>
      <c r="Q1141" s="31"/>
      <c r="R1141" s="31"/>
      <c r="S1141" s="31"/>
    </row>
    <row r="1142" spans="1:19" ht="30" customHeight="1">
      <c r="A1142" s="18"/>
      <c r="D1142" s="25"/>
      <c r="E1142" s="31"/>
      <c r="G1142" s="31"/>
      <c r="I1142" s="31"/>
      <c r="J1142" s="31"/>
      <c r="O1142" s="31"/>
      <c r="P1142" s="31"/>
      <c r="Q1142" s="31"/>
      <c r="R1142" s="31"/>
      <c r="S1142" s="31"/>
    </row>
    <row r="1143" spans="1:19" ht="30" customHeight="1">
      <c r="A1143" s="18"/>
      <c r="D1143" s="25"/>
      <c r="E1143" s="31"/>
      <c r="G1143" s="31"/>
      <c r="I1143" s="31"/>
      <c r="J1143" s="31"/>
      <c r="O1143" s="31"/>
      <c r="P1143" s="31"/>
      <c r="Q1143" s="31"/>
      <c r="R1143" s="31"/>
      <c r="S1143" s="31"/>
    </row>
    <row r="1144" spans="1:19" ht="30" customHeight="1">
      <c r="A1144" s="18"/>
      <c r="D1144" s="25"/>
      <c r="E1144" s="31"/>
      <c r="G1144" s="31"/>
      <c r="I1144" s="31"/>
      <c r="J1144" s="31"/>
      <c r="O1144" s="31"/>
      <c r="P1144" s="31"/>
      <c r="Q1144" s="31"/>
      <c r="R1144" s="31"/>
      <c r="S1144" s="31"/>
    </row>
    <row r="1145" spans="1:19" ht="30" customHeight="1">
      <c r="A1145" s="18"/>
      <c r="D1145" s="25"/>
      <c r="E1145" s="31"/>
      <c r="G1145" s="31"/>
      <c r="I1145" s="31"/>
      <c r="J1145" s="31"/>
      <c r="O1145" s="31"/>
      <c r="P1145" s="31"/>
      <c r="Q1145" s="31"/>
      <c r="R1145" s="31"/>
      <c r="S1145" s="31"/>
    </row>
    <row r="1146" spans="1:19" ht="30" customHeight="1">
      <c r="A1146" s="18"/>
      <c r="D1146" s="25"/>
      <c r="E1146" s="31"/>
      <c r="G1146" s="31"/>
      <c r="I1146" s="31"/>
      <c r="J1146" s="31"/>
      <c r="O1146" s="31"/>
      <c r="P1146" s="31"/>
      <c r="Q1146" s="31"/>
      <c r="R1146" s="31"/>
      <c r="S1146" s="31"/>
    </row>
    <row r="1147" spans="1:19" ht="30" customHeight="1">
      <c r="A1147" s="18"/>
      <c r="D1147" s="25"/>
      <c r="E1147" s="31"/>
      <c r="G1147" s="31"/>
      <c r="I1147" s="31"/>
      <c r="J1147" s="31"/>
      <c r="O1147" s="31"/>
      <c r="P1147" s="31"/>
      <c r="Q1147" s="31"/>
      <c r="R1147" s="31"/>
      <c r="S1147" s="31"/>
    </row>
    <row r="1148" spans="1:19" ht="30" customHeight="1">
      <c r="A1148" s="18"/>
      <c r="D1148" s="25"/>
      <c r="E1148" s="31"/>
      <c r="G1148" s="31"/>
      <c r="I1148" s="31"/>
      <c r="J1148" s="31"/>
      <c r="O1148" s="31"/>
      <c r="P1148" s="31"/>
      <c r="Q1148" s="31"/>
      <c r="R1148" s="31"/>
      <c r="S1148" s="31"/>
    </row>
    <row r="1149" spans="1:19" ht="30" customHeight="1">
      <c r="A1149" s="18"/>
      <c r="D1149" s="25"/>
      <c r="E1149" s="31"/>
      <c r="G1149" s="31"/>
      <c r="I1149" s="31"/>
      <c r="J1149" s="31"/>
      <c r="O1149" s="31"/>
      <c r="P1149" s="31"/>
      <c r="Q1149" s="31"/>
      <c r="R1149" s="31"/>
      <c r="S1149" s="31"/>
    </row>
    <row r="1150" spans="1:19" ht="30" customHeight="1">
      <c r="A1150" s="18"/>
      <c r="D1150" s="25"/>
      <c r="E1150" s="31"/>
      <c r="G1150" s="31"/>
      <c r="I1150" s="31"/>
      <c r="J1150" s="31"/>
      <c r="O1150" s="31"/>
      <c r="P1150" s="31"/>
      <c r="Q1150" s="31"/>
      <c r="R1150" s="31"/>
      <c r="S1150" s="31"/>
    </row>
    <row r="1151" spans="1:19" ht="30" customHeight="1">
      <c r="A1151" s="18"/>
      <c r="D1151" s="25"/>
      <c r="E1151" s="31"/>
      <c r="G1151" s="31"/>
      <c r="I1151" s="31"/>
      <c r="J1151" s="31"/>
      <c r="O1151" s="31"/>
      <c r="P1151" s="31"/>
      <c r="Q1151" s="31"/>
      <c r="R1151" s="31"/>
      <c r="S1151" s="31"/>
    </row>
    <row r="1152" spans="1:19" ht="30" customHeight="1">
      <c r="A1152" s="18"/>
      <c r="D1152" s="25"/>
      <c r="E1152" s="31"/>
      <c r="G1152" s="31"/>
      <c r="I1152" s="31"/>
      <c r="J1152" s="31"/>
      <c r="O1152" s="31"/>
      <c r="P1152" s="31"/>
      <c r="Q1152" s="31"/>
      <c r="R1152" s="31"/>
      <c r="S1152" s="31"/>
    </row>
    <row r="1153" spans="1:19" ht="30" customHeight="1">
      <c r="A1153" s="18"/>
      <c r="D1153" s="25"/>
      <c r="E1153" s="31"/>
      <c r="G1153" s="31"/>
      <c r="I1153" s="31"/>
      <c r="J1153" s="31"/>
      <c r="O1153" s="31"/>
      <c r="P1153" s="31"/>
      <c r="Q1153" s="31"/>
      <c r="R1153" s="31"/>
      <c r="S1153" s="31"/>
    </row>
    <row r="1154" spans="1:19" ht="30" customHeight="1">
      <c r="A1154" s="18"/>
      <c r="D1154" s="25"/>
      <c r="E1154" s="31"/>
      <c r="G1154" s="31"/>
      <c r="I1154" s="31"/>
      <c r="J1154" s="31"/>
      <c r="O1154" s="31"/>
      <c r="P1154" s="31"/>
      <c r="Q1154" s="31"/>
      <c r="R1154" s="31"/>
      <c r="S1154" s="31"/>
    </row>
    <row r="1155" spans="1:19" ht="30" customHeight="1">
      <c r="A1155" s="18"/>
      <c r="D1155" s="25"/>
      <c r="E1155" s="31"/>
      <c r="G1155" s="31"/>
      <c r="I1155" s="31"/>
      <c r="J1155" s="31"/>
      <c r="O1155" s="31"/>
      <c r="P1155" s="31"/>
      <c r="Q1155" s="31"/>
      <c r="R1155" s="31"/>
      <c r="S1155" s="31"/>
    </row>
    <row r="1156" spans="1:19" ht="30" customHeight="1">
      <c r="A1156" s="18"/>
      <c r="D1156" s="25"/>
      <c r="E1156" s="31"/>
      <c r="G1156" s="31"/>
      <c r="I1156" s="31"/>
      <c r="J1156" s="31"/>
      <c r="O1156" s="31"/>
      <c r="P1156" s="31"/>
      <c r="Q1156" s="31"/>
      <c r="R1156" s="31"/>
      <c r="S1156" s="31"/>
    </row>
    <row r="1157" spans="1:19" ht="30" customHeight="1">
      <c r="A1157" s="18"/>
      <c r="D1157" s="25"/>
      <c r="E1157" s="31"/>
      <c r="G1157" s="31"/>
      <c r="I1157" s="31"/>
      <c r="J1157" s="31"/>
      <c r="O1157" s="31"/>
      <c r="P1157" s="31"/>
      <c r="Q1157" s="31"/>
      <c r="R1157" s="31"/>
      <c r="S1157" s="31"/>
    </row>
    <row r="1158" spans="1:19" ht="30" customHeight="1">
      <c r="A1158" s="18"/>
      <c r="D1158" s="25"/>
      <c r="E1158" s="31"/>
      <c r="G1158" s="31"/>
      <c r="I1158" s="31"/>
      <c r="J1158" s="31"/>
      <c r="O1158" s="31"/>
      <c r="P1158" s="31"/>
      <c r="Q1158" s="31"/>
      <c r="R1158" s="31"/>
      <c r="S1158" s="31"/>
    </row>
    <row r="1159" spans="1:19" ht="30" customHeight="1">
      <c r="A1159" s="18"/>
      <c r="D1159" s="25"/>
      <c r="E1159" s="31"/>
      <c r="G1159" s="31"/>
      <c r="I1159" s="31"/>
      <c r="J1159" s="31"/>
      <c r="O1159" s="31"/>
      <c r="P1159" s="31"/>
      <c r="Q1159" s="31"/>
      <c r="R1159" s="31"/>
      <c r="S1159" s="31"/>
    </row>
    <row r="1160" spans="1:19" ht="30" customHeight="1">
      <c r="A1160" s="18"/>
      <c r="D1160" s="25"/>
      <c r="E1160" s="31"/>
      <c r="G1160" s="31"/>
      <c r="I1160" s="31"/>
      <c r="J1160" s="31"/>
      <c r="O1160" s="31"/>
      <c r="P1160" s="31"/>
      <c r="Q1160" s="31"/>
      <c r="R1160" s="31"/>
      <c r="S1160" s="31"/>
    </row>
    <row r="1161" spans="1:19" ht="30" customHeight="1">
      <c r="A1161" s="18"/>
      <c r="D1161" s="25"/>
      <c r="E1161" s="31"/>
      <c r="G1161" s="31"/>
      <c r="I1161" s="31"/>
      <c r="J1161" s="31"/>
      <c r="O1161" s="31"/>
      <c r="P1161" s="31"/>
      <c r="Q1161" s="31"/>
      <c r="R1161" s="31"/>
      <c r="S1161" s="31"/>
    </row>
    <row r="1162" spans="1:19" ht="30" customHeight="1">
      <c r="A1162" s="18"/>
      <c r="D1162" s="25"/>
      <c r="E1162" s="31"/>
      <c r="G1162" s="31"/>
      <c r="I1162" s="31"/>
      <c r="J1162" s="31"/>
      <c r="O1162" s="31"/>
      <c r="P1162" s="31"/>
      <c r="Q1162" s="31"/>
      <c r="R1162" s="31"/>
      <c r="S1162" s="31"/>
    </row>
    <row r="1163" spans="1:19" ht="30" customHeight="1">
      <c r="A1163" s="18"/>
      <c r="D1163" s="25"/>
      <c r="E1163" s="31"/>
      <c r="G1163" s="31"/>
      <c r="I1163" s="31"/>
      <c r="J1163" s="31"/>
      <c r="O1163" s="31"/>
      <c r="P1163" s="31"/>
      <c r="Q1163" s="31"/>
      <c r="R1163" s="31"/>
      <c r="S1163" s="31"/>
    </row>
    <row r="1164" spans="1:19" ht="30" customHeight="1">
      <c r="A1164" s="18"/>
      <c r="D1164" s="25"/>
      <c r="E1164" s="31"/>
      <c r="G1164" s="31"/>
      <c r="I1164" s="31"/>
      <c r="J1164" s="31"/>
      <c r="O1164" s="31"/>
      <c r="P1164" s="31"/>
      <c r="Q1164" s="31"/>
      <c r="R1164" s="31"/>
      <c r="S1164" s="31"/>
    </row>
    <row r="1165" spans="1:19" ht="30" customHeight="1">
      <c r="A1165" s="18"/>
      <c r="D1165" s="25"/>
      <c r="E1165" s="31"/>
      <c r="G1165" s="31"/>
      <c r="I1165" s="31"/>
      <c r="J1165" s="31"/>
      <c r="O1165" s="31"/>
      <c r="P1165" s="31"/>
      <c r="Q1165" s="31"/>
      <c r="R1165" s="31"/>
      <c r="S1165" s="31"/>
    </row>
    <row r="1166" spans="1:19" ht="30" customHeight="1">
      <c r="A1166" s="18"/>
      <c r="D1166" s="25"/>
      <c r="E1166" s="31"/>
      <c r="G1166" s="31"/>
      <c r="I1166" s="31"/>
      <c r="J1166" s="31"/>
      <c r="O1166" s="31"/>
      <c r="P1166" s="31"/>
      <c r="Q1166" s="31"/>
      <c r="R1166" s="31"/>
      <c r="S1166" s="31"/>
    </row>
    <row r="1167" spans="1:19" ht="30" customHeight="1">
      <c r="A1167" s="18"/>
      <c r="D1167" s="25"/>
      <c r="E1167" s="31"/>
      <c r="G1167" s="31"/>
      <c r="I1167" s="31"/>
      <c r="J1167" s="31"/>
      <c r="O1167" s="31"/>
      <c r="P1167" s="31"/>
      <c r="Q1167" s="31"/>
      <c r="R1167" s="31"/>
      <c r="S1167" s="31"/>
    </row>
    <row r="1168" spans="1:19" ht="30" customHeight="1">
      <c r="A1168" s="18"/>
      <c r="D1168" s="25"/>
      <c r="E1168" s="31"/>
      <c r="G1168" s="31"/>
      <c r="I1168" s="31"/>
      <c r="J1168" s="31"/>
      <c r="O1168" s="31"/>
      <c r="P1168" s="31"/>
      <c r="Q1168" s="31"/>
      <c r="R1168" s="31"/>
      <c r="S1168" s="31"/>
    </row>
    <row r="1169" spans="1:19" ht="30" customHeight="1">
      <c r="A1169" s="18"/>
      <c r="D1169" s="25"/>
      <c r="E1169" s="31"/>
      <c r="G1169" s="31"/>
      <c r="I1169" s="31"/>
      <c r="J1169" s="31"/>
      <c r="O1169" s="31"/>
      <c r="P1169" s="31"/>
      <c r="Q1169" s="31"/>
      <c r="R1169" s="31"/>
      <c r="S1169" s="31"/>
    </row>
    <row r="1170" spans="1:19" ht="30" customHeight="1">
      <c r="A1170" s="18"/>
      <c r="D1170" s="25"/>
      <c r="E1170" s="31"/>
      <c r="G1170" s="31"/>
      <c r="I1170" s="31"/>
      <c r="J1170" s="31"/>
      <c r="O1170" s="31"/>
      <c r="P1170" s="31"/>
      <c r="Q1170" s="31"/>
      <c r="R1170" s="31"/>
      <c r="S1170" s="31"/>
    </row>
    <row r="1171" spans="1:19" ht="30" customHeight="1">
      <c r="A1171" s="18"/>
      <c r="D1171" s="25"/>
      <c r="E1171" s="31"/>
      <c r="G1171" s="31"/>
      <c r="I1171" s="31"/>
      <c r="J1171" s="31"/>
      <c r="O1171" s="31"/>
      <c r="P1171" s="31"/>
      <c r="Q1171" s="31"/>
      <c r="R1171" s="31"/>
      <c r="S1171" s="31"/>
    </row>
    <row r="1172" spans="1:19" ht="30" customHeight="1">
      <c r="A1172" s="18"/>
      <c r="D1172" s="25"/>
      <c r="E1172" s="31"/>
      <c r="G1172" s="31"/>
      <c r="I1172" s="31"/>
      <c r="J1172" s="31"/>
      <c r="O1172" s="31"/>
      <c r="P1172" s="31"/>
      <c r="Q1172" s="31"/>
      <c r="R1172" s="31"/>
      <c r="S1172" s="31"/>
    </row>
    <row r="1173" spans="1:19" ht="30" customHeight="1">
      <c r="A1173" s="18"/>
      <c r="D1173" s="25"/>
      <c r="E1173" s="31"/>
      <c r="G1173" s="31"/>
      <c r="I1173" s="31"/>
      <c r="J1173" s="31"/>
      <c r="O1173" s="31"/>
      <c r="P1173" s="31"/>
      <c r="Q1173" s="31"/>
      <c r="R1173" s="31"/>
      <c r="S1173" s="31"/>
    </row>
    <row r="1174" spans="1:19" ht="30" customHeight="1">
      <c r="A1174" s="18"/>
      <c r="D1174" s="25"/>
      <c r="E1174" s="31"/>
      <c r="G1174" s="31"/>
      <c r="I1174" s="31"/>
      <c r="J1174" s="31"/>
      <c r="O1174" s="31"/>
      <c r="P1174" s="31"/>
      <c r="Q1174" s="31"/>
      <c r="R1174" s="31"/>
      <c r="S1174" s="31"/>
    </row>
    <row r="1175" spans="1:19" ht="30" customHeight="1">
      <c r="A1175" s="18"/>
      <c r="D1175" s="25"/>
      <c r="E1175" s="31"/>
      <c r="G1175" s="31"/>
      <c r="I1175" s="31"/>
      <c r="J1175" s="31"/>
      <c r="O1175" s="31"/>
      <c r="P1175" s="31"/>
      <c r="Q1175" s="31"/>
      <c r="R1175" s="31"/>
      <c r="S1175" s="31"/>
    </row>
    <row r="1176" spans="1:19" ht="30" customHeight="1">
      <c r="A1176" s="18"/>
      <c r="D1176" s="25"/>
      <c r="E1176" s="31"/>
      <c r="G1176" s="31"/>
      <c r="I1176" s="31"/>
      <c r="J1176" s="31"/>
      <c r="O1176" s="31"/>
      <c r="P1176" s="31"/>
      <c r="Q1176" s="31"/>
      <c r="R1176" s="31"/>
      <c r="S1176" s="31"/>
    </row>
    <row r="1177" spans="1:19" ht="30" customHeight="1">
      <c r="A1177" s="18"/>
      <c r="D1177" s="25"/>
      <c r="E1177" s="31"/>
      <c r="G1177" s="31"/>
      <c r="I1177" s="31"/>
      <c r="J1177" s="31"/>
      <c r="O1177" s="31"/>
      <c r="P1177" s="31"/>
      <c r="Q1177" s="31"/>
      <c r="R1177" s="31"/>
      <c r="S1177" s="31"/>
    </row>
    <row r="1178" spans="1:19" ht="30" customHeight="1">
      <c r="A1178" s="18"/>
      <c r="D1178" s="25"/>
      <c r="E1178" s="31"/>
      <c r="G1178" s="31"/>
      <c r="I1178" s="31"/>
      <c r="J1178" s="31"/>
      <c r="O1178" s="31"/>
      <c r="P1178" s="31"/>
      <c r="Q1178" s="31"/>
      <c r="R1178" s="31"/>
      <c r="S1178" s="31"/>
    </row>
    <row r="1179" spans="1:19" ht="30" customHeight="1">
      <c r="A1179" s="18"/>
      <c r="D1179" s="25"/>
      <c r="E1179" s="31"/>
      <c r="G1179" s="31"/>
      <c r="I1179" s="31"/>
      <c r="J1179" s="31"/>
      <c r="O1179" s="31"/>
      <c r="P1179" s="31"/>
      <c r="Q1179" s="31"/>
      <c r="R1179" s="31"/>
      <c r="S1179" s="31"/>
    </row>
    <row r="1180" spans="1:19" ht="30" customHeight="1">
      <c r="A1180" s="18"/>
      <c r="D1180" s="25"/>
      <c r="E1180" s="31"/>
      <c r="G1180" s="31"/>
      <c r="I1180" s="31"/>
      <c r="J1180" s="31"/>
      <c r="O1180" s="31"/>
      <c r="P1180" s="31"/>
      <c r="Q1180" s="31"/>
      <c r="R1180" s="31"/>
      <c r="S1180" s="31"/>
    </row>
    <row r="1181" spans="1:19" ht="30" customHeight="1">
      <c r="A1181" s="18"/>
      <c r="D1181" s="25"/>
      <c r="E1181" s="31"/>
      <c r="G1181" s="31"/>
      <c r="I1181" s="31"/>
      <c r="J1181" s="31"/>
      <c r="O1181" s="31"/>
      <c r="P1181" s="31"/>
      <c r="Q1181" s="31"/>
      <c r="R1181" s="31"/>
      <c r="S1181" s="31"/>
    </row>
    <row r="1182" spans="1:19" ht="30" customHeight="1">
      <c r="A1182" s="18"/>
      <c r="D1182" s="25"/>
      <c r="E1182" s="31"/>
      <c r="G1182" s="31"/>
      <c r="I1182" s="31"/>
      <c r="J1182" s="31"/>
      <c r="O1182" s="31"/>
      <c r="P1182" s="31"/>
      <c r="Q1182" s="31"/>
      <c r="R1182" s="31"/>
      <c r="S1182" s="31"/>
    </row>
    <row r="1183" spans="1:19" ht="30" customHeight="1">
      <c r="A1183" s="18"/>
      <c r="D1183" s="25"/>
      <c r="E1183" s="31"/>
      <c r="G1183" s="31"/>
      <c r="I1183" s="31"/>
      <c r="J1183" s="31"/>
      <c r="O1183" s="31"/>
      <c r="P1183" s="31"/>
      <c r="Q1183" s="31"/>
      <c r="R1183" s="31"/>
      <c r="S1183" s="31"/>
    </row>
    <row r="1184" spans="1:19" ht="30" customHeight="1">
      <c r="A1184" s="18"/>
      <c r="D1184" s="25"/>
      <c r="E1184" s="31"/>
      <c r="G1184" s="31"/>
      <c r="I1184" s="31"/>
      <c r="J1184" s="31"/>
      <c r="O1184" s="31"/>
      <c r="P1184" s="31"/>
      <c r="Q1184" s="31"/>
      <c r="R1184" s="31"/>
      <c r="S1184" s="31"/>
    </row>
    <row r="1185" spans="1:19" ht="30" customHeight="1">
      <c r="A1185" s="18"/>
      <c r="D1185" s="25"/>
      <c r="E1185" s="31"/>
      <c r="G1185" s="31"/>
      <c r="I1185" s="31"/>
      <c r="J1185" s="31"/>
      <c r="O1185" s="31"/>
      <c r="P1185" s="31"/>
      <c r="Q1185" s="31"/>
      <c r="R1185" s="31"/>
      <c r="S1185" s="31"/>
    </row>
    <row r="1186" spans="1:19" ht="30" customHeight="1">
      <c r="A1186" s="18"/>
      <c r="D1186" s="25"/>
      <c r="E1186" s="31"/>
      <c r="G1186" s="31"/>
      <c r="I1186" s="31"/>
      <c r="J1186" s="31"/>
      <c r="O1186" s="31"/>
      <c r="P1186" s="31"/>
      <c r="Q1186" s="31"/>
      <c r="R1186" s="31"/>
      <c r="S1186" s="31"/>
    </row>
    <row r="1187" spans="1:19" ht="30" customHeight="1">
      <c r="A1187" s="18"/>
      <c r="D1187" s="25"/>
      <c r="E1187" s="31"/>
      <c r="G1187" s="31"/>
      <c r="I1187" s="31"/>
      <c r="J1187" s="31"/>
      <c r="O1187" s="31"/>
      <c r="P1187" s="31"/>
      <c r="Q1187" s="31"/>
      <c r="R1187" s="31"/>
      <c r="S1187" s="31"/>
    </row>
    <row r="1188" spans="1:19" ht="30" customHeight="1">
      <c r="A1188" s="18"/>
      <c r="D1188" s="25"/>
      <c r="E1188" s="31"/>
      <c r="G1188" s="31"/>
      <c r="I1188" s="31"/>
      <c r="J1188" s="31"/>
      <c r="O1188" s="31"/>
      <c r="P1188" s="31"/>
      <c r="Q1188" s="31"/>
      <c r="R1188" s="31"/>
      <c r="S1188" s="31"/>
    </row>
    <row r="1189" spans="1:19" ht="30" customHeight="1">
      <c r="A1189" s="18"/>
      <c r="D1189" s="25"/>
      <c r="E1189" s="31"/>
      <c r="G1189" s="31"/>
      <c r="I1189" s="31"/>
      <c r="J1189" s="31"/>
      <c r="O1189" s="31"/>
      <c r="P1189" s="31"/>
      <c r="Q1189" s="31"/>
      <c r="R1189" s="31"/>
      <c r="S1189" s="31"/>
    </row>
    <row r="1190" spans="1:19" ht="30" customHeight="1">
      <c r="A1190" s="18"/>
      <c r="D1190" s="25"/>
      <c r="E1190" s="31"/>
      <c r="G1190" s="31"/>
      <c r="I1190" s="31"/>
      <c r="J1190" s="31"/>
      <c r="O1190" s="31"/>
      <c r="P1190" s="31"/>
      <c r="Q1190" s="31"/>
      <c r="R1190" s="31"/>
      <c r="S1190" s="31"/>
    </row>
    <row r="1191" spans="1:19" ht="30" customHeight="1">
      <c r="A1191" s="18"/>
      <c r="D1191" s="25"/>
      <c r="E1191" s="31"/>
      <c r="G1191" s="31"/>
      <c r="I1191" s="31"/>
      <c r="J1191" s="31"/>
      <c r="O1191" s="31"/>
      <c r="P1191" s="31"/>
      <c r="Q1191" s="31"/>
      <c r="R1191" s="31"/>
      <c r="S1191" s="31"/>
    </row>
    <row r="1192" spans="1:19" ht="30" customHeight="1">
      <c r="A1192" s="18"/>
      <c r="D1192" s="25"/>
      <c r="E1192" s="31"/>
      <c r="G1192" s="31"/>
      <c r="I1192" s="31"/>
      <c r="J1192" s="31"/>
      <c r="O1192" s="31"/>
      <c r="P1192" s="31"/>
      <c r="Q1192" s="31"/>
      <c r="R1192" s="31"/>
      <c r="S1192" s="31"/>
    </row>
    <row r="1193" spans="1:19" ht="30" customHeight="1">
      <c r="A1193" s="18"/>
      <c r="D1193" s="25"/>
      <c r="E1193" s="31"/>
      <c r="G1193" s="31"/>
      <c r="I1193" s="31"/>
      <c r="J1193" s="31"/>
      <c r="O1193" s="31"/>
      <c r="P1193" s="31"/>
      <c r="Q1193" s="31"/>
      <c r="R1193" s="31"/>
      <c r="S1193" s="31"/>
    </row>
    <row r="1194" spans="1:19" ht="30" customHeight="1">
      <c r="A1194" s="18"/>
      <c r="D1194" s="25"/>
      <c r="E1194" s="31"/>
      <c r="G1194" s="31"/>
      <c r="I1194" s="31"/>
      <c r="J1194" s="31"/>
      <c r="O1194" s="31"/>
      <c r="P1194" s="31"/>
      <c r="Q1194" s="31"/>
      <c r="R1194" s="31"/>
      <c r="S1194" s="31"/>
    </row>
    <row r="1195" spans="1:19" ht="30" customHeight="1">
      <c r="A1195" s="18"/>
      <c r="D1195" s="25"/>
      <c r="E1195" s="31"/>
      <c r="G1195" s="31"/>
      <c r="I1195" s="31"/>
      <c r="J1195" s="31"/>
      <c r="O1195" s="31"/>
      <c r="P1195" s="31"/>
      <c r="Q1195" s="31"/>
      <c r="R1195" s="31"/>
      <c r="S1195" s="31"/>
    </row>
    <row r="1196" spans="1:19" ht="30" customHeight="1">
      <c r="A1196" s="18"/>
      <c r="D1196" s="25"/>
      <c r="E1196" s="31"/>
      <c r="G1196" s="31"/>
      <c r="I1196" s="31"/>
      <c r="J1196" s="31"/>
      <c r="O1196" s="31"/>
      <c r="P1196" s="31"/>
      <c r="Q1196" s="31"/>
      <c r="R1196" s="31"/>
      <c r="S1196" s="31"/>
    </row>
    <row r="1197" spans="1:19" ht="30" customHeight="1">
      <c r="A1197" s="18"/>
      <c r="D1197" s="25"/>
      <c r="E1197" s="31"/>
      <c r="G1197" s="31"/>
      <c r="I1197" s="31"/>
      <c r="J1197" s="31"/>
      <c r="O1197" s="31"/>
      <c r="P1197" s="31"/>
      <c r="Q1197" s="31"/>
      <c r="R1197" s="31"/>
      <c r="S1197" s="31"/>
    </row>
    <row r="1198" spans="1:19" ht="30" customHeight="1">
      <c r="A1198" s="18"/>
      <c r="D1198" s="25"/>
      <c r="E1198" s="31"/>
      <c r="G1198" s="31"/>
      <c r="I1198" s="31"/>
      <c r="J1198" s="31"/>
      <c r="O1198" s="31"/>
      <c r="P1198" s="31"/>
      <c r="Q1198" s="31"/>
      <c r="R1198" s="31"/>
      <c r="S1198" s="31"/>
    </row>
    <row r="1199" spans="1:19" ht="30" customHeight="1">
      <c r="A1199" s="18"/>
      <c r="D1199" s="25"/>
      <c r="E1199" s="31"/>
      <c r="G1199" s="31"/>
      <c r="I1199" s="31"/>
      <c r="J1199" s="31"/>
      <c r="O1199" s="31"/>
      <c r="P1199" s="31"/>
      <c r="Q1199" s="31"/>
      <c r="R1199" s="31"/>
      <c r="S1199" s="31"/>
    </row>
    <row r="1200" spans="1:19" ht="30" customHeight="1">
      <c r="A1200" s="18"/>
      <c r="D1200" s="25"/>
      <c r="E1200" s="31"/>
      <c r="G1200" s="31"/>
      <c r="I1200" s="31"/>
      <c r="J1200" s="31"/>
      <c r="O1200" s="31"/>
      <c r="P1200" s="31"/>
      <c r="Q1200" s="31"/>
      <c r="R1200" s="31"/>
      <c r="S1200" s="31"/>
    </row>
    <row r="1201" spans="1:19" ht="30" customHeight="1">
      <c r="A1201" s="18"/>
      <c r="D1201" s="25"/>
      <c r="E1201" s="31"/>
      <c r="G1201" s="31"/>
      <c r="I1201" s="31"/>
      <c r="J1201" s="31"/>
      <c r="O1201" s="31"/>
      <c r="P1201" s="31"/>
      <c r="Q1201" s="31"/>
      <c r="R1201" s="31"/>
      <c r="S1201" s="31"/>
    </row>
    <row r="1202" spans="1:19" ht="30" customHeight="1">
      <c r="A1202" s="18"/>
      <c r="D1202" s="25"/>
      <c r="E1202" s="31"/>
      <c r="G1202" s="31"/>
      <c r="I1202" s="31"/>
      <c r="J1202" s="31"/>
      <c r="O1202" s="31"/>
      <c r="P1202" s="31"/>
      <c r="Q1202" s="31"/>
      <c r="R1202" s="31"/>
      <c r="S1202" s="31"/>
    </row>
    <row r="1203" spans="1:19" ht="30" customHeight="1">
      <c r="A1203" s="18"/>
      <c r="D1203" s="25"/>
      <c r="E1203" s="31"/>
      <c r="G1203" s="31"/>
      <c r="I1203" s="31"/>
      <c r="J1203" s="31"/>
      <c r="O1203" s="31"/>
      <c r="P1203" s="31"/>
      <c r="Q1203" s="31"/>
      <c r="R1203" s="31"/>
      <c r="S1203" s="31"/>
    </row>
    <row r="1204" spans="1:19" ht="30" customHeight="1">
      <c r="A1204" s="18"/>
      <c r="D1204" s="25"/>
      <c r="E1204" s="31"/>
      <c r="G1204" s="31"/>
      <c r="I1204" s="31"/>
      <c r="J1204" s="31"/>
      <c r="O1204" s="31"/>
      <c r="P1204" s="31"/>
      <c r="Q1204" s="31"/>
      <c r="R1204" s="31"/>
      <c r="S1204" s="31"/>
    </row>
    <row r="1205" spans="1:19" ht="30" customHeight="1">
      <c r="A1205" s="18"/>
      <c r="D1205" s="25"/>
      <c r="E1205" s="31"/>
      <c r="G1205" s="31"/>
      <c r="I1205" s="31"/>
      <c r="J1205" s="31"/>
      <c r="O1205" s="31"/>
      <c r="P1205" s="31"/>
      <c r="Q1205" s="31"/>
      <c r="R1205" s="31"/>
      <c r="S1205" s="31"/>
    </row>
    <row r="1206" spans="1:19" ht="30" customHeight="1">
      <c r="A1206" s="18"/>
      <c r="D1206" s="25"/>
      <c r="E1206" s="31"/>
      <c r="G1206" s="31"/>
      <c r="I1206" s="31"/>
      <c r="J1206" s="31"/>
      <c r="O1206" s="31"/>
      <c r="P1206" s="31"/>
      <c r="Q1206" s="31"/>
      <c r="R1206" s="31"/>
      <c r="S1206" s="31"/>
    </row>
    <row r="1207" spans="1:19" ht="30" customHeight="1">
      <c r="A1207" s="18"/>
      <c r="D1207" s="25"/>
      <c r="E1207" s="31"/>
      <c r="G1207" s="31"/>
      <c r="I1207" s="31"/>
      <c r="J1207" s="31"/>
      <c r="O1207" s="31"/>
      <c r="P1207" s="31"/>
      <c r="Q1207" s="31"/>
      <c r="R1207" s="31"/>
      <c r="S1207" s="31"/>
    </row>
    <row r="1208" spans="1:19" ht="30" customHeight="1">
      <c r="A1208" s="18"/>
      <c r="D1208" s="25"/>
      <c r="E1208" s="31"/>
      <c r="G1208" s="31"/>
      <c r="I1208" s="31"/>
      <c r="J1208" s="31"/>
      <c r="O1208" s="31"/>
      <c r="P1208" s="31"/>
      <c r="Q1208" s="31"/>
      <c r="R1208" s="31"/>
      <c r="S1208" s="31"/>
    </row>
    <row r="1209" spans="1:19" ht="30" customHeight="1">
      <c r="A1209" s="18"/>
      <c r="D1209" s="25"/>
      <c r="E1209" s="31"/>
      <c r="G1209" s="31"/>
      <c r="I1209" s="31"/>
      <c r="J1209" s="31"/>
      <c r="O1209" s="31"/>
      <c r="P1209" s="31"/>
      <c r="Q1209" s="31"/>
      <c r="R1209" s="31"/>
      <c r="S1209" s="31"/>
    </row>
    <row r="1210" spans="1:19" ht="30" customHeight="1">
      <c r="A1210" s="18"/>
      <c r="D1210" s="25"/>
      <c r="E1210" s="31"/>
      <c r="G1210" s="31"/>
      <c r="I1210" s="31"/>
      <c r="J1210" s="31"/>
      <c r="O1210" s="31"/>
      <c r="P1210" s="31"/>
      <c r="Q1210" s="31"/>
      <c r="R1210" s="31"/>
      <c r="S1210" s="31"/>
    </row>
    <row r="1211" spans="1:19" ht="30" customHeight="1">
      <c r="A1211" s="18"/>
      <c r="D1211" s="25"/>
      <c r="E1211" s="31"/>
      <c r="G1211" s="31"/>
      <c r="I1211" s="31"/>
      <c r="J1211" s="31"/>
      <c r="O1211" s="31"/>
      <c r="P1211" s="31"/>
      <c r="Q1211" s="31"/>
      <c r="R1211" s="31"/>
      <c r="S1211" s="31"/>
    </row>
    <row r="1212" spans="1:19" ht="30" customHeight="1">
      <c r="A1212" s="18"/>
      <c r="D1212" s="25"/>
      <c r="E1212" s="31"/>
      <c r="G1212" s="31"/>
      <c r="I1212" s="31"/>
      <c r="J1212" s="31"/>
      <c r="O1212" s="31"/>
      <c r="P1212" s="31"/>
      <c r="Q1212" s="31"/>
      <c r="R1212" s="31"/>
      <c r="S1212" s="31"/>
    </row>
    <row r="1213" spans="1:19" ht="30" customHeight="1">
      <c r="A1213" s="18"/>
      <c r="D1213" s="25"/>
      <c r="E1213" s="31"/>
      <c r="G1213" s="31"/>
      <c r="I1213" s="31"/>
      <c r="J1213" s="31"/>
      <c r="O1213" s="31"/>
      <c r="P1213" s="31"/>
      <c r="Q1213" s="31"/>
      <c r="R1213" s="31"/>
      <c r="S1213" s="31"/>
    </row>
    <row r="1214" spans="1:19" ht="30" customHeight="1">
      <c r="A1214" s="18"/>
      <c r="D1214" s="25"/>
      <c r="E1214" s="31"/>
      <c r="G1214" s="31"/>
      <c r="I1214" s="31"/>
      <c r="J1214" s="31"/>
      <c r="O1214" s="31"/>
      <c r="P1214" s="31"/>
      <c r="Q1214" s="31"/>
      <c r="R1214" s="31"/>
      <c r="S1214" s="31"/>
    </row>
    <row r="1215" spans="1:19" ht="30" customHeight="1">
      <c r="A1215" s="18"/>
      <c r="D1215" s="25"/>
      <c r="E1215" s="31"/>
      <c r="G1215" s="31"/>
      <c r="I1215" s="31"/>
      <c r="J1215" s="31"/>
      <c r="O1215" s="31"/>
      <c r="P1215" s="31"/>
      <c r="Q1215" s="31"/>
      <c r="R1215" s="31"/>
      <c r="S1215" s="31"/>
    </row>
    <row r="1216" spans="1:19" ht="30" customHeight="1">
      <c r="A1216" s="18"/>
      <c r="D1216" s="25"/>
      <c r="E1216" s="31"/>
      <c r="G1216" s="31"/>
      <c r="I1216" s="31"/>
      <c r="J1216" s="31"/>
      <c r="O1216" s="31"/>
      <c r="P1216" s="31"/>
      <c r="Q1216" s="31"/>
      <c r="R1216" s="31"/>
      <c r="S1216" s="31"/>
    </row>
    <row r="1217" spans="1:19" ht="30" customHeight="1">
      <c r="A1217" s="18"/>
      <c r="D1217" s="25"/>
      <c r="E1217" s="31"/>
      <c r="G1217" s="31"/>
      <c r="I1217" s="31"/>
      <c r="J1217" s="31"/>
      <c r="O1217" s="31"/>
      <c r="P1217" s="31"/>
      <c r="Q1217" s="31"/>
      <c r="R1217" s="31"/>
      <c r="S1217" s="31"/>
    </row>
    <row r="1218" spans="1:19" ht="30" customHeight="1">
      <c r="A1218" s="18"/>
      <c r="D1218" s="25"/>
      <c r="E1218" s="31"/>
      <c r="G1218" s="31"/>
      <c r="I1218" s="31"/>
      <c r="J1218" s="31"/>
      <c r="O1218" s="31"/>
      <c r="P1218" s="31"/>
      <c r="Q1218" s="31"/>
      <c r="R1218" s="31"/>
      <c r="S1218" s="31"/>
    </row>
    <row r="1219" spans="1:19" ht="30" customHeight="1">
      <c r="A1219" s="18"/>
      <c r="D1219" s="25"/>
      <c r="E1219" s="31"/>
      <c r="G1219" s="31"/>
      <c r="I1219" s="31"/>
      <c r="J1219" s="31"/>
      <c r="O1219" s="31"/>
      <c r="P1219" s="31"/>
      <c r="Q1219" s="31"/>
      <c r="R1219" s="31"/>
      <c r="S1219" s="31"/>
    </row>
    <row r="1220" spans="1:19" ht="30" customHeight="1">
      <c r="A1220" s="18"/>
      <c r="D1220" s="25"/>
      <c r="E1220" s="31"/>
      <c r="G1220" s="31"/>
      <c r="I1220" s="31"/>
      <c r="J1220" s="31"/>
      <c r="O1220" s="31"/>
      <c r="P1220" s="31"/>
      <c r="Q1220" s="31"/>
      <c r="R1220" s="31"/>
      <c r="S1220" s="31"/>
    </row>
    <row r="1221" spans="1:19" ht="30" customHeight="1">
      <c r="A1221" s="18"/>
      <c r="D1221" s="25"/>
      <c r="E1221" s="31"/>
      <c r="G1221" s="31"/>
      <c r="I1221" s="31"/>
      <c r="J1221" s="31"/>
      <c r="O1221" s="31"/>
      <c r="P1221" s="31"/>
      <c r="Q1221" s="31"/>
      <c r="R1221" s="31"/>
      <c r="S1221" s="31"/>
    </row>
    <row r="1222" spans="1:19" ht="30" customHeight="1">
      <c r="A1222" s="18"/>
      <c r="D1222" s="25"/>
      <c r="E1222" s="31"/>
      <c r="G1222" s="31"/>
      <c r="I1222" s="31"/>
      <c r="J1222" s="31"/>
      <c r="O1222" s="31"/>
      <c r="P1222" s="31"/>
      <c r="Q1222" s="31"/>
      <c r="R1222" s="31"/>
      <c r="S1222" s="31"/>
    </row>
    <row r="1223" spans="1:19" ht="30" customHeight="1">
      <c r="A1223" s="18"/>
      <c r="D1223" s="25"/>
      <c r="E1223" s="31"/>
      <c r="G1223" s="31"/>
      <c r="I1223" s="31"/>
      <c r="J1223" s="31"/>
      <c r="O1223" s="31"/>
      <c r="P1223" s="31"/>
      <c r="Q1223" s="31"/>
      <c r="R1223" s="31"/>
      <c r="S1223" s="31"/>
    </row>
    <row r="1224" spans="1:19" ht="30" customHeight="1">
      <c r="A1224" s="18"/>
      <c r="D1224" s="25"/>
      <c r="E1224" s="31"/>
      <c r="G1224" s="31"/>
      <c r="I1224" s="31"/>
      <c r="J1224" s="31"/>
      <c r="O1224" s="31"/>
      <c r="P1224" s="31"/>
      <c r="Q1224" s="31"/>
      <c r="R1224" s="31"/>
      <c r="S1224" s="31"/>
    </row>
    <row r="1225" spans="1:19" ht="30" customHeight="1">
      <c r="A1225" s="18"/>
      <c r="D1225" s="25"/>
      <c r="E1225" s="31"/>
      <c r="G1225" s="31"/>
      <c r="I1225" s="31"/>
      <c r="J1225" s="31"/>
      <c r="O1225" s="31"/>
      <c r="P1225" s="31"/>
      <c r="Q1225" s="31"/>
      <c r="R1225" s="31"/>
      <c r="S1225" s="31"/>
    </row>
    <row r="1226" spans="1:19" ht="30" customHeight="1">
      <c r="A1226" s="18"/>
      <c r="D1226" s="25"/>
      <c r="E1226" s="31"/>
      <c r="G1226" s="31"/>
      <c r="I1226" s="31"/>
      <c r="J1226" s="31"/>
      <c r="O1226" s="31"/>
      <c r="P1226" s="31"/>
      <c r="Q1226" s="31"/>
      <c r="R1226" s="31"/>
      <c r="S1226" s="31"/>
    </row>
    <row r="1227" spans="1:19" ht="30" customHeight="1">
      <c r="A1227" s="18"/>
      <c r="D1227" s="25"/>
      <c r="E1227" s="31"/>
      <c r="G1227" s="31"/>
      <c r="I1227" s="31"/>
      <c r="J1227" s="31"/>
      <c r="O1227" s="31"/>
      <c r="P1227" s="31"/>
      <c r="Q1227" s="31"/>
      <c r="R1227" s="31"/>
      <c r="S1227" s="31"/>
    </row>
    <row r="1228" spans="1:19" ht="30" customHeight="1">
      <c r="A1228" s="18"/>
      <c r="D1228" s="25"/>
      <c r="E1228" s="31"/>
      <c r="G1228" s="31"/>
      <c r="I1228" s="31"/>
      <c r="J1228" s="31"/>
      <c r="O1228" s="31"/>
      <c r="P1228" s="31"/>
      <c r="Q1228" s="31"/>
      <c r="R1228" s="31"/>
      <c r="S1228" s="31"/>
    </row>
    <row r="1229" spans="1:19" ht="30" customHeight="1">
      <c r="A1229" s="18"/>
      <c r="D1229" s="25"/>
      <c r="E1229" s="31"/>
      <c r="G1229" s="31"/>
      <c r="I1229" s="31"/>
      <c r="J1229" s="31"/>
      <c r="O1229" s="31"/>
      <c r="P1229" s="31"/>
      <c r="Q1229" s="31"/>
      <c r="R1229" s="31"/>
      <c r="S1229" s="31"/>
    </row>
    <row r="1230" spans="1:19" ht="30" customHeight="1">
      <c r="A1230" s="18"/>
      <c r="D1230" s="25"/>
      <c r="E1230" s="31"/>
      <c r="G1230" s="31"/>
      <c r="I1230" s="31"/>
      <c r="J1230" s="31"/>
      <c r="O1230" s="31"/>
      <c r="P1230" s="31"/>
      <c r="Q1230" s="31"/>
      <c r="R1230" s="31"/>
      <c r="S1230" s="31"/>
    </row>
    <row r="1231" spans="1:19" ht="30" customHeight="1">
      <c r="A1231" s="18"/>
      <c r="D1231" s="25"/>
      <c r="E1231" s="31"/>
      <c r="G1231" s="31"/>
      <c r="I1231" s="31"/>
      <c r="J1231" s="31"/>
      <c r="O1231" s="31"/>
      <c r="P1231" s="31"/>
      <c r="Q1231" s="31"/>
      <c r="R1231" s="31"/>
      <c r="S1231" s="31"/>
    </row>
    <row r="1232" spans="1:19" ht="30" customHeight="1">
      <c r="A1232" s="18"/>
      <c r="D1232" s="25"/>
      <c r="E1232" s="31"/>
      <c r="G1232" s="31"/>
      <c r="I1232" s="31"/>
      <c r="J1232" s="31"/>
      <c r="O1232" s="31"/>
      <c r="P1232" s="31"/>
      <c r="Q1232" s="31"/>
      <c r="R1232" s="31"/>
      <c r="S1232" s="31"/>
    </row>
    <row r="1233" spans="1:19" ht="30" customHeight="1">
      <c r="A1233" s="18"/>
      <c r="D1233" s="25"/>
      <c r="E1233" s="31"/>
      <c r="G1233" s="31"/>
      <c r="I1233" s="31"/>
      <c r="J1233" s="31"/>
      <c r="O1233" s="31"/>
      <c r="P1233" s="31"/>
      <c r="Q1233" s="31"/>
      <c r="R1233" s="31"/>
      <c r="S1233" s="31"/>
    </row>
    <row r="1234" spans="1:19" ht="30" customHeight="1">
      <c r="A1234" s="18"/>
      <c r="D1234" s="25"/>
      <c r="E1234" s="31"/>
      <c r="G1234" s="31"/>
      <c r="I1234" s="31"/>
      <c r="J1234" s="31"/>
      <c r="O1234" s="31"/>
      <c r="P1234" s="31"/>
      <c r="Q1234" s="31"/>
      <c r="R1234" s="31"/>
      <c r="S1234" s="31"/>
    </row>
    <row r="1235" spans="1:19" ht="30" customHeight="1">
      <c r="A1235" s="18"/>
      <c r="D1235" s="25"/>
      <c r="E1235" s="31"/>
      <c r="G1235" s="31"/>
      <c r="I1235" s="31"/>
      <c r="J1235" s="31"/>
      <c r="O1235" s="31"/>
      <c r="P1235" s="31"/>
      <c r="Q1235" s="31"/>
      <c r="R1235" s="31"/>
      <c r="S1235" s="31"/>
    </row>
    <row r="1236" spans="1:19" ht="30" customHeight="1">
      <c r="A1236" s="18"/>
      <c r="D1236" s="25"/>
      <c r="E1236" s="31"/>
      <c r="G1236" s="31"/>
      <c r="I1236" s="31"/>
      <c r="J1236" s="31"/>
      <c r="O1236" s="31"/>
      <c r="P1236" s="31"/>
      <c r="Q1236" s="31"/>
      <c r="R1236" s="31"/>
      <c r="S1236" s="31"/>
    </row>
    <row r="1237" spans="1:19" ht="30" customHeight="1">
      <c r="A1237" s="18"/>
      <c r="D1237" s="25"/>
      <c r="E1237" s="31"/>
      <c r="G1237" s="31"/>
      <c r="I1237" s="31"/>
      <c r="J1237" s="31"/>
      <c r="O1237" s="31"/>
      <c r="P1237" s="31"/>
      <c r="Q1237" s="31"/>
      <c r="R1237" s="31"/>
      <c r="S1237" s="31"/>
    </row>
    <row r="1238" spans="1:19" ht="30" customHeight="1">
      <c r="A1238" s="18"/>
      <c r="D1238" s="25"/>
      <c r="E1238" s="31"/>
      <c r="G1238" s="31"/>
      <c r="I1238" s="31"/>
      <c r="J1238" s="31"/>
      <c r="O1238" s="31"/>
      <c r="P1238" s="31"/>
      <c r="Q1238" s="31"/>
      <c r="R1238" s="31"/>
      <c r="S1238" s="31"/>
    </row>
    <row r="1239" spans="1:19" ht="30" customHeight="1">
      <c r="A1239" s="18"/>
      <c r="D1239" s="25"/>
      <c r="E1239" s="31"/>
      <c r="G1239" s="31"/>
      <c r="I1239" s="31"/>
      <c r="J1239" s="31"/>
      <c r="O1239" s="31"/>
      <c r="P1239" s="31"/>
      <c r="Q1239" s="31"/>
      <c r="R1239" s="31"/>
      <c r="S1239" s="31"/>
    </row>
    <row r="1240" spans="1:19" ht="30" customHeight="1">
      <c r="A1240" s="18"/>
      <c r="D1240" s="25"/>
      <c r="E1240" s="31"/>
      <c r="G1240" s="31"/>
      <c r="I1240" s="31"/>
      <c r="J1240" s="31"/>
      <c r="O1240" s="31"/>
      <c r="P1240" s="31"/>
      <c r="Q1240" s="31"/>
      <c r="R1240" s="31"/>
      <c r="S1240" s="31"/>
    </row>
    <row r="1241" spans="1:19" ht="30" customHeight="1">
      <c r="A1241" s="18"/>
      <c r="D1241" s="25"/>
      <c r="E1241" s="31"/>
      <c r="G1241" s="31"/>
      <c r="I1241" s="31"/>
      <c r="J1241" s="31"/>
      <c r="O1241" s="31"/>
      <c r="P1241" s="31"/>
      <c r="Q1241" s="31"/>
      <c r="R1241" s="31"/>
      <c r="S1241" s="31"/>
    </row>
    <row r="1242" spans="1:19" ht="30" customHeight="1">
      <c r="A1242" s="18"/>
      <c r="D1242" s="25"/>
      <c r="E1242" s="31"/>
      <c r="G1242" s="31"/>
      <c r="I1242" s="31"/>
      <c r="J1242" s="31"/>
      <c r="O1242" s="31"/>
      <c r="P1242" s="31"/>
      <c r="Q1242" s="31"/>
      <c r="R1242" s="31"/>
      <c r="S1242" s="31"/>
    </row>
    <row r="1243" spans="1:19" ht="30" customHeight="1">
      <c r="A1243" s="18"/>
      <c r="D1243" s="25"/>
      <c r="E1243" s="31"/>
      <c r="G1243" s="31"/>
      <c r="I1243" s="31"/>
      <c r="J1243" s="31"/>
      <c r="O1243" s="31"/>
      <c r="P1243" s="31"/>
      <c r="Q1243" s="31"/>
      <c r="R1243" s="31"/>
      <c r="S1243" s="31"/>
    </row>
    <row r="1244" spans="1:19" ht="30" customHeight="1">
      <c r="A1244" s="18"/>
      <c r="D1244" s="25"/>
      <c r="E1244" s="31"/>
      <c r="G1244" s="31"/>
      <c r="I1244" s="31"/>
      <c r="J1244" s="31"/>
      <c r="O1244" s="31"/>
      <c r="P1244" s="31"/>
      <c r="Q1244" s="31"/>
      <c r="R1244" s="31"/>
      <c r="S1244" s="31"/>
    </row>
    <row r="1245" spans="1:19" ht="30" customHeight="1">
      <c r="A1245" s="18"/>
      <c r="D1245" s="25"/>
      <c r="E1245" s="31"/>
      <c r="G1245" s="31"/>
      <c r="I1245" s="31"/>
      <c r="J1245" s="31"/>
      <c r="O1245" s="31"/>
      <c r="P1245" s="31"/>
      <c r="Q1245" s="31"/>
      <c r="R1245" s="31"/>
      <c r="S1245" s="31"/>
    </row>
    <row r="1246" spans="1:19" ht="30" customHeight="1">
      <c r="A1246" s="18"/>
      <c r="D1246" s="25"/>
      <c r="E1246" s="31"/>
      <c r="G1246" s="31"/>
      <c r="I1246" s="31"/>
      <c r="J1246" s="31"/>
      <c r="O1246" s="31"/>
      <c r="P1246" s="31"/>
      <c r="Q1246" s="31"/>
      <c r="R1246" s="31"/>
      <c r="S1246" s="31"/>
    </row>
    <row r="1247" spans="1:19" ht="30" customHeight="1">
      <c r="A1247" s="18"/>
      <c r="D1247" s="25"/>
      <c r="E1247" s="31"/>
      <c r="G1247" s="31"/>
      <c r="I1247" s="31"/>
      <c r="J1247" s="31"/>
      <c r="O1247" s="31"/>
      <c r="P1247" s="31"/>
      <c r="Q1247" s="31"/>
      <c r="R1247" s="31"/>
      <c r="S1247" s="31"/>
    </row>
    <row r="1248" spans="1:19" ht="30" customHeight="1">
      <c r="A1248" s="18"/>
      <c r="D1248" s="25"/>
      <c r="E1248" s="31"/>
      <c r="G1248" s="31"/>
      <c r="I1248" s="31"/>
      <c r="J1248" s="31"/>
      <c r="O1248" s="31"/>
      <c r="P1248" s="31"/>
      <c r="Q1248" s="31"/>
      <c r="R1248" s="31"/>
      <c r="S1248" s="31"/>
    </row>
    <row r="1249" spans="1:19" ht="30" customHeight="1">
      <c r="A1249" s="18"/>
      <c r="D1249" s="25"/>
      <c r="E1249" s="31"/>
      <c r="G1249" s="31"/>
      <c r="I1249" s="31"/>
      <c r="J1249" s="31"/>
      <c r="O1249" s="31"/>
      <c r="P1249" s="31"/>
      <c r="Q1249" s="31"/>
      <c r="R1249" s="31"/>
      <c r="S1249" s="31"/>
    </row>
    <row r="1250" spans="1:19" ht="30" customHeight="1">
      <c r="A1250" s="18"/>
      <c r="D1250" s="25"/>
      <c r="E1250" s="31"/>
      <c r="G1250" s="31"/>
      <c r="I1250" s="31"/>
      <c r="J1250" s="31"/>
      <c r="O1250" s="31"/>
      <c r="P1250" s="31"/>
      <c r="Q1250" s="31"/>
      <c r="R1250" s="31"/>
      <c r="S1250" s="31"/>
    </row>
    <row r="1251" spans="1:19" ht="30" customHeight="1">
      <c r="A1251" s="18"/>
      <c r="D1251" s="25"/>
      <c r="E1251" s="31"/>
      <c r="G1251" s="31"/>
      <c r="I1251" s="31"/>
      <c r="J1251" s="31"/>
      <c r="O1251" s="31"/>
      <c r="P1251" s="31"/>
      <c r="Q1251" s="31"/>
      <c r="R1251" s="31"/>
      <c r="S1251" s="31"/>
    </row>
    <row r="1252" spans="1:19" ht="30" customHeight="1">
      <c r="A1252" s="18"/>
      <c r="D1252" s="25"/>
      <c r="E1252" s="31"/>
      <c r="G1252" s="31"/>
      <c r="I1252" s="31"/>
      <c r="J1252" s="31"/>
      <c r="O1252" s="31"/>
      <c r="P1252" s="31"/>
      <c r="Q1252" s="31"/>
      <c r="R1252" s="31"/>
      <c r="S1252" s="31"/>
    </row>
    <row r="1253" spans="1:19" ht="30" customHeight="1">
      <c r="A1253" s="18"/>
      <c r="D1253" s="25"/>
      <c r="E1253" s="31"/>
      <c r="G1253" s="31"/>
      <c r="I1253" s="31"/>
      <c r="J1253" s="31"/>
      <c r="O1253" s="31"/>
      <c r="P1253" s="31"/>
      <c r="Q1253" s="31"/>
      <c r="R1253" s="31"/>
      <c r="S1253" s="31"/>
    </row>
    <row r="1254" spans="1:19" ht="30" customHeight="1">
      <c r="A1254" s="18"/>
      <c r="D1254" s="25"/>
      <c r="E1254" s="31"/>
      <c r="G1254" s="31"/>
      <c r="I1254" s="31"/>
      <c r="J1254" s="31"/>
      <c r="O1254" s="31"/>
      <c r="P1254" s="31"/>
      <c r="Q1254" s="31"/>
      <c r="R1254" s="31"/>
      <c r="S1254" s="31"/>
    </row>
    <row r="1255" spans="1:19" ht="30" customHeight="1">
      <c r="A1255" s="18"/>
      <c r="D1255" s="25"/>
      <c r="E1255" s="31"/>
      <c r="G1255" s="31"/>
      <c r="I1255" s="31"/>
      <c r="J1255" s="31"/>
      <c r="O1255" s="31"/>
      <c r="P1255" s="31"/>
      <c r="Q1255" s="31"/>
      <c r="R1255" s="31"/>
      <c r="S1255" s="31"/>
    </row>
    <row r="1256" spans="1:19" ht="30" customHeight="1">
      <c r="A1256" s="18"/>
      <c r="D1256" s="25"/>
      <c r="E1256" s="31"/>
      <c r="G1256" s="31"/>
      <c r="I1256" s="31"/>
      <c r="J1256" s="31"/>
      <c r="O1256" s="31"/>
      <c r="P1256" s="31"/>
      <c r="Q1256" s="31"/>
      <c r="R1256" s="31"/>
      <c r="S1256" s="31"/>
    </row>
    <row r="1257" spans="1:19" ht="30" customHeight="1">
      <c r="A1257" s="18"/>
      <c r="D1257" s="25"/>
      <c r="E1257" s="31"/>
      <c r="G1257" s="31"/>
      <c r="I1257" s="31"/>
      <c r="J1257" s="31"/>
      <c r="O1257" s="31"/>
      <c r="P1257" s="31"/>
      <c r="Q1257" s="31"/>
      <c r="R1257" s="31"/>
      <c r="S1257" s="31"/>
    </row>
    <row r="1258" spans="1:19" ht="30" customHeight="1">
      <c r="A1258" s="18"/>
      <c r="D1258" s="25"/>
      <c r="E1258" s="31"/>
      <c r="G1258" s="31"/>
      <c r="I1258" s="31"/>
      <c r="J1258" s="31"/>
      <c r="O1258" s="31"/>
      <c r="P1258" s="31"/>
      <c r="Q1258" s="31"/>
      <c r="R1258" s="31"/>
      <c r="S1258" s="31"/>
    </row>
    <row r="1259" spans="1:19" ht="30" customHeight="1">
      <c r="A1259" s="18"/>
      <c r="D1259" s="25"/>
      <c r="E1259" s="31"/>
      <c r="G1259" s="31"/>
      <c r="I1259" s="31"/>
      <c r="J1259" s="31"/>
      <c r="O1259" s="31"/>
      <c r="P1259" s="31"/>
      <c r="Q1259" s="31"/>
      <c r="R1259" s="31"/>
      <c r="S1259" s="31"/>
    </row>
    <row r="1260" spans="1:19" ht="30" customHeight="1">
      <c r="A1260" s="18"/>
      <c r="D1260" s="25"/>
      <c r="E1260" s="31"/>
      <c r="G1260" s="31"/>
      <c r="I1260" s="31"/>
      <c r="J1260" s="31"/>
      <c r="O1260" s="31"/>
      <c r="P1260" s="31"/>
      <c r="Q1260" s="31"/>
      <c r="R1260" s="31"/>
      <c r="S1260" s="31"/>
    </row>
    <row r="1261" spans="1:19" ht="30" customHeight="1">
      <c r="A1261" s="18"/>
      <c r="D1261" s="25"/>
      <c r="E1261" s="31"/>
      <c r="G1261" s="31"/>
      <c r="I1261" s="31"/>
      <c r="J1261" s="31"/>
      <c r="O1261" s="31"/>
      <c r="P1261" s="31"/>
      <c r="Q1261" s="31"/>
      <c r="R1261" s="31"/>
      <c r="S1261" s="31"/>
    </row>
    <row r="1262" spans="1:19" ht="30" customHeight="1">
      <c r="A1262" s="18"/>
      <c r="D1262" s="25"/>
      <c r="E1262" s="31"/>
      <c r="G1262" s="31"/>
      <c r="I1262" s="31"/>
      <c r="J1262" s="31"/>
      <c r="O1262" s="31"/>
      <c r="P1262" s="31"/>
      <c r="Q1262" s="31"/>
      <c r="R1262" s="31"/>
      <c r="S1262" s="31"/>
    </row>
    <row r="1263" spans="1:19" ht="30" customHeight="1">
      <c r="A1263" s="18"/>
      <c r="D1263" s="25"/>
      <c r="E1263" s="31"/>
      <c r="G1263" s="31"/>
      <c r="I1263" s="31"/>
      <c r="J1263" s="31"/>
      <c r="O1263" s="31"/>
      <c r="P1263" s="31"/>
      <c r="Q1263" s="31"/>
      <c r="R1263" s="31"/>
      <c r="S1263" s="31"/>
    </row>
    <row r="1264" spans="1:19" ht="30" customHeight="1">
      <c r="A1264" s="18"/>
      <c r="D1264" s="25"/>
      <c r="E1264" s="31"/>
      <c r="G1264" s="31"/>
      <c r="I1264" s="31"/>
      <c r="J1264" s="31"/>
      <c r="O1264" s="31"/>
      <c r="P1264" s="31"/>
      <c r="Q1264" s="31"/>
      <c r="R1264" s="31"/>
      <c r="S1264" s="31"/>
    </row>
    <row r="1265" spans="1:19" ht="30" customHeight="1">
      <c r="A1265" s="18"/>
      <c r="D1265" s="25"/>
      <c r="E1265" s="31"/>
      <c r="G1265" s="31"/>
      <c r="I1265" s="31"/>
      <c r="J1265" s="31"/>
      <c r="O1265" s="31"/>
      <c r="P1265" s="31"/>
      <c r="Q1265" s="31"/>
      <c r="R1265" s="31"/>
      <c r="S1265" s="31"/>
    </row>
    <row r="1266" spans="1:19" ht="30" customHeight="1">
      <c r="A1266" s="18"/>
      <c r="D1266" s="25"/>
      <c r="E1266" s="31"/>
      <c r="G1266" s="31"/>
      <c r="I1266" s="31"/>
      <c r="J1266" s="31"/>
      <c r="O1266" s="31"/>
      <c r="P1266" s="31"/>
      <c r="Q1266" s="31"/>
      <c r="R1266" s="31"/>
      <c r="S1266" s="31"/>
    </row>
    <row r="1267" spans="1:19" ht="30" customHeight="1">
      <c r="A1267" s="18"/>
      <c r="D1267" s="25"/>
      <c r="E1267" s="31"/>
      <c r="G1267" s="31"/>
      <c r="I1267" s="31"/>
      <c r="J1267" s="31"/>
      <c r="O1267" s="31"/>
      <c r="P1267" s="31"/>
      <c r="Q1267" s="31"/>
      <c r="R1267" s="31"/>
      <c r="S1267" s="31"/>
    </row>
    <row r="1268" spans="1:19" ht="30" customHeight="1">
      <c r="A1268" s="18"/>
      <c r="D1268" s="25"/>
      <c r="E1268" s="31"/>
      <c r="G1268" s="31"/>
      <c r="I1268" s="31"/>
      <c r="J1268" s="31"/>
      <c r="O1268" s="31"/>
      <c r="P1268" s="31"/>
      <c r="Q1268" s="31"/>
      <c r="R1268" s="31"/>
      <c r="S1268" s="31"/>
    </row>
    <row r="1269" spans="1:19" ht="30" customHeight="1">
      <c r="A1269" s="18"/>
      <c r="D1269" s="25"/>
      <c r="E1269" s="31"/>
      <c r="G1269" s="31"/>
      <c r="I1269" s="31"/>
      <c r="J1269" s="31"/>
      <c r="O1269" s="31"/>
      <c r="P1269" s="31"/>
      <c r="Q1269" s="31"/>
      <c r="R1269" s="31"/>
      <c r="S1269" s="31"/>
    </row>
    <row r="1270" spans="1:19" ht="30" customHeight="1">
      <c r="A1270" s="18"/>
      <c r="D1270" s="25"/>
      <c r="E1270" s="31"/>
      <c r="G1270" s="31"/>
      <c r="I1270" s="31"/>
      <c r="J1270" s="31"/>
      <c r="O1270" s="31"/>
      <c r="P1270" s="31"/>
      <c r="Q1270" s="31"/>
      <c r="R1270" s="31"/>
      <c r="S1270" s="31"/>
    </row>
    <row r="1271" spans="1:19" ht="30" customHeight="1">
      <c r="A1271" s="18"/>
      <c r="D1271" s="25"/>
      <c r="E1271" s="31"/>
      <c r="G1271" s="31"/>
      <c r="I1271" s="31"/>
      <c r="J1271" s="31"/>
      <c r="O1271" s="31"/>
      <c r="P1271" s="31"/>
      <c r="Q1271" s="31"/>
      <c r="R1271" s="31"/>
      <c r="S1271" s="31"/>
    </row>
    <row r="1272" spans="1:19" ht="30" customHeight="1">
      <c r="A1272" s="18"/>
      <c r="D1272" s="25"/>
      <c r="E1272" s="31"/>
      <c r="G1272" s="31"/>
      <c r="I1272" s="31"/>
      <c r="J1272" s="31"/>
      <c r="O1272" s="31"/>
      <c r="P1272" s="31"/>
      <c r="Q1272" s="31"/>
      <c r="R1272" s="31"/>
      <c r="S1272" s="31"/>
    </row>
    <row r="1273" spans="1:19" ht="30" customHeight="1">
      <c r="A1273" s="18"/>
      <c r="D1273" s="25"/>
      <c r="E1273" s="31"/>
      <c r="G1273" s="31"/>
      <c r="I1273" s="31"/>
      <c r="J1273" s="31"/>
      <c r="O1273" s="31"/>
      <c r="P1273" s="31"/>
      <c r="Q1273" s="31"/>
      <c r="R1273" s="31"/>
      <c r="S1273" s="31"/>
    </row>
    <row r="1274" spans="1:19" ht="30" customHeight="1">
      <c r="A1274" s="18"/>
      <c r="D1274" s="25"/>
      <c r="E1274" s="31"/>
      <c r="G1274" s="31"/>
      <c r="I1274" s="31"/>
      <c r="J1274" s="31"/>
      <c r="O1274" s="31"/>
      <c r="P1274" s="31"/>
      <c r="Q1274" s="31"/>
      <c r="R1274" s="31"/>
      <c r="S1274" s="31"/>
    </row>
    <row r="1275" spans="1:19" ht="30" customHeight="1">
      <c r="A1275" s="18"/>
      <c r="D1275" s="25"/>
      <c r="E1275" s="31"/>
      <c r="G1275" s="31"/>
      <c r="I1275" s="31"/>
      <c r="J1275" s="31"/>
      <c r="O1275" s="31"/>
      <c r="P1275" s="31"/>
      <c r="Q1275" s="31"/>
      <c r="R1275" s="31"/>
      <c r="S1275" s="31"/>
    </row>
    <row r="1276" spans="1:19" ht="30" customHeight="1">
      <c r="A1276" s="18"/>
      <c r="D1276" s="25"/>
      <c r="E1276" s="31"/>
      <c r="G1276" s="31"/>
      <c r="I1276" s="31"/>
      <c r="J1276" s="31"/>
      <c r="O1276" s="31"/>
      <c r="P1276" s="31"/>
      <c r="Q1276" s="31"/>
      <c r="R1276" s="31"/>
      <c r="S1276" s="31"/>
    </row>
    <row r="1277" spans="1:19" ht="30" customHeight="1">
      <c r="A1277" s="18"/>
      <c r="D1277" s="25"/>
      <c r="E1277" s="31"/>
      <c r="G1277" s="31"/>
      <c r="I1277" s="31"/>
      <c r="J1277" s="31"/>
      <c r="O1277" s="31"/>
      <c r="P1277" s="31"/>
      <c r="Q1277" s="31"/>
      <c r="R1277" s="31"/>
      <c r="S1277" s="31"/>
    </row>
    <row r="1278" spans="1:19" ht="30" customHeight="1">
      <c r="A1278" s="18"/>
      <c r="D1278" s="25"/>
      <c r="E1278" s="31"/>
      <c r="G1278" s="31"/>
      <c r="I1278" s="31"/>
      <c r="J1278" s="31"/>
      <c r="O1278" s="31"/>
      <c r="P1278" s="31"/>
      <c r="Q1278" s="31"/>
      <c r="R1278" s="31"/>
      <c r="S1278" s="31"/>
    </row>
    <row r="1279" spans="1:19" ht="30" customHeight="1">
      <c r="A1279" s="18"/>
      <c r="D1279" s="25"/>
      <c r="E1279" s="31"/>
      <c r="G1279" s="31"/>
      <c r="I1279" s="31"/>
      <c r="J1279" s="31"/>
      <c r="O1279" s="31"/>
      <c r="P1279" s="31"/>
      <c r="Q1279" s="31"/>
      <c r="R1279" s="31"/>
      <c r="S1279" s="31"/>
    </row>
    <row r="1280" spans="1:19" ht="30" customHeight="1">
      <c r="A1280" s="18"/>
      <c r="D1280" s="25"/>
      <c r="E1280" s="31"/>
      <c r="G1280" s="31"/>
      <c r="I1280" s="31"/>
      <c r="J1280" s="31"/>
      <c r="O1280" s="31"/>
      <c r="P1280" s="31"/>
      <c r="Q1280" s="31"/>
      <c r="R1280" s="31"/>
      <c r="S1280" s="31"/>
    </row>
    <row r="1281" spans="1:19" ht="30" customHeight="1">
      <c r="A1281" s="18"/>
      <c r="D1281" s="25"/>
      <c r="E1281" s="31"/>
      <c r="G1281" s="31"/>
      <c r="I1281" s="31"/>
      <c r="J1281" s="31"/>
      <c r="O1281" s="31"/>
      <c r="P1281" s="31"/>
      <c r="Q1281" s="31"/>
      <c r="R1281" s="31"/>
      <c r="S1281" s="31"/>
    </row>
    <row r="1282" spans="1:19" ht="30" customHeight="1">
      <c r="A1282" s="18"/>
      <c r="D1282" s="25"/>
      <c r="E1282" s="31"/>
      <c r="G1282" s="31"/>
      <c r="I1282" s="31"/>
      <c r="J1282" s="31"/>
      <c r="O1282" s="31"/>
      <c r="P1282" s="31"/>
      <c r="Q1282" s="31"/>
      <c r="R1282" s="31"/>
      <c r="S1282" s="31"/>
    </row>
    <row r="1283" spans="1:19" ht="30" customHeight="1">
      <c r="A1283" s="18"/>
      <c r="D1283" s="25"/>
      <c r="E1283" s="31"/>
      <c r="G1283" s="31"/>
      <c r="I1283" s="31"/>
      <c r="J1283" s="31"/>
      <c r="O1283" s="31"/>
      <c r="P1283" s="31"/>
      <c r="Q1283" s="31"/>
      <c r="R1283" s="31"/>
      <c r="S1283" s="31"/>
    </row>
    <row r="1284" spans="1:19" ht="30" customHeight="1">
      <c r="A1284" s="18"/>
      <c r="D1284" s="25"/>
      <c r="E1284" s="31"/>
      <c r="G1284" s="31"/>
      <c r="I1284" s="31"/>
      <c r="J1284" s="31"/>
      <c r="O1284" s="31"/>
      <c r="P1284" s="31"/>
      <c r="Q1284" s="31"/>
      <c r="R1284" s="31"/>
      <c r="S1284" s="31"/>
    </row>
    <row r="1285" spans="1:19" ht="30" customHeight="1">
      <c r="A1285" s="18"/>
      <c r="D1285" s="25"/>
      <c r="E1285" s="31"/>
      <c r="G1285" s="31"/>
      <c r="I1285" s="31"/>
      <c r="J1285" s="31"/>
      <c r="O1285" s="31"/>
      <c r="P1285" s="31"/>
      <c r="Q1285" s="31"/>
      <c r="R1285" s="31"/>
      <c r="S1285" s="31"/>
    </row>
    <row r="1286" spans="1:19" ht="30" customHeight="1">
      <c r="A1286" s="18"/>
      <c r="D1286" s="25"/>
      <c r="E1286" s="31"/>
      <c r="G1286" s="31"/>
      <c r="I1286" s="31"/>
      <c r="J1286" s="31"/>
      <c r="O1286" s="31"/>
      <c r="P1286" s="31"/>
      <c r="Q1286" s="31"/>
      <c r="R1286" s="31"/>
      <c r="S1286" s="31"/>
    </row>
    <row r="1287" spans="1:19" ht="30" customHeight="1">
      <c r="A1287" s="18"/>
      <c r="D1287" s="25"/>
      <c r="E1287" s="31"/>
      <c r="G1287" s="31"/>
      <c r="I1287" s="31"/>
      <c r="J1287" s="31"/>
      <c r="O1287" s="31"/>
      <c r="P1287" s="31"/>
      <c r="Q1287" s="31"/>
      <c r="R1287" s="31"/>
      <c r="S1287" s="31"/>
    </row>
    <row r="1288" spans="1:19" ht="30" customHeight="1">
      <c r="A1288" s="18"/>
      <c r="D1288" s="25"/>
      <c r="E1288" s="31"/>
      <c r="G1288" s="31"/>
      <c r="I1288" s="31"/>
      <c r="J1288" s="31"/>
      <c r="O1288" s="31"/>
      <c r="P1288" s="31"/>
      <c r="Q1288" s="31"/>
      <c r="R1288" s="31"/>
      <c r="S1288" s="31"/>
    </row>
    <row r="1289" spans="1:19" ht="30" customHeight="1">
      <c r="A1289" s="18"/>
      <c r="D1289" s="25"/>
      <c r="E1289" s="31"/>
      <c r="G1289" s="31"/>
      <c r="I1289" s="31"/>
      <c r="J1289" s="31"/>
      <c r="O1289" s="31"/>
      <c r="P1289" s="31"/>
      <c r="Q1289" s="31"/>
      <c r="R1289" s="31"/>
      <c r="S1289" s="31"/>
    </row>
    <row r="1290" spans="1:19" ht="30" customHeight="1">
      <c r="A1290" s="18"/>
      <c r="D1290" s="25"/>
      <c r="E1290" s="31"/>
      <c r="G1290" s="31"/>
      <c r="I1290" s="31"/>
      <c r="J1290" s="31"/>
      <c r="O1290" s="31"/>
      <c r="P1290" s="31"/>
      <c r="Q1290" s="31"/>
      <c r="R1290" s="31"/>
      <c r="S1290" s="31"/>
    </row>
    <row r="1291" spans="1:19" ht="30" customHeight="1">
      <c r="A1291" s="18"/>
      <c r="D1291" s="25"/>
      <c r="E1291" s="31"/>
      <c r="G1291" s="31"/>
      <c r="I1291" s="31"/>
      <c r="J1291" s="31"/>
      <c r="O1291" s="31"/>
      <c r="P1291" s="31"/>
      <c r="Q1291" s="31"/>
      <c r="R1291" s="31"/>
      <c r="S1291" s="31"/>
    </row>
    <row r="1292" spans="1:19" ht="30" customHeight="1">
      <c r="A1292" s="18"/>
      <c r="D1292" s="25"/>
      <c r="E1292" s="31"/>
      <c r="G1292" s="31"/>
      <c r="I1292" s="31"/>
      <c r="J1292" s="31"/>
      <c r="O1292" s="31"/>
      <c r="P1292" s="31"/>
      <c r="Q1292" s="31"/>
      <c r="R1292" s="31"/>
      <c r="S1292" s="31"/>
    </row>
    <row r="1293" spans="1:19" ht="30" customHeight="1">
      <c r="A1293" s="18"/>
      <c r="D1293" s="25"/>
      <c r="E1293" s="31"/>
      <c r="G1293" s="31"/>
      <c r="I1293" s="31"/>
      <c r="J1293" s="31"/>
      <c r="O1293" s="31"/>
      <c r="P1293" s="31"/>
      <c r="Q1293" s="31"/>
      <c r="R1293" s="31"/>
      <c r="S1293" s="31"/>
    </row>
    <row r="1294" spans="1:19" ht="30" customHeight="1">
      <c r="A1294" s="18"/>
      <c r="D1294" s="25"/>
      <c r="E1294" s="31"/>
      <c r="G1294" s="31"/>
      <c r="I1294" s="31"/>
      <c r="J1294" s="31"/>
      <c r="O1294" s="31"/>
      <c r="P1294" s="31"/>
      <c r="Q1294" s="31"/>
      <c r="R1294" s="31"/>
      <c r="S1294" s="31"/>
    </row>
    <row r="1295" spans="1:19" ht="30" customHeight="1">
      <c r="A1295" s="18"/>
      <c r="D1295" s="25"/>
      <c r="E1295" s="31"/>
      <c r="G1295" s="31"/>
      <c r="I1295" s="31"/>
      <c r="J1295" s="31"/>
      <c r="O1295" s="31"/>
      <c r="P1295" s="31"/>
      <c r="Q1295" s="31"/>
      <c r="R1295" s="31"/>
      <c r="S1295" s="31"/>
    </row>
    <row r="1296" spans="1:19" ht="30" customHeight="1">
      <c r="A1296" s="18"/>
      <c r="D1296" s="25"/>
      <c r="E1296" s="31"/>
      <c r="G1296" s="31"/>
      <c r="I1296" s="31"/>
      <c r="J1296" s="31"/>
      <c r="O1296" s="31"/>
      <c r="P1296" s="31"/>
      <c r="Q1296" s="31"/>
      <c r="R1296" s="31"/>
      <c r="S1296" s="31"/>
    </row>
    <row r="1297" spans="1:19" ht="30" customHeight="1">
      <c r="A1297" s="18"/>
      <c r="D1297" s="25"/>
      <c r="E1297" s="31"/>
      <c r="G1297" s="31"/>
      <c r="I1297" s="31"/>
      <c r="J1297" s="31"/>
      <c r="O1297" s="31"/>
      <c r="P1297" s="31"/>
      <c r="Q1297" s="31"/>
      <c r="R1297" s="31"/>
      <c r="S1297" s="31"/>
    </row>
    <row r="1298" spans="1:19" ht="30" customHeight="1">
      <c r="A1298" s="18"/>
      <c r="D1298" s="25"/>
      <c r="E1298" s="31"/>
      <c r="G1298" s="31"/>
      <c r="I1298" s="31"/>
      <c r="J1298" s="31"/>
      <c r="O1298" s="31"/>
      <c r="P1298" s="31"/>
      <c r="Q1298" s="31"/>
      <c r="R1298" s="31"/>
      <c r="S1298" s="31"/>
    </row>
    <row r="1299" spans="1:19" ht="30" customHeight="1">
      <c r="A1299" s="18"/>
      <c r="D1299" s="25"/>
      <c r="E1299" s="31"/>
      <c r="G1299" s="31"/>
      <c r="I1299" s="31"/>
      <c r="J1299" s="31"/>
      <c r="O1299" s="31"/>
      <c r="P1299" s="31"/>
      <c r="Q1299" s="31"/>
      <c r="R1299" s="31"/>
      <c r="S1299" s="31"/>
    </row>
    <row r="1300" spans="1:19" ht="30" customHeight="1">
      <c r="A1300" s="18"/>
      <c r="D1300" s="25"/>
      <c r="E1300" s="31"/>
      <c r="G1300" s="31"/>
      <c r="I1300" s="31"/>
      <c r="J1300" s="31"/>
      <c r="O1300" s="31"/>
      <c r="P1300" s="31"/>
      <c r="Q1300" s="31"/>
      <c r="R1300" s="31"/>
      <c r="S1300" s="31"/>
    </row>
    <row r="1301" spans="1:19" ht="30" customHeight="1">
      <c r="A1301" s="18"/>
      <c r="D1301" s="25"/>
      <c r="E1301" s="31"/>
      <c r="G1301" s="31"/>
      <c r="I1301" s="31"/>
      <c r="J1301" s="31"/>
      <c r="O1301" s="31"/>
      <c r="P1301" s="31"/>
      <c r="Q1301" s="31"/>
      <c r="R1301" s="31"/>
      <c r="S1301" s="31"/>
    </row>
    <row r="1302" spans="1:19" ht="30" customHeight="1">
      <c r="A1302" s="18"/>
      <c r="D1302" s="25"/>
      <c r="E1302" s="31"/>
      <c r="G1302" s="31"/>
      <c r="I1302" s="31"/>
      <c r="J1302" s="31"/>
      <c r="O1302" s="31"/>
      <c r="P1302" s="31"/>
      <c r="Q1302" s="31"/>
      <c r="R1302" s="31"/>
      <c r="S1302" s="31"/>
    </row>
    <row r="1303" spans="1:19" ht="30" customHeight="1">
      <c r="A1303" s="18"/>
      <c r="D1303" s="25"/>
      <c r="E1303" s="31"/>
      <c r="G1303" s="31"/>
      <c r="I1303" s="31"/>
      <c r="J1303" s="31"/>
      <c r="O1303" s="31"/>
      <c r="P1303" s="31"/>
      <c r="Q1303" s="31"/>
      <c r="R1303" s="31"/>
      <c r="S1303" s="31"/>
    </row>
    <row r="1304" spans="1:19" ht="30" customHeight="1">
      <c r="A1304" s="18"/>
      <c r="D1304" s="25"/>
      <c r="E1304" s="31"/>
      <c r="G1304" s="31"/>
      <c r="I1304" s="31"/>
      <c r="J1304" s="31"/>
      <c r="O1304" s="31"/>
      <c r="P1304" s="31"/>
      <c r="Q1304" s="31"/>
      <c r="R1304" s="31"/>
      <c r="S1304" s="31"/>
    </row>
    <row r="1305" spans="1:19" ht="30" customHeight="1">
      <c r="A1305" s="18"/>
      <c r="D1305" s="25"/>
      <c r="E1305" s="31"/>
      <c r="G1305" s="31"/>
      <c r="I1305" s="31"/>
      <c r="J1305" s="31"/>
      <c r="O1305" s="31"/>
      <c r="P1305" s="31"/>
      <c r="Q1305" s="31"/>
      <c r="R1305" s="31"/>
      <c r="S1305" s="31"/>
    </row>
    <row r="1306" spans="1:19" ht="30" customHeight="1">
      <c r="A1306" s="18"/>
      <c r="D1306" s="25"/>
      <c r="E1306" s="31"/>
      <c r="G1306" s="31"/>
      <c r="I1306" s="31"/>
      <c r="J1306" s="31"/>
      <c r="O1306" s="31"/>
      <c r="P1306" s="31"/>
      <c r="Q1306" s="31"/>
      <c r="R1306" s="31"/>
      <c r="S1306" s="31"/>
    </row>
    <row r="1307" spans="1:19" ht="30" customHeight="1">
      <c r="A1307" s="18"/>
      <c r="D1307" s="25"/>
      <c r="E1307" s="31"/>
      <c r="G1307" s="31"/>
      <c r="I1307" s="31"/>
      <c r="J1307" s="31"/>
      <c r="O1307" s="31"/>
      <c r="P1307" s="31"/>
      <c r="Q1307" s="31"/>
      <c r="R1307" s="31"/>
      <c r="S1307" s="31"/>
    </row>
    <row r="1308" spans="1:19" ht="30" customHeight="1">
      <c r="A1308" s="18"/>
      <c r="D1308" s="25"/>
      <c r="E1308" s="31"/>
      <c r="G1308" s="31"/>
      <c r="I1308" s="31"/>
      <c r="J1308" s="31"/>
      <c r="O1308" s="31"/>
      <c r="P1308" s="31"/>
      <c r="Q1308" s="31"/>
      <c r="R1308" s="31"/>
      <c r="S1308" s="31"/>
    </row>
    <row r="1309" spans="1:19" ht="30" customHeight="1">
      <c r="A1309" s="18"/>
      <c r="D1309" s="25"/>
      <c r="E1309" s="31"/>
      <c r="G1309" s="31"/>
      <c r="I1309" s="31"/>
      <c r="J1309" s="31"/>
      <c r="O1309" s="31"/>
      <c r="P1309" s="31"/>
      <c r="Q1309" s="31"/>
      <c r="R1309" s="31"/>
      <c r="S1309" s="31"/>
    </row>
    <row r="1310" spans="1:19" ht="30" customHeight="1">
      <c r="A1310" s="18"/>
      <c r="D1310" s="25"/>
      <c r="E1310" s="31"/>
      <c r="G1310" s="31"/>
      <c r="I1310" s="31"/>
      <c r="J1310" s="31"/>
      <c r="O1310" s="31"/>
      <c r="P1310" s="31"/>
      <c r="Q1310" s="31"/>
      <c r="R1310" s="31"/>
      <c r="S1310" s="31"/>
    </row>
    <row r="1311" spans="1:19" ht="30" customHeight="1">
      <c r="A1311" s="18"/>
      <c r="D1311" s="25"/>
      <c r="E1311" s="31"/>
      <c r="G1311" s="31"/>
      <c r="I1311" s="31"/>
      <c r="J1311" s="31"/>
      <c r="O1311" s="31"/>
      <c r="P1311" s="31"/>
      <c r="Q1311" s="31"/>
      <c r="R1311" s="31"/>
      <c r="S1311" s="31"/>
    </row>
    <row r="1312" spans="1:19" ht="30" customHeight="1">
      <c r="A1312" s="18"/>
      <c r="D1312" s="25"/>
      <c r="E1312" s="31"/>
      <c r="G1312" s="31"/>
      <c r="I1312" s="31"/>
      <c r="J1312" s="31"/>
      <c r="O1312" s="31"/>
      <c r="P1312" s="31"/>
      <c r="Q1312" s="31"/>
      <c r="R1312" s="31"/>
      <c r="S1312" s="31"/>
    </row>
    <row r="1313" spans="1:19" ht="30" customHeight="1">
      <c r="A1313" s="18"/>
      <c r="D1313" s="25"/>
      <c r="E1313" s="31"/>
      <c r="G1313" s="31"/>
      <c r="I1313" s="31"/>
      <c r="J1313" s="31"/>
      <c r="O1313" s="31"/>
      <c r="P1313" s="31"/>
      <c r="Q1313" s="31"/>
      <c r="R1313" s="31"/>
      <c r="S1313" s="31"/>
    </row>
    <row r="1314" spans="1:19" ht="30" customHeight="1">
      <c r="A1314" s="18"/>
      <c r="D1314" s="25"/>
      <c r="E1314" s="31"/>
      <c r="G1314" s="31"/>
      <c r="I1314" s="31"/>
      <c r="J1314" s="31"/>
      <c r="O1314" s="31"/>
      <c r="P1314" s="31"/>
      <c r="Q1314" s="31"/>
      <c r="R1314" s="31"/>
      <c r="S1314" s="31"/>
    </row>
    <row r="1315" spans="1:19" ht="30" customHeight="1">
      <c r="A1315" s="18"/>
      <c r="D1315" s="25"/>
      <c r="E1315" s="31"/>
      <c r="G1315" s="31"/>
      <c r="I1315" s="31"/>
      <c r="J1315" s="31"/>
      <c r="O1315" s="31"/>
      <c r="P1315" s="31"/>
      <c r="Q1315" s="31"/>
      <c r="R1315" s="31"/>
      <c r="S1315" s="31"/>
    </row>
    <row r="1316" spans="1:19" ht="30" customHeight="1">
      <c r="A1316" s="18"/>
      <c r="D1316" s="25"/>
      <c r="E1316" s="31"/>
      <c r="G1316" s="31"/>
      <c r="I1316" s="31"/>
      <c r="J1316" s="31"/>
      <c r="O1316" s="31"/>
      <c r="P1316" s="31"/>
      <c r="Q1316" s="31"/>
      <c r="R1316" s="31"/>
      <c r="S1316" s="31"/>
    </row>
    <row r="1317" spans="1:19" ht="30" customHeight="1">
      <c r="A1317" s="18"/>
      <c r="D1317" s="25"/>
      <c r="E1317" s="31"/>
      <c r="G1317" s="31"/>
      <c r="I1317" s="31"/>
      <c r="J1317" s="31"/>
      <c r="O1317" s="31"/>
      <c r="P1317" s="31"/>
      <c r="Q1317" s="31"/>
      <c r="R1317" s="31"/>
      <c r="S1317" s="31"/>
    </row>
    <row r="1318" spans="1:19" ht="30" customHeight="1">
      <c r="A1318" s="18"/>
      <c r="D1318" s="25"/>
      <c r="E1318" s="31"/>
      <c r="G1318" s="31"/>
      <c r="I1318" s="31"/>
      <c r="J1318" s="31"/>
      <c r="O1318" s="31"/>
      <c r="P1318" s="31"/>
      <c r="Q1318" s="31"/>
      <c r="R1318" s="31"/>
      <c r="S1318" s="31"/>
    </row>
    <row r="1319" spans="1:19" ht="30" customHeight="1">
      <c r="A1319" s="18"/>
      <c r="D1319" s="25"/>
      <c r="E1319" s="31"/>
      <c r="G1319" s="31"/>
      <c r="I1319" s="31"/>
      <c r="J1319" s="31"/>
      <c r="O1319" s="31"/>
      <c r="P1319" s="31"/>
      <c r="Q1319" s="31"/>
      <c r="R1319" s="31"/>
      <c r="S1319" s="31"/>
    </row>
    <row r="1320" spans="1:19" ht="30" customHeight="1">
      <c r="A1320" s="18"/>
      <c r="D1320" s="25"/>
      <c r="E1320" s="31"/>
      <c r="G1320" s="31"/>
      <c r="I1320" s="31"/>
      <c r="J1320" s="31"/>
      <c r="O1320" s="31"/>
      <c r="P1320" s="31"/>
      <c r="Q1320" s="31"/>
      <c r="R1320" s="31"/>
      <c r="S1320" s="31"/>
    </row>
    <row r="1321" spans="1:19" ht="30" customHeight="1">
      <c r="A1321" s="18"/>
      <c r="D1321" s="25"/>
      <c r="E1321" s="31"/>
      <c r="G1321" s="31"/>
      <c r="I1321" s="31"/>
      <c r="J1321" s="31"/>
      <c r="O1321" s="31"/>
      <c r="P1321" s="31"/>
      <c r="Q1321" s="31"/>
      <c r="R1321" s="31"/>
      <c r="S1321" s="31"/>
    </row>
    <row r="1322" spans="1:19" ht="30" customHeight="1">
      <c r="A1322" s="18"/>
      <c r="D1322" s="25"/>
      <c r="E1322" s="31"/>
      <c r="G1322" s="31"/>
      <c r="I1322" s="31"/>
      <c r="J1322" s="31"/>
      <c r="O1322" s="31"/>
      <c r="P1322" s="31"/>
      <c r="Q1322" s="31"/>
      <c r="R1322" s="31"/>
      <c r="S1322" s="31"/>
    </row>
    <row r="1323" spans="1:19" ht="30" customHeight="1">
      <c r="A1323" s="18"/>
      <c r="D1323" s="25"/>
      <c r="E1323" s="31"/>
      <c r="G1323" s="31"/>
      <c r="I1323" s="31"/>
      <c r="J1323" s="31"/>
      <c r="O1323" s="31"/>
      <c r="P1323" s="31"/>
      <c r="Q1323" s="31"/>
      <c r="R1323" s="31"/>
      <c r="S1323" s="31"/>
    </row>
    <row r="1324" spans="1:19" ht="30" customHeight="1">
      <c r="A1324" s="18"/>
      <c r="D1324" s="25"/>
      <c r="E1324" s="31"/>
      <c r="G1324" s="31"/>
      <c r="I1324" s="31"/>
      <c r="J1324" s="31"/>
      <c r="O1324" s="31"/>
      <c r="P1324" s="31"/>
      <c r="Q1324" s="31"/>
      <c r="R1324" s="31"/>
      <c r="S1324" s="31"/>
    </row>
    <row r="1325" spans="1:19" ht="30" customHeight="1">
      <c r="A1325" s="18"/>
      <c r="D1325" s="25"/>
      <c r="E1325" s="31"/>
      <c r="G1325" s="31"/>
      <c r="I1325" s="31"/>
      <c r="J1325" s="31"/>
      <c r="O1325" s="31"/>
      <c r="P1325" s="31"/>
      <c r="Q1325" s="31"/>
      <c r="R1325" s="31"/>
      <c r="S1325" s="31"/>
    </row>
    <row r="1326" spans="1:19" ht="30" customHeight="1">
      <c r="A1326" s="18"/>
      <c r="D1326" s="25"/>
      <c r="E1326" s="31"/>
      <c r="G1326" s="31"/>
      <c r="I1326" s="31"/>
      <c r="J1326" s="31"/>
      <c r="O1326" s="31"/>
      <c r="P1326" s="31"/>
      <c r="Q1326" s="31"/>
      <c r="R1326" s="31"/>
      <c r="S1326" s="31"/>
    </row>
    <row r="1327" spans="1:19" ht="30" customHeight="1">
      <c r="A1327" s="18"/>
      <c r="D1327" s="25"/>
      <c r="E1327" s="31"/>
      <c r="G1327" s="31"/>
      <c r="I1327" s="31"/>
      <c r="J1327" s="31"/>
      <c r="O1327" s="31"/>
      <c r="P1327" s="31"/>
      <c r="Q1327" s="31"/>
      <c r="R1327" s="31"/>
      <c r="S1327" s="31"/>
    </row>
    <row r="1328" spans="1:19" ht="30" customHeight="1">
      <c r="A1328" s="18"/>
      <c r="D1328" s="25"/>
      <c r="E1328" s="31"/>
      <c r="G1328" s="31"/>
      <c r="I1328" s="31"/>
      <c r="J1328" s="31"/>
      <c r="O1328" s="31"/>
      <c r="P1328" s="31"/>
      <c r="Q1328" s="31"/>
      <c r="R1328" s="31"/>
      <c r="S1328" s="31"/>
    </row>
    <row r="1329" spans="1:19" ht="30" customHeight="1">
      <c r="A1329" s="18"/>
      <c r="D1329" s="25"/>
      <c r="E1329" s="31"/>
      <c r="G1329" s="31"/>
      <c r="I1329" s="31"/>
      <c r="J1329" s="31"/>
      <c r="O1329" s="31"/>
      <c r="P1329" s="31"/>
      <c r="Q1329" s="31"/>
      <c r="R1329" s="31"/>
      <c r="S1329" s="31"/>
    </row>
    <row r="1330" spans="1:19" ht="30" customHeight="1">
      <c r="A1330" s="18"/>
      <c r="D1330" s="25"/>
      <c r="E1330" s="31"/>
      <c r="G1330" s="31"/>
      <c r="I1330" s="31"/>
      <c r="J1330" s="31"/>
      <c r="O1330" s="31"/>
      <c r="P1330" s="31"/>
      <c r="Q1330" s="31"/>
      <c r="R1330" s="31"/>
      <c r="S1330" s="31"/>
    </row>
    <row r="1331" spans="1:19" ht="30" customHeight="1">
      <c r="A1331" s="18"/>
      <c r="D1331" s="25"/>
      <c r="E1331" s="31"/>
      <c r="G1331" s="31"/>
      <c r="I1331" s="31"/>
      <c r="J1331" s="31"/>
      <c r="O1331" s="31"/>
      <c r="P1331" s="31"/>
      <c r="Q1331" s="31"/>
      <c r="R1331" s="31"/>
      <c r="S1331" s="31"/>
    </row>
    <row r="1332" spans="1:19" ht="30" customHeight="1">
      <c r="A1332" s="18"/>
      <c r="D1332" s="25"/>
      <c r="E1332" s="31"/>
      <c r="G1332" s="31"/>
      <c r="I1332" s="31"/>
      <c r="J1332" s="31"/>
      <c r="O1332" s="31"/>
      <c r="P1332" s="31"/>
      <c r="Q1332" s="31"/>
      <c r="R1332" s="31"/>
      <c r="S1332" s="31"/>
    </row>
    <row r="1333" spans="1:19" ht="30" customHeight="1">
      <c r="A1333" s="18"/>
      <c r="D1333" s="25"/>
      <c r="E1333" s="31"/>
      <c r="G1333" s="31"/>
      <c r="I1333" s="31"/>
      <c r="J1333" s="31"/>
      <c r="O1333" s="31"/>
      <c r="P1333" s="31"/>
      <c r="Q1333" s="31"/>
      <c r="R1333" s="31"/>
      <c r="S1333" s="31"/>
    </row>
    <row r="1334" spans="1:19" ht="30" customHeight="1">
      <c r="A1334" s="18"/>
      <c r="D1334" s="25"/>
      <c r="E1334" s="31"/>
      <c r="G1334" s="31"/>
      <c r="I1334" s="31"/>
      <c r="J1334" s="31"/>
      <c r="O1334" s="31"/>
      <c r="P1334" s="31"/>
      <c r="Q1334" s="31"/>
      <c r="R1334" s="31"/>
      <c r="S1334" s="31"/>
    </row>
    <row r="1335" spans="1:19" ht="30" customHeight="1">
      <c r="A1335" s="18"/>
      <c r="D1335" s="25"/>
      <c r="E1335" s="31"/>
      <c r="G1335" s="31"/>
      <c r="I1335" s="31"/>
      <c r="J1335" s="31"/>
      <c r="O1335" s="31"/>
      <c r="P1335" s="31"/>
      <c r="Q1335" s="31"/>
      <c r="R1335" s="31"/>
      <c r="S1335" s="31"/>
    </row>
    <row r="1336" spans="1:19" ht="30" customHeight="1">
      <c r="A1336" s="18"/>
      <c r="D1336" s="25"/>
      <c r="E1336" s="31"/>
      <c r="G1336" s="31"/>
      <c r="I1336" s="31"/>
      <c r="J1336" s="31"/>
      <c r="O1336" s="31"/>
      <c r="P1336" s="31"/>
      <c r="Q1336" s="31"/>
      <c r="R1336" s="31"/>
      <c r="S1336" s="31"/>
    </row>
    <row r="1337" spans="1:19" ht="30" customHeight="1">
      <c r="A1337" s="18"/>
      <c r="D1337" s="25"/>
      <c r="E1337" s="31"/>
      <c r="G1337" s="31"/>
      <c r="I1337" s="31"/>
      <c r="J1337" s="31"/>
      <c r="O1337" s="31"/>
      <c r="P1337" s="31"/>
      <c r="Q1337" s="31"/>
      <c r="R1337" s="31"/>
      <c r="S1337" s="31"/>
    </row>
    <row r="1338" spans="1:19" ht="30" customHeight="1">
      <c r="A1338" s="18"/>
      <c r="D1338" s="25"/>
      <c r="E1338" s="31"/>
      <c r="G1338" s="31"/>
      <c r="I1338" s="31"/>
      <c r="J1338" s="31"/>
      <c r="O1338" s="31"/>
      <c r="P1338" s="31"/>
      <c r="Q1338" s="31"/>
      <c r="R1338" s="31"/>
      <c r="S1338" s="31"/>
    </row>
    <row r="1339" spans="1:19" ht="30" customHeight="1">
      <c r="A1339" s="18"/>
      <c r="D1339" s="25"/>
      <c r="E1339" s="31"/>
      <c r="G1339" s="31"/>
      <c r="I1339" s="31"/>
      <c r="J1339" s="31"/>
      <c r="O1339" s="31"/>
      <c r="P1339" s="31"/>
      <c r="Q1339" s="31"/>
      <c r="R1339" s="31"/>
      <c r="S1339" s="31"/>
    </row>
    <row r="1340" spans="1:19" ht="30" customHeight="1">
      <c r="A1340" s="18"/>
      <c r="D1340" s="25"/>
      <c r="E1340" s="31"/>
      <c r="G1340" s="31"/>
      <c r="I1340" s="31"/>
      <c r="J1340" s="31"/>
      <c r="O1340" s="31"/>
      <c r="P1340" s="31"/>
      <c r="Q1340" s="31"/>
      <c r="R1340" s="31"/>
      <c r="S1340" s="31"/>
    </row>
    <row r="1341" spans="1:19" ht="30" customHeight="1">
      <c r="A1341" s="18"/>
      <c r="D1341" s="25"/>
      <c r="E1341" s="31"/>
      <c r="G1341" s="31"/>
      <c r="I1341" s="31"/>
      <c r="J1341" s="31"/>
      <c r="O1341" s="31"/>
      <c r="P1341" s="31"/>
      <c r="Q1341" s="31"/>
      <c r="R1341" s="31"/>
      <c r="S1341" s="31"/>
    </row>
    <row r="1342" spans="1:19" ht="30" customHeight="1">
      <c r="A1342" s="18"/>
      <c r="D1342" s="25"/>
      <c r="E1342" s="31"/>
      <c r="G1342" s="31"/>
      <c r="I1342" s="31"/>
      <c r="J1342" s="31"/>
      <c r="O1342" s="31"/>
      <c r="P1342" s="31"/>
      <c r="Q1342" s="31"/>
      <c r="R1342" s="31"/>
      <c r="S1342" s="31"/>
    </row>
    <row r="1343" spans="1:19" ht="30" customHeight="1">
      <c r="A1343" s="18"/>
      <c r="D1343" s="25"/>
      <c r="E1343" s="31"/>
      <c r="G1343" s="31"/>
      <c r="I1343" s="31"/>
      <c r="J1343" s="31"/>
      <c r="O1343" s="31"/>
      <c r="P1343" s="31"/>
      <c r="Q1343" s="31"/>
      <c r="R1343" s="31"/>
      <c r="S1343" s="31"/>
    </row>
    <row r="1344" spans="1:19" ht="30" customHeight="1">
      <c r="A1344" s="18"/>
      <c r="D1344" s="25"/>
      <c r="E1344" s="31"/>
      <c r="G1344" s="31"/>
      <c r="I1344" s="31"/>
      <c r="J1344" s="31"/>
      <c r="O1344" s="31"/>
      <c r="P1344" s="31"/>
      <c r="Q1344" s="31"/>
      <c r="R1344" s="31"/>
      <c r="S1344" s="31"/>
    </row>
    <row r="1345" spans="1:19" ht="30" customHeight="1">
      <c r="A1345" s="18"/>
      <c r="D1345" s="25"/>
      <c r="E1345" s="31"/>
      <c r="G1345" s="31"/>
      <c r="I1345" s="31"/>
      <c r="J1345" s="31"/>
      <c r="O1345" s="31"/>
      <c r="P1345" s="31"/>
      <c r="Q1345" s="31"/>
      <c r="R1345" s="31"/>
      <c r="S1345" s="31"/>
    </row>
    <row r="1346" spans="1:19" ht="30" customHeight="1">
      <c r="A1346" s="18"/>
      <c r="D1346" s="25"/>
      <c r="E1346" s="31"/>
      <c r="G1346" s="31"/>
      <c r="I1346" s="31"/>
      <c r="J1346" s="31"/>
      <c r="O1346" s="31"/>
      <c r="P1346" s="31"/>
      <c r="Q1346" s="31"/>
      <c r="R1346" s="31"/>
      <c r="S1346" s="31"/>
    </row>
    <row r="1347" spans="1:19" ht="30" customHeight="1">
      <c r="A1347" s="18"/>
      <c r="D1347" s="25"/>
      <c r="E1347" s="31"/>
      <c r="G1347" s="31"/>
      <c r="I1347" s="31"/>
      <c r="J1347" s="31"/>
      <c r="O1347" s="31"/>
      <c r="P1347" s="31"/>
      <c r="Q1347" s="31"/>
      <c r="R1347" s="31"/>
      <c r="S1347" s="31"/>
    </row>
    <row r="1348" spans="1:19" ht="30" customHeight="1">
      <c r="A1348" s="18"/>
      <c r="D1348" s="25"/>
      <c r="E1348" s="31"/>
      <c r="G1348" s="31"/>
      <c r="I1348" s="31"/>
      <c r="J1348" s="31"/>
      <c r="O1348" s="31"/>
      <c r="P1348" s="31"/>
      <c r="Q1348" s="31"/>
      <c r="R1348" s="31"/>
      <c r="S1348" s="31"/>
    </row>
    <row r="1349" spans="1:19" ht="30" customHeight="1">
      <c r="A1349" s="18"/>
      <c r="D1349" s="25"/>
      <c r="E1349" s="31"/>
      <c r="G1349" s="31"/>
      <c r="I1349" s="31"/>
      <c r="J1349" s="31"/>
      <c r="O1349" s="31"/>
      <c r="P1349" s="31"/>
      <c r="Q1349" s="31"/>
      <c r="R1349" s="31"/>
      <c r="S1349" s="31"/>
    </row>
    <row r="1350" spans="1:19" ht="30" customHeight="1">
      <c r="A1350" s="18"/>
      <c r="D1350" s="25"/>
      <c r="E1350" s="31"/>
      <c r="G1350" s="31"/>
      <c r="I1350" s="31"/>
      <c r="J1350" s="31"/>
      <c r="O1350" s="31"/>
      <c r="P1350" s="31"/>
      <c r="Q1350" s="31"/>
      <c r="R1350" s="31"/>
      <c r="S1350" s="31"/>
    </row>
    <row r="1351" spans="1:19" ht="30" customHeight="1">
      <c r="A1351" s="18"/>
      <c r="D1351" s="25"/>
      <c r="E1351" s="31"/>
      <c r="G1351" s="31"/>
      <c r="I1351" s="31"/>
      <c r="J1351" s="31"/>
      <c r="O1351" s="31"/>
      <c r="P1351" s="31"/>
      <c r="Q1351" s="31"/>
      <c r="R1351" s="31"/>
      <c r="S1351" s="31"/>
    </row>
    <row r="1352" spans="1:19" ht="30" customHeight="1">
      <c r="A1352" s="18"/>
      <c r="D1352" s="25"/>
      <c r="E1352" s="31"/>
      <c r="G1352" s="31"/>
      <c r="I1352" s="31"/>
      <c r="J1352" s="31"/>
      <c r="O1352" s="31"/>
      <c r="P1352" s="31"/>
      <c r="Q1352" s="31"/>
      <c r="R1352" s="31"/>
      <c r="S1352" s="31"/>
    </row>
    <row r="1353" spans="1:19" ht="30" customHeight="1">
      <c r="A1353" s="18"/>
      <c r="D1353" s="25"/>
      <c r="E1353" s="31"/>
      <c r="G1353" s="31"/>
      <c r="I1353" s="31"/>
      <c r="J1353" s="31"/>
      <c r="O1353" s="31"/>
      <c r="P1353" s="31"/>
      <c r="Q1353" s="31"/>
      <c r="R1353" s="31"/>
      <c r="S1353" s="31"/>
    </row>
    <row r="1354" spans="1:19" ht="30" customHeight="1">
      <c r="A1354" s="18"/>
      <c r="D1354" s="25"/>
      <c r="E1354" s="31"/>
      <c r="G1354" s="31"/>
      <c r="I1354" s="31"/>
      <c r="J1354" s="31"/>
      <c r="O1354" s="31"/>
      <c r="P1354" s="31"/>
      <c r="Q1354" s="31"/>
      <c r="R1354" s="31"/>
      <c r="S1354" s="31"/>
    </row>
    <row r="1355" spans="1:19" ht="30" customHeight="1">
      <c r="A1355" s="18"/>
      <c r="D1355" s="25"/>
      <c r="E1355" s="31"/>
      <c r="G1355" s="31"/>
      <c r="I1355" s="31"/>
      <c r="J1355" s="31"/>
      <c r="O1355" s="31"/>
      <c r="P1355" s="31"/>
      <c r="Q1355" s="31"/>
      <c r="R1355" s="31"/>
      <c r="S1355" s="31"/>
    </row>
    <row r="1356" spans="1:19" ht="30" customHeight="1">
      <c r="A1356" s="18"/>
      <c r="D1356" s="25"/>
      <c r="E1356" s="31"/>
      <c r="G1356" s="31"/>
      <c r="I1356" s="31"/>
      <c r="J1356" s="31"/>
      <c r="O1356" s="31"/>
      <c r="P1356" s="31"/>
      <c r="Q1356" s="31"/>
      <c r="R1356" s="31"/>
      <c r="S1356" s="31"/>
    </row>
    <row r="1357" spans="1:19" ht="30" customHeight="1">
      <c r="A1357" s="18"/>
      <c r="D1357" s="25"/>
      <c r="E1357" s="31"/>
      <c r="G1357" s="31"/>
      <c r="I1357" s="31"/>
      <c r="J1357" s="31"/>
      <c r="O1357" s="31"/>
      <c r="P1357" s="31"/>
      <c r="Q1357" s="31"/>
      <c r="R1357" s="31"/>
      <c r="S1357" s="31"/>
    </row>
    <row r="1358" spans="1:19" ht="30" customHeight="1">
      <c r="A1358" s="18"/>
      <c r="D1358" s="25"/>
      <c r="E1358" s="31"/>
      <c r="G1358" s="31"/>
      <c r="I1358" s="31"/>
      <c r="J1358" s="31"/>
      <c r="O1358" s="31"/>
      <c r="P1358" s="31"/>
      <c r="Q1358" s="31"/>
      <c r="R1358" s="31"/>
      <c r="S1358" s="31"/>
    </row>
    <row r="1359" spans="1:19" ht="30" customHeight="1">
      <c r="A1359" s="18"/>
      <c r="D1359" s="25"/>
      <c r="E1359" s="31"/>
      <c r="G1359" s="31"/>
      <c r="I1359" s="31"/>
      <c r="J1359" s="31"/>
      <c r="O1359" s="31"/>
      <c r="P1359" s="31"/>
      <c r="Q1359" s="31"/>
      <c r="R1359" s="31"/>
      <c r="S1359" s="31"/>
    </row>
    <row r="1360" spans="1:19" ht="30" customHeight="1">
      <c r="A1360" s="18"/>
      <c r="D1360" s="25"/>
      <c r="E1360" s="31"/>
      <c r="G1360" s="31"/>
      <c r="I1360" s="31"/>
      <c r="J1360" s="31"/>
      <c r="O1360" s="31"/>
      <c r="P1360" s="31"/>
      <c r="Q1360" s="31"/>
      <c r="R1360" s="31"/>
      <c r="S1360" s="31"/>
    </row>
    <row r="1361" spans="1:19" ht="30" customHeight="1">
      <c r="A1361" s="18"/>
      <c r="D1361" s="25"/>
      <c r="E1361" s="31"/>
      <c r="G1361" s="31"/>
      <c r="I1361" s="31"/>
      <c r="J1361" s="31"/>
      <c r="O1361" s="31"/>
      <c r="P1361" s="31"/>
      <c r="Q1361" s="31"/>
      <c r="R1361" s="31"/>
      <c r="S1361" s="31"/>
    </row>
    <row r="1362" spans="1:19" ht="30" customHeight="1">
      <c r="A1362" s="18"/>
      <c r="D1362" s="25"/>
      <c r="E1362" s="31"/>
      <c r="G1362" s="31"/>
      <c r="I1362" s="31"/>
      <c r="J1362" s="31"/>
      <c r="O1362" s="31"/>
      <c r="P1362" s="31"/>
      <c r="Q1362" s="31"/>
      <c r="R1362" s="31"/>
      <c r="S1362" s="31"/>
    </row>
    <row r="1363" spans="1:19" ht="30" customHeight="1">
      <c r="A1363" s="18"/>
      <c r="D1363" s="25"/>
      <c r="E1363" s="31"/>
      <c r="G1363" s="31"/>
      <c r="I1363" s="31"/>
      <c r="J1363" s="31"/>
      <c r="O1363" s="31"/>
      <c r="P1363" s="31"/>
      <c r="Q1363" s="31"/>
      <c r="R1363" s="31"/>
      <c r="S1363" s="31"/>
    </row>
    <row r="1364" spans="1:19" ht="30" customHeight="1">
      <c r="A1364" s="18"/>
      <c r="D1364" s="25"/>
      <c r="E1364" s="31"/>
      <c r="G1364" s="31"/>
      <c r="I1364" s="31"/>
      <c r="J1364" s="31"/>
      <c r="O1364" s="31"/>
      <c r="P1364" s="31"/>
      <c r="Q1364" s="31"/>
      <c r="R1364" s="31"/>
      <c r="S1364" s="31"/>
    </row>
    <row r="1365" spans="1:19" ht="30" customHeight="1">
      <c r="A1365" s="18"/>
      <c r="D1365" s="25"/>
      <c r="E1365" s="31"/>
      <c r="G1365" s="31"/>
      <c r="I1365" s="31"/>
      <c r="J1365" s="31"/>
      <c r="O1365" s="31"/>
      <c r="P1365" s="31"/>
      <c r="Q1365" s="31"/>
      <c r="R1365" s="31"/>
      <c r="S1365" s="31"/>
    </row>
    <row r="1366" spans="1:19" ht="30" customHeight="1">
      <c r="A1366" s="18"/>
      <c r="D1366" s="25"/>
      <c r="E1366" s="31"/>
      <c r="G1366" s="31"/>
      <c r="I1366" s="31"/>
      <c r="J1366" s="31"/>
      <c r="O1366" s="31"/>
      <c r="P1366" s="31"/>
      <c r="Q1366" s="31"/>
      <c r="R1366" s="31"/>
      <c r="S1366" s="31"/>
    </row>
    <row r="1367" spans="1:19" ht="30" customHeight="1">
      <c r="A1367" s="18"/>
      <c r="D1367" s="25"/>
      <c r="E1367" s="31"/>
      <c r="G1367" s="31"/>
      <c r="I1367" s="31"/>
      <c r="J1367" s="31"/>
      <c r="O1367" s="31"/>
      <c r="P1367" s="31"/>
      <c r="Q1367" s="31"/>
      <c r="R1367" s="31"/>
      <c r="S1367" s="31"/>
    </row>
    <row r="1368" spans="1:19" ht="30" customHeight="1">
      <c r="A1368" s="18"/>
      <c r="D1368" s="25"/>
      <c r="E1368" s="31"/>
      <c r="G1368" s="31"/>
      <c r="I1368" s="31"/>
      <c r="J1368" s="31"/>
      <c r="O1368" s="31"/>
      <c r="P1368" s="31"/>
      <c r="Q1368" s="31"/>
      <c r="R1368" s="31"/>
      <c r="S1368" s="31"/>
    </row>
    <row r="1369" spans="1:19" ht="30" customHeight="1">
      <c r="A1369" s="18"/>
      <c r="D1369" s="25"/>
      <c r="E1369" s="31"/>
      <c r="G1369" s="31"/>
      <c r="I1369" s="31"/>
      <c r="J1369" s="31"/>
      <c r="O1369" s="31"/>
      <c r="P1369" s="31"/>
      <c r="Q1369" s="31"/>
      <c r="R1369" s="31"/>
      <c r="S1369" s="31"/>
    </row>
    <row r="1370" spans="1:19" ht="30" customHeight="1">
      <c r="A1370" s="18"/>
      <c r="D1370" s="25"/>
      <c r="E1370" s="31"/>
      <c r="G1370" s="31"/>
      <c r="I1370" s="31"/>
      <c r="J1370" s="31"/>
      <c r="O1370" s="31"/>
      <c r="P1370" s="31"/>
      <c r="Q1370" s="31"/>
      <c r="R1370" s="31"/>
      <c r="S1370" s="31"/>
    </row>
    <row r="1371" spans="1:19" ht="30" customHeight="1">
      <c r="A1371" s="18"/>
      <c r="D1371" s="25"/>
      <c r="E1371" s="31"/>
      <c r="G1371" s="31"/>
      <c r="I1371" s="31"/>
      <c r="J1371" s="31"/>
      <c r="O1371" s="31"/>
      <c r="P1371" s="31"/>
      <c r="Q1371" s="31"/>
      <c r="R1371" s="31"/>
      <c r="S1371" s="31"/>
    </row>
    <row r="1372" spans="1:19" ht="30" customHeight="1">
      <c r="A1372" s="18"/>
      <c r="D1372" s="25"/>
      <c r="E1372" s="31"/>
      <c r="G1372" s="31"/>
      <c r="I1372" s="31"/>
      <c r="J1372" s="31"/>
      <c r="O1372" s="31"/>
      <c r="P1372" s="31"/>
      <c r="Q1372" s="31"/>
      <c r="R1372" s="31"/>
      <c r="S1372" s="31"/>
    </row>
    <row r="1373" spans="1:19" ht="30" customHeight="1">
      <c r="A1373" s="18"/>
      <c r="D1373" s="25"/>
      <c r="E1373" s="31"/>
      <c r="G1373" s="31"/>
      <c r="I1373" s="31"/>
      <c r="J1373" s="31"/>
      <c r="O1373" s="31"/>
      <c r="P1373" s="31"/>
      <c r="Q1373" s="31"/>
      <c r="R1373" s="31"/>
      <c r="S1373" s="31"/>
    </row>
    <row r="1374" spans="1:19" ht="30" customHeight="1">
      <c r="A1374" s="18"/>
      <c r="D1374" s="25"/>
      <c r="E1374" s="31"/>
      <c r="G1374" s="31"/>
      <c r="I1374" s="31"/>
      <c r="J1374" s="31"/>
      <c r="O1374" s="31"/>
      <c r="P1374" s="31"/>
      <c r="Q1374" s="31"/>
      <c r="R1374" s="31"/>
      <c r="S1374" s="31"/>
    </row>
    <row r="1375" spans="1:19" ht="30" customHeight="1">
      <c r="A1375" s="18"/>
      <c r="D1375" s="25"/>
      <c r="E1375" s="31"/>
      <c r="G1375" s="31"/>
      <c r="I1375" s="31"/>
      <c r="J1375" s="31"/>
      <c r="O1375" s="31"/>
      <c r="P1375" s="31"/>
      <c r="Q1375" s="31"/>
      <c r="R1375" s="31"/>
      <c r="S1375" s="31"/>
    </row>
    <row r="1376" spans="1:19" ht="30" customHeight="1">
      <c r="A1376" s="18"/>
      <c r="D1376" s="25"/>
      <c r="E1376" s="31"/>
      <c r="G1376" s="31"/>
      <c r="I1376" s="31"/>
      <c r="J1376" s="31"/>
      <c r="O1376" s="31"/>
      <c r="P1376" s="31"/>
      <c r="Q1376" s="31"/>
      <c r="R1376" s="31"/>
      <c r="S1376" s="31"/>
    </row>
    <row r="1377" spans="1:19" ht="30" customHeight="1">
      <c r="A1377" s="18"/>
      <c r="D1377" s="25"/>
      <c r="E1377" s="31"/>
      <c r="G1377" s="31"/>
      <c r="I1377" s="31"/>
      <c r="J1377" s="31"/>
      <c r="O1377" s="31"/>
      <c r="P1377" s="31"/>
      <c r="Q1377" s="31"/>
      <c r="R1377" s="31"/>
      <c r="S1377" s="31"/>
    </row>
    <row r="1378" spans="1:19" ht="30" customHeight="1">
      <c r="A1378" s="18"/>
      <c r="D1378" s="25"/>
      <c r="E1378" s="31"/>
      <c r="G1378" s="31"/>
      <c r="I1378" s="31"/>
      <c r="J1378" s="31"/>
      <c r="O1378" s="31"/>
      <c r="P1378" s="31"/>
      <c r="Q1378" s="31"/>
      <c r="R1378" s="31"/>
      <c r="S1378" s="31"/>
    </row>
    <row r="1379" spans="1:19" ht="30" customHeight="1">
      <c r="A1379" s="18"/>
      <c r="D1379" s="25"/>
      <c r="E1379" s="31"/>
      <c r="G1379" s="31"/>
      <c r="I1379" s="31"/>
      <c r="J1379" s="31"/>
      <c r="O1379" s="31"/>
      <c r="P1379" s="31"/>
      <c r="Q1379" s="31"/>
      <c r="R1379" s="31"/>
      <c r="S1379" s="31"/>
    </row>
    <row r="1380" spans="1:19" ht="30" customHeight="1">
      <c r="A1380" s="18"/>
      <c r="D1380" s="25"/>
      <c r="E1380" s="31"/>
      <c r="G1380" s="31"/>
      <c r="I1380" s="31"/>
      <c r="J1380" s="31"/>
      <c r="O1380" s="31"/>
      <c r="P1380" s="31"/>
      <c r="Q1380" s="31"/>
      <c r="R1380" s="31"/>
      <c r="S1380" s="31"/>
    </row>
    <row r="1381" spans="1:19" ht="30" customHeight="1">
      <c r="A1381" s="18"/>
      <c r="D1381" s="25"/>
      <c r="E1381" s="31"/>
      <c r="G1381" s="31"/>
      <c r="I1381" s="31"/>
      <c r="J1381" s="31"/>
      <c r="O1381" s="31"/>
      <c r="P1381" s="31"/>
      <c r="Q1381" s="31"/>
      <c r="R1381" s="31"/>
      <c r="S1381" s="31"/>
    </row>
    <row r="1382" spans="1:19" ht="30" customHeight="1">
      <c r="A1382" s="18"/>
      <c r="D1382" s="25"/>
      <c r="E1382" s="31"/>
      <c r="G1382" s="31"/>
      <c r="I1382" s="31"/>
      <c r="J1382" s="31"/>
      <c r="O1382" s="31"/>
      <c r="P1382" s="31"/>
      <c r="Q1382" s="31"/>
      <c r="R1382" s="31"/>
      <c r="S1382" s="31"/>
    </row>
    <row r="1383" spans="1:19" ht="30" customHeight="1">
      <c r="A1383" s="18"/>
      <c r="D1383" s="25"/>
      <c r="E1383" s="31"/>
      <c r="G1383" s="31"/>
      <c r="I1383" s="31"/>
      <c r="J1383" s="31"/>
      <c r="O1383" s="31"/>
      <c r="P1383" s="31"/>
      <c r="Q1383" s="31"/>
      <c r="R1383" s="31"/>
      <c r="S1383" s="31"/>
    </row>
    <row r="1384" spans="1:19" ht="30" customHeight="1">
      <c r="A1384" s="18"/>
      <c r="D1384" s="25"/>
      <c r="E1384" s="31"/>
      <c r="G1384" s="31"/>
      <c r="I1384" s="31"/>
      <c r="J1384" s="31"/>
      <c r="O1384" s="31"/>
      <c r="P1384" s="31"/>
      <c r="Q1384" s="31"/>
      <c r="R1384" s="31"/>
      <c r="S1384" s="31"/>
    </row>
    <row r="1385" spans="1:19" ht="30" customHeight="1">
      <c r="A1385" s="18"/>
      <c r="D1385" s="25"/>
      <c r="E1385" s="31"/>
      <c r="G1385" s="31"/>
      <c r="I1385" s="31"/>
      <c r="J1385" s="31"/>
      <c r="O1385" s="31"/>
      <c r="P1385" s="31"/>
      <c r="Q1385" s="31"/>
      <c r="R1385" s="31"/>
      <c r="S1385" s="31"/>
    </row>
    <row r="1386" spans="1:19" ht="30" customHeight="1">
      <c r="A1386" s="18"/>
      <c r="D1386" s="25"/>
      <c r="E1386" s="31"/>
      <c r="G1386" s="31"/>
      <c r="I1386" s="31"/>
      <c r="J1386" s="31"/>
      <c r="O1386" s="31"/>
      <c r="P1386" s="31"/>
      <c r="Q1386" s="31"/>
      <c r="R1386" s="31"/>
      <c r="S1386" s="31"/>
    </row>
    <row r="1387" spans="1:19" ht="30" customHeight="1">
      <c r="A1387" s="18"/>
      <c r="D1387" s="25"/>
      <c r="E1387" s="31"/>
      <c r="G1387" s="31"/>
      <c r="I1387" s="31"/>
      <c r="J1387" s="31"/>
      <c r="O1387" s="31"/>
      <c r="P1387" s="31"/>
      <c r="Q1387" s="31"/>
      <c r="R1387" s="31"/>
      <c r="S1387" s="31"/>
    </row>
    <row r="1388" spans="1:19" ht="30" customHeight="1">
      <c r="A1388" s="18"/>
      <c r="D1388" s="25"/>
      <c r="E1388" s="31"/>
      <c r="G1388" s="31"/>
      <c r="I1388" s="31"/>
      <c r="J1388" s="31"/>
      <c r="O1388" s="31"/>
      <c r="P1388" s="31"/>
      <c r="Q1388" s="31"/>
      <c r="R1388" s="31"/>
      <c r="S1388" s="31"/>
    </row>
    <row r="1389" spans="1:19" ht="30" customHeight="1">
      <c r="A1389" s="18"/>
      <c r="D1389" s="25"/>
      <c r="E1389" s="31"/>
      <c r="G1389" s="31"/>
      <c r="I1389" s="31"/>
      <c r="J1389" s="31"/>
      <c r="O1389" s="31"/>
      <c r="P1389" s="31"/>
      <c r="Q1389" s="31"/>
      <c r="R1389" s="31"/>
      <c r="S1389" s="31"/>
    </row>
    <row r="1390" spans="1:19" ht="30" customHeight="1">
      <c r="A1390" s="18"/>
      <c r="D1390" s="25"/>
      <c r="E1390" s="31"/>
      <c r="G1390" s="31"/>
      <c r="I1390" s="31"/>
      <c r="J1390" s="31"/>
      <c r="O1390" s="31"/>
      <c r="P1390" s="31"/>
      <c r="Q1390" s="31"/>
      <c r="R1390" s="31"/>
      <c r="S1390" s="31"/>
    </row>
    <row r="1391" spans="1:19" ht="30" customHeight="1">
      <c r="A1391" s="18"/>
      <c r="D1391" s="25"/>
      <c r="E1391" s="31"/>
      <c r="G1391" s="31"/>
      <c r="I1391" s="31"/>
      <c r="J1391" s="31"/>
      <c r="O1391" s="31"/>
      <c r="P1391" s="31"/>
      <c r="Q1391" s="31"/>
      <c r="R1391" s="31"/>
      <c r="S1391" s="31"/>
    </row>
    <row r="1392" spans="1:19" ht="30" customHeight="1">
      <c r="A1392" s="18"/>
      <c r="D1392" s="25"/>
      <c r="E1392" s="31"/>
      <c r="G1392" s="31"/>
      <c r="I1392" s="31"/>
      <c r="J1392" s="31"/>
      <c r="O1392" s="31"/>
      <c r="P1392" s="31"/>
      <c r="Q1392" s="31"/>
      <c r="R1392" s="31"/>
      <c r="S1392" s="31"/>
    </row>
    <row r="1393" spans="1:19" ht="30" customHeight="1">
      <c r="A1393" s="18"/>
      <c r="D1393" s="25"/>
      <c r="E1393" s="31"/>
      <c r="G1393" s="31"/>
      <c r="I1393" s="31"/>
      <c r="J1393" s="31"/>
      <c r="O1393" s="31"/>
      <c r="P1393" s="31"/>
      <c r="Q1393" s="31"/>
      <c r="R1393" s="31"/>
      <c r="S1393" s="31"/>
    </row>
    <row r="1394" spans="1:19" ht="30" customHeight="1">
      <c r="A1394" s="18"/>
      <c r="D1394" s="25"/>
      <c r="E1394" s="31"/>
      <c r="G1394" s="31"/>
      <c r="I1394" s="31"/>
      <c r="J1394" s="31"/>
      <c r="O1394" s="31"/>
      <c r="P1394" s="31"/>
      <c r="Q1394" s="31"/>
      <c r="R1394" s="31"/>
      <c r="S1394" s="31"/>
    </row>
    <row r="1395" spans="1:19" ht="30" customHeight="1">
      <c r="A1395" s="18"/>
      <c r="D1395" s="25"/>
      <c r="E1395" s="31"/>
      <c r="G1395" s="31"/>
      <c r="I1395" s="31"/>
      <c r="J1395" s="31"/>
      <c r="O1395" s="31"/>
      <c r="P1395" s="31"/>
      <c r="Q1395" s="31"/>
      <c r="R1395" s="31"/>
      <c r="S1395" s="31"/>
    </row>
    <row r="1396" spans="1:19" ht="30" customHeight="1">
      <c r="A1396" s="18"/>
      <c r="D1396" s="25"/>
      <c r="E1396" s="31"/>
      <c r="G1396" s="31"/>
      <c r="I1396" s="31"/>
      <c r="J1396" s="31"/>
      <c r="O1396" s="31"/>
      <c r="P1396" s="31"/>
      <c r="Q1396" s="31"/>
      <c r="R1396" s="31"/>
      <c r="S1396" s="31"/>
    </row>
    <row r="1397" spans="1:19" ht="30" customHeight="1">
      <c r="A1397" s="18"/>
      <c r="D1397" s="25"/>
      <c r="E1397" s="31"/>
      <c r="G1397" s="31"/>
      <c r="I1397" s="31"/>
      <c r="J1397" s="31"/>
      <c r="O1397" s="31"/>
      <c r="P1397" s="31"/>
      <c r="Q1397" s="31"/>
      <c r="R1397" s="31"/>
      <c r="S1397" s="31"/>
    </row>
    <row r="1398" spans="1:19" ht="30" customHeight="1">
      <c r="A1398" s="18"/>
      <c r="D1398" s="25"/>
      <c r="E1398" s="31"/>
      <c r="G1398" s="31"/>
      <c r="I1398" s="31"/>
      <c r="J1398" s="31"/>
      <c r="O1398" s="31"/>
      <c r="P1398" s="31"/>
      <c r="Q1398" s="31"/>
      <c r="R1398" s="31"/>
      <c r="S1398" s="31"/>
    </row>
    <row r="1399" spans="1:19" ht="30" customHeight="1">
      <c r="A1399" s="18"/>
      <c r="D1399" s="25"/>
      <c r="E1399" s="31"/>
      <c r="G1399" s="31"/>
      <c r="I1399" s="31"/>
      <c r="J1399" s="31"/>
      <c r="O1399" s="31"/>
      <c r="P1399" s="31"/>
      <c r="Q1399" s="31"/>
      <c r="R1399" s="31"/>
      <c r="S1399" s="31"/>
    </row>
    <row r="1400" spans="1:19" ht="30" customHeight="1">
      <c r="A1400" s="18"/>
      <c r="D1400" s="25"/>
      <c r="E1400" s="31"/>
      <c r="G1400" s="31"/>
      <c r="I1400" s="31"/>
      <c r="J1400" s="31"/>
      <c r="O1400" s="31"/>
      <c r="P1400" s="31"/>
      <c r="Q1400" s="31"/>
      <c r="R1400" s="31"/>
      <c r="S1400" s="31"/>
    </row>
    <row r="1401" spans="1:19" ht="30" customHeight="1">
      <c r="A1401" s="18"/>
      <c r="D1401" s="25"/>
      <c r="E1401" s="31"/>
      <c r="G1401" s="31"/>
      <c r="I1401" s="31"/>
      <c r="J1401" s="31"/>
      <c r="O1401" s="31"/>
      <c r="P1401" s="31"/>
      <c r="Q1401" s="31"/>
      <c r="R1401" s="31"/>
      <c r="S1401" s="31"/>
    </row>
    <row r="1402" spans="1:19" ht="30" customHeight="1">
      <c r="A1402" s="18"/>
      <c r="D1402" s="25"/>
      <c r="E1402" s="31"/>
      <c r="G1402" s="31"/>
      <c r="I1402" s="31"/>
      <c r="J1402" s="31"/>
      <c r="O1402" s="31"/>
      <c r="P1402" s="31"/>
      <c r="Q1402" s="31"/>
      <c r="R1402" s="31"/>
      <c r="S1402" s="31"/>
    </row>
    <row r="1403" spans="1:19" ht="30" customHeight="1">
      <c r="A1403" s="18"/>
      <c r="D1403" s="25"/>
      <c r="E1403" s="31"/>
      <c r="G1403" s="31"/>
      <c r="I1403" s="31"/>
      <c r="J1403" s="31"/>
      <c r="O1403" s="31"/>
      <c r="P1403" s="31"/>
      <c r="Q1403" s="31"/>
      <c r="R1403" s="31"/>
      <c r="S1403" s="31"/>
    </row>
    <row r="1404" spans="1:19" ht="30" customHeight="1">
      <c r="A1404" s="18"/>
      <c r="D1404" s="25"/>
      <c r="E1404" s="31"/>
      <c r="G1404" s="31"/>
      <c r="I1404" s="31"/>
      <c r="J1404" s="31"/>
      <c r="O1404" s="31"/>
      <c r="P1404" s="31"/>
      <c r="Q1404" s="31"/>
      <c r="R1404" s="31"/>
      <c r="S1404" s="31"/>
    </row>
    <row r="1405" spans="1:19" ht="30" customHeight="1">
      <c r="A1405" s="18"/>
      <c r="D1405" s="25"/>
      <c r="E1405" s="31"/>
      <c r="G1405" s="31"/>
      <c r="I1405" s="31"/>
      <c r="J1405" s="31"/>
      <c r="O1405" s="31"/>
      <c r="P1405" s="31"/>
      <c r="Q1405" s="31"/>
      <c r="R1405" s="31"/>
      <c r="S1405" s="31"/>
    </row>
    <row r="1406" spans="1:19" ht="30" customHeight="1">
      <c r="A1406" s="18"/>
      <c r="D1406" s="25"/>
      <c r="E1406" s="31"/>
      <c r="G1406" s="31"/>
      <c r="I1406" s="31"/>
      <c r="J1406" s="31"/>
      <c r="O1406" s="31"/>
      <c r="P1406" s="31"/>
      <c r="Q1406" s="31"/>
      <c r="R1406" s="31"/>
      <c r="S1406" s="31"/>
    </row>
    <row r="1407" spans="1:19" ht="30" customHeight="1">
      <c r="A1407" s="18"/>
      <c r="D1407" s="25"/>
      <c r="E1407" s="31"/>
      <c r="G1407" s="31"/>
      <c r="I1407" s="31"/>
      <c r="J1407" s="31"/>
      <c r="O1407" s="31"/>
      <c r="P1407" s="31"/>
      <c r="Q1407" s="31"/>
      <c r="R1407" s="31"/>
      <c r="S1407" s="31"/>
    </row>
    <row r="1408" spans="1:19" ht="30" customHeight="1">
      <c r="A1408" s="18"/>
      <c r="D1408" s="25"/>
      <c r="E1408" s="31"/>
      <c r="G1408" s="31"/>
      <c r="I1408" s="31"/>
      <c r="J1408" s="31"/>
      <c r="O1408" s="31"/>
      <c r="P1408" s="31"/>
      <c r="Q1408" s="31"/>
      <c r="R1408" s="31"/>
      <c r="S1408" s="31"/>
    </row>
    <row r="1409" spans="1:19" ht="30" customHeight="1">
      <c r="A1409" s="18"/>
      <c r="D1409" s="25"/>
      <c r="E1409" s="31"/>
      <c r="G1409" s="31"/>
      <c r="I1409" s="31"/>
      <c r="J1409" s="31"/>
      <c r="O1409" s="31"/>
      <c r="P1409" s="31"/>
      <c r="Q1409" s="31"/>
      <c r="R1409" s="31"/>
      <c r="S1409" s="31"/>
    </row>
    <row r="1410" spans="1:19" ht="30" customHeight="1">
      <c r="A1410" s="18"/>
      <c r="D1410" s="25"/>
      <c r="E1410" s="31"/>
      <c r="G1410" s="31"/>
      <c r="I1410" s="31"/>
      <c r="J1410" s="31"/>
      <c r="O1410" s="31"/>
      <c r="P1410" s="31"/>
      <c r="Q1410" s="31"/>
      <c r="R1410" s="31"/>
      <c r="S1410" s="31"/>
    </row>
    <row r="1411" spans="1:19" ht="30" customHeight="1">
      <c r="A1411" s="18"/>
      <c r="D1411" s="25"/>
      <c r="E1411" s="31"/>
      <c r="G1411" s="31"/>
      <c r="I1411" s="31"/>
      <c r="J1411" s="31"/>
      <c r="O1411" s="31"/>
      <c r="P1411" s="31"/>
      <c r="Q1411" s="31"/>
      <c r="R1411" s="31"/>
      <c r="S1411" s="31"/>
    </row>
    <row r="1412" spans="1:19" ht="30" customHeight="1">
      <c r="A1412" s="18"/>
      <c r="D1412" s="25"/>
      <c r="E1412" s="31"/>
      <c r="G1412" s="31"/>
      <c r="I1412" s="31"/>
      <c r="J1412" s="31"/>
      <c r="O1412" s="31"/>
      <c r="P1412" s="31"/>
      <c r="Q1412" s="31"/>
      <c r="R1412" s="31"/>
      <c r="S1412" s="31"/>
    </row>
    <row r="1413" spans="1:19" ht="30" customHeight="1">
      <c r="A1413" s="18"/>
      <c r="D1413" s="25"/>
      <c r="E1413" s="31"/>
      <c r="G1413" s="31"/>
      <c r="I1413" s="31"/>
      <c r="J1413" s="31"/>
      <c r="O1413" s="31"/>
      <c r="P1413" s="31"/>
      <c r="Q1413" s="31"/>
      <c r="R1413" s="31"/>
      <c r="S1413" s="31"/>
    </row>
    <row r="1414" spans="1:19" ht="30" customHeight="1">
      <c r="A1414" s="18"/>
      <c r="D1414" s="25"/>
      <c r="E1414" s="31"/>
      <c r="G1414" s="31"/>
      <c r="I1414" s="31"/>
      <c r="J1414" s="31"/>
      <c r="O1414" s="31"/>
      <c r="P1414" s="31"/>
      <c r="Q1414" s="31"/>
      <c r="R1414" s="31"/>
      <c r="S1414" s="31"/>
    </row>
    <row r="1415" spans="1:19" ht="30" customHeight="1">
      <c r="A1415" s="18"/>
      <c r="D1415" s="25"/>
      <c r="E1415" s="31"/>
      <c r="G1415" s="31"/>
      <c r="I1415" s="31"/>
      <c r="J1415" s="31"/>
      <c r="O1415" s="31"/>
      <c r="P1415" s="31"/>
      <c r="Q1415" s="31"/>
      <c r="R1415" s="31"/>
      <c r="S1415" s="31"/>
    </row>
    <row r="1416" spans="1:19" ht="30" customHeight="1">
      <c r="A1416" s="18"/>
      <c r="D1416" s="25"/>
      <c r="E1416" s="31"/>
      <c r="G1416" s="31"/>
      <c r="I1416" s="31"/>
      <c r="J1416" s="31"/>
      <c r="O1416" s="31"/>
      <c r="P1416" s="31"/>
      <c r="Q1416" s="31"/>
      <c r="R1416" s="31"/>
      <c r="S1416" s="31"/>
    </row>
    <row r="1417" spans="1:19" ht="30" customHeight="1">
      <c r="A1417" s="18"/>
      <c r="D1417" s="25"/>
      <c r="E1417" s="31"/>
      <c r="G1417" s="31"/>
      <c r="I1417" s="31"/>
      <c r="J1417" s="31"/>
      <c r="O1417" s="31"/>
      <c r="P1417" s="31"/>
      <c r="Q1417" s="31"/>
      <c r="R1417" s="31"/>
      <c r="S1417" s="31"/>
    </row>
    <row r="1418" spans="1:19" ht="30" customHeight="1">
      <c r="A1418" s="18"/>
      <c r="D1418" s="25"/>
      <c r="E1418" s="31"/>
      <c r="G1418" s="31"/>
      <c r="I1418" s="31"/>
      <c r="J1418" s="31"/>
      <c r="O1418" s="31"/>
      <c r="P1418" s="31"/>
      <c r="Q1418" s="31"/>
      <c r="R1418" s="31"/>
      <c r="S1418" s="31"/>
    </row>
    <row r="1419" spans="1:19" ht="30" customHeight="1">
      <c r="A1419" s="18"/>
      <c r="D1419" s="25"/>
      <c r="E1419" s="31"/>
      <c r="G1419" s="31"/>
      <c r="I1419" s="31"/>
      <c r="J1419" s="31"/>
      <c r="O1419" s="31"/>
      <c r="P1419" s="31"/>
      <c r="Q1419" s="31"/>
      <c r="R1419" s="31"/>
      <c r="S1419" s="31"/>
    </row>
    <row r="1420" spans="1:19" ht="30" customHeight="1">
      <c r="A1420" s="18"/>
      <c r="D1420" s="25"/>
      <c r="E1420" s="31"/>
      <c r="G1420" s="31"/>
      <c r="I1420" s="31"/>
      <c r="J1420" s="31"/>
      <c r="O1420" s="31"/>
      <c r="P1420" s="31"/>
      <c r="Q1420" s="31"/>
      <c r="R1420" s="31"/>
      <c r="S1420" s="31"/>
    </row>
    <row r="1421" spans="1:19" ht="30" customHeight="1">
      <c r="A1421" s="18"/>
      <c r="D1421" s="25"/>
      <c r="E1421" s="31"/>
      <c r="G1421" s="31"/>
      <c r="I1421" s="31"/>
      <c r="J1421" s="31"/>
      <c r="O1421" s="31"/>
      <c r="P1421" s="31"/>
      <c r="Q1421" s="31"/>
      <c r="R1421" s="31"/>
      <c r="S1421" s="31"/>
    </row>
    <row r="1422" spans="1:19" ht="30" customHeight="1">
      <c r="A1422" s="18"/>
      <c r="D1422" s="25"/>
      <c r="E1422" s="31"/>
      <c r="G1422" s="31"/>
      <c r="I1422" s="31"/>
      <c r="J1422" s="31"/>
      <c r="O1422" s="31"/>
      <c r="P1422" s="31"/>
      <c r="Q1422" s="31"/>
      <c r="R1422" s="31"/>
      <c r="S1422" s="31"/>
    </row>
    <row r="1423" spans="1:19" ht="30" customHeight="1">
      <c r="A1423" s="18"/>
      <c r="D1423" s="25"/>
      <c r="E1423" s="31"/>
      <c r="G1423" s="31"/>
      <c r="I1423" s="31"/>
      <c r="J1423" s="31"/>
      <c r="O1423" s="31"/>
      <c r="P1423" s="31"/>
      <c r="Q1423" s="31"/>
      <c r="R1423" s="31"/>
      <c r="S1423" s="31"/>
    </row>
    <row r="1424" spans="1:19" ht="30" customHeight="1">
      <c r="A1424" s="18"/>
      <c r="D1424" s="25"/>
      <c r="E1424" s="31"/>
      <c r="G1424" s="31"/>
      <c r="I1424" s="31"/>
      <c r="J1424" s="31"/>
      <c r="O1424" s="31"/>
      <c r="P1424" s="31"/>
      <c r="Q1424" s="31"/>
      <c r="R1424" s="31"/>
      <c r="S1424" s="31"/>
    </row>
    <row r="1425" spans="1:19" ht="30" customHeight="1">
      <c r="A1425" s="18"/>
      <c r="D1425" s="25"/>
      <c r="E1425" s="31"/>
      <c r="G1425" s="31"/>
      <c r="I1425" s="31"/>
      <c r="J1425" s="31"/>
      <c r="O1425" s="31"/>
      <c r="P1425" s="31"/>
      <c r="Q1425" s="31"/>
      <c r="R1425" s="31"/>
      <c r="S1425" s="31"/>
    </row>
    <row r="1426" spans="1:19" ht="30" customHeight="1">
      <c r="A1426" s="18"/>
      <c r="D1426" s="25"/>
      <c r="E1426" s="31"/>
      <c r="G1426" s="31"/>
      <c r="I1426" s="31"/>
      <c r="J1426" s="31"/>
      <c r="O1426" s="31"/>
      <c r="P1426" s="31"/>
      <c r="Q1426" s="31"/>
      <c r="R1426" s="31"/>
      <c r="S1426" s="31"/>
    </row>
    <row r="1427" spans="1:19" ht="30" customHeight="1">
      <c r="A1427" s="18"/>
      <c r="D1427" s="25"/>
      <c r="E1427" s="31"/>
      <c r="G1427" s="31"/>
      <c r="I1427" s="31"/>
      <c r="J1427" s="31"/>
      <c r="O1427" s="31"/>
      <c r="P1427" s="31"/>
      <c r="Q1427" s="31"/>
      <c r="R1427" s="31"/>
      <c r="S1427" s="31"/>
    </row>
    <row r="1428" spans="1:19" ht="30" customHeight="1">
      <c r="A1428" s="18"/>
      <c r="D1428" s="25"/>
      <c r="E1428" s="31"/>
      <c r="G1428" s="31"/>
      <c r="I1428" s="31"/>
      <c r="J1428" s="31"/>
      <c r="O1428" s="31"/>
      <c r="P1428" s="31"/>
      <c r="Q1428" s="31"/>
      <c r="R1428" s="31"/>
      <c r="S1428" s="31"/>
    </row>
    <row r="1429" spans="1:19" ht="30" customHeight="1">
      <c r="A1429" s="18"/>
      <c r="D1429" s="25"/>
      <c r="E1429" s="31"/>
      <c r="G1429" s="31"/>
      <c r="I1429" s="31"/>
      <c r="J1429" s="31"/>
      <c r="O1429" s="31"/>
      <c r="P1429" s="31"/>
      <c r="Q1429" s="31"/>
      <c r="R1429" s="31"/>
      <c r="S1429" s="31"/>
    </row>
    <row r="1430" spans="1:19" ht="30" customHeight="1">
      <c r="A1430" s="18"/>
      <c r="D1430" s="25"/>
      <c r="E1430" s="31"/>
      <c r="G1430" s="31"/>
      <c r="I1430" s="31"/>
      <c r="J1430" s="31"/>
      <c r="O1430" s="31"/>
      <c r="P1430" s="31"/>
      <c r="Q1430" s="31"/>
      <c r="R1430" s="31"/>
      <c r="S1430" s="31"/>
    </row>
    <row r="1431" spans="1:19" ht="30" customHeight="1">
      <c r="A1431" s="18"/>
      <c r="D1431" s="25"/>
      <c r="E1431" s="31"/>
      <c r="G1431" s="31"/>
      <c r="I1431" s="31"/>
      <c r="J1431" s="31"/>
      <c r="O1431" s="31"/>
      <c r="P1431" s="31"/>
      <c r="Q1431" s="31"/>
      <c r="R1431" s="31"/>
      <c r="S1431" s="31"/>
    </row>
    <row r="1432" spans="1:19" ht="30" customHeight="1">
      <c r="A1432" s="18"/>
      <c r="D1432" s="25"/>
      <c r="E1432" s="31"/>
      <c r="G1432" s="31"/>
      <c r="I1432" s="31"/>
      <c r="J1432" s="31"/>
      <c r="O1432" s="31"/>
      <c r="P1432" s="31"/>
      <c r="Q1432" s="31"/>
      <c r="R1432" s="31"/>
      <c r="S1432" s="31"/>
    </row>
    <row r="1433" spans="1:19" ht="30" customHeight="1">
      <c r="A1433" s="18"/>
      <c r="D1433" s="25"/>
      <c r="E1433" s="31"/>
      <c r="G1433" s="31"/>
      <c r="I1433" s="31"/>
      <c r="J1433" s="31"/>
      <c r="O1433" s="31"/>
      <c r="P1433" s="31"/>
      <c r="Q1433" s="31"/>
      <c r="R1433" s="31"/>
      <c r="S1433" s="31"/>
    </row>
    <row r="1434" spans="1:19" ht="30" customHeight="1">
      <c r="A1434" s="18"/>
      <c r="D1434" s="25"/>
      <c r="E1434" s="31"/>
      <c r="G1434" s="31"/>
      <c r="I1434" s="31"/>
      <c r="J1434" s="31"/>
      <c r="O1434" s="31"/>
      <c r="P1434" s="31"/>
      <c r="Q1434" s="31"/>
      <c r="R1434" s="31"/>
      <c r="S1434" s="31"/>
    </row>
    <row r="1435" spans="1:19" ht="30" customHeight="1">
      <c r="A1435" s="18"/>
      <c r="D1435" s="25"/>
      <c r="E1435" s="31"/>
      <c r="G1435" s="31"/>
      <c r="I1435" s="31"/>
      <c r="J1435" s="31"/>
      <c r="O1435" s="31"/>
      <c r="P1435" s="31"/>
      <c r="Q1435" s="31"/>
      <c r="R1435" s="31"/>
      <c r="S1435" s="31"/>
    </row>
    <row r="1436" spans="1:19" ht="30" customHeight="1">
      <c r="A1436" s="18"/>
      <c r="D1436" s="25"/>
      <c r="E1436" s="31"/>
      <c r="G1436" s="31"/>
      <c r="I1436" s="31"/>
      <c r="J1436" s="31"/>
      <c r="O1436" s="31"/>
      <c r="P1436" s="31"/>
      <c r="Q1436" s="31"/>
      <c r="R1436" s="31"/>
      <c r="S1436" s="31"/>
    </row>
    <row r="1437" spans="1:19" ht="30" customHeight="1">
      <c r="A1437" s="18"/>
      <c r="D1437" s="25"/>
      <c r="E1437" s="31"/>
      <c r="G1437" s="31"/>
      <c r="I1437" s="31"/>
      <c r="J1437" s="31"/>
      <c r="O1437" s="31"/>
      <c r="P1437" s="31"/>
      <c r="Q1437" s="31"/>
      <c r="R1437" s="31"/>
      <c r="S1437" s="31"/>
    </row>
    <row r="1438" spans="1:19" ht="30" customHeight="1">
      <c r="A1438" s="18"/>
      <c r="D1438" s="25"/>
      <c r="E1438" s="31"/>
      <c r="G1438" s="31"/>
      <c r="I1438" s="31"/>
      <c r="J1438" s="31"/>
      <c r="O1438" s="31"/>
      <c r="P1438" s="31"/>
      <c r="Q1438" s="31"/>
      <c r="R1438" s="31"/>
      <c r="S1438" s="31"/>
    </row>
    <row r="1439" spans="1:19" ht="30" customHeight="1">
      <c r="A1439" s="18"/>
      <c r="D1439" s="25"/>
      <c r="E1439" s="31"/>
      <c r="G1439" s="31"/>
      <c r="I1439" s="31"/>
      <c r="J1439" s="31"/>
      <c r="O1439" s="31"/>
      <c r="P1439" s="31"/>
      <c r="Q1439" s="31"/>
      <c r="R1439" s="31"/>
      <c r="S1439" s="31"/>
    </row>
    <row r="1440" spans="1:19" ht="30" customHeight="1">
      <c r="A1440" s="18"/>
      <c r="D1440" s="25"/>
      <c r="E1440" s="31"/>
      <c r="G1440" s="31"/>
      <c r="I1440" s="31"/>
      <c r="J1440" s="31"/>
      <c r="O1440" s="31"/>
      <c r="P1440" s="31"/>
      <c r="Q1440" s="31"/>
      <c r="R1440" s="31"/>
      <c r="S1440" s="31"/>
    </row>
    <row r="1441" spans="1:19" ht="30" customHeight="1">
      <c r="A1441" s="18"/>
      <c r="D1441" s="25"/>
      <c r="E1441" s="31"/>
      <c r="G1441" s="31"/>
      <c r="I1441" s="31"/>
      <c r="J1441" s="31"/>
      <c r="O1441" s="31"/>
      <c r="P1441" s="31"/>
      <c r="Q1441" s="31"/>
      <c r="R1441" s="31"/>
      <c r="S1441" s="31"/>
    </row>
    <row r="1442" spans="1:19" ht="30" customHeight="1">
      <c r="A1442" s="18"/>
      <c r="D1442" s="25"/>
      <c r="E1442" s="31"/>
      <c r="G1442" s="31"/>
      <c r="I1442" s="31"/>
      <c r="J1442" s="31"/>
      <c r="O1442" s="31"/>
      <c r="P1442" s="31"/>
      <c r="Q1442" s="31"/>
      <c r="R1442" s="31"/>
      <c r="S1442" s="31"/>
    </row>
    <row r="1443" spans="1:19" ht="30" customHeight="1">
      <c r="A1443" s="18"/>
      <c r="D1443" s="25"/>
      <c r="E1443" s="31"/>
      <c r="G1443" s="31"/>
      <c r="I1443" s="31"/>
      <c r="J1443" s="31"/>
      <c r="O1443" s="31"/>
      <c r="P1443" s="31"/>
      <c r="Q1443" s="31"/>
      <c r="R1443" s="31"/>
      <c r="S1443" s="31"/>
    </row>
    <row r="1444" spans="1:19" ht="30" customHeight="1">
      <c r="A1444" s="18"/>
      <c r="D1444" s="25"/>
      <c r="E1444" s="31"/>
      <c r="G1444" s="31"/>
      <c r="I1444" s="31"/>
      <c r="J1444" s="31"/>
      <c r="O1444" s="31"/>
      <c r="P1444" s="31"/>
      <c r="Q1444" s="31"/>
      <c r="R1444" s="31"/>
      <c r="S1444" s="31"/>
    </row>
    <row r="1445" spans="1:19" ht="30" customHeight="1">
      <c r="A1445" s="18"/>
      <c r="D1445" s="25"/>
      <c r="E1445" s="31"/>
      <c r="G1445" s="31"/>
      <c r="I1445" s="31"/>
      <c r="J1445" s="31"/>
      <c r="O1445" s="31"/>
      <c r="P1445" s="31"/>
      <c r="Q1445" s="31"/>
      <c r="R1445" s="31"/>
      <c r="S1445" s="31"/>
    </row>
    <row r="1446" spans="1:19" ht="30" customHeight="1">
      <c r="A1446" s="18"/>
      <c r="D1446" s="25"/>
      <c r="E1446" s="31"/>
      <c r="G1446" s="31"/>
      <c r="I1446" s="31"/>
      <c r="J1446" s="31"/>
      <c r="O1446" s="31"/>
      <c r="P1446" s="31"/>
      <c r="Q1446" s="31"/>
      <c r="R1446" s="31"/>
      <c r="S1446" s="31"/>
    </row>
    <row r="1447" spans="1:19" ht="30" customHeight="1">
      <c r="A1447" s="18"/>
      <c r="D1447" s="25"/>
      <c r="E1447" s="31"/>
      <c r="G1447" s="31"/>
      <c r="I1447" s="31"/>
      <c r="J1447" s="31"/>
      <c r="O1447" s="31"/>
      <c r="P1447" s="31"/>
      <c r="Q1447" s="31"/>
      <c r="R1447" s="31"/>
      <c r="S1447" s="31"/>
    </row>
    <row r="1448" spans="1:19" ht="30" customHeight="1">
      <c r="A1448" s="18"/>
      <c r="D1448" s="25"/>
      <c r="E1448" s="31"/>
      <c r="G1448" s="31"/>
      <c r="I1448" s="31"/>
      <c r="J1448" s="31"/>
      <c r="O1448" s="31"/>
      <c r="P1448" s="31"/>
      <c r="Q1448" s="31"/>
      <c r="R1448" s="31"/>
      <c r="S1448" s="31"/>
    </row>
    <row r="1449" spans="1:19" ht="30" customHeight="1">
      <c r="A1449" s="18"/>
      <c r="D1449" s="25"/>
      <c r="E1449" s="31"/>
      <c r="G1449" s="31"/>
      <c r="I1449" s="31"/>
      <c r="J1449" s="31"/>
      <c r="O1449" s="31"/>
      <c r="P1449" s="31"/>
      <c r="Q1449" s="31"/>
      <c r="R1449" s="31"/>
      <c r="S1449" s="31"/>
    </row>
    <row r="1450" spans="1:19" ht="30" customHeight="1">
      <c r="A1450" s="18"/>
      <c r="D1450" s="25"/>
      <c r="E1450" s="31"/>
      <c r="G1450" s="31"/>
      <c r="I1450" s="31"/>
      <c r="J1450" s="31"/>
      <c r="O1450" s="31"/>
      <c r="P1450" s="31"/>
      <c r="Q1450" s="31"/>
      <c r="R1450" s="31"/>
      <c r="S1450" s="31"/>
    </row>
    <row r="1451" spans="1:19" ht="30" customHeight="1">
      <c r="A1451" s="18"/>
      <c r="D1451" s="25"/>
      <c r="E1451" s="31"/>
      <c r="G1451" s="31"/>
      <c r="I1451" s="31"/>
      <c r="J1451" s="31"/>
      <c r="O1451" s="31"/>
      <c r="P1451" s="31"/>
      <c r="Q1451" s="31"/>
      <c r="R1451" s="31"/>
      <c r="S1451" s="31"/>
    </row>
    <row r="1452" spans="1:19" ht="30" customHeight="1">
      <c r="A1452" s="18"/>
      <c r="D1452" s="25"/>
      <c r="E1452" s="31"/>
      <c r="G1452" s="31"/>
      <c r="I1452" s="31"/>
      <c r="J1452" s="31"/>
      <c r="O1452" s="31"/>
      <c r="P1452" s="31"/>
      <c r="Q1452" s="31"/>
      <c r="R1452" s="31"/>
      <c r="S1452" s="31"/>
    </row>
    <row r="1453" spans="1:19" ht="30" customHeight="1">
      <c r="A1453" s="18"/>
      <c r="D1453" s="25"/>
      <c r="E1453" s="31"/>
      <c r="G1453" s="31"/>
      <c r="I1453" s="31"/>
      <c r="J1453" s="31"/>
      <c r="O1453" s="31"/>
      <c r="P1453" s="31"/>
      <c r="Q1453" s="31"/>
      <c r="R1453" s="31"/>
      <c r="S1453" s="31"/>
    </row>
    <row r="1454" spans="1:19" ht="30" customHeight="1">
      <c r="A1454" s="18"/>
      <c r="D1454" s="25"/>
      <c r="E1454" s="31"/>
      <c r="G1454" s="31"/>
      <c r="I1454" s="31"/>
      <c r="J1454" s="31"/>
      <c r="O1454" s="31"/>
      <c r="P1454" s="31"/>
      <c r="Q1454" s="31"/>
      <c r="R1454" s="31"/>
      <c r="S1454" s="31"/>
    </row>
    <row r="1455" spans="1:19" ht="30" customHeight="1">
      <c r="A1455" s="18"/>
      <c r="D1455" s="25"/>
      <c r="E1455" s="31"/>
      <c r="G1455" s="31"/>
      <c r="I1455" s="31"/>
      <c r="J1455" s="31"/>
      <c r="O1455" s="31"/>
      <c r="P1455" s="31"/>
      <c r="Q1455" s="31"/>
      <c r="R1455" s="31"/>
      <c r="S1455" s="31"/>
    </row>
    <row r="1456" spans="1:19" ht="30" customHeight="1">
      <c r="A1456" s="18"/>
      <c r="D1456" s="25"/>
      <c r="E1456" s="31"/>
      <c r="G1456" s="31"/>
      <c r="I1456" s="31"/>
      <c r="J1456" s="31"/>
      <c r="O1456" s="31"/>
      <c r="P1456" s="31"/>
      <c r="Q1456" s="31"/>
      <c r="R1456" s="31"/>
      <c r="S1456" s="31"/>
    </row>
    <row r="1457" spans="1:19" ht="30" customHeight="1">
      <c r="A1457" s="18"/>
      <c r="D1457" s="25"/>
      <c r="E1457" s="31"/>
      <c r="G1457" s="31"/>
      <c r="I1457" s="31"/>
      <c r="J1457" s="31"/>
      <c r="O1457" s="31"/>
      <c r="P1457" s="31"/>
      <c r="Q1457" s="31"/>
      <c r="R1457" s="31"/>
      <c r="S1457" s="31"/>
    </row>
    <row r="1458" spans="1:19" ht="30" customHeight="1">
      <c r="A1458" s="18"/>
      <c r="D1458" s="25"/>
      <c r="E1458" s="31"/>
      <c r="G1458" s="31"/>
      <c r="I1458" s="31"/>
      <c r="J1458" s="31"/>
      <c r="O1458" s="31"/>
      <c r="P1458" s="31"/>
      <c r="Q1458" s="31"/>
      <c r="R1458" s="31"/>
      <c r="S1458" s="31"/>
    </row>
    <row r="1459" spans="1:19" ht="30" customHeight="1">
      <c r="A1459" s="18"/>
      <c r="D1459" s="25"/>
      <c r="E1459" s="31"/>
      <c r="G1459" s="31"/>
      <c r="I1459" s="31"/>
      <c r="J1459" s="31"/>
      <c r="O1459" s="31"/>
      <c r="P1459" s="31"/>
      <c r="Q1459" s="31"/>
      <c r="R1459" s="31"/>
      <c r="S1459" s="31"/>
    </row>
    <row r="1460" spans="1:19" ht="30" customHeight="1">
      <c r="A1460" s="18"/>
      <c r="D1460" s="25"/>
      <c r="E1460" s="31"/>
      <c r="G1460" s="31"/>
      <c r="I1460" s="31"/>
      <c r="J1460" s="31"/>
      <c r="O1460" s="31"/>
      <c r="P1460" s="31"/>
      <c r="Q1460" s="31"/>
      <c r="R1460" s="31"/>
      <c r="S1460" s="31"/>
    </row>
    <row r="1461" spans="1:19" ht="30" customHeight="1">
      <c r="A1461" s="18"/>
      <c r="D1461" s="25"/>
      <c r="E1461" s="31"/>
      <c r="G1461" s="31"/>
      <c r="I1461" s="31"/>
      <c r="J1461" s="31"/>
      <c r="O1461" s="31"/>
      <c r="P1461" s="31"/>
      <c r="Q1461" s="31"/>
      <c r="R1461" s="31"/>
      <c r="S1461" s="31"/>
    </row>
    <row r="1462" spans="1:19" ht="30" customHeight="1">
      <c r="A1462" s="18"/>
      <c r="D1462" s="25"/>
      <c r="E1462" s="31"/>
      <c r="G1462" s="31"/>
      <c r="I1462" s="31"/>
      <c r="J1462" s="31"/>
      <c r="O1462" s="31"/>
      <c r="P1462" s="31"/>
      <c r="Q1462" s="31"/>
      <c r="R1462" s="31"/>
      <c r="S1462" s="31"/>
    </row>
    <row r="1463" spans="1:19" ht="30" customHeight="1">
      <c r="A1463" s="18"/>
      <c r="D1463" s="25"/>
      <c r="E1463" s="31"/>
      <c r="G1463" s="31"/>
      <c r="I1463" s="31"/>
      <c r="J1463" s="31"/>
      <c r="O1463" s="31"/>
      <c r="P1463" s="31"/>
      <c r="Q1463" s="31"/>
      <c r="R1463" s="31"/>
      <c r="S1463" s="31"/>
    </row>
    <row r="1464" spans="1:19" ht="30" customHeight="1">
      <c r="A1464" s="18"/>
      <c r="D1464" s="25"/>
      <c r="E1464" s="31"/>
      <c r="G1464" s="31"/>
      <c r="I1464" s="31"/>
      <c r="J1464" s="31"/>
      <c r="O1464" s="31"/>
      <c r="P1464" s="31"/>
      <c r="Q1464" s="31"/>
      <c r="R1464" s="31"/>
      <c r="S1464" s="31"/>
    </row>
    <row r="1465" spans="1:19" ht="30" customHeight="1">
      <c r="A1465" s="18"/>
      <c r="D1465" s="25"/>
      <c r="E1465" s="31"/>
      <c r="G1465" s="31"/>
      <c r="I1465" s="31"/>
      <c r="J1465" s="31"/>
      <c r="O1465" s="31"/>
      <c r="P1465" s="31"/>
      <c r="Q1465" s="31"/>
      <c r="R1465" s="31"/>
      <c r="S1465" s="31"/>
    </row>
    <row r="1466" spans="1:19" ht="30" customHeight="1">
      <c r="A1466" s="18"/>
      <c r="D1466" s="25"/>
      <c r="E1466" s="31"/>
      <c r="G1466" s="31"/>
      <c r="I1466" s="31"/>
      <c r="J1466" s="31"/>
      <c r="O1466" s="31"/>
      <c r="P1466" s="31"/>
      <c r="Q1466" s="31"/>
      <c r="R1466" s="31"/>
      <c r="S1466" s="31"/>
    </row>
    <row r="1467" spans="1:19" ht="30" customHeight="1">
      <c r="A1467" s="18"/>
      <c r="D1467" s="25"/>
      <c r="E1467" s="31"/>
      <c r="G1467" s="31"/>
      <c r="I1467" s="31"/>
      <c r="J1467" s="31"/>
      <c r="O1467" s="31"/>
      <c r="P1467" s="31"/>
      <c r="Q1467" s="31"/>
      <c r="R1467" s="31"/>
      <c r="S1467" s="31"/>
    </row>
    <row r="1468" spans="1:19" ht="30" customHeight="1">
      <c r="A1468" s="18"/>
      <c r="D1468" s="25"/>
      <c r="E1468" s="31"/>
      <c r="G1468" s="31"/>
      <c r="I1468" s="31"/>
      <c r="J1468" s="31"/>
      <c r="O1468" s="31"/>
      <c r="P1468" s="31"/>
      <c r="Q1468" s="31"/>
      <c r="R1468" s="31"/>
      <c r="S1468" s="31"/>
    </row>
    <row r="1469" spans="1:19" ht="30" customHeight="1">
      <c r="A1469" s="18"/>
      <c r="D1469" s="25"/>
      <c r="E1469" s="31"/>
      <c r="G1469" s="31"/>
      <c r="I1469" s="31"/>
      <c r="J1469" s="31"/>
      <c r="O1469" s="31"/>
      <c r="P1469" s="31"/>
      <c r="Q1469" s="31"/>
      <c r="R1469" s="31"/>
      <c r="S1469" s="31"/>
    </row>
    <row r="1470" spans="1:19" ht="30" customHeight="1">
      <c r="A1470" s="18"/>
      <c r="D1470" s="25"/>
      <c r="E1470" s="31"/>
      <c r="G1470" s="31"/>
      <c r="I1470" s="31"/>
      <c r="J1470" s="31"/>
      <c r="O1470" s="31"/>
      <c r="P1470" s="31"/>
      <c r="Q1470" s="31"/>
      <c r="R1470" s="31"/>
      <c r="S1470" s="31"/>
    </row>
    <row r="1471" spans="1:19" ht="30" customHeight="1">
      <c r="A1471" s="18"/>
      <c r="D1471" s="25"/>
      <c r="E1471" s="31"/>
      <c r="G1471" s="31"/>
      <c r="I1471" s="31"/>
      <c r="J1471" s="31"/>
      <c r="O1471" s="31"/>
      <c r="P1471" s="31"/>
      <c r="Q1471" s="31"/>
      <c r="R1471" s="31"/>
      <c r="S1471" s="31"/>
    </row>
    <row r="1472" spans="1:19" ht="30" customHeight="1">
      <c r="A1472" s="18"/>
      <c r="D1472" s="25"/>
      <c r="E1472" s="31"/>
      <c r="G1472" s="31"/>
      <c r="I1472" s="31"/>
      <c r="J1472" s="31"/>
      <c r="O1472" s="31"/>
      <c r="P1472" s="31"/>
      <c r="Q1472" s="31"/>
      <c r="R1472" s="31"/>
      <c r="S1472" s="31"/>
    </row>
    <row r="1473" spans="1:19" ht="30" customHeight="1">
      <c r="A1473" s="18"/>
      <c r="D1473" s="25"/>
      <c r="E1473" s="31"/>
      <c r="G1473" s="31"/>
      <c r="I1473" s="31"/>
      <c r="J1473" s="31"/>
      <c r="O1473" s="31"/>
      <c r="P1473" s="31"/>
      <c r="Q1473" s="31"/>
      <c r="R1473" s="31"/>
      <c r="S1473" s="31"/>
    </row>
    <row r="1474" spans="1:19" ht="30" customHeight="1">
      <c r="A1474" s="18"/>
      <c r="D1474" s="25"/>
      <c r="E1474" s="31"/>
      <c r="G1474" s="31"/>
      <c r="I1474" s="31"/>
      <c r="J1474" s="31"/>
      <c r="O1474" s="31"/>
      <c r="P1474" s="31"/>
      <c r="Q1474" s="31"/>
      <c r="R1474" s="31"/>
      <c r="S1474" s="31"/>
    </row>
    <row r="1475" spans="1:19" ht="30" customHeight="1">
      <c r="A1475" s="18"/>
      <c r="D1475" s="25"/>
      <c r="E1475" s="31"/>
      <c r="G1475" s="31"/>
      <c r="I1475" s="31"/>
      <c r="J1475" s="31"/>
      <c r="O1475" s="31"/>
      <c r="P1475" s="31"/>
      <c r="Q1475" s="31"/>
      <c r="R1475" s="31"/>
      <c r="S1475" s="31"/>
    </row>
    <row r="1476" spans="1:19" ht="30" customHeight="1">
      <c r="A1476" s="18"/>
      <c r="D1476" s="25"/>
      <c r="E1476" s="31"/>
      <c r="G1476" s="31"/>
      <c r="I1476" s="31"/>
      <c r="J1476" s="31"/>
      <c r="O1476" s="31"/>
      <c r="P1476" s="31"/>
      <c r="Q1476" s="31"/>
      <c r="R1476" s="31"/>
      <c r="S1476" s="31"/>
    </row>
    <row r="1477" spans="1:19" ht="30" customHeight="1">
      <c r="A1477" s="18"/>
      <c r="D1477" s="25"/>
      <c r="E1477" s="31"/>
      <c r="G1477" s="31"/>
      <c r="I1477" s="31"/>
      <c r="J1477" s="31"/>
      <c r="O1477" s="31"/>
      <c r="P1477" s="31"/>
      <c r="Q1477" s="31"/>
      <c r="R1477" s="31"/>
      <c r="S1477" s="31"/>
    </row>
    <row r="1478" spans="1:19" ht="30" customHeight="1">
      <c r="A1478" s="18"/>
      <c r="D1478" s="25"/>
      <c r="E1478" s="31"/>
      <c r="G1478" s="31"/>
      <c r="I1478" s="31"/>
      <c r="J1478" s="31"/>
      <c r="O1478" s="31"/>
      <c r="P1478" s="31"/>
      <c r="Q1478" s="31"/>
      <c r="R1478" s="31"/>
      <c r="S1478" s="31"/>
    </row>
    <row r="1479" spans="1:19" ht="30" customHeight="1">
      <c r="A1479" s="18"/>
      <c r="D1479" s="25"/>
      <c r="E1479" s="31"/>
      <c r="G1479" s="31"/>
      <c r="I1479" s="31"/>
      <c r="J1479" s="31"/>
      <c r="O1479" s="31"/>
      <c r="P1479" s="31"/>
      <c r="Q1479" s="31"/>
      <c r="R1479" s="31"/>
      <c r="S1479" s="31"/>
    </row>
    <row r="1480" spans="1:19" ht="30" customHeight="1">
      <c r="A1480" s="18"/>
      <c r="D1480" s="25"/>
      <c r="E1480" s="31"/>
      <c r="G1480" s="31"/>
      <c r="I1480" s="31"/>
      <c r="J1480" s="31"/>
      <c r="O1480" s="31"/>
      <c r="P1480" s="31"/>
      <c r="Q1480" s="31"/>
      <c r="R1480" s="31"/>
      <c r="S1480" s="31"/>
    </row>
    <row r="1481" spans="1:19" ht="30" customHeight="1">
      <c r="A1481" s="18"/>
      <c r="D1481" s="25"/>
      <c r="E1481" s="31"/>
      <c r="G1481" s="31"/>
      <c r="I1481" s="31"/>
      <c r="J1481" s="31"/>
      <c r="O1481" s="31"/>
      <c r="P1481" s="31"/>
      <c r="Q1481" s="31"/>
      <c r="R1481" s="31"/>
      <c r="S1481" s="31"/>
    </row>
    <row r="1482" spans="1:19" ht="30" customHeight="1">
      <c r="A1482" s="18"/>
      <c r="D1482" s="25"/>
      <c r="E1482" s="31"/>
      <c r="G1482" s="31"/>
      <c r="I1482" s="31"/>
      <c r="J1482" s="31"/>
      <c r="O1482" s="31"/>
      <c r="P1482" s="31"/>
      <c r="Q1482" s="31"/>
      <c r="R1482" s="31"/>
      <c r="S1482" s="31"/>
    </row>
    <row r="1483" spans="1:19" ht="30" customHeight="1">
      <c r="A1483" s="18"/>
      <c r="D1483" s="25"/>
      <c r="E1483" s="31"/>
      <c r="G1483" s="31"/>
      <c r="I1483" s="31"/>
      <c r="J1483" s="31"/>
      <c r="O1483" s="31"/>
      <c r="P1483" s="31"/>
      <c r="Q1483" s="31"/>
      <c r="R1483" s="31"/>
      <c r="S1483" s="31"/>
    </row>
    <row r="1484" spans="1:19" ht="30" customHeight="1">
      <c r="A1484" s="18"/>
      <c r="D1484" s="25"/>
      <c r="E1484" s="31"/>
      <c r="G1484" s="31"/>
      <c r="I1484" s="31"/>
      <c r="J1484" s="31"/>
      <c r="O1484" s="31"/>
      <c r="P1484" s="31"/>
      <c r="Q1484" s="31"/>
      <c r="R1484" s="31"/>
      <c r="S1484" s="31"/>
    </row>
    <row r="1485" spans="1:19" ht="30" customHeight="1">
      <c r="A1485" s="18"/>
      <c r="D1485" s="25"/>
      <c r="E1485" s="31"/>
      <c r="G1485" s="31"/>
      <c r="I1485" s="31"/>
      <c r="J1485" s="31"/>
      <c r="O1485" s="31"/>
      <c r="P1485" s="31"/>
      <c r="Q1485" s="31"/>
      <c r="R1485" s="31"/>
      <c r="S1485" s="31"/>
    </row>
    <row r="1486" spans="1:19" ht="30" customHeight="1">
      <c r="A1486" s="18"/>
      <c r="D1486" s="25"/>
      <c r="E1486" s="31"/>
      <c r="G1486" s="31"/>
      <c r="I1486" s="31"/>
      <c r="J1486" s="31"/>
      <c r="O1486" s="31"/>
      <c r="P1486" s="31"/>
      <c r="Q1486" s="31"/>
      <c r="R1486" s="31"/>
      <c r="S1486" s="31"/>
    </row>
    <row r="1487" spans="1:19" ht="30" customHeight="1">
      <c r="A1487" s="18"/>
      <c r="D1487" s="25"/>
      <c r="E1487" s="31"/>
      <c r="G1487" s="31"/>
      <c r="I1487" s="31"/>
      <c r="J1487" s="31"/>
      <c r="O1487" s="31"/>
      <c r="P1487" s="31"/>
      <c r="Q1487" s="31"/>
      <c r="R1487" s="31"/>
      <c r="S1487" s="31"/>
    </row>
    <row r="1488" spans="1:19" ht="30" customHeight="1">
      <c r="A1488" s="18"/>
      <c r="D1488" s="25"/>
      <c r="E1488" s="31"/>
      <c r="G1488" s="31"/>
      <c r="I1488" s="31"/>
      <c r="J1488" s="31"/>
      <c r="O1488" s="31"/>
      <c r="P1488" s="31"/>
      <c r="Q1488" s="31"/>
      <c r="R1488" s="31"/>
      <c r="S1488" s="31"/>
    </row>
    <row r="1489" spans="1:19" ht="30" customHeight="1">
      <c r="A1489" s="18"/>
      <c r="D1489" s="25"/>
      <c r="E1489" s="31"/>
      <c r="G1489" s="31"/>
      <c r="I1489" s="31"/>
      <c r="J1489" s="31"/>
      <c r="O1489" s="31"/>
      <c r="P1489" s="31"/>
      <c r="Q1489" s="31"/>
      <c r="R1489" s="31"/>
      <c r="S1489" s="31"/>
    </row>
    <row r="1490" spans="1:19" ht="30" customHeight="1">
      <c r="A1490" s="18"/>
      <c r="D1490" s="25"/>
      <c r="E1490" s="31"/>
      <c r="G1490" s="31"/>
      <c r="I1490" s="31"/>
      <c r="J1490" s="31"/>
      <c r="O1490" s="31"/>
      <c r="P1490" s="31"/>
      <c r="Q1490" s="31"/>
      <c r="R1490" s="31"/>
      <c r="S1490" s="31"/>
    </row>
    <row r="1491" spans="1:19" ht="30" customHeight="1">
      <c r="A1491" s="18"/>
      <c r="D1491" s="25"/>
      <c r="E1491" s="31"/>
      <c r="G1491" s="31"/>
      <c r="I1491" s="31"/>
      <c r="J1491" s="31"/>
      <c r="O1491" s="31"/>
      <c r="P1491" s="31"/>
      <c r="Q1491" s="31"/>
      <c r="R1491" s="31"/>
      <c r="S1491" s="31"/>
    </row>
    <row r="1492" spans="1:19" ht="30" customHeight="1">
      <c r="A1492" s="18"/>
      <c r="D1492" s="25"/>
      <c r="E1492" s="31"/>
      <c r="G1492" s="31"/>
      <c r="I1492" s="31"/>
      <c r="J1492" s="31"/>
      <c r="O1492" s="31"/>
      <c r="P1492" s="31"/>
      <c r="Q1492" s="31"/>
      <c r="R1492" s="31"/>
      <c r="S1492" s="31"/>
    </row>
    <row r="1493" spans="1:19" ht="30" customHeight="1">
      <c r="A1493" s="18"/>
      <c r="D1493" s="25"/>
      <c r="E1493" s="31"/>
      <c r="G1493" s="31"/>
      <c r="I1493" s="31"/>
      <c r="J1493" s="31"/>
      <c r="O1493" s="31"/>
      <c r="P1493" s="31"/>
      <c r="Q1493" s="31"/>
      <c r="R1493" s="31"/>
      <c r="S1493" s="31"/>
    </row>
    <row r="1494" spans="1:19" ht="30" customHeight="1">
      <c r="A1494" s="18"/>
      <c r="D1494" s="25"/>
      <c r="E1494" s="31"/>
      <c r="G1494" s="31"/>
      <c r="I1494" s="31"/>
      <c r="J1494" s="31"/>
      <c r="O1494" s="31"/>
      <c r="P1494" s="31"/>
      <c r="Q1494" s="31"/>
      <c r="R1494" s="31"/>
      <c r="S1494" s="31"/>
    </row>
    <row r="1495" spans="1:19" ht="30" customHeight="1">
      <c r="A1495" s="18"/>
      <c r="D1495" s="25"/>
      <c r="E1495" s="31"/>
      <c r="G1495" s="31"/>
      <c r="I1495" s="31"/>
      <c r="J1495" s="31"/>
      <c r="O1495" s="31"/>
      <c r="P1495" s="31"/>
      <c r="Q1495" s="31"/>
      <c r="R1495" s="31"/>
      <c r="S1495" s="31"/>
    </row>
    <row r="1496" spans="1:19" ht="30" customHeight="1">
      <c r="A1496" s="18"/>
      <c r="D1496" s="25"/>
      <c r="E1496" s="31"/>
      <c r="G1496" s="31"/>
      <c r="I1496" s="31"/>
      <c r="J1496" s="31"/>
      <c r="O1496" s="31"/>
      <c r="P1496" s="31"/>
      <c r="Q1496" s="31"/>
      <c r="R1496" s="31"/>
      <c r="S1496" s="31"/>
    </row>
    <row r="1497" spans="1:19" ht="30" customHeight="1">
      <c r="A1497" s="18"/>
      <c r="D1497" s="25"/>
      <c r="E1497" s="31"/>
      <c r="G1497" s="31"/>
      <c r="I1497" s="31"/>
      <c r="J1497" s="31"/>
      <c r="O1497" s="31"/>
      <c r="P1497" s="31"/>
      <c r="Q1497" s="31"/>
      <c r="R1497" s="31"/>
      <c r="S1497" s="31"/>
    </row>
    <row r="1498" spans="1:19" ht="30" customHeight="1">
      <c r="A1498" s="18"/>
      <c r="D1498" s="25"/>
      <c r="E1498" s="31"/>
      <c r="G1498" s="31"/>
      <c r="I1498" s="31"/>
      <c r="J1498" s="31"/>
      <c r="O1498" s="31"/>
      <c r="P1498" s="31"/>
      <c r="Q1498" s="31"/>
      <c r="R1498" s="31"/>
      <c r="S1498" s="31"/>
    </row>
    <row r="1499" spans="1:19" ht="30" customHeight="1">
      <c r="A1499" s="18"/>
      <c r="D1499" s="25"/>
      <c r="E1499" s="31"/>
      <c r="G1499" s="31"/>
      <c r="I1499" s="31"/>
      <c r="J1499" s="31"/>
      <c r="O1499" s="31"/>
      <c r="P1499" s="31"/>
      <c r="Q1499" s="31"/>
      <c r="R1499" s="31"/>
      <c r="S1499" s="31"/>
    </row>
    <row r="1500" spans="1:19" ht="30" customHeight="1">
      <c r="A1500" s="18"/>
      <c r="D1500" s="25"/>
      <c r="E1500" s="31"/>
      <c r="G1500" s="31"/>
      <c r="I1500" s="31"/>
      <c r="J1500" s="31"/>
      <c r="O1500" s="31"/>
      <c r="P1500" s="31"/>
      <c r="Q1500" s="31"/>
      <c r="R1500" s="31"/>
      <c r="S1500" s="31"/>
    </row>
    <row r="1501" spans="1:19" ht="30" customHeight="1">
      <c r="A1501" s="18"/>
      <c r="D1501" s="25"/>
      <c r="E1501" s="31"/>
      <c r="G1501" s="31"/>
      <c r="I1501" s="31"/>
      <c r="J1501" s="31"/>
      <c r="O1501" s="31"/>
      <c r="P1501" s="31"/>
      <c r="Q1501" s="31"/>
      <c r="R1501" s="31"/>
      <c r="S1501" s="31"/>
    </row>
    <row r="1502" spans="1:19" ht="30" customHeight="1">
      <c r="A1502" s="18"/>
      <c r="D1502" s="25"/>
      <c r="E1502" s="31"/>
      <c r="G1502" s="31"/>
      <c r="I1502" s="31"/>
      <c r="J1502" s="31"/>
      <c r="O1502" s="31"/>
      <c r="P1502" s="31"/>
      <c r="Q1502" s="31"/>
      <c r="R1502" s="31"/>
      <c r="S1502" s="31"/>
    </row>
    <row r="1503" spans="1:19" ht="30" customHeight="1">
      <c r="A1503" s="18"/>
      <c r="D1503" s="25"/>
      <c r="E1503" s="31"/>
      <c r="G1503" s="31"/>
      <c r="I1503" s="31"/>
      <c r="J1503" s="31"/>
      <c r="O1503" s="31"/>
      <c r="P1503" s="31"/>
      <c r="Q1503" s="31"/>
      <c r="R1503" s="31"/>
      <c r="S1503" s="31"/>
    </row>
    <row r="1504" spans="1:19" ht="30" customHeight="1">
      <c r="A1504" s="18"/>
      <c r="D1504" s="25"/>
      <c r="E1504" s="31"/>
      <c r="G1504" s="31"/>
      <c r="I1504" s="31"/>
      <c r="J1504" s="31"/>
      <c r="O1504" s="31"/>
      <c r="P1504" s="31"/>
      <c r="Q1504" s="31"/>
      <c r="R1504" s="31"/>
      <c r="S1504" s="31"/>
    </row>
    <row r="1505" spans="1:19" ht="30" customHeight="1">
      <c r="A1505" s="18"/>
      <c r="D1505" s="25"/>
      <c r="E1505" s="31"/>
      <c r="G1505" s="31"/>
      <c r="I1505" s="31"/>
      <c r="J1505" s="31"/>
      <c r="O1505" s="31"/>
      <c r="P1505" s="31"/>
      <c r="Q1505" s="31"/>
      <c r="R1505" s="31"/>
      <c r="S1505" s="31"/>
    </row>
    <row r="1506" spans="1:19" ht="30" customHeight="1">
      <c r="A1506" s="18"/>
      <c r="D1506" s="25"/>
      <c r="E1506" s="31"/>
      <c r="G1506" s="31"/>
      <c r="I1506" s="31"/>
      <c r="J1506" s="31"/>
      <c r="O1506" s="31"/>
      <c r="P1506" s="31"/>
      <c r="Q1506" s="31"/>
      <c r="R1506" s="31"/>
      <c r="S1506" s="31"/>
    </row>
    <row r="1507" spans="1:19" ht="30" customHeight="1">
      <c r="A1507" s="18"/>
      <c r="D1507" s="25"/>
      <c r="E1507" s="31"/>
      <c r="G1507" s="31"/>
      <c r="I1507" s="31"/>
      <c r="J1507" s="31"/>
      <c r="O1507" s="31"/>
      <c r="P1507" s="31"/>
      <c r="Q1507" s="31"/>
      <c r="R1507" s="31"/>
      <c r="S1507" s="31"/>
    </row>
    <row r="1508" spans="1:19" ht="30" customHeight="1">
      <c r="A1508" s="18"/>
      <c r="D1508" s="25"/>
      <c r="E1508" s="31"/>
      <c r="G1508" s="31"/>
      <c r="I1508" s="31"/>
      <c r="J1508" s="31"/>
      <c r="O1508" s="31"/>
      <c r="P1508" s="31"/>
      <c r="Q1508" s="31"/>
      <c r="R1508" s="31"/>
      <c r="S1508" s="31"/>
    </row>
    <row r="1509" spans="1:19" ht="30" customHeight="1">
      <c r="A1509" s="18"/>
      <c r="D1509" s="25"/>
      <c r="E1509" s="31"/>
      <c r="G1509" s="31"/>
      <c r="I1509" s="31"/>
      <c r="J1509" s="31"/>
      <c r="O1509" s="31"/>
      <c r="P1509" s="31"/>
      <c r="Q1509" s="31"/>
      <c r="R1509" s="31"/>
      <c r="S1509" s="31"/>
    </row>
    <row r="1510" spans="1:19" ht="30" customHeight="1">
      <c r="A1510" s="18"/>
      <c r="D1510" s="25"/>
      <c r="E1510" s="31"/>
      <c r="G1510" s="31"/>
      <c r="I1510" s="31"/>
      <c r="J1510" s="31"/>
      <c r="O1510" s="31"/>
      <c r="P1510" s="31"/>
      <c r="Q1510" s="31"/>
      <c r="R1510" s="31"/>
      <c r="S1510" s="31"/>
    </row>
    <row r="1511" spans="1:19" ht="30" customHeight="1">
      <c r="A1511" s="18"/>
      <c r="D1511" s="25"/>
      <c r="E1511" s="31"/>
      <c r="G1511" s="31"/>
      <c r="I1511" s="31"/>
      <c r="J1511" s="31"/>
      <c r="O1511" s="31"/>
      <c r="P1511" s="31"/>
      <c r="Q1511" s="31"/>
      <c r="R1511" s="31"/>
      <c r="S1511" s="31"/>
    </row>
    <row r="1512" spans="1:19" ht="30" customHeight="1">
      <c r="A1512" s="18"/>
      <c r="D1512" s="25"/>
      <c r="E1512" s="31"/>
      <c r="G1512" s="31"/>
      <c r="I1512" s="31"/>
      <c r="J1512" s="31"/>
      <c r="O1512" s="31"/>
      <c r="P1512" s="31"/>
      <c r="Q1512" s="31"/>
      <c r="R1512" s="31"/>
      <c r="S1512" s="31"/>
    </row>
    <row r="1513" spans="1:19" ht="30" customHeight="1">
      <c r="A1513" s="18"/>
      <c r="D1513" s="25"/>
      <c r="E1513" s="31"/>
      <c r="G1513" s="31"/>
      <c r="I1513" s="31"/>
      <c r="J1513" s="31"/>
      <c r="O1513" s="31"/>
      <c r="P1513" s="31"/>
      <c r="Q1513" s="31"/>
      <c r="R1513" s="31"/>
      <c r="S1513" s="31"/>
    </row>
    <row r="1514" spans="1:19" ht="30" customHeight="1">
      <c r="A1514" s="18"/>
      <c r="D1514" s="25"/>
      <c r="E1514" s="31"/>
      <c r="G1514" s="31"/>
      <c r="I1514" s="31"/>
      <c r="J1514" s="31"/>
      <c r="O1514" s="31"/>
      <c r="P1514" s="31"/>
      <c r="Q1514" s="31"/>
      <c r="R1514" s="31"/>
      <c r="S1514" s="31"/>
    </row>
    <row r="1515" spans="1:19" ht="30" customHeight="1">
      <c r="A1515" s="18"/>
      <c r="D1515" s="25"/>
      <c r="E1515" s="31"/>
      <c r="G1515" s="31"/>
      <c r="I1515" s="31"/>
      <c r="J1515" s="31"/>
      <c r="O1515" s="31"/>
      <c r="P1515" s="31"/>
      <c r="Q1515" s="31"/>
      <c r="R1515" s="31"/>
      <c r="S1515" s="31"/>
    </row>
    <row r="1516" spans="1:19" ht="30" customHeight="1">
      <c r="A1516" s="18"/>
      <c r="D1516" s="25"/>
      <c r="E1516" s="31"/>
      <c r="G1516" s="31"/>
      <c r="I1516" s="31"/>
      <c r="J1516" s="31"/>
      <c r="O1516" s="31"/>
      <c r="P1516" s="31"/>
      <c r="Q1516" s="31"/>
      <c r="R1516" s="31"/>
      <c r="S1516" s="31"/>
    </row>
    <row r="1517" spans="1:19" ht="30" customHeight="1">
      <c r="A1517" s="18"/>
      <c r="D1517" s="25"/>
      <c r="E1517" s="31"/>
      <c r="G1517" s="31"/>
      <c r="I1517" s="31"/>
      <c r="J1517" s="31"/>
      <c r="O1517" s="31"/>
      <c r="P1517" s="31"/>
      <c r="Q1517" s="31"/>
      <c r="R1517" s="31"/>
      <c r="S1517" s="31"/>
    </row>
    <row r="1518" spans="1:19" ht="30" customHeight="1">
      <c r="A1518" s="18"/>
      <c r="D1518" s="25"/>
      <c r="E1518" s="31"/>
      <c r="G1518" s="31"/>
      <c r="I1518" s="31"/>
      <c r="J1518" s="31"/>
      <c r="O1518" s="31"/>
      <c r="P1518" s="31"/>
      <c r="Q1518" s="31"/>
      <c r="R1518" s="31"/>
      <c r="S1518" s="31"/>
    </row>
    <row r="1519" spans="1:19" ht="30" customHeight="1">
      <c r="A1519" s="18"/>
      <c r="D1519" s="25"/>
      <c r="E1519" s="31"/>
      <c r="G1519" s="31"/>
      <c r="I1519" s="31"/>
      <c r="J1519" s="31"/>
      <c r="O1519" s="31"/>
      <c r="P1519" s="31"/>
      <c r="Q1519" s="31"/>
      <c r="R1519" s="31"/>
      <c r="S1519" s="31"/>
    </row>
    <row r="1520" spans="1:19" ht="30" customHeight="1">
      <c r="A1520" s="18"/>
      <c r="D1520" s="25"/>
      <c r="E1520" s="31"/>
      <c r="G1520" s="31"/>
      <c r="I1520" s="31"/>
      <c r="J1520" s="31"/>
      <c r="O1520" s="31"/>
      <c r="P1520" s="31"/>
      <c r="Q1520" s="31"/>
      <c r="R1520" s="31"/>
      <c r="S1520" s="31"/>
    </row>
    <row r="1521" spans="1:19" ht="30" customHeight="1">
      <c r="A1521" s="18"/>
      <c r="D1521" s="25"/>
      <c r="E1521" s="31"/>
      <c r="G1521" s="31"/>
      <c r="I1521" s="31"/>
      <c r="J1521" s="31"/>
      <c r="O1521" s="31"/>
      <c r="P1521" s="31"/>
      <c r="Q1521" s="31"/>
      <c r="R1521" s="31"/>
      <c r="S1521" s="31"/>
    </row>
    <row r="1522" spans="1:19" ht="30" customHeight="1">
      <c r="A1522" s="18"/>
      <c r="D1522" s="25"/>
      <c r="E1522" s="31"/>
      <c r="G1522" s="31"/>
      <c r="I1522" s="31"/>
      <c r="J1522" s="31"/>
      <c r="O1522" s="31"/>
      <c r="P1522" s="31"/>
      <c r="Q1522" s="31"/>
      <c r="R1522" s="31"/>
      <c r="S1522" s="31"/>
    </row>
    <row r="1523" spans="1:19" ht="30" customHeight="1">
      <c r="A1523" s="18"/>
      <c r="D1523" s="25"/>
      <c r="E1523" s="31"/>
      <c r="G1523" s="31"/>
      <c r="I1523" s="31"/>
      <c r="J1523" s="31"/>
      <c r="O1523" s="31"/>
      <c r="P1523" s="31"/>
      <c r="Q1523" s="31"/>
      <c r="R1523" s="31"/>
      <c r="S1523" s="31"/>
    </row>
    <row r="1524" spans="1:19" ht="30" customHeight="1">
      <c r="A1524" s="18"/>
      <c r="D1524" s="25"/>
      <c r="E1524" s="31"/>
      <c r="G1524" s="31"/>
      <c r="I1524" s="31"/>
      <c r="J1524" s="31"/>
      <c r="O1524" s="31"/>
      <c r="P1524" s="31"/>
      <c r="Q1524" s="31"/>
      <c r="R1524" s="31"/>
      <c r="S1524" s="31"/>
    </row>
    <row r="1525" spans="1:19" ht="30" customHeight="1">
      <c r="A1525" s="18"/>
      <c r="D1525" s="25"/>
      <c r="E1525" s="31"/>
      <c r="G1525" s="31"/>
      <c r="I1525" s="31"/>
      <c r="J1525" s="31"/>
      <c r="O1525" s="31"/>
      <c r="P1525" s="31"/>
      <c r="Q1525" s="31"/>
      <c r="R1525" s="31"/>
      <c r="S1525" s="31"/>
    </row>
    <row r="1526" spans="1:19" ht="30" customHeight="1">
      <c r="A1526" s="18"/>
      <c r="D1526" s="25"/>
      <c r="E1526" s="31"/>
      <c r="G1526" s="31"/>
      <c r="I1526" s="31"/>
      <c r="J1526" s="31"/>
      <c r="O1526" s="31"/>
      <c r="P1526" s="31"/>
      <c r="Q1526" s="31"/>
      <c r="R1526" s="31"/>
      <c r="S1526" s="31"/>
    </row>
    <row r="1527" spans="1:19" ht="30" customHeight="1">
      <c r="A1527" s="18"/>
      <c r="D1527" s="25"/>
      <c r="E1527" s="31"/>
      <c r="G1527" s="31"/>
      <c r="I1527" s="31"/>
      <c r="J1527" s="31"/>
      <c r="O1527" s="31"/>
      <c r="P1527" s="31"/>
      <c r="Q1527" s="31"/>
      <c r="R1527" s="31"/>
      <c r="S1527" s="31"/>
    </row>
    <row r="1528" spans="1:19" ht="30" customHeight="1">
      <c r="A1528" s="18"/>
      <c r="D1528" s="25"/>
      <c r="E1528" s="31"/>
      <c r="G1528" s="31"/>
      <c r="I1528" s="31"/>
      <c r="J1528" s="31"/>
      <c r="O1528" s="31"/>
      <c r="P1528" s="31"/>
      <c r="Q1528" s="31"/>
      <c r="R1528" s="31"/>
      <c r="S1528" s="31"/>
    </row>
    <row r="1529" spans="1:19" ht="30" customHeight="1">
      <c r="A1529" s="18"/>
      <c r="D1529" s="25"/>
      <c r="E1529" s="31"/>
      <c r="G1529" s="31"/>
      <c r="I1529" s="31"/>
      <c r="J1529" s="31"/>
      <c r="O1529" s="31"/>
      <c r="P1529" s="31"/>
      <c r="Q1529" s="31"/>
      <c r="R1529" s="31"/>
      <c r="S1529" s="31"/>
    </row>
    <row r="1530" spans="1:19" ht="30" customHeight="1">
      <c r="A1530" s="18"/>
      <c r="D1530" s="25"/>
      <c r="E1530" s="31"/>
      <c r="G1530" s="31"/>
      <c r="I1530" s="31"/>
      <c r="J1530" s="31"/>
      <c r="O1530" s="31"/>
      <c r="P1530" s="31"/>
      <c r="Q1530" s="31"/>
      <c r="R1530" s="31"/>
      <c r="S1530" s="31"/>
    </row>
    <row r="1531" spans="1:19" ht="30" customHeight="1">
      <c r="A1531" s="18"/>
      <c r="D1531" s="25"/>
      <c r="E1531" s="31"/>
      <c r="G1531" s="31"/>
      <c r="I1531" s="31"/>
      <c r="J1531" s="31"/>
      <c r="O1531" s="31"/>
      <c r="P1531" s="31"/>
      <c r="Q1531" s="31"/>
      <c r="R1531" s="31"/>
      <c r="S1531" s="31"/>
    </row>
    <row r="1532" spans="1:19" ht="30" customHeight="1">
      <c r="A1532" s="18"/>
      <c r="D1532" s="25"/>
      <c r="E1532" s="31"/>
      <c r="G1532" s="31"/>
      <c r="I1532" s="31"/>
      <c r="J1532" s="31"/>
      <c r="O1532" s="31"/>
      <c r="P1532" s="31"/>
      <c r="Q1532" s="31"/>
      <c r="R1532" s="31"/>
      <c r="S1532" s="31"/>
    </row>
    <row r="1533" spans="1:19" ht="30" customHeight="1">
      <c r="A1533" s="18"/>
      <c r="D1533" s="25"/>
      <c r="E1533" s="31"/>
      <c r="G1533" s="31"/>
      <c r="I1533" s="31"/>
      <c r="J1533" s="31"/>
      <c r="O1533" s="31"/>
      <c r="P1533" s="31"/>
      <c r="Q1533" s="31"/>
      <c r="R1533" s="31"/>
      <c r="S1533" s="31"/>
    </row>
    <row r="1534" spans="1:19" ht="30" customHeight="1">
      <c r="A1534" s="18"/>
      <c r="D1534" s="25"/>
      <c r="E1534" s="31"/>
      <c r="G1534" s="31"/>
      <c r="I1534" s="31"/>
      <c r="J1534" s="31"/>
      <c r="O1534" s="31"/>
      <c r="P1534" s="31"/>
      <c r="Q1534" s="31"/>
      <c r="R1534" s="31"/>
      <c r="S1534" s="31"/>
    </row>
    <row r="1535" spans="1:19" ht="30" customHeight="1">
      <c r="A1535" s="18"/>
      <c r="D1535" s="25"/>
      <c r="E1535" s="31"/>
      <c r="G1535" s="31"/>
      <c r="I1535" s="31"/>
      <c r="J1535" s="31"/>
      <c r="O1535" s="31"/>
      <c r="P1535" s="31"/>
      <c r="Q1535" s="31"/>
      <c r="R1535" s="31"/>
      <c r="S1535" s="31"/>
    </row>
    <row r="1536" spans="1:19" ht="30" customHeight="1">
      <c r="A1536" s="18"/>
      <c r="D1536" s="25"/>
      <c r="E1536" s="31"/>
      <c r="G1536" s="31"/>
      <c r="I1536" s="31"/>
      <c r="J1536" s="31"/>
      <c r="O1536" s="31"/>
      <c r="P1536" s="31"/>
      <c r="Q1536" s="31"/>
      <c r="R1536" s="31"/>
      <c r="S1536" s="31"/>
    </row>
    <row r="1537" spans="1:19" ht="30" customHeight="1">
      <c r="A1537" s="18"/>
      <c r="D1537" s="25"/>
      <c r="E1537" s="31"/>
      <c r="G1537" s="31"/>
      <c r="I1537" s="31"/>
      <c r="J1537" s="31"/>
      <c r="O1537" s="31"/>
      <c r="P1537" s="31"/>
      <c r="Q1537" s="31"/>
      <c r="R1537" s="31"/>
      <c r="S1537" s="31"/>
    </row>
    <row r="1538" spans="1:19" ht="30" customHeight="1">
      <c r="A1538" s="18"/>
      <c r="D1538" s="25"/>
      <c r="E1538" s="31"/>
      <c r="G1538" s="31"/>
      <c r="I1538" s="31"/>
      <c r="J1538" s="31"/>
      <c r="O1538" s="31"/>
      <c r="P1538" s="31"/>
      <c r="Q1538" s="31"/>
      <c r="R1538" s="31"/>
      <c r="S1538" s="31"/>
    </row>
    <row r="1539" spans="1:19" ht="30" customHeight="1">
      <c r="A1539" s="18"/>
      <c r="D1539" s="25"/>
      <c r="E1539" s="31"/>
      <c r="G1539" s="31"/>
      <c r="I1539" s="31"/>
      <c r="J1539" s="31"/>
      <c r="O1539" s="31"/>
      <c r="P1539" s="31"/>
      <c r="Q1539" s="31"/>
      <c r="R1539" s="31"/>
      <c r="S1539" s="31"/>
    </row>
    <row r="1540" spans="1:19" ht="30" customHeight="1">
      <c r="A1540" s="18"/>
      <c r="D1540" s="25"/>
      <c r="E1540" s="31"/>
      <c r="G1540" s="31"/>
      <c r="I1540" s="31"/>
      <c r="J1540" s="31"/>
      <c r="O1540" s="31"/>
      <c r="P1540" s="31"/>
      <c r="Q1540" s="31"/>
      <c r="R1540" s="31"/>
      <c r="S1540" s="31"/>
    </row>
    <row r="1541" spans="1:19" ht="30" customHeight="1">
      <c r="A1541" s="18"/>
      <c r="D1541" s="25"/>
      <c r="E1541" s="31"/>
      <c r="G1541" s="31"/>
      <c r="I1541" s="31"/>
      <c r="J1541" s="31"/>
      <c r="O1541" s="31"/>
      <c r="P1541" s="31"/>
      <c r="Q1541" s="31"/>
      <c r="R1541" s="31"/>
      <c r="S1541" s="31"/>
    </row>
    <row r="1542" spans="1:19" ht="30" customHeight="1">
      <c r="A1542" s="18"/>
      <c r="D1542" s="25"/>
      <c r="E1542" s="31"/>
      <c r="G1542" s="31"/>
      <c r="I1542" s="31"/>
      <c r="J1542" s="31"/>
      <c r="O1542" s="31"/>
      <c r="P1542" s="31"/>
      <c r="Q1542" s="31"/>
      <c r="R1542" s="31"/>
      <c r="S1542" s="31"/>
    </row>
    <row r="1543" spans="1:19" ht="30" customHeight="1">
      <c r="A1543" s="18"/>
      <c r="D1543" s="25"/>
      <c r="E1543" s="31"/>
      <c r="G1543" s="31"/>
      <c r="I1543" s="31"/>
      <c r="J1543" s="31"/>
      <c r="O1543" s="31"/>
      <c r="P1543" s="31"/>
      <c r="Q1543" s="31"/>
      <c r="R1543" s="31"/>
      <c r="S1543" s="31"/>
    </row>
    <row r="1544" spans="1:19" ht="30" customHeight="1">
      <c r="A1544" s="18"/>
      <c r="D1544" s="25"/>
      <c r="E1544" s="31"/>
      <c r="G1544" s="31"/>
      <c r="I1544" s="31"/>
      <c r="J1544" s="31"/>
      <c r="O1544" s="31"/>
      <c r="P1544" s="31"/>
      <c r="Q1544" s="31"/>
      <c r="R1544" s="31"/>
      <c r="S1544" s="31"/>
    </row>
    <row r="1545" spans="1:19" ht="30" customHeight="1">
      <c r="A1545" s="18"/>
      <c r="D1545" s="25"/>
      <c r="E1545" s="31"/>
      <c r="G1545" s="31"/>
      <c r="I1545" s="31"/>
      <c r="J1545" s="31"/>
      <c r="O1545" s="31"/>
      <c r="P1545" s="31"/>
      <c r="Q1545" s="31"/>
      <c r="R1545" s="31"/>
      <c r="S1545" s="31"/>
    </row>
    <row r="1546" spans="1:19" ht="30" customHeight="1">
      <c r="A1546" s="18"/>
      <c r="D1546" s="25"/>
      <c r="E1546" s="31"/>
      <c r="G1546" s="31"/>
      <c r="I1546" s="31"/>
      <c r="J1546" s="31"/>
      <c r="O1546" s="31"/>
      <c r="P1546" s="31"/>
      <c r="Q1546" s="31"/>
      <c r="R1546" s="31"/>
      <c r="S1546" s="31"/>
    </row>
    <row r="1547" spans="1:19" ht="30" customHeight="1">
      <c r="A1547" s="18"/>
      <c r="D1547" s="25"/>
      <c r="E1547" s="31"/>
      <c r="G1547" s="31"/>
      <c r="I1547" s="31"/>
      <c r="J1547" s="31"/>
      <c r="O1547" s="31"/>
      <c r="P1547" s="31"/>
      <c r="Q1547" s="31"/>
      <c r="R1547" s="31"/>
      <c r="S1547" s="31"/>
    </row>
    <row r="1548" spans="1:19" ht="30" customHeight="1">
      <c r="A1548" s="18"/>
      <c r="D1548" s="25"/>
      <c r="E1548" s="31"/>
      <c r="G1548" s="31"/>
      <c r="I1548" s="31"/>
      <c r="J1548" s="31"/>
      <c r="O1548" s="31"/>
      <c r="P1548" s="31"/>
      <c r="Q1548" s="31"/>
      <c r="R1548" s="31"/>
      <c r="S1548" s="31"/>
    </row>
    <row r="1549" spans="1:19" ht="30" customHeight="1">
      <c r="A1549" s="18"/>
      <c r="D1549" s="25"/>
      <c r="E1549" s="31"/>
      <c r="G1549" s="31"/>
      <c r="I1549" s="31"/>
      <c r="J1549" s="31"/>
      <c r="O1549" s="31"/>
      <c r="P1549" s="31"/>
      <c r="Q1549" s="31"/>
      <c r="R1549" s="31"/>
      <c r="S1549" s="31"/>
    </row>
    <row r="1550" spans="1:19" ht="30" customHeight="1">
      <c r="A1550" s="18"/>
      <c r="D1550" s="25"/>
      <c r="E1550" s="31"/>
      <c r="G1550" s="31"/>
      <c r="I1550" s="31"/>
      <c r="J1550" s="31"/>
      <c r="O1550" s="31"/>
      <c r="P1550" s="31"/>
      <c r="Q1550" s="31"/>
      <c r="R1550" s="31"/>
      <c r="S1550" s="31"/>
    </row>
    <row r="1551" spans="1:19" ht="30" customHeight="1">
      <c r="A1551" s="18"/>
      <c r="D1551" s="25"/>
      <c r="E1551" s="31"/>
      <c r="G1551" s="31"/>
      <c r="I1551" s="31"/>
      <c r="J1551" s="31"/>
      <c r="O1551" s="31"/>
      <c r="P1551" s="31"/>
      <c r="Q1551" s="31"/>
      <c r="R1551" s="31"/>
      <c r="S1551" s="31"/>
    </row>
    <row r="1552" spans="1:19" ht="30" customHeight="1">
      <c r="A1552" s="18"/>
      <c r="D1552" s="25"/>
      <c r="E1552" s="31"/>
      <c r="G1552" s="31"/>
      <c r="I1552" s="31"/>
      <c r="J1552" s="31"/>
      <c r="O1552" s="31"/>
      <c r="P1552" s="31"/>
      <c r="Q1552" s="31"/>
      <c r="R1552" s="31"/>
      <c r="S1552" s="31"/>
    </row>
    <row r="1553" spans="1:19" ht="30" customHeight="1">
      <c r="A1553" s="18"/>
      <c r="D1553" s="25"/>
      <c r="E1553" s="31"/>
      <c r="G1553" s="31"/>
      <c r="I1553" s="31"/>
      <c r="J1553" s="31"/>
      <c r="O1553" s="31"/>
      <c r="P1553" s="31"/>
      <c r="Q1553" s="31"/>
      <c r="R1553" s="31"/>
      <c r="S1553" s="31"/>
    </row>
    <row r="1554" spans="1:19" ht="30" customHeight="1">
      <c r="A1554" s="18"/>
      <c r="D1554" s="25"/>
      <c r="E1554" s="31"/>
      <c r="G1554" s="31"/>
      <c r="I1554" s="31"/>
      <c r="J1554" s="31"/>
      <c r="O1554" s="31"/>
      <c r="P1554" s="31"/>
      <c r="Q1554" s="31"/>
      <c r="R1554" s="31"/>
      <c r="S1554" s="31"/>
    </row>
    <row r="1555" spans="1:19" ht="30" customHeight="1">
      <c r="A1555" s="18"/>
      <c r="D1555" s="25"/>
      <c r="E1555" s="31"/>
      <c r="G1555" s="31"/>
      <c r="I1555" s="31"/>
      <c r="J1555" s="31"/>
      <c r="O1555" s="31"/>
      <c r="P1555" s="31"/>
      <c r="Q1555" s="31"/>
      <c r="R1555" s="31"/>
      <c r="S1555" s="31"/>
    </row>
    <row r="1556" spans="1:19" ht="30" customHeight="1">
      <c r="A1556" s="18"/>
      <c r="D1556" s="25"/>
      <c r="E1556" s="31"/>
      <c r="G1556" s="31"/>
      <c r="I1556" s="31"/>
      <c r="J1556" s="31"/>
      <c r="O1556" s="31"/>
      <c r="P1556" s="31"/>
      <c r="Q1556" s="31"/>
      <c r="R1556" s="31"/>
      <c r="S1556" s="31"/>
    </row>
    <row r="1557" spans="1:19" ht="30" customHeight="1">
      <c r="A1557" s="18"/>
      <c r="D1557" s="25"/>
      <c r="E1557" s="31"/>
      <c r="G1557" s="31"/>
      <c r="I1557" s="31"/>
      <c r="J1557" s="31"/>
      <c r="O1557" s="31"/>
      <c r="P1557" s="31"/>
      <c r="Q1557" s="31"/>
      <c r="R1557" s="31"/>
      <c r="S1557" s="31"/>
    </row>
    <row r="1558" spans="1:19" ht="30" customHeight="1">
      <c r="A1558" s="18"/>
      <c r="D1558" s="25"/>
      <c r="E1558" s="31"/>
      <c r="G1558" s="31"/>
      <c r="I1558" s="31"/>
      <c r="J1558" s="31"/>
      <c r="O1558" s="31"/>
      <c r="P1558" s="31"/>
      <c r="Q1558" s="31"/>
      <c r="R1558" s="31"/>
      <c r="S1558" s="31"/>
    </row>
    <row r="1559" spans="1:19" ht="30" customHeight="1">
      <c r="A1559" s="18"/>
      <c r="D1559" s="25"/>
      <c r="E1559" s="31"/>
      <c r="G1559" s="31"/>
      <c r="I1559" s="31"/>
      <c r="J1559" s="31"/>
      <c r="O1559" s="31"/>
      <c r="P1559" s="31"/>
      <c r="Q1559" s="31"/>
      <c r="R1559" s="31"/>
      <c r="S1559" s="31"/>
    </row>
    <row r="1560" spans="1:19" ht="30" customHeight="1">
      <c r="A1560" s="18"/>
      <c r="D1560" s="25"/>
      <c r="E1560" s="31"/>
      <c r="G1560" s="31"/>
      <c r="I1560" s="31"/>
      <c r="J1560" s="31"/>
      <c r="O1560" s="31"/>
      <c r="P1560" s="31"/>
      <c r="Q1560" s="31"/>
      <c r="R1560" s="31"/>
      <c r="S1560" s="31"/>
    </row>
    <row r="1561" spans="1:19" ht="30" customHeight="1">
      <c r="A1561" s="18"/>
      <c r="D1561" s="25"/>
      <c r="E1561" s="31"/>
      <c r="G1561" s="31"/>
      <c r="I1561" s="31"/>
      <c r="J1561" s="31"/>
      <c r="O1561" s="31"/>
      <c r="P1561" s="31"/>
      <c r="Q1561" s="31"/>
      <c r="R1561" s="31"/>
      <c r="S1561" s="31"/>
    </row>
    <row r="1562" spans="1:19" ht="30" customHeight="1">
      <c r="A1562" s="18"/>
      <c r="D1562" s="25"/>
      <c r="E1562" s="31"/>
      <c r="G1562" s="31"/>
      <c r="I1562" s="31"/>
      <c r="J1562" s="31"/>
      <c r="O1562" s="31"/>
      <c r="P1562" s="31"/>
      <c r="Q1562" s="31"/>
      <c r="R1562" s="31"/>
      <c r="S1562" s="31"/>
    </row>
    <row r="1563" spans="1:19" ht="30" customHeight="1">
      <c r="A1563" s="18"/>
      <c r="D1563" s="25"/>
      <c r="E1563" s="31"/>
      <c r="G1563" s="31"/>
      <c r="I1563" s="31"/>
      <c r="J1563" s="31"/>
      <c r="O1563" s="31"/>
      <c r="P1563" s="31"/>
      <c r="Q1563" s="31"/>
      <c r="R1563" s="31"/>
      <c r="S1563" s="31"/>
    </row>
    <row r="1564" spans="1:19" ht="30" customHeight="1">
      <c r="A1564" s="18"/>
      <c r="D1564" s="25"/>
      <c r="E1564" s="31"/>
      <c r="G1564" s="31"/>
      <c r="I1564" s="31"/>
      <c r="J1564" s="31"/>
      <c r="O1564" s="31"/>
      <c r="P1564" s="31"/>
      <c r="Q1564" s="31"/>
      <c r="R1564" s="31"/>
      <c r="S1564" s="31"/>
    </row>
    <row r="1565" spans="1:19" ht="30" customHeight="1">
      <c r="A1565" s="18"/>
      <c r="D1565" s="25"/>
      <c r="E1565" s="31"/>
      <c r="G1565" s="31"/>
      <c r="I1565" s="31"/>
      <c r="J1565" s="31"/>
      <c r="O1565" s="31"/>
      <c r="P1565" s="31"/>
      <c r="Q1565" s="31"/>
      <c r="R1565" s="31"/>
      <c r="S1565" s="31"/>
    </row>
    <row r="1566" spans="1:19" ht="30" customHeight="1">
      <c r="A1566" s="18"/>
      <c r="D1566" s="25"/>
      <c r="E1566" s="31"/>
      <c r="G1566" s="31"/>
      <c r="I1566" s="31"/>
      <c r="J1566" s="31"/>
      <c r="O1566" s="31"/>
      <c r="P1566" s="31"/>
      <c r="Q1566" s="31"/>
      <c r="R1566" s="31"/>
      <c r="S1566" s="31"/>
    </row>
    <row r="1567" spans="1:19" ht="30" customHeight="1">
      <c r="A1567" s="18"/>
      <c r="D1567" s="25"/>
      <c r="E1567" s="31"/>
      <c r="G1567" s="31"/>
      <c r="I1567" s="31"/>
      <c r="J1567" s="31"/>
      <c r="O1567" s="31"/>
      <c r="P1567" s="31"/>
      <c r="Q1567" s="31"/>
      <c r="R1567" s="31"/>
      <c r="S1567" s="31"/>
    </row>
    <row r="1568" spans="1:19" ht="30" customHeight="1">
      <c r="A1568" s="18"/>
      <c r="D1568" s="25"/>
      <c r="E1568" s="31"/>
      <c r="G1568" s="31"/>
      <c r="I1568" s="31"/>
      <c r="J1568" s="31"/>
      <c r="O1568" s="31"/>
      <c r="P1568" s="31"/>
      <c r="Q1568" s="31"/>
      <c r="R1568" s="31"/>
      <c r="S1568" s="31"/>
    </row>
    <row r="1569" spans="1:19" ht="30" customHeight="1">
      <c r="A1569" s="18"/>
      <c r="D1569" s="25"/>
      <c r="E1569" s="31"/>
      <c r="G1569" s="31"/>
      <c r="I1569" s="31"/>
      <c r="J1569" s="31"/>
      <c r="O1569" s="31"/>
      <c r="P1569" s="31"/>
      <c r="Q1569" s="31"/>
      <c r="R1569" s="31"/>
      <c r="S1569" s="31"/>
    </row>
    <row r="1570" spans="1:19" ht="30" customHeight="1">
      <c r="A1570" s="18"/>
      <c r="D1570" s="25"/>
      <c r="E1570" s="31"/>
      <c r="G1570" s="31"/>
      <c r="I1570" s="31"/>
      <c r="J1570" s="31"/>
      <c r="O1570" s="31"/>
      <c r="P1570" s="31"/>
      <c r="Q1570" s="31"/>
      <c r="R1570" s="31"/>
      <c r="S1570" s="31"/>
    </row>
    <row r="1571" spans="1:19" ht="30" customHeight="1">
      <c r="A1571" s="18"/>
      <c r="D1571" s="25"/>
      <c r="E1571" s="31"/>
      <c r="G1571" s="31"/>
      <c r="I1571" s="31"/>
      <c r="J1571" s="31"/>
      <c r="O1571" s="31"/>
      <c r="P1571" s="31"/>
      <c r="Q1571" s="31"/>
      <c r="R1571" s="31"/>
      <c r="S1571" s="31"/>
    </row>
    <row r="1572" spans="1:19" ht="30" customHeight="1">
      <c r="A1572" s="18"/>
      <c r="D1572" s="25"/>
      <c r="E1572" s="31"/>
      <c r="G1572" s="31"/>
      <c r="I1572" s="31"/>
      <c r="J1572" s="31"/>
      <c r="O1572" s="31"/>
      <c r="P1572" s="31"/>
      <c r="Q1572" s="31"/>
      <c r="R1572" s="31"/>
      <c r="S1572" s="31"/>
    </row>
    <row r="1573" spans="1:19" ht="30" customHeight="1">
      <c r="A1573" s="18"/>
      <c r="D1573" s="25"/>
      <c r="E1573" s="31"/>
      <c r="G1573" s="31"/>
      <c r="I1573" s="31"/>
      <c r="J1573" s="31"/>
      <c r="O1573" s="31"/>
      <c r="P1573" s="31"/>
      <c r="Q1573" s="31"/>
      <c r="R1573" s="31"/>
      <c r="S1573" s="31"/>
    </row>
    <row r="1574" spans="1:19" ht="30" customHeight="1">
      <c r="A1574" s="18"/>
      <c r="D1574" s="25"/>
      <c r="E1574" s="31"/>
      <c r="G1574" s="31"/>
      <c r="I1574" s="31"/>
      <c r="J1574" s="31"/>
      <c r="O1574" s="31"/>
      <c r="P1574" s="31"/>
      <c r="Q1574" s="31"/>
      <c r="R1574" s="31"/>
      <c r="S1574" s="31"/>
    </row>
    <row r="1575" spans="1:19" ht="30" customHeight="1">
      <c r="A1575" s="18"/>
      <c r="D1575" s="25"/>
      <c r="E1575" s="31"/>
      <c r="G1575" s="31"/>
      <c r="I1575" s="31"/>
      <c r="J1575" s="31"/>
      <c r="O1575" s="31"/>
      <c r="P1575" s="31"/>
      <c r="Q1575" s="31"/>
      <c r="R1575" s="31"/>
      <c r="S1575" s="31"/>
    </row>
    <row r="1576" spans="1:19" ht="30" customHeight="1">
      <c r="A1576" s="18"/>
      <c r="D1576" s="25"/>
      <c r="E1576" s="31"/>
      <c r="G1576" s="31"/>
      <c r="I1576" s="31"/>
      <c r="J1576" s="31"/>
      <c r="O1576" s="31"/>
      <c r="P1576" s="31"/>
      <c r="Q1576" s="31"/>
      <c r="R1576" s="31"/>
      <c r="S1576" s="31"/>
    </row>
    <row r="1577" spans="1:19" ht="30" customHeight="1">
      <c r="A1577" s="18"/>
      <c r="D1577" s="25"/>
      <c r="E1577" s="31"/>
      <c r="G1577" s="31"/>
      <c r="I1577" s="31"/>
      <c r="J1577" s="31"/>
      <c r="O1577" s="31"/>
      <c r="P1577" s="31"/>
      <c r="Q1577" s="31"/>
      <c r="R1577" s="31"/>
      <c r="S1577" s="31"/>
    </row>
    <row r="1578" spans="1:19" ht="30" customHeight="1">
      <c r="A1578" s="18"/>
      <c r="D1578" s="25"/>
      <c r="E1578" s="31"/>
      <c r="G1578" s="31"/>
      <c r="I1578" s="31"/>
      <c r="J1578" s="31"/>
      <c r="O1578" s="31"/>
      <c r="P1578" s="31"/>
      <c r="Q1578" s="31"/>
      <c r="R1578" s="31"/>
      <c r="S1578" s="31"/>
    </row>
    <row r="1579" spans="1:19" ht="30" customHeight="1">
      <c r="A1579" s="18"/>
      <c r="D1579" s="25"/>
      <c r="E1579" s="31"/>
      <c r="G1579" s="31"/>
      <c r="I1579" s="31"/>
      <c r="J1579" s="31"/>
      <c r="O1579" s="31"/>
      <c r="P1579" s="31"/>
      <c r="Q1579" s="31"/>
      <c r="R1579" s="31"/>
      <c r="S1579" s="31"/>
    </row>
    <row r="1580" spans="1:19" ht="30" customHeight="1">
      <c r="A1580" s="18"/>
      <c r="D1580" s="25"/>
      <c r="E1580" s="31"/>
      <c r="G1580" s="31"/>
      <c r="I1580" s="31"/>
      <c r="J1580" s="31"/>
      <c r="O1580" s="31"/>
      <c r="P1580" s="31"/>
      <c r="Q1580" s="31"/>
      <c r="R1580" s="31"/>
      <c r="S1580" s="31"/>
    </row>
    <row r="1581" spans="1:19" ht="30" customHeight="1">
      <c r="A1581" s="18"/>
      <c r="D1581" s="25"/>
      <c r="E1581" s="31"/>
      <c r="G1581" s="31"/>
      <c r="I1581" s="31"/>
      <c r="J1581" s="31"/>
      <c r="O1581" s="31"/>
      <c r="P1581" s="31"/>
      <c r="Q1581" s="31"/>
      <c r="R1581" s="31"/>
      <c r="S1581" s="31"/>
    </row>
    <row r="1582" spans="1:19" ht="30" customHeight="1">
      <c r="A1582" s="18"/>
      <c r="D1582" s="25"/>
      <c r="E1582" s="31"/>
      <c r="G1582" s="31"/>
      <c r="I1582" s="31"/>
      <c r="J1582" s="31"/>
      <c r="O1582" s="31"/>
      <c r="P1582" s="31"/>
      <c r="Q1582" s="31"/>
      <c r="R1582" s="31"/>
      <c r="S1582" s="31"/>
    </row>
    <row r="1583" spans="1:19" ht="30" customHeight="1">
      <c r="A1583" s="18"/>
      <c r="D1583" s="25"/>
      <c r="E1583" s="31"/>
      <c r="G1583" s="31"/>
      <c r="I1583" s="31"/>
      <c r="J1583" s="31"/>
      <c r="O1583" s="31"/>
      <c r="P1583" s="31"/>
      <c r="Q1583" s="31"/>
      <c r="R1583" s="31"/>
      <c r="S1583" s="31"/>
    </row>
    <row r="1584" spans="1:19" ht="30" customHeight="1">
      <c r="A1584" s="18"/>
      <c r="D1584" s="25"/>
      <c r="E1584" s="31"/>
      <c r="G1584" s="31"/>
      <c r="I1584" s="31"/>
      <c r="J1584" s="31"/>
      <c r="O1584" s="31"/>
      <c r="P1584" s="31"/>
      <c r="Q1584" s="31"/>
      <c r="R1584" s="31"/>
      <c r="S1584" s="31"/>
    </row>
    <row r="1585" spans="1:19" ht="30" customHeight="1">
      <c r="A1585" s="18"/>
      <c r="D1585" s="25"/>
      <c r="E1585" s="31"/>
      <c r="G1585" s="31"/>
      <c r="I1585" s="31"/>
      <c r="J1585" s="31"/>
      <c r="O1585" s="31"/>
      <c r="P1585" s="31"/>
      <c r="Q1585" s="31"/>
      <c r="R1585" s="31"/>
      <c r="S1585" s="31"/>
    </row>
    <row r="1586" spans="1:19" ht="30" customHeight="1">
      <c r="A1586" s="18"/>
      <c r="D1586" s="25"/>
      <c r="E1586" s="31"/>
      <c r="G1586" s="31"/>
      <c r="I1586" s="31"/>
      <c r="J1586" s="31"/>
      <c r="O1586" s="31"/>
      <c r="P1586" s="31"/>
      <c r="Q1586" s="31"/>
      <c r="R1586" s="31"/>
      <c r="S1586" s="31"/>
    </row>
    <row r="1587" spans="1:19" ht="30" customHeight="1">
      <c r="A1587" s="18"/>
      <c r="D1587" s="25"/>
      <c r="E1587" s="31"/>
      <c r="G1587" s="31"/>
      <c r="I1587" s="31"/>
      <c r="J1587" s="31"/>
      <c r="O1587" s="31"/>
      <c r="P1587" s="31"/>
      <c r="Q1587" s="31"/>
      <c r="R1587" s="31"/>
      <c r="S1587" s="31"/>
    </row>
    <row r="1588" spans="1:19" ht="30" customHeight="1">
      <c r="A1588" s="18"/>
      <c r="D1588" s="25"/>
      <c r="E1588" s="31"/>
      <c r="G1588" s="31"/>
      <c r="I1588" s="31"/>
      <c r="J1588" s="31"/>
      <c r="O1588" s="31"/>
      <c r="P1588" s="31"/>
      <c r="Q1588" s="31"/>
      <c r="R1588" s="31"/>
      <c r="S1588" s="31"/>
    </row>
    <row r="1589" spans="1:19" ht="30" customHeight="1">
      <c r="A1589" s="18"/>
      <c r="D1589" s="25"/>
      <c r="E1589" s="31"/>
      <c r="G1589" s="31"/>
      <c r="I1589" s="31"/>
      <c r="J1589" s="31"/>
      <c r="O1589" s="31"/>
      <c r="P1589" s="31"/>
      <c r="Q1589" s="31"/>
      <c r="R1589" s="31"/>
      <c r="S1589" s="31"/>
    </row>
    <row r="1590" spans="1:19" ht="30" customHeight="1">
      <c r="A1590" s="18"/>
      <c r="D1590" s="25"/>
      <c r="E1590" s="31"/>
      <c r="G1590" s="31"/>
      <c r="I1590" s="31"/>
      <c r="J1590" s="31"/>
      <c r="O1590" s="31"/>
      <c r="P1590" s="31"/>
      <c r="Q1590" s="31"/>
      <c r="R1590" s="31"/>
      <c r="S1590" s="31"/>
    </row>
    <row r="1591" spans="1:19" ht="30" customHeight="1">
      <c r="A1591" s="18"/>
      <c r="D1591" s="25"/>
      <c r="E1591" s="31"/>
      <c r="G1591" s="31"/>
      <c r="I1591" s="31"/>
      <c r="J1591" s="31"/>
      <c r="O1591" s="31"/>
      <c r="P1591" s="31"/>
      <c r="Q1591" s="31"/>
      <c r="R1591" s="31"/>
      <c r="S1591" s="31"/>
    </row>
    <row r="1592" spans="1:19" ht="30" customHeight="1">
      <c r="A1592" s="18"/>
      <c r="D1592" s="25"/>
      <c r="E1592" s="31"/>
      <c r="G1592" s="31"/>
      <c r="I1592" s="31"/>
      <c r="J1592" s="31"/>
      <c r="O1592" s="31"/>
      <c r="P1592" s="31"/>
      <c r="Q1592" s="31"/>
      <c r="R1592" s="31"/>
      <c r="S1592" s="31"/>
    </row>
    <row r="1593" spans="1:19" ht="30" customHeight="1">
      <c r="A1593" s="18"/>
      <c r="D1593" s="25"/>
      <c r="E1593" s="31"/>
      <c r="G1593" s="31"/>
      <c r="I1593" s="31"/>
      <c r="J1593" s="31"/>
      <c r="O1593" s="31"/>
      <c r="P1593" s="31"/>
      <c r="Q1593" s="31"/>
      <c r="R1593" s="31"/>
      <c r="S1593" s="31"/>
    </row>
    <row r="1594" spans="1:19" ht="30" customHeight="1">
      <c r="A1594" s="18"/>
      <c r="D1594" s="25"/>
      <c r="E1594" s="31"/>
      <c r="G1594" s="31"/>
      <c r="I1594" s="31"/>
      <c r="J1594" s="31"/>
      <c r="O1594" s="31"/>
      <c r="P1594" s="31"/>
      <c r="Q1594" s="31"/>
      <c r="R1594" s="31"/>
      <c r="S1594" s="31"/>
    </row>
    <row r="1595" spans="1:19" ht="30" customHeight="1">
      <c r="A1595" s="18"/>
      <c r="D1595" s="25"/>
      <c r="E1595" s="31"/>
      <c r="G1595" s="31"/>
      <c r="I1595" s="31"/>
      <c r="J1595" s="31"/>
      <c r="O1595" s="31"/>
      <c r="P1595" s="31"/>
      <c r="Q1595" s="31"/>
      <c r="R1595" s="31"/>
      <c r="S1595" s="31"/>
    </row>
    <row r="1596" spans="1:19" ht="30" customHeight="1">
      <c r="A1596" s="18"/>
      <c r="D1596" s="25"/>
      <c r="E1596" s="31"/>
      <c r="G1596" s="31"/>
      <c r="I1596" s="31"/>
      <c r="J1596" s="31"/>
      <c r="O1596" s="31"/>
      <c r="P1596" s="31"/>
      <c r="Q1596" s="31"/>
      <c r="R1596" s="31"/>
      <c r="S1596" s="31"/>
    </row>
    <row r="1597" spans="1:19" ht="30" customHeight="1">
      <c r="A1597" s="18"/>
      <c r="D1597" s="25"/>
      <c r="E1597" s="31"/>
      <c r="G1597" s="31"/>
      <c r="I1597" s="31"/>
      <c r="J1597" s="31"/>
      <c r="O1597" s="31"/>
      <c r="P1597" s="31"/>
      <c r="Q1597" s="31"/>
      <c r="R1597" s="31"/>
      <c r="S1597" s="31"/>
    </row>
    <row r="1598" spans="1:19" ht="30" customHeight="1">
      <c r="A1598" s="18"/>
      <c r="D1598" s="25"/>
      <c r="E1598" s="31"/>
      <c r="G1598" s="31"/>
      <c r="I1598" s="31"/>
      <c r="J1598" s="31"/>
      <c r="O1598" s="31"/>
      <c r="P1598" s="31"/>
      <c r="Q1598" s="31"/>
      <c r="R1598" s="31"/>
      <c r="S1598" s="31"/>
    </row>
    <row r="1599" spans="1:19" ht="30" customHeight="1">
      <c r="A1599" s="18"/>
      <c r="D1599" s="25"/>
      <c r="E1599" s="31"/>
      <c r="G1599" s="31"/>
      <c r="I1599" s="31"/>
      <c r="J1599" s="31"/>
      <c r="O1599" s="31"/>
      <c r="P1599" s="31"/>
      <c r="Q1599" s="31"/>
      <c r="R1599" s="31"/>
      <c r="S1599" s="31"/>
    </row>
    <row r="1600" spans="1:19" ht="30" customHeight="1">
      <c r="A1600" s="18"/>
      <c r="D1600" s="25"/>
      <c r="E1600" s="31"/>
      <c r="G1600" s="31"/>
      <c r="I1600" s="31"/>
      <c r="J1600" s="31"/>
      <c r="O1600" s="31"/>
      <c r="P1600" s="31"/>
      <c r="Q1600" s="31"/>
      <c r="R1600" s="31"/>
      <c r="S1600" s="31"/>
    </row>
    <row r="1601" spans="1:19" ht="30" customHeight="1">
      <c r="A1601" s="18"/>
      <c r="D1601" s="25"/>
      <c r="E1601" s="31"/>
      <c r="G1601" s="31"/>
      <c r="I1601" s="31"/>
      <c r="J1601" s="31"/>
      <c r="O1601" s="31"/>
      <c r="P1601" s="31"/>
      <c r="Q1601" s="31"/>
      <c r="R1601" s="31"/>
      <c r="S1601" s="31"/>
    </row>
    <row r="1602" spans="1:19" ht="30" customHeight="1">
      <c r="A1602" s="18"/>
      <c r="D1602" s="25"/>
      <c r="E1602" s="31"/>
      <c r="G1602" s="31"/>
      <c r="I1602" s="31"/>
      <c r="J1602" s="31"/>
      <c r="O1602" s="31"/>
      <c r="P1602" s="31"/>
      <c r="Q1602" s="31"/>
      <c r="R1602" s="31"/>
      <c r="S1602" s="31"/>
    </row>
    <row r="1603" spans="1:19" ht="30" customHeight="1">
      <c r="A1603" s="18"/>
      <c r="D1603" s="25"/>
      <c r="E1603" s="31"/>
      <c r="G1603" s="31"/>
      <c r="I1603" s="31"/>
      <c r="J1603" s="31"/>
      <c r="O1603" s="31"/>
      <c r="P1603" s="31"/>
      <c r="Q1603" s="31"/>
      <c r="R1603" s="31"/>
      <c r="S1603" s="31"/>
    </row>
    <row r="1604" spans="1:19" ht="30" customHeight="1">
      <c r="A1604" s="18"/>
      <c r="D1604" s="25"/>
      <c r="E1604" s="31"/>
      <c r="G1604" s="31"/>
      <c r="I1604" s="31"/>
      <c r="J1604" s="31"/>
      <c r="O1604" s="31"/>
      <c r="P1604" s="31"/>
      <c r="Q1604" s="31"/>
      <c r="R1604" s="31"/>
      <c r="S1604" s="31"/>
    </row>
    <row r="1605" spans="1:19" ht="30" customHeight="1">
      <c r="A1605" s="18"/>
      <c r="D1605" s="25"/>
      <c r="E1605" s="31"/>
      <c r="G1605" s="31"/>
      <c r="I1605" s="31"/>
      <c r="J1605" s="31"/>
      <c r="O1605" s="31"/>
      <c r="P1605" s="31"/>
      <c r="Q1605" s="31"/>
      <c r="R1605" s="31"/>
      <c r="S1605" s="31"/>
    </row>
    <row r="1606" spans="1:19" ht="30" customHeight="1">
      <c r="A1606" s="18"/>
      <c r="D1606" s="25"/>
      <c r="E1606" s="31"/>
      <c r="G1606" s="31"/>
      <c r="I1606" s="31"/>
      <c r="J1606" s="31"/>
      <c r="O1606" s="31"/>
      <c r="P1606" s="31"/>
      <c r="Q1606" s="31"/>
      <c r="R1606" s="31"/>
      <c r="S1606" s="31"/>
    </row>
    <row r="1607" spans="1:19" ht="30" customHeight="1">
      <c r="A1607" s="18"/>
      <c r="D1607" s="25"/>
      <c r="E1607" s="31"/>
      <c r="G1607" s="31"/>
      <c r="I1607" s="31"/>
      <c r="J1607" s="31"/>
      <c r="O1607" s="31"/>
      <c r="P1607" s="31"/>
      <c r="Q1607" s="31"/>
      <c r="R1607" s="31"/>
      <c r="S1607" s="31"/>
    </row>
    <row r="1608" spans="1:19" ht="30" customHeight="1">
      <c r="A1608" s="18"/>
      <c r="D1608" s="25"/>
      <c r="E1608" s="31"/>
      <c r="G1608" s="31"/>
      <c r="I1608" s="31"/>
      <c r="J1608" s="31"/>
      <c r="O1608" s="31"/>
      <c r="P1608" s="31"/>
      <c r="Q1608" s="31"/>
      <c r="R1608" s="31"/>
      <c r="S1608" s="31"/>
    </row>
    <row r="1609" spans="1:19" ht="30" customHeight="1">
      <c r="A1609" s="18"/>
      <c r="D1609" s="25"/>
      <c r="E1609" s="31"/>
      <c r="G1609" s="31"/>
      <c r="I1609" s="31"/>
      <c r="J1609" s="31"/>
      <c r="O1609" s="31"/>
      <c r="P1609" s="31"/>
      <c r="Q1609" s="31"/>
      <c r="R1609" s="31"/>
      <c r="S1609" s="31"/>
    </row>
    <row r="1610" spans="1:19" ht="30" customHeight="1">
      <c r="A1610" s="18"/>
      <c r="D1610" s="25"/>
      <c r="E1610" s="31"/>
      <c r="G1610" s="31"/>
      <c r="I1610" s="31"/>
      <c r="J1610" s="31"/>
      <c r="O1610" s="31"/>
      <c r="P1610" s="31"/>
      <c r="Q1610" s="31"/>
      <c r="R1610" s="31"/>
      <c r="S1610" s="31"/>
    </row>
    <row r="1611" spans="1:19" ht="30" customHeight="1">
      <c r="A1611" s="18"/>
      <c r="D1611" s="25"/>
      <c r="E1611" s="31"/>
      <c r="G1611" s="31"/>
      <c r="I1611" s="31"/>
      <c r="J1611" s="31"/>
      <c r="O1611" s="31"/>
      <c r="P1611" s="31"/>
      <c r="Q1611" s="31"/>
      <c r="R1611" s="31"/>
      <c r="S1611" s="31"/>
    </row>
    <row r="1612" spans="1:19" ht="30" customHeight="1">
      <c r="A1612" s="18"/>
      <c r="D1612" s="25"/>
      <c r="E1612" s="31"/>
      <c r="G1612" s="31"/>
      <c r="I1612" s="31"/>
      <c r="J1612" s="31"/>
      <c r="O1612" s="31"/>
      <c r="P1612" s="31"/>
      <c r="Q1612" s="31"/>
      <c r="R1612" s="31"/>
      <c r="S1612" s="31"/>
    </row>
    <row r="1613" spans="1:19" ht="30" customHeight="1">
      <c r="A1613" s="18"/>
      <c r="D1613" s="25"/>
      <c r="E1613" s="31"/>
      <c r="G1613" s="31"/>
      <c r="I1613" s="31"/>
      <c r="J1613" s="31"/>
      <c r="O1613" s="31"/>
      <c r="P1613" s="31"/>
      <c r="Q1613" s="31"/>
      <c r="R1613" s="31"/>
      <c r="S1613" s="31"/>
    </row>
    <row r="1614" spans="1:19" ht="30" customHeight="1">
      <c r="A1614" s="18"/>
      <c r="D1614" s="25"/>
      <c r="E1614" s="31"/>
      <c r="G1614" s="31"/>
      <c r="I1614" s="31"/>
      <c r="J1614" s="31"/>
      <c r="O1614" s="31"/>
      <c r="P1614" s="31"/>
      <c r="Q1614" s="31"/>
      <c r="R1614" s="31"/>
      <c r="S1614" s="31"/>
    </row>
    <row r="1615" spans="1:19" ht="30" customHeight="1">
      <c r="A1615" s="18"/>
      <c r="D1615" s="25"/>
      <c r="E1615" s="31"/>
      <c r="G1615" s="31"/>
      <c r="I1615" s="31"/>
      <c r="J1615" s="31"/>
      <c r="O1615" s="31"/>
      <c r="P1615" s="31"/>
      <c r="Q1615" s="31"/>
      <c r="R1615" s="31"/>
      <c r="S1615" s="31"/>
    </row>
    <row r="1616" spans="1:19" ht="30" customHeight="1">
      <c r="A1616" s="18"/>
      <c r="D1616" s="25"/>
      <c r="E1616" s="31"/>
      <c r="G1616" s="31"/>
      <c r="I1616" s="31"/>
      <c r="J1616" s="31"/>
      <c r="O1616" s="31"/>
      <c r="P1616" s="31"/>
      <c r="Q1616" s="31"/>
      <c r="R1616" s="31"/>
      <c r="S1616" s="31"/>
    </row>
    <row r="1617" spans="1:19" ht="30" customHeight="1">
      <c r="A1617" s="18"/>
      <c r="D1617" s="25"/>
      <c r="E1617" s="31"/>
      <c r="G1617" s="31"/>
      <c r="I1617" s="31"/>
      <c r="J1617" s="31"/>
      <c r="O1617" s="31"/>
      <c r="P1617" s="31"/>
      <c r="Q1617" s="31"/>
      <c r="R1617" s="31"/>
      <c r="S1617" s="31"/>
    </row>
    <row r="1618" spans="1:19" ht="30" customHeight="1">
      <c r="A1618" s="18"/>
      <c r="D1618" s="25"/>
      <c r="E1618" s="31"/>
      <c r="G1618" s="31"/>
      <c r="I1618" s="31"/>
      <c r="J1618" s="31"/>
      <c r="O1618" s="31"/>
      <c r="P1618" s="31"/>
      <c r="Q1618" s="31"/>
      <c r="R1618" s="31"/>
      <c r="S1618" s="31"/>
    </row>
    <row r="1619" spans="1:19" ht="30" customHeight="1">
      <c r="A1619" s="18"/>
      <c r="D1619" s="25"/>
      <c r="E1619" s="31"/>
      <c r="G1619" s="31"/>
      <c r="I1619" s="31"/>
      <c r="J1619" s="31"/>
      <c r="O1619" s="31"/>
      <c r="P1619" s="31"/>
      <c r="Q1619" s="31"/>
      <c r="R1619" s="31"/>
      <c r="S1619" s="31"/>
    </row>
    <row r="1620" spans="1:19" ht="30" customHeight="1">
      <c r="A1620" s="18"/>
      <c r="D1620" s="25"/>
      <c r="E1620" s="31"/>
      <c r="G1620" s="31"/>
      <c r="I1620" s="31"/>
      <c r="J1620" s="31"/>
      <c r="O1620" s="31"/>
      <c r="P1620" s="31"/>
      <c r="Q1620" s="31"/>
      <c r="R1620" s="31"/>
      <c r="S1620" s="31"/>
    </row>
    <row r="1621" spans="1:19" ht="30" customHeight="1">
      <c r="A1621" s="18"/>
      <c r="D1621" s="25"/>
      <c r="E1621" s="31"/>
      <c r="G1621" s="31"/>
      <c r="I1621" s="31"/>
      <c r="J1621" s="31"/>
      <c r="O1621" s="31"/>
      <c r="P1621" s="31"/>
      <c r="Q1621" s="31"/>
      <c r="R1621" s="31"/>
      <c r="S1621" s="31"/>
    </row>
    <row r="1622" spans="1:19" ht="30" customHeight="1">
      <c r="A1622" s="18"/>
      <c r="D1622" s="25"/>
      <c r="E1622" s="31"/>
      <c r="G1622" s="31"/>
      <c r="I1622" s="31"/>
      <c r="J1622" s="31"/>
      <c r="O1622" s="31"/>
      <c r="P1622" s="31"/>
      <c r="Q1622" s="31"/>
      <c r="R1622" s="31"/>
      <c r="S1622" s="31"/>
    </row>
    <row r="1623" spans="1:19" ht="30" customHeight="1">
      <c r="A1623" s="18"/>
      <c r="D1623" s="25"/>
      <c r="E1623" s="31"/>
      <c r="G1623" s="31"/>
      <c r="I1623" s="31"/>
      <c r="J1623" s="31"/>
      <c r="O1623" s="31"/>
      <c r="P1623" s="31"/>
      <c r="Q1623" s="31"/>
      <c r="R1623" s="31"/>
      <c r="S1623" s="31"/>
    </row>
    <row r="1624" spans="1:19" ht="30" customHeight="1">
      <c r="A1624" s="18"/>
      <c r="D1624" s="25"/>
      <c r="E1624" s="31"/>
      <c r="G1624" s="31"/>
      <c r="I1624" s="31"/>
      <c r="J1624" s="31"/>
      <c r="O1624" s="31"/>
      <c r="P1624" s="31"/>
      <c r="Q1624" s="31"/>
      <c r="R1624" s="31"/>
      <c r="S1624" s="31"/>
    </row>
    <row r="1625" spans="1:19" ht="30" customHeight="1">
      <c r="A1625" s="18"/>
      <c r="D1625" s="25"/>
      <c r="E1625" s="31"/>
      <c r="G1625" s="31"/>
      <c r="I1625" s="31"/>
      <c r="J1625" s="31"/>
      <c r="O1625" s="31"/>
      <c r="P1625" s="31"/>
      <c r="Q1625" s="31"/>
      <c r="R1625" s="31"/>
      <c r="S1625" s="31"/>
    </row>
    <row r="1626" spans="1:19" ht="30" customHeight="1">
      <c r="A1626" s="18"/>
      <c r="D1626" s="25"/>
      <c r="E1626" s="31"/>
      <c r="G1626" s="31"/>
      <c r="I1626" s="31"/>
      <c r="J1626" s="31"/>
      <c r="O1626" s="31"/>
      <c r="P1626" s="31"/>
      <c r="Q1626" s="31"/>
      <c r="R1626" s="31"/>
      <c r="S1626" s="31"/>
    </row>
    <row r="1627" spans="1:19" ht="30" customHeight="1">
      <c r="A1627" s="18"/>
      <c r="D1627" s="25"/>
      <c r="E1627" s="31"/>
      <c r="G1627" s="31"/>
      <c r="I1627" s="31"/>
      <c r="J1627" s="31"/>
      <c r="O1627" s="31"/>
      <c r="P1627" s="31"/>
      <c r="Q1627" s="31"/>
      <c r="R1627" s="31"/>
      <c r="S1627" s="31"/>
    </row>
    <row r="1628" spans="1:19" ht="30" customHeight="1">
      <c r="A1628" s="18"/>
      <c r="D1628" s="25"/>
      <c r="E1628" s="31"/>
      <c r="G1628" s="31"/>
      <c r="I1628" s="31"/>
      <c r="J1628" s="31"/>
      <c r="O1628" s="31"/>
      <c r="P1628" s="31"/>
      <c r="Q1628" s="31"/>
      <c r="R1628" s="31"/>
      <c r="S1628" s="31"/>
    </row>
    <row r="1629" spans="1:19" ht="30" customHeight="1">
      <c r="A1629" s="18"/>
      <c r="D1629" s="25"/>
      <c r="E1629" s="31"/>
      <c r="G1629" s="31"/>
      <c r="I1629" s="31"/>
      <c r="J1629" s="31"/>
      <c r="O1629" s="31"/>
      <c r="P1629" s="31"/>
      <c r="Q1629" s="31"/>
      <c r="R1629" s="31"/>
      <c r="S1629" s="31"/>
    </row>
    <row r="1630" spans="1:19" ht="30" customHeight="1">
      <c r="A1630" s="18"/>
      <c r="D1630" s="25"/>
      <c r="E1630" s="31"/>
      <c r="G1630" s="31"/>
      <c r="I1630" s="31"/>
      <c r="J1630" s="31"/>
      <c r="O1630" s="31"/>
      <c r="P1630" s="31"/>
      <c r="Q1630" s="31"/>
      <c r="R1630" s="31"/>
      <c r="S1630" s="31"/>
    </row>
    <row r="1631" spans="1:19" ht="30" customHeight="1">
      <c r="A1631" s="18"/>
      <c r="D1631" s="25"/>
      <c r="E1631" s="31"/>
      <c r="G1631" s="31"/>
      <c r="I1631" s="31"/>
      <c r="J1631" s="31"/>
      <c r="O1631" s="31"/>
      <c r="P1631" s="31"/>
      <c r="Q1631" s="31"/>
      <c r="R1631" s="31"/>
      <c r="S1631" s="31"/>
    </row>
    <row r="1632" spans="1:19" ht="30" customHeight="1">
      <c r="A1632" s="18"/>
      <c r="D1632" s="25"/>
      <c r="E1632" s="31"/>
      <c r="G1632" s="31"/>
      <c r="I1632" s="31"/>
      <c r="J1632" s="31"/>
      <c r="O1632" s="31"/>
      <c r="P1632" s="31"/>
      <c r="Q1632" s="31"/>
      <c r="R1632" s="31"/>
      <c r="S1632" s="31"/>
    </row>
    <row r="1633" spans="1:19" ht="30" customHeight="1">
      <c r="A1633" s="18"/>
      <c r="D1633" s="25"/>
      <c r="E1633" s="31"/>
      <c r="G1633" s="31"/>
      <c r="I1633" s="31"/>
      <c r="J1633" s="31"/>
      <c r="O1633" s="31"/>
      <c r="P1633" s="31"/>
      <c r="Q1633" s="31"/>
      <c r="R1633" s="31"/>
      <c r="S1633" s="31"/>
    </row>
    <row r="1634" spans="1:19" ht="30" customHeight="1">
      <c r="A1634" s="18"/>
      <c r="D1634" s="25"/>
      <c r="E1634" s="31"/>
      <c r="G1634" s="31"/>
      <c r="I1634" s="31"/>
      <c r="J1634" s="31"/>
      <c r="O1634" s="31"/>
      <c r="P1634" s="31"/>
      <c r="Q1634" s="31"/>
      <c r="R1634" s="31"/>
      <c r="S1634" s="31"/>
    </row>
    <row r="1635" spans="1:19" ht="30" customHeight="1">
      <c r="A1635" s="18"/>
      <c r="D1635" s="25"/>
      <c r="E1635" s="31"/>
      <c r="G1635" s="31"/>
      <c r="I1635" s="31"/>
      <c r="J1635" s="31"/>
      <c r="O1635" s="31"/>
      <c r="P1635" s="31"/>
      <c r="Q1635" s="31"/>
      <c r="R1635" s="31"/>
      <c r="S1635" s="31"/>
    </row>
    <row r="1636" spans="1:19" ht="30" customHeight="1">
      <c r="A1636" s="18"/>
      <c r="D1636" s="25"/>
      <c r="E1636" s="31"/>
      <c r="G1636" s="31"/>
      <c r="I1636" s="31"/>
      <c r="J1636" s="31"/>
      <c r="O1636" s="31"/>
      <c r="P1636" s="31"/>
      <c r="Q1636" s="31"/>
      <c r="R1636" s="31"/>
      <c r="S1636" s="31"/>
    </row>
    <row r="1637" spans="1:19" ht="30" customHeight="1">
      <c r="A1637" s="18"/>
      <c r="D1637" s="25"/>
      <c r="E1637" s="31"/>
      <c r="G1637" s="31"/>
      <c r="I1637" s="31"/>
      <c r="J1637" s="31"/>
      <c r="O1637" s="31"/>
      <c r="P1637" s="31"/>
      <c r="Q1637" s="31"/>
      <c r="R1637" s="31"/>
      <c r="S1637" s="31"/>
    </row>
    <row r="1638" spans="1:19" ht="30" customHeight="1">
      <c r="A1638" s="18"/>
      <c r="D1638" s="25"/>
      <c r="E1638" s="31"/>
      <c r="G1638" s="31"/>
      <c r="I1638" s="31"/>
      <c r="J1638" s="31"/>
      <c r="O1638" s="31"/>
      <c r="P1638" s="31"/>
      <c r="Q1638" s="31"/>
      <c r="R1638" s="31"/>
      <c r="S1638" s="31"/>
    </row>
    <row r="1639" spans="1:19" ht="30" customHeight="1">
      <c r="A1639" s="18"/>
      <c r="D1639" s="25"/>
      <c r="E1639" s="31"/>
      <c r="G1639" s="31"/>
      <c r="I1639" s="31"/>
      <c r="J1639" s="31"/>
      <c r="O1639" s="31"/>
      <c r="P1639" s="31"/>
      <c r="Q1639" s="31"/>
      <c r="R1639" s="31"/>
      <c r="S1639" s="31"/>
    </row>
    <row r="1640" spans="1:19" ht="30" customHeight="1">
      <c r="A1640" s="18"/>
      <c r="D1640" s="25"/>
      <c r="E1640" s="31"/>
      <c r="G1640" s="31"/>
      <c r="I1640" s="31"/>
      <c r="J1640" s="31"/>
      <c r="O1640" s="31"/>
      <c r="P1640" s="31"/>
      <c r="Q1640" s="31"/>
      <c r="R1640" s="31"/>
      <c r="S1640" s="31"/>
    </row>
    <row r="1641" spans="1:19" ht="30" customHeight="1">
      <c r="A1641" s="18"/>
      <c r="D1641" s="25"/>
      <c r="E1641" s="31"/>
      <c r="G1641" s="31"/>
      <c r="I1641" s="31"/>
      <c r="J1641" s="31"/>
      <c r="O1641" s="31"/>
      <c r="P1641" s="31"/>
      <c r="Q1641" s="31"/>
      <c r="R1641" s="31"/>
      <c r="S1641" s="31"/>
    </row>
    <row r="1642" spans="1:19" ht="30" customHeight="1">
      <c r="A1642" s="18"/>
      <c r="D1642" s="25"/>
      <c r="E1642" s="31"/>
      <c r="G1642" s="31"/>
      <c r="I1642" s="31"/>
      <c r="J1642" s="31"/>
      <c r="O1642" s="31"/>
      <c r="P1642" s="31"/>
      <c r="Q1642" s="31"/>
      <c r="R1642" s="31"/>
      <c r="S1642" s="31"/>
    </row>
    <row r="1643" spans="1:19" ht="30" customHeight="1">
      <c r="A1643" s="18"/>
      <c r="D1643" s="25"/>
      <c r="E1643" s="31"/>
      <c r="G1643" s="31"/>
      <c r="I1643" s="31"/>
      <c r="J1643" s="31"/>
      <c r="O1643" s="31"/>
      <c r="P1643" s="31"/>
      <c r="Q1643" s="31"/>
      <c r="R1643" s="31"/>
      <c r="S1643" s="31"/>
    </row>
    <row r="1644" spans="1:19" ht="30" customHeight="1">
      <c r="A1644" s="18"/>
      <c r="D1644" s="25"/>
      <c r="E1644" s="31"/>
      <c r="G1644" s="31"/>
      <c r="I1644" s="31"/>
      <c r="J1644" s="31"/>
      <c r="O1644" s="31"/>
      <c r="P1644" s="31"/>
      <c r="Q1644" s="31"/>
      <c r="R1644" s="31"/>
      <c r="S1644" s="31"/>
    </row>
    <row r="1645" spans="1:19" ht="30" customHeight="1">
      <c r="A1645" s="18"/>
      <c r="D1645" s="25"/>
      <c r="E1645" s="31"/>
      <c r="G1645" s="31"/>
      <c r="I1645" s="31"/>
      <c r="J1645" s="31"/>
      <c r="O1645" s="31"/>
      <c r="P1645" s="31"/>
      <c r="Q1645" s="31"/>
      <c r="R1645" s="31"/>
      <c r="S1645" s="31"/>
    </row>
    <row r="1646" spans="1:19" ht="30" customHeight="1">
      <c r="A1646" s="18"/>
      <c r="D1646" s="25"/>
      <c r="E1646" s="31"/>
      <c r="G1646" s="31"/>
      <c r="I1646" s="31"/>
      <c r="J1646" s="31"/>
      <c r="O1646" s="31"/>
      <c r="P1646" s="31"/>
      <c r="Q1646" s="31"/>
      <c r="R1646" s="31"/>
      <c r="S1646" s="31"/>
    </row>
    <row r="1647" spans="1:19" ht="30" customHeight="1">
      <c r="A1647" s="18"/>
      <c r="D1647" s="25"/>
      <c r="E1647" s="31"/>
      <c r="G1647" s="31"/>
      <c r="I1647" s="31"/>
      <c r="J1647" s="31"/>
      <c r="O1647" s="31"/>
      <c r="P1647" s="31"/>
      <c r="Q1647" s="31"/>
      <c r="R1647" s="31"/>
      <c r="S1647" s="31"/>
    </row>
    <row r="1648" spans="1:19" ht="30" customHeight="1">
      <c r="A1648" s="18"/>
      <c r="D1648" s="25"/>
      <c r="E1648" s="31"/>
      <c r="G1648" s="31"/>
      <c r="I1648" s="31"/>
      <c r="J1648" s="31"/>
      <c r="O1648" s="31"/>
      <c r="P1648" s="31"/>
      <c r="Q1648" s="31"/>
      <c r="R1648" s="31"/>
      <c r="S1648" s="31"/>
    </row>
    <row r="1649" spans="1:19" ht="30" customHeight="1">
      <c r="A1649" s="18"/>
      <c r="D1649" s="25"/>
      <c r="E1649" s="31"/>
      <c r="G1649" s="31"/>
      <c r="I1649" s="31"/>
      <c r="J1649" s="31"/>
      <c r="O1649" s="31"/>
      <c r="P1649" s="31"/>
      <c r="Q1649" s="31"/>
      <c r="R1649" s="31"/>
      <c r="S1649" s="31"/>
    </row>
    <row r="1650" spans="1:19" ht="30" customHeight="1">
      <c r="A1650" s="18"/>
      <c r="D1650" s="25"/>
      <c r="E1650" s="31"/>
      <c r="G1650" s="31"/>
      <c r="I1650" s="31"/>
      <c r="J1650" s="31"/>
      <c r="O1650" s="31"/>
      <c r="P1650" s="31"/>
      <c r="Q1650" s="31"/>
      <c r="R1650" s="31"/>
      <c r="S1650" s="31"/>
    </row>
    <row r="1651" spans="1:19" ht="30" customHeight="1">
      <c r="A1651" s="18"/>
      <c r="D1651" s="25"/>
      <c r="E1651" s="31"/>
      <c r="G1651" s="31"/>
      <c r="I1651" s="31"/>
      <c r="J1651" s="31"/>
      <c r="O1651" s="31"/>
      <c r="P1651" s="31"/>
      <c r="Q1651" s="31"/>
      <c r="R1651" s="31"/>
      <c r="S1651" s="31"/>
    </row>
    <row r="1652" spans="1:19" ht="30" customHeight="1">
      <c r="A1652" s="18"/>
      <c r="D1652" s="25"/>
      <c r="E1652" s="31"/>
      <c r="G1652" s="31"/>
      <c r="I1652" s="31"/>
      <c r="J1652" s="31"/>
      <c r="O1652" s="31"/>
      <c r="P1652" s="31"/>
      <c r="Q1652" s="31"/>
      <c r="R1652" s="31"/>
      <c r="S1652" s="31"/>
    </row>
    <row r="1653" spans="1:19" ht="30" customHeight="1">
      <c r="A1653" s="18"/>
      <c r="D1653" s="25"/>
      <c r="E1653" s="31"/>
      <c r="G1653" s="31"/>
      <c r="I1653" s="31"/>
      <c r="J1653" s="31"/>
      <c r="O1653" s="31"/>
      <c r="P1653" s="31"/>
      <c r="Q1653" s="31"/>
      <c r="R1653" s="31"/>
      <c r="S1653" s="31"/>
    </row>
    <row r="1654" spans="1:19" ht="30" customHeight="1">
      <c r="A1654" s="18"/>
      <c r="D1654" s="25"/>
      <c r="E1654" s="31"/>
      <c r="G1654" s="31"/>
      <c r="I1654" s="31"/>
      <c r="J1654" s="31"/>
      <c r="O1654" s="31"/>
      <c r="P1654" s="31"/>
      <c r="Q1654" s="31"/>
      <c r="R1654" s="31"/>
      <c r="S1654" s="31"/>
    </row>
    <row r="1655" spans="1:19" ht="30" customHeight="1">
      <c r="A1655" s="18"/>
      <c r="D1655" s="25"/>
      <c r="E1655" s="31"/>
      <c r="G1655" s="31"/>
      <c r="I1655" s="31"/>
      <c r="J1655" s="31"/>
      <c r="O1655" s="31"/>
      <c r="P1655" s="31"/>
      <c r="Q1655" s="31"/>
      <c r="R1655" s="31"/>
      <c r="S1655" s="31"/>
    </row>
    <row r="1656" spans="1:19" ht="30" customHeight="1">
      <c r="A1656" s="18"/>
      <c r="D1656" s="25"/>
      <c r="E1656" s="31"/>
      <c r="G1656" s="31"/>
      <c r="I1656" s="31"/>
      <c r="J1656" s="31"/>
      <c r="O1656" s="31"/>
      <c r="P1656" s="31"/>
      <c r="Q1656" s="31"/>
      <c r="R1656" s="31"/>
      <c r="S1656" s="31"/>
    </row>
    <row r="1657" spans="1:19" ht="30" customHeight="1">
      <c r="A1657" s="18"/>
      <c r="D1657" s="25"/>
      <c r="E1657" s="31"/>
      <c r="G1657" s="31"/>
      <c r="I1657" s="31"/>
      <c r="J1657" s="31"/>
      <c r="O1657" s="31"/>
      <c r="P1657" s="31"/>
      <c r="Q1657" s="31"/>
      <c r="R1657" s="31"/>
      <c r="S1657" s="31"/>
    </row>
    <row r="1658" spans="1:19" ht="30" customHeight="1">
      <c r="A1658" s="18"/>
      <c r="D1658" s="25"/>
      <c r="E1658" s="31"/>
      <c r="G1658" s="31"/>
      <c r="I1658" s="31"/>
      <c r="J1658" s="31"/>
      <c r="O1658" s="31"/>
      <c r="P1658" s="31"/>
      <c r="Q1658" s="31"/>
      <c r="R1658" s="31"/>
      <c r="S1658" s="31"/>
    </row>
    <row r="1659" spans="1:19" ht="30" customHeight="1">
      <c r="A1659" s="18"/>
      <c r="D1659" s="25"/>
      <c r="E1659" s="31"/>
      <c r="G1659" s="31"/>
      <c r="I1659" s="31"/>
      <c r="J1659" s="31"/>
      <c r="O1659" s="31"/>
      <c r="P1659" s="31"/>
      <c r="Q1659" s="31"/>
      <c r="R1659" s="31"/>
      <c r="S1659" s="31"/>
    </row>
    <row r="1660" spans="1:19" ht="30" customHeight="1">
      <c r="A1660" s="18"/>
      <c r="D1660" s="25"/>
      <c r="E1660" s="31"/>
      <c r="G1660" s="31"/>
      <c r="I1660" s="31"/>
      <c r="J1660" s="31"/>
      <c r="O1660" s="31"/>
      <c r="P1660" s="31"/>
      <c r="Q1660" s="31"/>
      <c r="R1660" s="31"/>
      <c r="S1660" s="31"/>
    </row>
    <row r="1661" spans="1:19" ht="30" customHeight="1">
      <c r="A1661" s="18"/>
      <c r="D1661" s="25"/>
      <c r="E1661" s="31"/>
      <c r="G1661" s="31"/>
      <c r="I1661" s="31"/>
      <c r="J1661" s="31"/>
      <c r="O1661" s="31"/>
      <c r="P1661" s="31"/>
      <c r="Q1661" s="31"/>
      <c r="R1661" s="31"/>
      <c r="S1661" s="31"/>
    </row>
    <row r="1662" spans="1:19" ht="30" customHeight="1">
      <c r="A1662" s="18"/>
      <c r="D1662" s="25"/>
      <c r="E1662" s="31"/>
      <c r="G1662" s="31"/>
      <c r="I1662" s="31"/>
      <c r="J1662" s="31"/>
      <c r="O1662" s="31"/>
      <c r="P1662" s="31"/>
      <c r="Q1662" s="31"/>
      <c r="R1662" s="31"/>
      <c r="S1662" s="31"/>
    </row>
    <row r="1663" spans="1:19" ht="30" customHeight="1">
      <c r="A1663" s="18"/>
      <c r="D1663" s="25"/>
      <c r="E1663" s="31"/>
      <c r="G1663" s="31"/>
      <c r="I1663" s="31"/>
      <c r="J1663" s="31"/>
      <c r="O1663" s="31"/>
      <c r="P1663" s="31"/>
      <c r="Q1663" s="31"/>
      <c r="R1663" s="31"/>
      <c r="S1663" s="31"/>
    </row>
    <row r="1664" spans="1:19" ht="30" customHeight="1">
      <c r="A1664" s="18"/>
      <c r="D1664" s="25"/>
      <c r="E1664" s="31"/>
      <c r="G1664" s="31"/>
      <c r="I1664" s="31"/>
      <c r="J1664" s="31"/>
      <c r="O1664" s="31"/>
      <c r="P1664" s="31"/>
      <c r="Q1664" s="31"/>
      <c r="R1664" s="31"/>
      <c r="S1664" s="31"/>
    </row>
    <row r="1665" spans="1:19" ht="30" customHeight="1">
      <c r="A1665" s="18"/>
      <c r="D1665" s="25"/>
      <c r="E1665" s="31"/>
      <c r="G1665" s="31"/>
      <c r="I1665" s="31"/>
      <c r="J1665" s="31"/>
      <c r="O1665" s="31"/>
      <c r="P1665" s="31"/>
      <c r="Q1665" s="31"/>
      <c r="R1665" s="31"/>
      <c r="S1665" s="31"/>
    </row>
    <row r="1666" spans="1:19" ht="30" customHeight="1">
      <c r="A1666" s="18"/>
      <c r="D1666" s="25"/>
      <c r="E1666" s="31"/>
      <c r="G1666" s="31"/>
      <c r="I1666" s="31"/>
      <c r="J1666" s="31"/>
      <c r="O1666" s="31"/>
      <c r="P1666" s="31"/>
      <c r="Q1666" s="31"/>
      <c r="R1666" s="31"/>
      <c r="S1666" s="31"/>
    </row>
    <row r="1667" spans="1:19" ht="30" customHeight="1">
      <c r="A1667" s="18"/>
      <c r="D1667" s="25"/>
      <c r="E1667" s="31"/>
      <c r="G1667" s="31"/>
      <c r="I1667" s="31"/>
      <c r="J1667" s="31"/>
      <c r="O1667" s="31"/>
      <c r="P1667" s="31"/>
      <c r="Q1667" s="31"/>
      <c r="R1667" s="31"/>
      <c r="S1667" s="31"/>
    </row>
    <row r="1668" spans="1:19" ht="30" customHeight="1">
      <c r="A1668" s="18"/>
      <c r="D1668" s="25"/>
      <c r="E1668" s="31"/>
      <c r="G1668" s="31"/>
      <c r="I1668" s="31"/>
      <c r="J1668" s="31"/>
      <c r="O1668" s="31"/>
      <c r="P1668" s="31"/>
      <c r="Q1668" s="31"/>
      <c r="R1668" s="31"/>
      <c r="S1668" s="31"/>
    </row>
    <row r="1669" spans="1:19" ht="30" customHeight="1">
      <c r="A1669" s="18"/>
      <c r="D1669" s="25"/>
      <c r="E1669" s="31"/>
      <c r="G1669" s="31"/>
      <c r="I1669" s="31"/>
      <c r="J1669" s="31"/>
      <c r="O1669" s="31"/>
      <c r="P1669" s="31"/>
      <c r="Q1669" s="31"/>
      <c r="R1669" s="31"/>
      <c r="S1669" s="31"/>
    </row>
    <row r="1670" spans="1:19" ht="30" customHeight="1">
      <c r="A1670" s="18"/>
      <c r="D1670" s="25"/>
      <c r="E1670" s="31"/>
      <c r="G1670" s="31"/>
      <c r="I1670" s="31"/>
      <c r="J1670" s="31"/>
      <c r="O1670" s="31"/>
      <c r="P1670" s="31"/>
      <c r="Q1670" s="31"/>
      <c r="R1670" s="31"/>
      <c r="S1670" s="31"/>
    </row>
    <row r="1671" spans="1:19" ht="30" customHeight="1">
      <c r="A1671" s="18"/>
      <c r="D1671" s="25"/>
      <c r="E1671" s="31"/>
      <c r="G1671" s="31"/>
      <c r="I1671" s="31"/>
      <c r="J1671" s="31"/>
      <c r="O1671" s="31"/>
      <c r="P1671" s="31"/>
      <c r="Q1671" s="31"/>
      <c r="R1671" s="31"/>
      <c r="S1671" s="31"/>
    </row>
    <row r="1672" spans="1:19" ht="30" customHeight="1">
      <c r="A1672" s="18"/>
      <c r="D1672" s="25"/>
      <c r="E1672" s="31"/>
      <c r="G1672" s="31"/>
      <c r="I1672" s="31"/>
      <c r="J1672" s="31"/>
      <c r="O1672" s="31"/>
      <c r="P1672" s="31"/>
      <c r="Q1672" s="31"/>
      <c r="R1672" s="31"/>
      <c r="S1672" s="31"/>
    </row>
    <row r="1673" spans="1:19" ht="30" customHeight="1">
      <c r="A1673" s="18"/>
      <c r="D1673" s="25"/>
      <c r="E1673" s="31"/>
      <c r="G1673" s="31"/>
      <c r="I1673" s="31"/>
      <c r="J1673" s="31"/>
      <c r="O1673" s="31"/>
      <c r="P1673" s="31"/>
      <c r="Q1673" s="31"/>
      <c r="R1673" s="31"/>
      <c r="S1673" s="31"/>
    </row>
    <row r="1674" spans="1:19" ht="30" customHeight="1">
      <c r="A1674" s="18"/>
      <c r="D1674" s="25"/>
      <c r="E1674" s="31"/>
      <c r="G1674" s="31"/>
      <c r="I1674" s="31"/>
      <c r="J1674" s="31"/>
      <c r="O1674" s="31"/>
      <c r="P1674" s="31"/>
      <c r="Q1674" s="31"/>
      <c r="R1674" s="31"/>
      <c r="S1674" s="31"/>
    </row>
    <row r="1675" spans="1:19" ht="30" customHeight="1">
      <c r="A1675" s="18"/>
      <c r="D1675" s="25"/>
      <c r="E1675" s="31"/>
      <c r="G1675" s="31"/>
      <c r="I1675" s="31"/>
      <c r="J1675" s="31"/>
      <c r="O1675" s="31"/>
      <c r="P1675" s="31"/>
      <c r="Q1675" s="31"/>
      <c r="R1675" s="31"/>
      <c r="S1675" s="31"/>
    </row>
    <row r="1676" spans="1:19" ht="30" customHeight="1">
      <c r="A1676" s="18"/>
      <c r="D1676" s="25"/>
      <c r="E1676" s="31"/>
      <c r="G1676" s="31"/>
      <c r="I1676" s="31"/>
      <c r="J1676" s="31"/>
      <c r="O1676" s="31"/>
      <c r="P1676" s="31"/>
      <c r="Q1676" s="31"/>
      <c r="R1676" s="31"/>
      <c r="S1676" s="31"/>
    </row>
    <row r="1677" spans="1:19" ht="30" customHeight="1">
      <c r="A1677" s="18"/>
      <c r="D1677" s="25"/>
      <c r="E1677" s="31"/>
      <c r="G1677" s="31"/>
      <c r="I1677" s="31"/>
      <c r="J1677" s="31"/>
      <c r="O1677" s="31"/>
      <c r="P1677" s="31"/>
      <c r="Q1677" s="31"/>
      <c r="R1677" s="31"/>
      <c r="S1677" s="31"/>
    </row>
    <row r="1678" spans="1:19" ht="30" customHeight="1">
      <c r="A1678" s="18"/>
      <c r="D1678" s="25"/>
      <c r="E1678" s="31"/>
      <c r="G1678" s="31"/>
      <c r="I1678" s="31"/>
      <c r="J1678" s="31"/>
      <c r="O1678" s="31"/>
      <c r="P1678" s="31"/>
      <c r="Q1678" s="31"/>
      <c r="R1678" s="31"/>
      <c r="S1678" s="31"/>
    </row>
    <row r="1679" spans="1:19" ht="30" customHeight="1">
      <c r="A1679" s="18"/>
      <c r="D1679" s="25"/>
      <c r="E1679" s="31"/>
      <c r="G1679" s="31"/>
      <c r="I1679" s="31"/>
      <c r="J1679" s="31"/>
      <c r="O1679" s="31"/>
      <c r="P1679" s="31"/>
      <c r="Q1679" s="31"/>
      <c r="R1679" s="31"/>
      <c r="S1679" s="31"/>
    </row>
    <row r="1680" spans="1:19" ht="30" customHeight="1">
      <c r="A1680" s="18"/>
      <c r="D1680" s="25"/>
      <c r="E1680" s="31"/>
      <c r="G1680" s="31"/>
      <c r="I1680" s="31"/>
      <c r="J1680" s="31"/>
      <c r="O1680" s="31"/>
      <c r="P1680" s="31"/>
      <c r="Q1680" s="31"/>
      <c r="R1680" s="31"/>
      <c r="S1680" s="31"/>
    </row>
    <row r="1681" spans="1:19" ht="30" customHeight="1">
      <c r="A1681" s="18"/>
      <c r="D1681" s="25"/>
      <c r="E1681" s="31"/>
      <c r="G1681" s="31"/>
      <c r="I1681" s="31"/>
      <c r="J1681" s="31"/>
      <c r="O1681" s="31"/>
      <c r="P1681" s="31"/>
      <c r="Q1681" s="31"/>
      <c r="R1681" s="31"/>
      <c r="S1681" s="31"/>
    </row>
    <row r="1682" spans="1:19" ht="30" customHeight="1">
      <c r="A1682" s="18"/>
      <c r="D1682" s="25"/>
      <c r="E1682" s="31"/>
      <c r="G1682" s="31"/>
      <c r="I1682" s="31"/>
      <c r="J1682" s="31"/>
      <c r="O1682" s="31"/>
      <c r="P1682" s="31"/>
      <c r="Q1682" s="31"/>
      <c r="R1682" s="31"/>
      <c r="S1682" s="31"/>
    </row>
    <row r="1683" spans="1:19" ht="30" customHeight="1">
      <c r="A1683" s="18"/>
      <c r="D1683" s="25"/>
      <c r="E1683" s="31"/>
      <c r="G1683" s="31"/>
      <c r="I1683" s="31"/>
      <c r="J1683" s="31"/>
      <c r="O1683" s="31"/>
      <c r="P1683" s="31"/>
      <c r="Q1683" s="31"/>
      <c r="R1683" s="31"/>
      <c r="S1683" s="31"/>
    </row>
    <row r="1684" spans="1:19" ht="30" customHeight="1">
      <c r="A1684" s="18"/>
      <c r="D1684" s="25"/>
      <c r="E1684" s="31"/>
      <c r="G1684" s="31"/>
      <c r="I1684" s="31"/>
      <c r="J1684" s="31"/>
      <c r="O1684" s="31"/>
      <c r="P1684" s="31"/>
      <c r="Q1684" s="31"/>
      <c r="R1684" s="31"/>
      <c r="S1684" s="31"/>
    </row>
    <row r="1685" spans="1:19" ht="30" customHeight="1">
      <c r="A1685" s="18"/>
      <c r="D1685" s="25"/>
      <c r="E1685" s="31"/>
      <c r="G1685" s="31"/>
      <c r="I1685" s="31"/>
      <c r="J1685" s="31"/>
      <c r="O1685" s="31"/>
      <c r="P1685" s="31"/>
      <c r="Q1685" s="31"/>
      <c r="R1685" s="31"/>
      <c r="S1685" s="31"/>
    </row>
    <row r="1686" spans="1:19" ht="30" customHeight="1">
      <c r="A1686" s="18"/>
      <c r="D1686" s="25"/>
      <c r="E1686" s="31"/>
      <c r="G1686" s="31"/>
      <c r="I1686" s="31"/>
      <c r="J1686" s="31"/>
      <c r="O1686" s="31"/>
      <c r="P1686" s="31"/>
      <c r="Q1686" s="31"/>
      <c r="R1686" s="31"/>
      <c r="S1686" s="31"/>
    </row>
    <row r="1687" spans="1:19" ht="30" customHeight="1">
      <c r="A1687" s="18"/>
      <c r="D1687" s="25"/>
      <c r="E1687" s="31"/>
      <c r="G1687" s="31"/>
      <c r="I1687" s="31"/>
      <c r="J1687" s="31"/>
      <c r="O1687" s="31"/>
      <c r="P1687" s="31"/>
      <c r="Q1687" s="31"/>
      <c r="R1687" s="31"/>
      <c r="S1687" s="31"/>
    </row>
    <row r="1688" spans="1:19" ht="30" customHeight="1">
      <c r="A1688" s="18"/>
      <c r="D1688" s="25"/>
      <c r="E1688" s="31"/>
      <c r="G1688" s="31"/>
      <c r="I1688" s="31"/>
      <c r="J1688" s="31"/>
      <c r="O1688" s="31"/>
      <c r="P1688" s="31"/>
      <c r="Q1688" s="31"/>
      <c r="R1688" s="31"/>
      <c r="S1688" s="31"/>
    </row>
    <row r="1689" spans="1:19" ht="30" customHeight="1">
      <c r="A1689" s="18"/>
      <c r="D1689" s="25"/>
      <c r="E1689" s="31"/>
      <c r="G1689" s="31"/>
      <c r="I1689" s="31"/>
      <c r="J1689" s="31"/>
      <c r="O1689" s="31"/>
      <c r="P1689" s="31"/>
      <c r="Q1689" s="31"/>
      <c r="R1689" s="31"/>
      <c r="S1689" s="31"/>
    </row>
    <row r="1690" spans="1:19" ht="30" customHeight="1">
      <c r="A1690" s="18"/>
      <c r="D1690" s="25"/>
      <c r="E1690" s="31"/>
      <c r="G1690" s="31"/>
      <c r="I1690" s="31"/>
      <c r="J1690" s="31"/>
      <c r="O1690" s="31"/>
      <c r="P1690" s="31"/>
      <c r="Q1690" s="31"/>
      <c r="R1690" s="31"/>
      <c r="S1690" s="31"/>
    </row>
    <row r="1691" spans="1:19" ht="30" customHeight="1">
      <c r="A1691" s="18"/>
      <c r="D1691" s="25"/>
      <c r="E1691" s="31"/>
      <c r="G1691" s="31"/>
      <c r="I1691" s="31"/>
      <c r="J1691" s="31"/>
      <c r="O1691" s="31"/>
      <c r="P1691" s="31"/>
      <c r="Q1691" s="31"/>
      <c r="R1691" s="31"/>
      <c r="S1691" s="31"/>
    </row>
    <row r="1692" spans="1:19" ht="30" customHeight="1">
      <c r="A1692" s="18"/>
      <c r="D1692" s="25"/>
      <c r="E1692" s="31"/>
      <c r="G1692" s="31"/>
      <c r="I1692" s="31"/>
      <c r="J1692" s="31"/>
      <c r="O1692" s="31"/>
      <c r="P1692" s="31"/>
      <c r="Q1692" s="31"/>
      <c r="R1692" s="31"/>
      <c r="S1692" s="31"/>
    </row>
    <row r="1693" spans="1:19" ht="30" customHeight="1">
      <c r="A1693" s="18"/>
      <c r="D1693" s="25"/>
      <c r="E1693" s="31"/>
      <c r="G1693" s="31"/>
      <c r="I1693" s="31"/>
      <c r="J1693" s="31"/>
      <c r="O1693" s="31"/>
      <c r="P1693" s="31"/>
      <c r="Q1693" s="31"/>
      <c r="R1693" s="31"/>
      <c r="S1693" s="31"/>
    </row>
    <row r="1694" spans="1:19" ht="30" customHeight="1">
      <c r="A1694" s="18"/>
      <c r="D1694" s="25"/>
      <c r="E1694" s="31"/>
      <c r="G1694" s="31"/>
      <c r="I1694" s="31"/>
      <c r="J1694" s="31"/>
      <c r="O1694" s="31"/>
      <c r="P1694" s="31"/>
      <c r="Q1694" s="31"/>
      <c r="R1694" s="31"/>
      <c r="S1694" s="31"/>
    </row>
    <row r="1695" spans="1:19" ht="30" customHeight="1">
      <c r="A1695" s="18"/>
      <c r="D1695" s="25"/>
      <c r="E1695" s="31"/>
      <c r="G1695" s="31"/>
      <c r="I1695" s="31"/>
      <c r="J1695" s="31"/>
      <c r="O1695" s="31"/>
      <c r="P1695" s="31"/>
      <c r="Q1695" s="31"/>
      <c r="R1695" s="31"/>
      <c r="S1695" s="31"/>
    </row>
    <row r="1696" spans="1:19" ht="30" customHeight="1">
      <c r="A1696" s="18"/>
      <c r="D1696" s="25"/>
      <c r="E1696" s="31"/>
      <c r="G1696" s="31"/>
      <c r="I1696" s="31"/>
      <c r="J1696" s="31"/>
      <c r="O1696" s="31"/>
      <c r="P1696" s="31"/>
      <c r="Q1696" s="31"/>
      <c r="R1696" s="31"/>
      <c r="S1696" s="31"/>
    </row>
    <row r="1697" spans="1:19" ht="30" customHeight="1">
      <c r="A1697" s="18"/>
      <c r="D1697" s="25"/>
      <c r="E1697" s="31"/>
      <c r="G1697" s="31"/>
      <c r="I1697" s="31"/>
      <c r="J1697" s="31"/>
      <c r="O1697" s="31"/>
      <c r="P1697" s="31"/>
      <c r="Q1697" s="31"/>
      <c r="R1697" s="31"/>
      <c r="S1697" s="31"/>
    </row>
    <row r="1698" spans="1:19" ht="30" customHeight="1">
      <c r="A1698" s="18"/>
      <c r="D1698" s="25"/>
      <c r="E1698" s="31"/>
      <c r="G1698" s="31"/>
      <c r="I1698" s="31"/>
      <c r="J1698" s="31"/>
      <c r="O1698" s="31"/>
      <c r="P1698" s="31"/>
      <c r="Q1698" s="31"/>
      <c r="R1698" s="31"/>
      <c r="S1698" s="31"/>
    </row>
    <row r="1699" spans="1:19" ht="30" customHeight="1">
      <c r="A1699" s="18"/>
      <c r="D1699" s="25"/>
      <c r="E1699" s="31"/>
      <c r="G1699" s="31"/>
      <c r="I1699" s="31"/>
      <c r="J1699" s="31"/>
      <c r="O1699" s="31"/>
      <c r="P1699" s="31"/>
      <c r="Q1699" s="31"/>
      <c r="R1699" s="31"/>
      <c r="S1699" s="31"/>
    </row>
    <row r="1700" spans="1:19" ht="30" customHeight="1">
      <c r="A1700" s="18"/>
      <c r="D1700" s="25"/>
      <c r="E1700" s="31"/>
      <c r="G1700" s="31"/>
      <c r="I1700" s="31"/>
      <c r="J1700" s="31"/>
      <c r="O1700" s="31"/>
      <c r="P1700" s="31"/>
      <c r="Q1700" s="31"/>
      <c r="R1700" s="31"/>
      <c r="S1700" s="31"/>
    </row>
  </sheetData>
  <autoFilter ref="A1:AB1" xr:uid="{C7E7C3DD-6047-4645-8BC7-628D96E346E8}"/>
  <conditionalFormatting sqref="P1:P2 P16 P20 P276:P444 P446:P621 P623:P625 P628:P658 P660:P679 P681:P704 P706:P761 O762 P763:P821 O771:O772 P823:P830 P832:P887 N838:N847 N849:N881 N883:N886 P943:P944 P952 P960 P964:P972 O973:O982 O984:O1001 O1003:O1017">
    <cfRule type="beginsWith" dxfId="231" priority="1" operator="beginsWith" text="INDH">
      <formula>LEFT((P1),LEN("INDH"))=("INDH")</formula>
    </cfRule>
  </conditionalFormatting>
  <conditionalFormatting sqref="P1:P2 P16 P20 P276:P444 P446:P621 P623:P625 P628:P658 P660:P679 P681:P704 P706:P761 O762 P763:P821 O771:O772 P823:P830 P832:P887 N838:N847 N849:N881 N883:N886 P943:P944 P952 P960 P964:P972 O973:O982 O984:O1001 O1003:O1017">
    <cfRule type="beginsWith" dxfId="230" priority="2" operator="beginsWith" text="Defensoría de la niñez">
      <formula>LEFT((P1),LEN("Defensoría de la niñez"))=("Defensoría de la niñez")</formula>
    </cfRule>
  </conditionalFormatting>
  <conditionalFormatting sqref="P1:P2 P16 P20 P276:P444 P446:P621 P623:P625 P628:P658 P660:P679 P681:P704 P706:P761 O762 P763:P821 O771:O772 P823:P830 P832:P887 N838:N847 N849:N881 N883:N886 P943:P944 P952 P960 P964:P972 O973:O982 O984:O1001 O1003:O1017">
    <cfRule type="beginsWith" dxfId="229" priority="3" operator="beginsWith" text="ABOFEM">
      <formula>LEFT((P1),LEN("ABOFEM"))=("ABOFEM")</formula>
    </cfRule>
  </conditionalFormatting>
  <conditionalFormatting sqref="O1:O2 O16 O20 O276:O621 O623:O625 O628:O821 O823:O897 M838:M886 N875 O900:O925 O943:O946 O949:O953 O955:O972 N973:N1018">
    <cfRule type="cellIs" dxfId="228" priority="4" operator="equal">
      <formula>"COMISIÓN ESCRITOS"</formula>
    </cfRule>
  </conditionalFormatting>
  <conditionalFormatting sqref="Q1:Q2 O2 Q16 Q20 Q276:Q560 Q563:Q621 Q623:Q625 Q628:Q821 Q823:Q897 O838:O897 O900:O925 Q903:Q925 O943:O946 Q943:Q972 O949:O953 O955:O965 P973:P1018">
    <cfRule type="beginsWith" dxfId="227" priority="5" operator="beginsWith" text="Carabineros">
      <formula>LEFT((Q1),LEN("Carabineros"))=("Carabineros")</formula>
    </cfRule>
  </conditionalFormatting>
  <conditionalFormatting sqref="Q1:Q2 O2 Q16 Q20 Q276:Q560 Q563:Q621 Q623:Q625 Q628:Q821 Q823:Q897 O838:O897 O900:O925 Q903:Q925 O943:O946 Q943:Q972 O949:O953 O955:O965 P973:P1018">
    <cfRule type="beginsWith" dxfId="226" priority="6" operator="beginsWith" text="Ejército">
      <formula>LEFT((Q1),LEN("Ejército"))=("Ejército")</formula>
    </cfRule>
  </conditionalFormatting>
  <conditionalFormatting sqref="Q1:Q2 O2 Q16 Q20 Q276:Q560 Q563:Q621 Q623:Q625 Q628:Q821 Q823:Q897 O838:O897 O900:O925 Q903:Q925 O943:O946 Q943:Q972 O949:O953 O955:O965 P973:P1018">
    <cfRule type="beginsWith" dxfId="225" priority="7" operator="beginsWith" text="PDI">
      <formula>LEFT((Q1),LEN("PDI"))=("PDI")</formula>
    </cfRule>
  </conditionalFormatting>
  <conditionalFormatting sqref="Q1:Q2 O2 Q16 Q20 Q276:Q560 Q563:Q621 Q623:Q625 Q628:Q821 Q823:Q897 O838:O897 O900:O925 Q903:Q925 O943:O946 Q943:Q972 O949:O953 O955:O965 P973:P1018">
    <cfRule type="beginsWith" dxfId="224" priority="8" operator="beginsWith" text="Marina">
      <formula>LEFT((Q1),LEN("Marina"))=("Marina")</formula>
    </cfRule>
  </conditionalFormatting>
  <hyperlinks>
    <hyperlink ref="F516" r:id="rId1" xr:uid="{00000000-0004-0000-0100-000000000000}"/>
    <hyperlink ref="F664" r:id="rId2" xr:uid="{00000000-0004-0000-0100-000001000000}"/>
    <hyperlink ref="F700" r:id="rId3" xr:uid="{00000000-0004-0000-0100-000002000000}"/>
    <hyperlink ref="F877" r:id="rId4" xr:uid="{00000000-0004-0000-0100-000003000000}"/>
    <hyperlink ref="F953" r:id="rId5" xr:uid="{00000000-0004-0000-0100-000004000000}"/>
    <hyperlink ref="F962" r:id="rId6" xr:uid="{00000000-0004-0000-0100-000005000000}"/>
    <hyperlink ref="F963" r:id="rId7" xr:uid="{00000000-0004-0000-0100-000006000000}"/>
  </hyperlink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0100-000000000000}">
          <x14:formula1>
            <xm:f>VdD!$D$2:$D$1001</xm:f>
          </x14:formula1>
          <xm:sqref>J2:J595 J597:J942 J946:J947 J950:J952 J955 J957 J959:J960 J962 J964:J1017 J1019:J1700</xm:sqref>
        </x14:dataValidation>
        <x14:dataValidation type="list" allowBlank="1" xr:uid="{00000000-0002-0000-0100-000001000000}">
          <x14:formula1>
            <xm:f>VdD!$F$2:$F$1001</xm:f>
          </x14:formula1>
          <xm:sqref>O2:O901 P902 O903:O942 O944:O950 O952:O955 O957:O963 N964 O965 N966:N970 O971 N972:N974 O975 N976:N979 O980:O982 N983:N986 O987 N988:N991 O992 N993:N998 O999 N1000:N1018 O1019:O1700</xm:sqref>
        </x14:dataValidation>
        <x14:dataValidation type="list" allowBlank="1" xr:uid="{00000000-0002-0000-0100-000002000000}">
          <x14:formula1>
            <xm:f>VdD!$B$2:$B$1001</xm:f>
          </x14:formula1>
          <xm:sqref>G2:G1700</xm:sqref>
        </x14:dataValidation>
        <x14:dataValidation type="list" allowBlank="1" xr:uid="{00000000-0002-0000-0100-000003000000}">
          <x14:formula1>
            <xm:f>VdD!$C$2:$C$1001</xm:f>
          </x14:formula1>
          <xm:sqref>I2:I942 I945:I947 I950 I952 I955 I957 I959:I960 I962 I964:I1017 I1019:I1700</xm:sqref>
        </x14:dataValidation>
        <x14:dataValidation type="list" allowBlank="1" xr:uid="{00000000-0002-0000-0100-000004000000}">
          <x14:formula1>
            <xm:f>VdD!$A$2:$A$1001</xm:f>
          </x14:formula1>
          <xm:sqref>E2:E499 E705:E837 E887:E942 E945:E947 E949:E958 E960:E961 E971 E992 E1019:E1700</xm:sqref>
        </x14:dataValidation>
        <x14:dataValidation type="list" allowBlank="1" xr:uid="{00000000-0002-0000-0100-000005000000}">
          <x14:formula1>
            <xm:f>VdD!$H$2:$H$1001</xm:f>
          </x14:formula1>
          <xm:sqref>Q2:Q148 P149 Q150:Q561 Q563:Q577 Q579:Q901 R902 Q903:Q963 P964 Q965 P966:P970 Q971 P972:P974 Q975 P976:P979 Q980:Q982 P983:P986 Q987 P988:P991 Q992 P993:P998 Q999 P1000:P1018 Q1019:Q1700</xm:sqref>
        </x14:dataValidation>
        <x14:dataValidation type="list" allowBlank="1" xr:uid="{00000000-0002-0000-0100-000006000000}">
          <x14:formula1>
            <xm:f>VdD!$A$2:$A1700</xm:f>
          </x14:formula1>
          <xm:sqref>E500:E704 E838:E886 E964:E970 E972:E991 E993:E1017</xm:sqref>
        </x14:dataValidation>
        <x14:dataValidation type="list" allowBlank="1" xr:uid="{00000000-0002-0000-0100-000007000000}">
          <x14:formula1>
            <xm:f>VdD!$G$2:$G$1001</xm:f>
          </x14:formula1>
          <xm:sqref>P2:P148 P150:P664 P666:P684 P686:P901 Q902 P903:P942 P959:P962 O964 P965 O966:O970 O972:O974 P975 O976:O979 P980:P982 O983:O986 P987 O988:O991 O993:O995 O997:O998 P999 O1000:O1010 O1012:O1017 P1019:P1700</xm:sqref>
        </x14:dataValidation>
        <x14:dataValidation type="list" allowBlank="1" xr:uid="{00000000-0002-0000-0100-000008000000}">
          <x14:formula1>
            <xm:f>VdD!$J$2:$J$1001</xm:f>
          </x14:formula1>
          <xm:sqref>S2:S526 S528:S540 S542:S548 S550:S554 S556 S558:S568 S570:S577 S579 S581:S886 S887:T897 S898:S901 T902 S903:S963 R964:S964 S965:T965 R966:S970 S971:T971 R972:S974 S975:T975 R976:S979 S980:T982 R983:S986 S987:T987 R988:S991 S992:T992 R993:S998 S999:T999 R1000:S1017 R1018 S1019:S1700</xm:sqref>
        </x14:dataValidation>
        <x14:dataValidation type="list" allowBlank="1" xr:uid="{00000000-0002-0000-0100-000009000000}">
          <x14:formula1>
            <xm:f>VdD!$I$2:$I$1001</xm:f>
          </x14:formula1>
          <xm:sqref>R2:R886 R893 R898:R901 S902 R903:R963 Q964 R965 Q966:Q970 R971 Q972:Q974 R975 Q976:Q979 R980:R982 Q983:Q986 R987 Q988:Q991 R992 Q993:Q998 R999 Q1000:Q1018 R1019:R1700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699"/>
  <sheetViews>
    <sheetView workbookViewId="0">
      <pane ySplit="1" topLeftCell="A2" activePane="bottomLeft" state="frozen"/>
      <selection pane="bottomLeft" activeCell="B3" sqref="B3"/>
    </sheetView>
  </sheetViews>
  <sheetFormatPr baseColWidth="10" defaultColWidth="14.44140625" defaultRowHeight="15.75" customHeight="1"/>
  <cols>
    <col min="1" max="1" width="13.88671875" customWidth="1"/>
    <col min="2" max="2" width="19.6640625" customWidth="1"/>
    <col min="7" max="7" width="29.6640625" customWidth="1"/>
    <col min="8" max="8" width="29.44140625" customWidth="1"/>
    <col min="9" max="9" width="22.44140625" customWidth="1"/>
    <col min="11" max="12" width="15.33203125" customWidth="1"/>
    <col min="21" max="21" width="22" customWidth="1"/>
  </cols>
  <sheetData>
    <row r="1" spans="1:28" ht="35.25" customHeight="1">
      <c r="A1" s="2" t="s">
        <v>1</v>
      </c>
      <c r="B1" s="4" t="s">
        <v>4</v>
      </c>
      <c r="C1" s="4" t="s">
        <v>11</v>
      </c>
      <c r="D1" s="6" t="s">
        <v>12</v>
      </c>
      <c r="E1" s="4" t="s">
        <v>0</v>
      </c>
      <c r="F1" s="8" t="s">
        <v>14</v>
      </c>
      <c r="G1" s="9" t="s">
        <v>2</v>
      </c>
      <c r="H1" s="4" t="s">
        <v>21</v>
      </c>
      <c r="I1" s="4" t="s">
        <v>22</v>
      </c>
      <c r="J1" s="4" t="s">
        <v>23</v>
      </c>
      <c r="K1" s="4" t="s">
        <v>24</v>
      </c>
      <c r="L1" s="4" t="s">
        <v>6</v>
      </c>
      <c r="M1" s="11" t="s">
        <v>25</v>
      </c>
      <c r="N1" s="4" t="s">
        <v>27</v>
      </c>
      <c r="O1" s="4" t="s">
        <v>7</v>
      </c>
      <c r="P1" s="4" t="s">
        <v>28</v>
      </c>
      <c r="Q1" s="4" t="s">
        <v>29</v>
      </c>
      <c r="R1" s="13" t="s">
        <v>10</v>
      </c>
      <c r="S1" s="15" t="s">
        <v>13</v>
      </c>
      <c r="T1" s="16"/>
      <c r="U1" s="16"/>
      <c r="V1" s="16"/>
      <c r="W1" s="16"/>
      <c r="X1" s="16"/>
      <c r="Y1" s="16"/>
      <c r="Z1" s="16"/>
      <c r="AA1" s="16"/>
      <c r="AB1" s="16"/>
    </row>
    <row r="2" spans="1:28" ht="30" customHeight="1">
      <c r="A2" s="18">
        <v>43763</v>
      </c>
      <c r="B2" s="7" t="s">
        <v>41</v>
      </c>
      <c r="C2" s="21">
        <v>16561747</v>
      </c>
      <c r="D2" s="25"/>
      <c r="E2" s="12" t="s">
        <v>26</v>
      </c>
      <c r="F2" s="27" t="s">
        <v>51</v>
      </c>
      <c r="G2" s="7" t="s">
        <v>58</v>
      </c>
      <c r="H2" s="27" t="s">
        <v>59</v>
      </c>
      <c r="I2" s="10"/>
      <c r="J2" s="10"/>
      <c r="K2" s="7"/>
      <c r="L2" s="7" t="s">
        <v>63</v>
      </c>
      <c r="M2" s="10"/>
      <c r="N2" s="10"/>
      <c r="O2" s="7" t="s">
        <v>33</v>
      </c>
      <c r="P2" s="31"/>
      <c r="Q2" s="10"/>
      <c r="R2" s="33"/>
      <c r="S2" s="31"/>
    </row>
    <row r="3" spans="1:28" ht="30" customHeight="1">
      <c r="A3" s="18">
        <v>43776</v>
      </c>
      <c r="B3" s="35" t="s">
        <v>75</v>
      </c>
      <c r="C3" s="37" t="s">
        <v>80</v>
      </c>
      <c r="D3" s="12">
        <v>20</v>
      </c>
      <c r="E3" s="7" t="s">
        <v>26</v>
      </c>
      <c r="F3" s="37">
        <v>946399818</v>
      </c>
      <c r="G3" s="7" t="s">
        <v>85</v>
      </c>
      <c r="H3" s="7" t="s">
        <v>86</v>
      </c>
      <c r="I3" s="10"/>
      <c r="J3" s="7"/>
      <c r="K3" s="12" t="s">
        <v>63</v>
      </c>
      <c r="L3" s="41">
        <v>43773</v>
      </c>
      <c r="M3" s="7" t="s">
        <v>95</v>
      </c>
      <c r="N3" s="43" t="s">
        <v>33</v>
      </c>
      <c r="O3" s="10"/>
      <c r="P3" s="7" t="s">
        <v>35</v>
      </c>
      <c r="Q3" s="39" t="s">
        <v>70</v>
      </c>
      <c r="R3" s="7" t="s">
        <v>101</v>
      </c>
      <c r="S3" s="31"/>
    </row>
    <row r="4" spans="1:28" ht="30" customHeight="1">
      <c r="A4" s="18">
        <v>43776</v>
      </c>
      <c r="B4" s="35" t="s">
        <v>102</v>
      </c>
      <c r="C4" s="37" t="s">
        <v>104</v>
      </c>
      <c r="D4" s="12">
        <v>17</v>
      </c>
      <c r="E4" s="7" t="s">
        <v>26</v>
      </c>
      <c r="F4" s="35" t="s">
        <v>109</v>
      </c>
      <c r="G4" s="7" t="s">
        <v>110</v>
      </c>
      <c r="H4" s="35" t="s">
        <v>111</v>
      </c>
      <c r="I4" s="10"/>
      <c r="J4" s="7" t="s">
        <v>49</v>
      </c>
      <c r="L4" s="7" t="s">
        <v>63</v>
      </c>
      <c r="M4" s="7" t="s">
        <v>112</v>
      </c>
      <c r="N4" s="7" t="s">
        <v>113</v>
      </c>
      <c r="O4" s="43" t="s">
        <v>33</v>
      </c>
      <c r="P4" s="7" t="s">
        <v>68</v>
      </c>
      <c r="Q4" s="7" t="s">
        <v>35</v>
      </c>
      <c r="R4" s="33"/>
      <c r="S4" s="7" t="s">
        <v>117</v>
      </c>
      <c r="T4" s="31"/>
    </row>
    <row r="5" spans="1:28" ht="30" customHeight="1">
      <c r="A5" s="18">
        <v>43763</v>
      </c>
      <c r="B5" s="7" t="s">
        <v>120</v>
      </c>
      <c r="C5" s="12" t="s">
        <v>121</v>
      </c>
      <c r="D5" s="49">
        <v>58</v>
      </c>
      <c r="E5" s="12" t="s">
        <v>45</v>
      </c>
      <c r="F5" s="7">
        <v>952287390</v>
      </c>
      <c r="G5" s="7" t="s">
        <v>125</v>
      </c>
      <c r="H5" s="7" t="s">
        <v>126</v>
      </c>
      <c r="I5" s="10"/>
      <c r="J5" s="7" t="s">
        <v>115</v>
      </c>
      <c r="K5" s="7"/>
      <c r="L5" s="7" t="s">
        <v>63</v>
      </c>
      <c r="M5" s="7" t="s">
        <v>130</v>
      </c>
      <c r="N5" s="10"/>
      <c r="O5" s="7" t="s">
        <v>33</v>
      </c>
      <c r="P5" s="31"/>
      <c r="Q5" s="10"/>
      <c r="R5" s="33"/>
      <c r="S5" s="31"/>
    </row>
    <row r="6" spans="1:28" ht="30" customHeight="1">
      <c r="A6" s="18">
        <v>43768</v>
      </c>
      <c r="B6" s="54" t="s">
        <v>135</v>
      </c>
      <c r="C6" s="56" t="s">
        <v>139</v>
      </c>
      <c r="D6" s="49">
        <v>47</v>
      </c>
      <c r="E6" s="7" t="s">
        <v>45</v>
      </c>
      <c r="F6" s="56">
        <v>994818587</v>
      </c>
      <c r="G6" s="7"/>
      <c r="H6" s="7" t="s">
        <v>150</v>
      </c>
      <c r="I6" s="10"/>
      <c r="J6" s="7"/>
      <c r="K6" s="12"/>
      <c r="L6" s="12" t="s">
        <v>153</v>
      </c>
      <c r="M6" s="7" t="s">
        <v>154</v>
      </c>
      <c r="N6" s="7" t="s">
        <v>95</v>
      </c>
      <c r="O6" s="43" t="s">
        <v>50</v>
      </c>
      <c r="P6" s="10"/>
      <c r="Q6" s="7" t="s">
        <v>35</v>
      </c>
      <c r="R6" s="33"/>
      <c r="S6" s="7" t="s">
        <v>157</v>
      </c>
    </row>
    <row r="7" spans="1:28" ht="30" customHeight="1">
      <c r="A7" s="18">
        <v>43763</v>
      </c>
      <c r="B7" s="7" t="s">
        <v>158</v>
      </c>
      <c r="C7" s="62" t="s">
        <v>159</v>
      </c>
      <c r="D7" s="25"/>
      <c r="E7" s="12" t="s">
        <v>26</v>
      </c>
      <c r="F7" s="64">
        <v>992037381</v>
      </c>
      <c r="G7" s="7" t="s">
        <v>168</v>
      </c>
      <c r="H7" s="66" t="s">
        <v>169</v>
      </c>
      <c r="I7" s="10"/>
      <c r="J7" s="10"/>
      <c r="K7" s="7"/>
      <c r="L7" s="7" t="s">
        <v>79</v>
      </c>
      <c r="M7" s="10"/>
      <c r="N7" s="10"/>
      <c r="O7" s="7" t="s">
        <v>33</v>
      </c>
      <c r="P7" s="31"/>
      <c r="Q7" s="7" t="s">
        <v>35</v>
      </c>
      <c r="R7" s="39" t="s">
        <v>170</v>
      </c>
      <c r="S7" s="31"/>
    </row>
    <row r="8" spans="1:28" ht="30" customHeight="1">
      <c r="A8" s="18">
        <v>43764</v>
      </c>
      <c r="B8" s="7" t="s">
        <v>171</v>
      </c>
      <c r="C8" s="37" t="s">
        <v>159</v>
      </c>
      <c r="D8" s="52">
        <v>54</v>
      </c>
      <c r="E8" s="7" t="s">
        <v>26</v>
      </c>
      <c r="F8" s="35">
        <v>992037381</v>
      </c>
      <c r="G8" s="7" t="s">
        <v>174</v>
      </c>
      <c r="H8" s="35" t="s">
        <v>177</v>
      </c>
      <c r="I8" s="10"/>
      <c r="J8" s="10"/>
      <c r="K8" s="7"/>
      <c r="L8" s="7" t="s">
        <v>180</v>
      </c>
      <c r="M8" s="69">
        <v>43763</v>
      </c>
      <c r="N8" s="7" t="s">
        <v>185</v>
      </c>
      <c r="O8" s="43" t="s">
        <v>186</v>
      </c>
      <c r="P8" s="10"/>
      <c r="Q8" s="7" t="s">
        <v>35</v>
      </c>
      <c r="R8" s="33"/>
      <c r="S8" s="10"/>
      <c r="T8" s="10"/>
    </row>
    <row r="9" spans="1:28" ht="30" customHeight="1">
      <c r="A9" s="18">
        <v>43774</v>
      </c>
      <c r="B9" s="75" t="s">
        <v>187</v>
      </c>
      <c r="C9" s="30" t="s">
        <v>195</v>
      </c>
      <c r="D9" s="77">
        <v>49</v>
      </c>
      <c r="E9" s="30" t="s">
        <v>26</v>
      </c>
      <c r="F9" s="30" t="s">
        <v>197</v>
      </c>
      <c r="G9" s="79"/>
      <c r="H9" s="30" t="s">
        <v>204</v>
      </c>
      <c r="I9" s="79"/>
      <c r="J9" s="79"/>
      <c r="K9" s="79"/>
      <c r="L9" s="30" t="s">
        <v>63</v>
      </c>
      <c r="M9" s="30" t="s">
        <v>206</v>
      </c>
      <c r="N9" s="79"/>
      <c r="O9" s="30" t="s">
        <v>50</v>
      </c>
      <c r="P9" s="79"/>
      <c r="Q9" s="79"/>
      <c r="R9" s="79"/>
      <c r="S9" s="30" t="s">
        <v>101</v>
      </c>
    </row>
    <row r="10" spans="1:28" ht="30" customHeight="1">
      <c r="A10" s="18">
        <v>43767</v>
      </c>
      <c r="B10" s="56" t="s">
        <v>210</v>
      </c>
      <c r="C10" s="80" t="s">
        <v>211</v>
      </c>
      <c r="D10" s="52">
        <v>55</v>
      </c>
      <c r="E10" s="7" t="s">
        <v>45</v>
      </c>
      <c r="F10" s="81">
        <v>993552394</v>
      </c>
      <c r="G10" s="7" t="s">
        <v>213</v>
      </c>
      <c r="H10" s="35" t="s">
        <v>214</v>
      </c>
      <c r="I10" s="10"/>
      <c r="J10" s="10"/>
      <c r="K10" s="7"/>
      <c r="L10" s="7" t="s">
        <v>63</v>
      </c>
      <c r="M10" s="82">
        <v>43763</v>
      </c>
      <c r="N10" s="7" t="s">
        <v>219</v>
      </c>
      <c r="O10" s="43"/>
      <c r="P10" s="7" t="s">
        <v>52</v>
      </c>
      <c r="Q10" s="7" t="s">
        <v>35</v>
      </c>
      <c r="R10" s="33"/>
      <c r="S10" s="7" t="s">
        <v>92</v>
      </c>
    </row>
    <row r="11" spans="1:28" ht="30" customHeight="1">
      <c r="A11" s="18">
        <v>43764</v>
      </c>
      <c r="B11" s="83" t="s">
        <v>222</v>
      </c>
      <c r="C11" s="84" t="s">
        <v>225</v>
      </c>
      <c r="D11" s="52">
        <v>53</v>
      </c>
      <c r="E11" s="7" t="s">
        <v>26</v>
      </c>
      <c r="F11" s="85">
        <v>9985582174</v>
      </c>
      <c r="G11" s="7" t="s">
        <v>231</v>
      </c>
      <c r="H11" s="7" t="s">
        <v>232</v>
      </c>
      <c r="I11" s="10"/>
      <c r="J11" s="10"/>
      <c r="K11" s="7"/>
      <c r="L11" s="7" t="s">
        <v>153</v>
      </c>
      <c r="M11" s="86"/>
      <c r="N11" s="10"/>
      <c r="O11" s="43" t="s">
        <v>160</v>
      </c>
      <c r="P11" s="10"/>
      <c r="Q11" s="10"/>
      <c r="R11" s="33"/>
      <c r="S11" s="10"/>
      <c r="T11" s="10"/>
    </row>
    <row r="12" spans="1:28" ht="30" customHeight="1">
      <c r="A12" s="18">
        <v>43762</v>
      </c>
      <c r="B12" s="7" t="s">
        <v>43</v>
      </c>
      <c r="C12" s="7" t="s">
        <v>44</v>
      </c>
      <c r="D12" s="23"/>
      <c r="E12" s="7" t="s">
        <v>26</v>
      </c>
      <c r="F12" s="7">
        <v>957362683</v>
      </c>
      <c r="G12" s="29" t="s">
        <v>48</v>
      </c>
      <c r="H12" s="7" t="s">
        <v>64</v>
      </c>
      <c r="I12" s="10"/>
      <c r="J12" s="10"/>
      <c r="K12" s="7"/>
      <c r="L12" s="7" t="s">
        <v>63</v>
      </c>
      <c r="M12" s="10"/>
      <c r="N12" s="10"/>
      <c r="O12" s="7" t="s">
        <v>33</v>
      </c>
      <c r="P12" s="10"/>
      <c r="Q12" s="10"/>
      <c r="R12" s="33"/>
      <c r="S12" s="10"/>
      <c r="T12" s="10"/>
    </row>
    <row r="13" spans="1:28" ht="30" customHeight="1">
      <c r="A13" s="18">
        <v>43774</v>
      </c>
      <c r="B13" s="7" t="s">
        <v>239</v>
      </c>
      <c r="C13" s="12" t="s">
        <v>240</v>
      </c>
      <c r="D13" s="25"/>
      <c r="E13" s="12" t="s">
        <v>26</v>
      </c>
      <c r="F13" s="12" t="s">
        <v>242</v>
      </c>
      <c r="G13" s="12" t="s">
        <v>243</v>
      </c>
      <c r="H13" s="12" t="s">
        <v>245</v>
      </c>
      <c r="I13" s="31"/>
      <c r="J13" s="31"/>
      <c r="L13" s="12" t="s">
        <v>63</v>
      </c>
      <c r="M13" s="7" t="s">
        <v>247</v>
      </c>
      <c r="N13" s="12" t="s">
        <v>249</v>
      </c>
      <c r="O13" s="12" t="s">
        <v>33</v>
      </c>
      <c r="P13" s="31"/>
      <c r="Q13" s="12" t="s">
        <v>35</v>
      </c>
      <c r="R13" s="31"/>
      <c r="S13" s="12" t="s">
        <v>101</v>
      </c>
    </row>
    <row r="14" spans="1:28" ht="30" customHeight="1">
      <c r="A14" s="18">
        <v>43766</v>
      </c>
      <c r="B14" s="7" t="s">
        <v>251</v>
      </c>
      <c r="C14" s="12" t="s">
        <v>253</v>
      </c>
      <c r="D14" s="49">
        <v>46</v>
      </c>
      <c r="E14" s="7" t="s">
        <v>26</v>
      </c>
      <c r="G14" s="7" t="s">
        <v>85</v>
      </c>
      <c r="H14" s="7" t="s">
        <v>256</v>
      </c>
      <c r="I14" s="10"/>
      <c r="J14" s="10"/>
      <c r="K14" s="7"/>
      <c r="L14" s="7" t="s">
        <v>259</v>
      </c>
      <c r="M14" s="7" t="s">
        <v>260</v>
      </c>
      <c r="N14" s="12" t="s">
        <v>219</v>
      </c>
      <c r="O14" s="43" t="s">
        <v>33</v>
      </c>
      <c r="P14" s="10"/>
      <c r="Q14" s="7"/>
      <c r="R14" s="39" t="s">
        <v>70</v>
      </c>
      <c r="S14" s="7" t="s">
        <v>262</v>
      </c>
    </row>
    <row r="15" spans="1:28" ht="30" customHeight="1">
      <c r="A15" s="18">
        <v>43769</v>
      </c>
      <c r="B15" s="35" t="s">
        <v>263</v>
      </c>
      <c r="C15" s="37" t="s">
        <v>264</v>
      </c>
      <c r="D15" s="25"/>
      <c r="E15" s="7" t="s">
        <v>45</v>
      </c>
      <c r="F15" s="89" t="s">
        <v>267</v>
      </c>
      <c r="G15" s="7" t="s">
        <v>84</v>
      </c>
      <c r="H15" s="35" t="s">
        <v>271</v>
      </c>
      <c r="I15" s="10"/>
      <c r="J15" s="7"/>
      <c r="K15" s="12"/>
      <c r="L15" s="12" t="s">
        <v>63</v>
      </c>
      <c r="M15" s="91"/>
      <c r="N15" s="7"/>
      <c r="O15" s="43" t="s">
        <v>274</v>
      </c>
      <c r="P15" s="7"/>
      <c r="Q15" s="7" t="s">
        <v>35</v>
      </c>
      <c r="R15" s="33"/>
      <c r="S15" s="7" t="s">
        <v>276</v>
      </c>
    </row>
    <row r="16" spans="1:28" ht="30" customHeight="1">
      <c r="A16" s="18">
        <v>43776</v>
      </c>
      <c r="B16" s="93" t="s">
        <v>277</v>
      </c>
      <c r="C16" s="80" t="s">
        <v>278</v>
      </c>
      <c r="E16" s="7" t="s">
        <v>45</v>
      </c>
      <c r="F16" s="81" t="s">
        <v>279</v>
      </c>
      <c r="G16" s="7" t="s">
        <v>85</v>
      </c>
      <c r="H16" s="7" t="s">
        <v>280</v>
      </c>
      <c r="I16" s="10"/>
      <c r="J16" s="7"/>
      <c r="K16" s="12" t="s">
        <v>63</v>
      </c>
      <c r="L16" s="7" t="s">
        <v>284</v>
      </c>
      <c r="M16" s="7" t="s">
        <v>285</v>
      </c>
      <c r="N16" s="43" t="s">
        <v>33</v>
      </c>
      <c r="O16" s="10"/>
      <c r="P16" s="7" t="s">
        <v>35</v>
      </c>
      <c r="Q16" s="33"/>
      <c r="R16" s="7" t="s">
        <v>101</v>
      </c>
      <c r="S16" s="31"/>
    </row>
    <row r="17" spans="1:20" ht="30" customHeight="1">
      <c r="A17" s="18">
        <v>43766</v>
      </c>
      <c r="B17" s="7" t="s">
        <v>288</v>
      </c>
      <c r="C17" s="12" t="s">
        <v>289</v>
      </c>
      <c r="D17" s="49">
        <v>52</v>
      </c>
      <c r="E17" s="7" t="s">
        <v>45</v>
      </c>
      <c r="F17" s="7" t="s">
        <v>291</v>
      </c>
      <c r="G17" s="7" t="s">
        <v>293</v>
      </c>
      <c r="H17" s="7" t="s">
        <v>294</v>
      </c>
      <c r="I17" s="10"/>
      <c r="J17" s="7" t="s">
        <v>49</v>
      </c>
      <c r="K17" s="7"/>
      <c r="L17" s="7" t="s">
        <v>63</v>
      </c>
      <c r="M17" s="7" t="s">
        <v>296</v>
      </c>
      <c r="N17" s="7" t="s">
        <v>298</v>
      </c>
      <c r="O17" s="43" t="s">
        <v>33</v>
      </c>
      <c r="P17" s="7" t="s">
        <v>68</v>
      </c>
      <c r="Q17" s="7" t="s">
        <v>53</v>
      </c>
      <c r="R17" s="39" t="s">
        <v>70</v>
      </c>
      <c r="S17" s="7" t="s">
        <v>117</v>
      </c>
    </row>
    <row r="18" spans="1:20" ht="30" customHeight="1">
      <c r="A18" s="18">
        <v>43769</v>
      </c>
      <c r="B18" s="35" t="s">
        <v>299</v>
      </c>
      <c r="C18" s="37" t="s">
        <v>300</v>
      </c>
      <c r="D18" s="94">
        <v>52</v>
      </c>
      <c r="E18" s="95" t="s">
        <v>45</v>
      </c>
      <c r="F18" s="89" t="s">
        <v>307</v>
      </c>
      <c r="G18" s="95" t="s">
        <v>179</v>
      </c>
      <c r="H18" s="37" t="s">
        <v>308</v>
      </c>
      <c r="I18" s="96"/>
      <c r="J18" s="95" t="s">
        <v>32</v>
      </c>
      <c r="K18" s="97"/>
      <c r="L18" s="97" t="s">
        <v>313</v>
      </c>
      <c r="M18" s="98"/>
      <c r="N18" s="95"/>
      <c r="O18" s="99" t="s">
        <v>33</v>
      </c>
      <c r="P18" s="95"/>
      <c r="Q18" s="95"/>
      <c r="R18" s="96"/>
      <c r="S18" s="95" t="s">
        <v>55</v>
      </c>
      <c r="T18" s="7" t="s">
        <v>318</v>
      </c>
    </row>
    <row r="19" spans="1:20" ht="30" customHeight="1">
      <c r="A19" s="18">
        <v>43764</v>
      </c>
      <c r="B19" s="35" t="s">
        <v>319</v>
      </c>
      <c r="C19" s="37" t="s">
        <v>320</v>
      </c>
      <c r="D19" s="52">
        <v>51</v>
      </c>
      <c r="E19" s="7" t="s">
        <v>26</v>
      </c>
      <c r="F19" s="10"/>
      <c r="G19" s="10"/>
      <c r="H19" s="7" t="s">
        <v>324</v>
      </c>
      <c r="I19" s="10"/>
      <c r="J19" s="7" t="s">
        <v>115</v>
      </c>
      <c r="K19" s="7"/>
      <c r="L19" s="7" t="s">
        <v>153</v>
      </c>
      <c r="M19" s="44">
        <v>43763</v>
      </c>
      <c r="N19" s="10"/>
      <c r="O19" s="43" t="s">
        <v>160</v>
      </c>
      <c r="P19" s="10"/>
      <c r="Q19" s="10"/>
      <c r="R19" s="39" t="s">
        <v>70</v>
      </c>
      <c r="S19" s="10"/>
      <c r="T19" s="10"/>
    </row>
    <row r="20" spans="1:20" ht="30" customHeight="1">
      <c r="A20" s="18">
        <v>43766</v>
      </c>
      <c r="B20" s="83" t="s">
        <v>327</v>
      </c>
      <c r="C20" s="37" t="s">
        <v>328</v>
      </c>
      <c r="D20" s="49">
        <v>50</v>
      </c>
      <c r="E20" s="7" t="s">
        <v>26</v>
      </c>
      <c r="F20" s="37">
        <v>983964348</v>
      </c>
      <c r="G20" s="7" t="s">
        <v>167</v>
      </c>
      <c r="H20" s="7" t="s">
        <v>331</v>
      </c>
      <c r="I20" s="10"/>
      <c r="J20" s="10"/>
      <c r="K20" s="7"/>
      <c r="L20" s="7" t="s">
        <v>63</v>
      </c>
      <c r="M20" s="101">
        <v>43762</v>
      </c>
      <c r="O20" s="43" t="s">
        <v>33</v>
      </c>
      <c r="P20" s="10"/>
      <c r="Q20" s="7"/>
      <c r="R20" s="33"/>
      <c r="S20" s="7"/>
    </row>
    <row r="21" spans="1:20" ht="30" customHeight="1">
      <c r="A21" s="18">
        <v>43764</v>
      </c>
      <c r="B21" s="54" t="s">
        <v>337</v>
      </c>
      <c r="C21" s="83" t="s">
        <v>339</v>
      </c>
      <c r="D21" s="52">
        <v>50</v>
      </c>
      <c r="E21" s="7" t="s">
        <v>26</v>
      </c>
      <c r="F21" s="56">
        <v>9696042173</v>
      </c>
      <c r="G21" s="7" t="s">
        <v>85</v>
      </c>
      <c r="H21" s="93" t="s">
        <v>340</v>
      </c>
      <c r="I21" s="10"/>
      <c r="J21" s="10"/>
      <c r="K21" s="7"/>
      <c r="L21" s="7" t="s">
        <v>180</v>
      </c>
      <c r="M21" s="41">
        <v>43763</v>
      </c>
      <c r="N21" s="7" t="s">
        <v>219</v>
      </c>
      <c r="O21" s="7" t="s">
        <v>33</v>
      </c>
      <c r="P21" s="10"/>
      <c r="Q21" s="7" t="s">
        <v>35</v>
      </c>
      <c r="R21" s="33"/>
      <c r="S21" s="7" t="s">
        <v>152</v>
      </c>
      <c r="T21" s="10"/>
    </row>
    <row r="22" spans="1:20" ht="30" customHeight="1">
      <c r="A22" s="18">
        <v>43767</v>
      </c>
      <c r="B22" s="7" t="s">
        <v>344</v>
      </c>
      <c r="C22" s="37" t="s">
        <v>345</v>
      </c>
      <c r="D22" s="23"/>
      <c r="E22" s="7" t="s">
        <v>26</v>
      </c>
      <c r="F22" s="10"/>
      <c r="G22" s="7" t="s">
        <v>85</v>
      </c>
      <c r="H22" s="7" t="s">
        <v>347</v>
      </c>
      <c r="I22" s="10"/>
      <c r="J22" s="10"/>
      <c r="K22" s="7"/>
      <c r="L22" s="7" t="s">
        <v>153</v>
      </c>
      <c r="M22" s="44">
        <v>43761</v>
      </c>
      <c r="N22" s="83" t="s">
        <v>348</v>
      </c>
      <c r="O22" s="43" t="s">
        <v>33</v>
      </c>
      <c r="P22" s="10"/>
      <c r="Q22" s="7"/>
      <c r="R22" s="33"/>
      <c r="S22" s="7"/>
    </row>
    <row r="23" spans="1:20" ht="30" customHeight="1">
      <c r="A23" s="18">
        <v>43763</v>
      </c>
      <c r="B23" s="7" t="s">
        <v>349</v>
      </c>
      <c r="C23" s="12" t="s">
        <v>350</v>
      </c>
      <c r="D23" s="25"/>
      <c r="E23" s="12" t="s">
        <v>26</v>
      </c>
      <c r="F23" s="7">
        <v>976870498</v>
      </c>
      <c r="G23" s="7" t="s">
        <v>353</v>
      </c>
      <c r="H23" s="7" t="s">
        <v>354</v>
      </c>
      <c r="I23" s="10"/>
      <c r="J23" s="10"/>
      <c r="K23" s="10"/>
      <c r="L23" s="10"/>
      <c r="M23" s="10"/>
      <c r="N23" s="7" t="s">
        <v>219</v>
      </c>
      <c r="O23" s="7" t="s">
        <v>33</v>
      </c>
      <c r="P23" s="31"/>
      <c r="Q23" s="10"/>
      <c r="R23" s="33"/>
      <c r="S23" s="31"/>
    </row>
    <row r="24" spans="1:20" ht="30" customHeight="1">
      <c r="A24" s="18">
        <v>43766</v>
      </c>
      <c r="B24" s="35" t="s">
        <v>357</v>
      </c>
      <c r="C24" s="37" t="s">
        <v>358</v>
      </c>
      <c r="D24" s="49">
        <v>49</v>
      </c>
      <c r="E24" s="7" t="s">
        <v>26</v>
      </c>
      <c r="F24" s="37">
        <v>983564952</v>
      </c>
      <c r="G24" s="7" t="s">
        <v>85</v>
      </c>
      <c r="H24" s="7" t="s">
        <v>361</v>
      </c>
      <c r="I24" s="10"/>
      <c r="J24" s="10"/>
      <c r="K24" s="7"/>
      <c r="L24" s="7" t="s">
        <v>63</v>
      </c>
      <c r="M24" s="105">
        <v>43759</v>
      </c>
      <c r="N24" s="7" t="s">
        <v>365</v>
      </c>
      <c r="O24" s="43" t="s">
        <v>33</v>
      </c>
      <c r="P24" s="10"/>
      <c r="Q24" s="7"/>
      <c r="R24" s="33"/>
      <c r="S24" s="7" t="s">
        <v>262</v>
      </c>
    </row>
    <row r="25" spans="1:20" ht="30" customHeight="1">
      <c r="A25" s="18">
        <v>43763</v>
      </c>
      <c r="B25" s="7" t="s">
        <v>369</v>
      </c>
      <c r="C25" s="12" t="s">
        <v>371</v>
      </c>
      <c r="D25" s="49">
        <v>49</v>
      </c>
      <c r="E25" s="12" t="s">
        <v>26</v>
      </c>
      <c r="F25" s="7" t="s">
        <v>372</v>
      </c>
      <c r="G25" s="7" t="s">
        <v>373</v>
      </c>
      <c r="H25" s="60" t="s">
        <v>374</v>
      </c>
      <c r="I25" s="10"/>
      <c r="J25" s="7" t="s">
        <v>131</v>
      </c>
      <c r="K25" s="7"/>
      <c r="L25" s="7" t="s">
        <v>63</v>
      </c>
      <c r="M25" s="106">
        <v>43759.854166666664</v>
      </c>
      <c r="N25" s="10"/>
      <c r="O25" s="43" t="s">
        <v>33</v>
      </c>
      <c r="P25" s="31"/>
      <c r="Q25" s="10"/>
      <c r="R25" s="33"/>
      <c r="S25" s="31"/>
    </row>
    <row r="26" spans="1:20" ht="30" customHeight="1">
      <c r="A26" s="18">
        <v>43774</v>
      </c>
      <c r="B26" s="7" t="s">
        <v>377</v>
      </c>
      <c r="C26" s="12" t="s">
        <v>378</v>
      </c>
      <c r="D26" s="49">
        <v>48</v>
      </c>
      <c r="E26" s="12" t="s">
        <v>26</v>
      </c>
      <c r="F26" s="12" t="s">
        <v>379</v>
      </c>
      <c r="G26" s="12" t="s">
        <v>85</v>
      </c>
      <c r="H26" s="12" t="s">
        <v>381</v>
      </c>
      <c r="I26" s="31"/>
      <c r="J26" s="31"/>
      <c r="L26" s="12" t="s">
        <v>63</v>
      </c>
      <c r="M26" s="7" t="s">
        <v>382</v>
      </c>
      <c r="N26" s="12" t="s">
        <v>383</v>
      </c>
      <c r="O26" s="12" t="s">
        <v>33</v>
      </c>
      <c r="P26" s="31"/>
      <c r="Q26" s="12" t="s">
        <v>35</v>
      </c>
      <c r="R26" s="12" t="s">
        <v>70</v>
      </c>
      <c r="S26" s="12" t="s">
        <v>101</v>
      </c>
    </row>
    <row r="27" spans="1:20" ht="30" customHeight="1">
      <c r="A27" s="18">
        <v>43765</v>
      </c>
      <c r="B27" s="35" t="s">
        <v>385</v>
      </c>
      <c r="C27" s="87" t="s">
        <v>386</v>
      </c>
      <c r="D27" s="52">
        <v>48</v>
      </c>
      <c r="E27" s="7" t="s">
        <v>26</v>
      </c>
      <c r="F27" s="37">
        <v>957185944</v>
      </c>
      <c r="G27" s="7" t="s">
        <v>85</v>
      </c>
      <c r="H27" s="35" t="s">
        <v>388</v>
      </c>
      <c r="I27" s="10"/>
      <c r="J27" s="10"/>
      <c r="K27" s="7"/>
      <c r="L27" s="7" t="s">
        <v>63</v>
      </c>
      <c r="M27" s="86"/>
      <c r="N27" s="35"/>
      <c r="O27" s="7" t="s">
        <v>33</v>
      </c>
      <c r="P27" s="10"/>
      <c r="Q27" s="10"/>
      <c r="R27" s="39" t="s">
        <v>70</v>
      </c>
      <c r="S27" s="7" t="s">
        <v>101</v>
      </c>
      <c r="T27" s="10"/>
    </row>
    <row r="28" spans="1:20" ht="30" customHeight="1">
      <c r="A28" s="18">
        <v>43764</v>
      </c>
      <c r="B28" s="35" t="s">
        <v>393</v>
      </c>
      <c r="C28" s="37" t="s">
        <v>395</v>
      </c>
      <c r="D28" s="23"/>
      <c r="E28" s="7" t="s">
        <v>26</v>
      </c>
      <c r="F28" s="35" t="s">
        <v>396</v>
      </c>
      <c r="G28" s="7" t="s">
        <v>397</v>
      </c>
      <c r="H28" s="7" t="s">
        <v>398</v>
      </c>
      <c r="I28" s="10"/>
      <c r="J28" s="10"/>
      <c r="K28" s="7"/>
      <c r="L28" s="7" t="s">
        <v>313</v>
      </c>
      <c r="M28" s="86"/>
      <c r="N28" s="7" t="s">
        <v>399</v>
      </c>
      <c r="O28" s="7" t="s">
        <v>33</v>
      </c>
      <c r="P28" s="10"/>
      <c r="Q28" s="10"/>
      <c r="R28" s="33"/>
      <c r="S28" s="10"/>
      <c r="T28" s="10"/>
    </row>
    <row r="29" spans="1:20" ht="30" customHeight="1">
      <c r="A29" s="18">
        <v>43764</v>
      </c>
      <c r="B29" s="7" t="s">
        <v>401</v>
      </c>
      <c r="C29" s="7" t="s">
        <v>402</v>
      </c>
      <c r="D29" s="23"/>
      <c r="E29" s="7" t="s">
        <v>26</v>
      </c>
      <c r="F29" s="7" t="s">
        <v>403</v>
      </c>
      <c r="G29" s="7" t="s">
        <v>404</v>
      </c>
      <c r="H29" s="7" t="s">
        <v>405</v>
      </c>
      <c r="I29" s="10"/>
      <c r="J29" s="10"/>
      <c r="K29" s="7"/>
      <c r="L29" s="7" t="s">
        <v>63</v>
      </c>
      <c r="M29" s="86"/>
      <c r="N29" s="7" t="s">
        <v>406</v>
      </c>
      <c r="O29" s="7" t="s">
        <v>407</v>
      </c>
      <c r="P29" s="10"/>
      <c r="Q29" s="10"/>
      <c r="R29" s="33"/>
      <c r="S29" s="10"/>
      <c r="T29" s="10"/>
    </row>
    <row r="30" spans="1:20" ht="30" customHeight="1">
      <c r="A30" s="18">
        <v>43766</v>
      </c>
      <c r="B30" s="7" t="s">
        <v>411</v>
      </c>
      <c r="C30" s="12" t="s">
        <v>412</v>
      </c>
      <c r="D30" s="49">
        <v>37</v>
      </c>
      <c r="E30" s="7" t="s">
        <v>26</v>
      </c>
      <c r="F30" s="112" t="s">
        <v>414</v>
      </c>
      <c r="G30" s="7" t="s">
        <v>415</v>
      </c>
      <c r="H30" s="7" t="s">
        <v>416</v>
      </c>
      <c r="I30" s="7" t="s">
        <v>31</v>
      </c>
      <c r="J30" s="7"/>
      <c r="K30" s="7"/>
      <c r="L30" s="7" t="s">
        <v>63</v>
      </c>
      <c r="M30" s="7" t="s">
        <v>419</v>
      </c>
      <c r="N30" s="7" t="s">
        <v>420</v>
      </c>
      <c r="O30" s="43" t="s">
        <v>33</v>
      </c>
      <c r="P30" s="10"/>
      <c r="Q30" s="7" t="s">
        <v>35</v>
      </c>
      <c r="R30" s="33"/>
      <c r="S30" s="7" t="s">
        <v>71</v>
      </c>
    </row>
    <row r="31" spans="1:20" ht="30" customHeight="1">
      <c r="A31" s="18">
        <v>43768</v>
      </c>
      <c r="B31" s="35" t="s">
        <v>422</v>
      </c>
      <c r="C31" s="80" t="s">
        <v>423</v>
      </c>
      <c r="D31" s="52">
        <v>39</v>
      </c>
      <c r="E31" s="7" t="s">
        <v>26</v>
      </c>
      <c r="F31" s="37">
        <v>931405227</v>
      </c>
      <c r="G31" s="7" t="s">
        <v>85</v>
      </c>
      <c r="H31" s="7" t="s">
        <v>424</v>
      </c>
      <c r="I31" s="10"/>
      <c r="J31" s="7"/>
      <c r="K31" s="7"/>
      <c r="L31" s="7" t="s">
        <v>63</v>
      </c>
      <c r="M31" s="7" t="s">
        <v>425</v>
      </c>
      <c r="N31" s="12" t="s">
        <v>426</v>
      </c>
      <c r="O31" s="43" t="s">
        <v>33</v>
      </c>
      <c r="P31" s="10"/>
      <c r="Q31" s="7"/>
      <c r="R31" s="33"/>
      <c r="S31" s="7" t="s">
        <v>162</v>
      </c>
    </row>
    <row r="32" spans="1:20" ht="30" customHeight="1">
      <c r="A32" s="18">
        <v>43769</v>
      </c>
      <c r="B32" s="35" t="s">
        <v>431</v>
      </c>
      <c r="C32" s="37" t="s">
        <v>433</v>
      </c>
      <c r="D32" s="49">
        <v>44</v>
      </c>
      <c r="E32" s="7" t="s">
        <v>26</v>
      </c>
      <c r="G32" s="7" t="s">
        <v>85</v>
      </c>
      <c r="H32" s="7" t="s">
        <v>434</v>
      </c>
      <c r="I32" s="10"/>
      <c r="J32" s="7"/>
      <c r="K32" s="12"/>
      <c r="L32" s="12" t="s">
        <v>63</v>
      </c>
      <c r="M32" s="91"/>
      <c r="N32" s="7" t="s">
        <v>436</v>
      </c>
      <c r="O32" s="43" t="s">
        <v>33</v>
      </c>
      <c r="P32" s="7"/>
      <c r="Q32" s="7" t="s">
        <v>35</v>
      </c>
      <c r="R32" s="33"/>
      <c r="S32" s="7" t="s">
        <v>276</v>
      </c>
    </row>
    <row r="33" spans="1:20" ht="30" customHeight="1">
      <c r="A33" s="18">
        <v>43764</v>
      </c>
      <c r="B33" s="35" t="s">
        <v>439</v>
      </c>
      <c r="C33" s="37" t="s">
        <v>440</v>
      </c>
      <c r="D33" s="52">
        <v>49</v>
      </c>
      <c r="E33" s="7" t="s">
        <v>26</v>
      </c>
      <c r="F33" s="35" t="s">
        <v>441</v>
      </c>
      <c r="G33" s="7" t="s">
        <v>85</v>
      </c>
      <c r="H33" s="35" t="s">
        <v>442</v>
      </c>
      <c r="I33" s="10"/>
      <c r="J33" s="10"/>
      <c r="K33" s="7"/>
      <c r="L33" s="7" t="s">
        <v>63</v>
      </c>
      <c r="M33" s="69">
        <v>43762</v>
      </c>
      <c r="N33" s="85" t="s">
        <v>446</v>
      </c>
      <c r="O33" s="43" t="s">
        <v>33</v>
      </c>
      <c r="P33" s="10"/>
      <c r="Q33" s="10"/>
      <c r="R33" s="39" t="s">
        <v>70</v>
      </c>
      <c r="S33" s="10"/>
      <c r="T33" s="10"/>
    </row>
    <row r="34" spans="1:20" ht="30" customHeight="1">
      <c r="A34" s="18">
        <v>43768</v>
      </c>
      <c r="B34" s="35" t="s">
        <v>447</v>
      </c>
      <c r="C34" s="80" t="s">
        <v>448</v>
      </c>
      <c r="D34" s="49">
        <v>46</v>
      </c>
      <c r="E34" s="7" t="s">
        <v>26</v>
      </c>
      <c r="F34" s="81">
        <v>987729029</v>
      </c>
      <c r="G34" s="7" t="s">
        <v>85</v>
      </c>
      <c r="H34" s="85" t="s">
        <v>449</v>
      </c>
      <c r="I34" s="10"/>
      <c r="J34" s="7"/>
      <c r="K34" s="7"/>
      <c r="L34" s="7" t="s">
        <v>63</v>
      </c>
      <c r="M34" s="116">
        <v>43761</v>
      </c>
      <c r="N34" s="7" t="s">
        <v>453</v>
      </c>
      <c r="O34" s="43" t="s">
        <v>33</v>
      </c>
      <c r="P34" s="10"/>
      <c r="Q34" s="7"/>
      <c r="R34" s="39" t="s">
        <v>70</v>
      </c>
      <c r="S34" s="7"/>
    </row>
    <row r="35" spans="1:20" ht="30" customHeight="1">
      <c r="A35" s="18">
        <v>43764</v>
      </c>
      <c r="B35" s="7" t="s">
        <v>455</v>
      </c>
      <c r="C35" s="7" t="s">
        <v>456</v>
      </c>
      <c r="D35" s="52">
        <v>46</v>
      </c>
      <c r="E35" s="7" t="s">
        <v>26</v>
      </c>
      <c r="F35" s="7">
        <v>953441870</v>
      </c>
      <c r="G35" s="7" t="s">
        <v>85</v>
      </c>
      <c r="H35" s="7" t="s">
        <v>458</v>
      </c>
      <c r="I35" s="10"/>
      <c r="J35" s="10"/>
      <c r="K35" s="7"/>
      <c r="L35" s="7" t="s">
        <v>63</v>
      </c>
      <c r="M35" s="7" t="s">
        <v>459</v>
      </c>
      <c r="N35" s="7" t="s">
        <v>460</v>
      </c>
      <c r="O35" s="7" t="s">
        <v>33</v>
      </c>
      <c r="P35" s="10"/>
      <c r="Q35" s="7" t="s">
        <v>35</v>
      </c>
      <c r="R35" s="39" t="s">
        <v>70</v>
      </c>
      <c r="S35" s="7" t="s">
        <v>101</v>
      </c>
      <c r="T35" s="10"/>
    </row>
    <row r="36" spans="1:20" ht="30" customHeight="1">
      <c r="A36" s="18">
        <v>43774</v>
      </c>
      <c r="B36" s="7" t="s">
        <v>461</v>
      </c>
      <c r="C36" s="37" t="s">
        <v>462</v>
      </c>
      <c r="D36" s="25"/>
      <c r="E36" s="12" t="s">
        <v>26</v>
      </c>
      <c r="F36" s="7" t="s">
        <v>463</v>
      </c>
      <c r="G36" s="7" t="s">
        <v>108</v>
      </c>
      <c r="H36" s="12" t="s">
        <v>464</v>
      </c>
      <c r="I36" s="31"/>
      <c r="J36" s="31"/>
      <c r="L36" s="12" t="s">
        <v>467</v>
      </c>
      <c r="M36" s="118">
        <v>43757</v>
      </c>
      <c r="N36" s="7" t="s">
        <v>470</v>
      </c>
      <c r="O36" s="43" t="s">
        <v>33</v>
      </c>
      <c r="P36" s="31"/>
      <c r="Q36" s="7" t="s">
        <v>35</v>
      </c>
      <c r="R36" s="31"/>
      <c r="S36" s="12" t="s">
        <v>71</v>
      </c>
    </row>
    <row r="37" spans="1:20" ht="30" customHeight="1">
      <c r="A37" s="18">
        <v>43766</v>
      </c>
      <c r="B37" s="7" t="s">
        <v>471</v>
      </c>
      <c r="C37" s="12" t="s">
        <v>472</v>
      </c>
      <c r="D37" s="25"/>
      <c r="E37" s="7" t="s">
        <v>26</v>
      </c>
      <c r="F37" s="12">
        <v>961522850</v>
      </c>
      <c r="G37" s="7" t="s">
        <v>475</v>
      </c>
      <c r="H37" s="7" t="s">
        <v>476</v>
      </c>
      <c r="I37" s="10"/>
      <c r="J37" s="10"/>
      <c r="K37" s="7"/>
      <c r="L37" s="7" t="s">
        <v>63</v>
      </c>
      <c r="O37" s="43" t="s">
        <v>33</v>
      </c>
      <c r="P37" s="10"/>
      <c r="Q37" s="7"/>
      <c r="R37" s="33"/>
      <c r="S37" s="7" t="s">
        <v>71</v>
      </c>
    </row>
    <row r="38" spans="1:20" ht="30" customHeight="1">
      <c r="A38" s="18">
        <v>43766</v>
      </c>
      <c r="B38" s="7" t="s">
        <v>478</v>
      </c>
      <c r="C38" s="12" t="s">
        <v>479</v>
      </c>
      <c r="D38" s="49">
        <v>47</v>
      </c>
      <c r="E38" s="7" t="s">
        <v>26</v>
      </c>
      <c r="F38" s="12">
        <v>956653270</v>
      </c>
      <c r="G38" s="7" t="s">
        <v>481</v>
      </c>
      <c r="H38" s="7" t="s">
        <v>483</v>
      </c>
      <c r="I38" s="10"/>
      <c r="J38" s="10"/>
      <c r="K38" s="7"/>
      <c r="L38" s="7" t="s">
        <v>63</v>
      </c>
      <c r="M38" s="106">
        <v>43761.895833333336</v>
      </c>
      <c r="N38" s="12" t="s">
        <v>485</v>
      </c>
      <c r="O38" s="43"/>
      <c r="P38" s="10"/>
      <c r="Q38" s="7" t="s">
        <v>53</v>
      </c>
      <c r="R38" s="39" t="s">
        <v>70</v>
      </c>
      <c r="S38" s="7" t="s">
        <v>71</v>
      </c>
    </row>
    <row r="39" spans="1:20" ht="30" customHeight="1">
      <c r="A39" s="18">
        <v>43776</v>
      </c>
      <c r="B39" s="54" t="s">
        <v>487</v>
      </c>
      <c r="C39" s="54" t="s">
        <v>489</v>
      </c>
      <c r="D39" s="12">
        <v>46</v>
      </c>
      <c r="E39" s="7" t="s">
        <v>26</v>
      </c>
      <c r="F39" s="81">
        <v>56951588115</v>
      </c>
      <c r="G39" s="7" t="s">
        <v>85</v>
      </c>
      <c r="H39" s="7" t="s">
        <v>491</v>
      </c>
      <c r="I39" s="10"/>
      <c r="J39" s="7"/>
      <c r="K39" s="12" t="s">
        <v>63</v>
      </c>
      <c r="L39" s="7" t="s">
        <v>492</v>
      </c>
      <c r="M39" s="37" t="s">
        <v>493</v>
      </c>
      <c r="N39" s="43" t="s">
        <v>33</v>
      </c>
      <c r="O39" s="10"/>
      <c r="P39" s="7" t="s">
        <v>35</v>
      </c>
      <c r="Q39" s="33"/>
      <c r="R39" s="7" t="s">
        <v>117</v>
      </c>
      <c r="S39" s="31"/>
    </row>
    <row r="40" spans="1:20" ht="30" customHeight="1">
      <c r="A40" s="18"/>
      <c r="B40" s="120" t="s">
        <v>496</v>
      </c>
      <c r="C40" s="121" t="s">
        <v>489</v>
      </c>
      <c r="E40" s="7" t="s">
        <v>26</v>
      </c>
      <c r="F40" s="121" t="s">
        <v>498</v>
      </c>
      <c r="G40" s="7" t="s">
        <v>85</v>
      </c>
      <c r="H40" s="7" t="s">
        <v>501</v>
      </c>
      <c r="I40" s="10"/>
      <c r="J40" s="7"/>
      <c r="K40" s="12" t="s">
        <v>63</v>
      </c>
      <c r="L40" s="41">
        <v>43770</v>
      </c>
      <c r="M40" s="7" t="s">
        <v>95</v>
      </c>
      <c r="N40" s="43" t="s">
        <v>33</v>
      </c>
      <c r="O40" s="10"/>
      <c r="P40" s="7" t="s">
        <v>35</v>
      </c>
      <c r="Q40" s="33"/>
      <c r="R40" s="7" t="s">
        <v>101</v>
      </c>
      <c r="S40" s="31"/>
    </row>
    <row r="41" spans="1:20" ht="30" customHeight="1">
      <c r="A41" s="18">
        <v>43765</v>
      </c>
      <c r="B41" s="123" t="s">
        <v>504</v>
      </c>
      <c r="C41" s="93" t="s">
        <v>505</v>
      </c>
      <c r="D41" s="23"/>
      <c r="E41" s="7" t="s">
        <v>26</v>
      </c>
      <c r="F41" s="7">
        <v>942270106</v>
      </c>
      <c r="G41" s="7" t="s">
        <v>146</v>
      </c>
      <c r="H41" s="7" t="s">
        <v>508</v>
      </c>
      <c r="I41" s="10"/>
      <c r="J41" s="10"/>
      <c r="K41" s="7"/>
      <c r="L41" s="7" t="s">
        <v>153</v>
      </c>
      <c r="M41" s="7" t="s">
        <v>510</v>
      </c>
      <c r="N41" s="37" t="s">
        <v>511</v>
      </c>
      <c r="O41" s="103" t="s">
        <v>33</v>
      </c>
      <c r="P41" s="95"/>
      <c r="Q41" s="7" t="s">
        <v>35</v>
      </c>
      <c r="R41" s="39" t="s">
        <v>70</v>
      </c>
      <c r="S41" s="10"/>
      <c r="T41" s="10"/>
    </row>
    <row r="42" spans="1:20" ht="30" customHeight="1">
      <c r="A42" s="18">
        <v>43768</v>
      </c>
      <c r="B42" s="83" t="s">
        <v>515</v>
      </c>
      <c r="C42" s="56" t="s">
        <v>516</v>
      </c>
      <c r="D42" s="25"/>
      <c r="E42" s="7" t="s">
        <v>26</v>
      </c>
      <c r="G42" s="7" t="s">
        <v>125</v>
      </c>
      <c r="H42" s="7" t="s">
        <v>518</v>
      </c>
      <c r="I42" s="10"/>
      <c r="J42" s="7"/>
      <c r="K42" s="12"/>
      <c r="L42" s="12" t="s">
        <v>79</v>
      </c>
      <c r="M42" s="44">
        <v>43767</v>
      </c>
      <c r="N42" s="56" t="s">
        <v>521</v>
      </c>
      <c r="O42" s="43" t="s">
        <v>67</v>
      </c>
      <c r="P42" s="10"/>
      <c r="Q42" s="7" t="s">
        <v>35</v>
      </c>
      <c r="R42" s="33"/>
      <c r="S42" s="7" t="s">
        <v>157</v>
      </c>
    </row>
    <row r="43" spans="1:20" ht="30" customHeight="1">
      <c r="A43" s="18">
        <v>43762</v>
      </c>
      <c r="B43" s="7" t="s">
        <v>72</v>
      </c>
      <c r="C43" s="7" t="s">
        <v>73</v>
      </c>
      <c r="D43" s="23"/>
      <c r="E43" s="7" t="s">
        <v>26</v>
      </c>
      <c r="F43" s="7" t="s">
        <v>76</v>
      </c>
      <c r="G43" s="7" t="s">
        <v>77</v>
      </c>
      <c r="H43" s="7" t="s">
        <v>78</v>
      </c>
      <c r="I43" s="10"/>
      <c r="J43" s="10"/>
      <c r="K43" s="7"/>
      <c r="L43" s="7" t="s">
        <v>79</v>
      </c>
      <c r="M43" s="10"/>
      <c r="N43" s="10"/>
      <c r="O43" s="7" t="s">
        <v>33</v>
      </c>
      <c r="P43" s="10"/>
      <c r="Q43" s="10"/>
      <c r="R43" s="39" t="s">
        <v>81</v>
      </c>
      <c r="S43" s="10"/>
      <c r="T43" s="7" t="s">
        <v>89</v>
      </c>
    </row>
    <row r="44" spans="1:20" ht="30" customHeight="1">
      <c r="A44" s="18">
        <v>43775</v>
      </c>
      <c r="B44" s="125" t="s">
        <v>527</v>
      </c>
      <c r="C44" s="126" t="s">
        <v>529</v>
      </c>
      <c r="D44" s="127"/>
      <c r="E44" s="127"/>
      <c r="F44" s="129">
        <v>56988773538</v>
      </c>
      <c r="G44" s="7" t="s">
        <v>167</v>
      </c>
      <c r="H44" s="130" t="s">
        <v>534</v>
      </c>
      <c r="I44" s="127"/>
      <c r="J44" s="127"/>
      <c r="L44" s="130" t="s">
        <v>535</v>
      </c>
      <c r="M44" s="131">
        <v>43760.892361111109</v>
      </c>
      <c r="N44" s="130" t="s">
        <v>539</v>
      </c>
      <c r="O44" s="132"/>
      <c r="P44" s="132"/>
      <c r="Q44" s="7" t="s">
        <v>35</v>
      </c>
      <c r="R44" s="133" t="s">
        <v>70</v>
      </c>
      <c r="S44" s="7" t="s">
        <v>162</v>
      </c>
    </row>
    <row r="45" spans="1:20" ht="30" customHeight="1">
      <c r="A45" s="18">
        <v>43764</v>
      </c>
      <c r="B45" s="134" t="s">
        <v>545</v>
      </c>
      <c r="C45" s="84" t="s">
        <v>547</v>
      </c>
      <c r="D45" s="135">
        <v>46</v>
      </c>
      <c r="E45" s="7" t="s">
        <v>26</v>
      </c>
      <c r="F45" s="85" t="s">
        <v>550</v>
      </c>
      <c r="G45" s="7" t="s">
        <v>552</v>
      </c>
      <c r="H45" s="136" t="s">
        <v>554</v>
      </c>
      <c r="I45" s="10"/>
      <c r="J45" s="10"/>
      <c r="K45" s="7"/>
      <c r="L45" s="7" t="s">
        <v>63</v>
      </c>
      <c r="M45" s="7" t="s">
        <v>555</v>
      </c>
      <c r="N45" s="7" t="s">
        <v>557</v>
      </c>
      <c r="O45" s="43" t="s">
        <v>160</v>
      </c>
      <c r="P45" s="10"/>
      <c r="Q45" s="10"/>
      <c r="R45" s="39" t="s">
        <v>205</v>
      </c>
      <c r="S45" s="10"/>
      <c r="T45" s="10"/>
    </row>
    <row r="46" spans="1:20" ht="30" customHeight="1">
      <c r="A46" s="18">
        <v>43767</v>
      </c>
      <c r="B46" s="7" t="s">
        <v>558</v>
      </c>
      <c r="C46" s="7" t="s">
        <v>559</v>
      </c>
      <c r="D46" s="23"/>
      <c r="E46" s="7" t="s">
        <v>26</v>
      </c>
      <c r="F46" s="10"/>
      <c r="G46" s="7" t="s">
        <v>561</v>
      </c>
      <c r="H46" s="35" t="s">
        <v>562</v>
      </c>
      <c r="I46" s="10"/>
      <c r="J46" s="7" t="s">
        <v>131</v>
      </c>
      <c r="K46" s="7" t="s">
        <v>563</v>
      </c>
      <c r="L46" s="7" t="s">
        <v>564</v>
      </c>
      <c r="M46" s="139"/>
      <c r="N46" s="7" t="s">
        <v>566</v>
      </c>
      <c r="O46" s="43" t="s">
        <v>50</v>
      </c>
      <c r="P46" s="10"/>
      <c r="Q46" s="7" t="s">
        <v>35</v>
      </c>
      <c r="R46" s="39" t="s">
        <v>70</v>
      </c>
      <c r="S46" s="7"/>
    </row>
    <row r="47" spans="1:20" ht="30" customHeight="1">
      <c r="A47" s="18">
        <v>43766</v>
      </c>
      <c r="B47" s="35" t="s">
        <v>567</v>
      </c>
      <c r="C47" s="37" t="s">
        <v>568</v>
      </c>
      <c r="D47" s="49">
        <v>45</v>
      </c>
      <c r="E47" s="7" t="s">
        <v>45</v>
      </c>
      <c r="F47" s="37">
        <v>993281390</v>
      </c>
      <c r="G47" s="7" t="s">
        <v>85</v>
      </c>
      <c r="H47" s="7" t="s">
        <v>569</v>
      </c>
      <c r="I47" s="10"/>
      <c r="J47" s="7" t="s">
        <v>32</v>
      </c>
      <c r="K47" s="7"/>
      <c r="L47" s="7" t="s">
        <v>63</v>
      </c>
      <c r="M47" s="12" t="s">
        <v>570</v>
      </c>
      <c r="N47" s="12" t="s">
        <v>571</v>
      </c>
      <c r="O47" s="43" t="s">
        <v>33</v>
      </c>
      <c r="P47" s="10"/>
      <c r="Q47" s="7"/>
      <c r="R47" s="39" t="s">
        <v>70</v>
      </c>
      <c r="S47" s="7" t="s">
        <v>262</v>
      </c>
    </row>
    <row r="48" spans="1:20" ht="30" customHeight="1">
      <c r="A48" s="18">
        <v>43763</v>
      </c>
      <c r="B48" s="7" t="s">
        <v>575</v>
      </c>
      <c r="C48" s="62" t="s">
        <v>576</v>
      </c>
      <c r="D48" s="25"/>
      <c r="E48" s="12" t="s">
        <v>26</v>
      </c>
      <c r="F48" s="58">
        <v>949059336</v>
      </c>
      <c r="G48" s="7" t="s">
        <v>579</v>
      </c>
      <c r="H48" s="7" t="s">
        <v>580</v>
      </c>
      <c r="I48" s="10"/>
      <c r="J48" s="10"/>
      <c r="K48" s="7"/>
      <c r="L48" s="7" t="s">
        <v>63</v>
      </c>
      <c r="M48" s="44">
        <v>43760</v>
      </c>
      <c r="N48" s="10"/>
      <c r="O48" s="43" t="s">
        <v>33</v>
      </c>
      <c r="P48" s="31"/>
      <c r="Q48" s="10"/>
      <c r="R48" s="39" t="s">
        <v>582</v>
      </c>
      <c r="S48" s="31"/>
      <c r="T48" s="141"/>
    </row>
    <row r="49" spans="1:20" ht="30" customHeight="1">
      <c r="A49" s="18">
        <v>43762</v>
      </c>
      <c r="B49" s="142" t="s">
        <v>93</v>
      </c>
      <c r="C49" s="7" t="s">
        <v>96</v>
      </c>
      <c r="D49" s="23"/>
      <c r="E49" s="7" t="s">
        <v>26</v>
      </c>
      <c r="F49" s="7">
        <v>56976070485</v>
      </c>
      <c r="G49" s="29" t="s">
        <v>97</v>
      </c>
      <c r="H49" s="7" t="s">
        <v>98</v>
      </c>
      <c r="I49" s="10"/>
      <c r="J49" s="7" t="s">
        <v>99</v>
      </c>
      <c r="K49" s="7"/>
      <c r="L49" s="7" t="s">
        <v>100</v>
      </c>
      <c r="M49" s="44">
        <v>43760</v>
      </c>
      <c r="N49" s="44"/>
      <c r="O49" s="7" t="s">
        <v>33</v>
      </c>
      <c r="P49" s="10"/>
      <c r="Q49" s="7" t="s">
        <v>35</v>
      </c>
      <c r="R49" s="33"/>
      <c r="S49" s="10"/>
      <c r="T49" s="7" t="s">
        <v>103</v>
      </c>
    </row>
    <row r="50" spans="1:20" ht="30" customHeight="1">
      <c r="A50" s="18">
        <v>43762</v>
      </c>
      <c r="B50" s="47" t="s">
        <v>106</v>
      </c>
      <c r="C50" s="47" t="s">
        <v>116</v>
      </c>
      <c r="D50" s="23"/>
      <c r="E50" s="7" t="s">
        <v>45</v>
      </c>
      <c r="F50" s="42">
        <v>56965148341</v>
      </c>
      <c r="G50" s="29" t="s">
        <v>118</v>
      </c>
      <c r="H50" s="42" t="s">
        <v>119</v>
      </c>
      <c r="I50" s="10"/>
      <c r="J50" s="10"/>
      <c r="K50" s="7"/>
      <c r="L50" s="7" t="s">
        <v>63</v>
      </c>
      <c r="M50" s="44">
        <v>43760</v>
      </c>
      <c r="N50" s="44"/>
      <c r="O50" s="7" t="s">
        <v>33</v>
      </c>
      <c r="P50" s="10"/>
      <c r="Q50" s="7" t="s">
        <v>35</v>
      </c>
      <c r="R50" s="39" t="s">
        <v>70</v>
      </c>
      <c r="S50" s="10"/>
      <c r="T50" s="10"/>
    </row>
    <row r="51" spans="1:20" ht="30" customHeight="1">
      <c r="A51" s="18">
        <v>43768</v>
      </c>
      <c r="B51" s="35" t="s">
        <v>593</v>
      </c>
      <c r="C51" s="37" t="s">
        <v>594</v>
      </c>
      <c r="D51" s="49">
        <v>45</v>
      </c>
      <c r="E51" s="7" t="s">
        <v>26</v>
      </c>
      <c r="F51" s="37">
        <v>56975903706</v>
      </c>
      <c r="G51" s="7" t="s">
        <v>85</v>
      </c>
      <c r="H51" s="7" t="s">
        <v>595</v>
      </c>
      <c r="I51" s="10"/>
      <c r="J51" s="7"/>
      <c r="K51" s="12"/>
      <c r="L51" s="12" t="s">
        <v>63</v>
      </c>
      <c r="M51" s="7" t="s">
        <v>598</v>
      </c>
      <c r="N51" s="7" t="s">
        <v>599</v>
      </c>
      <c r="O51" s="43" t="s">
        <v>33</v>
      </c>
      <c r="P51" s="10"/>
      <c r="Q51" s="7" t="s">
        <v>53</v>
      </c>
      <c r="R51" s="33"/>
      <c r="S51" s="7" t="s">
        <v>117</v>
      </c>
    </row>
    <row r="52" spans="1:20" ht="30" customHeight="1">
      <c r="A52" s="18">
        <v>43762</v>
      </c>
      <c r="B52" s="7" t="s">
        <v>123</v>
      </c>
      <c r="C52" s="51" t="s">
        <v>124</v>
      </c>
      <c r="D52" s="52">
        <v>48</v>
      </c>
      <c r="E52" s="7" t="s">
        <v>45</v>
      </c>
      <c r="F52" s="7">
        <v>972218735</v>
      </c>
      <c r="G52" s="29" t="s">
        <v>48</v>
      </c>
      <c r="H52" s="7" t="s">
        <v>136</v>
      </c>
      <c r="I52" s="10"/>
      <c r="J52" s="7" t="s">
        <v>32</v>
      </c>
      <c r="K52" s="7"/>
      <c r="L52" s="7" t="s">
        <v>63</v>
      </c>
      <c r="M52" s="41">
        <v>43758</v>
      </c>
      <c r="N52" s="41"/>
      <c r="O52" s="7" t="s">
        <v>33</v>
      </c>
      <c r="P52" s="10"/>
      <c r="Q52" s="10"/>
      <c r="R52" s="33"/>
      <c r="S52" s="10"/>
      <c r="T52" s="10"/>
    </row>
    <row r="53" spans="1:20" ht="30" customHeight="1">
      <c r="A53" s="18">
        <v>43764</v>
      </c>
      <c r="B53" s="145" t="s">
        <v>607</v>
      </c>
      <c r="C53" s="147" t="s">
        <v>610</v>
      </c>
      <c r="D53" s="148"/>
      <c r="E53" s="149" t="s">
        <v>26</v>
      </c>
      <c r="F53" s="147">
        <v>989016345</v>
      </c>
      <c r="G53" s="149" t="s">
        <v>85</v>
      </c>
      <c r="H53" s="150" t="s">
        <v>614</v>
      </c>
      <c r="I53" s="151"/>
      <c r="J53" s="149" t="s">
        <v>115</v>
      </c>
      <c r="K53" s="149"/>
      <c r="L53" s="149" t="s">
        <v>621</v>
      </c>
      <c r="M53" s="69">
        <v>43762</v>
      </c>
      <c r="N53" s="151"/>
      <c r="O53" s="149" t="s">
        <v>33</v>
      </c>
      <c r="P53" s="151"/>
      <c r="Q53" s="152"/>
      <c r="R53" s="151"/>
      <c r="S53" s="151"/>
      <c r="T53" s="10"/>
    </row>
    <row r="54" spans="1:20" ht="30" customHeight="1">
      <c r="A54" s="18">
        <v>43762</v>
      </c>
      <c r="B54" s="7" t="s">
        <v>140</v>
      </c>
      <c r="C54" s="7" t="s">
        <v>141</v>
      </c>
      <c r="D54" s="23"/>
      <c r="E54" s="7" t="s">
        <v>26</v>
      </c>
      <c r="F54" s="7">
        <v>949547488</v>
      </c>
      <c r="G54" s="29" t="s">
        <v>142</v>
      </c>
      <c r="H54" s="7" t="s">
        <v>143</v>
      </c>
      <c r="I54" s="10"/>
      <c r="J54" s="10"/>
      <c r="K54" s="7"/>
      <c r="L54" s="7" t="s">
        <v>145</v>
      </c>
      <c r="M54" s="41">
        <v>40470</v>
      </c>
      <c r="N54" s="41"/>
      <c r="O54" s="7" t="s">
        <v>33</v>
      </c>
      <c r="P54" s="10"/>
      <c r="Q54" s="7" t="s">
        <v>35</v>
      </c>
      <c r="R54" s="39" t="s">
        <v>147</v>
      </c>
      <c r="S54" s="10"/>
      <c r="T54" s="10"/>
    </row>
    <row r="55" spans="1:20" ht="30" customHeight="1">
      <c r="A55" s="18">
        <v>43774</v>
      </c>
      <c r="B55" s="7" t="s">
        <v>631</v>
      </c>
      <c r="C55" s="12" t="s">
        <v>632</v>
      </c>
      <c r="D55" s="25"/>
      <c r="E55" s="12" t="s">
        <v>26</v>
      </c>
      <c r="F55" s="12">
        <v>993138297</v>
      </c>
      <c r="G55" s="7" t="s">
        <v>481</v>
      </c>
      <c r="H55" s="7" t="s">
        <v>633</v>
      </c>
      <c r="I55" s="31"/>
      <c r="J55" s="31"/>
      <c r="L55" s="12" t="s">
        <v>63</v>
      </c>
      <c r="M55" s="154">
        <v>43758</v>
      </c>
      <c r="N55" s="7" t="s">
        <v>637</v>
      </c>
      <c r="O55" s="43" t="s">
        <v>33</v>
      </c>
      <c r="P55" s="31"/>
      <c r="Q55" s="7" t="s">
        <v>35</v>
      </c>
      <c r="R55" s="31"/>
      <c r="S55" s="12" t="s">
        <v>71</v>
      </c>
    </row>
    <row r="56" spans="1:20" ht="30" customHeight="1">
      <c r="A56" s="18">
        <v>43769</v>
      </c>
      <c r="B56" s="7" t="s">
        <v>639</v>
      </c>
      <c r="C56" s="37" t="s">
        <v>640</v>
      </c>
      <c r="D56" s="25"/>
      <c r="E56" s="7" t="s">
        <v>26</v>
      </c>
      <c r="F56" s="37">
        <v>973707826</v>
      </c>
      <c r="G56" s="7" t="s">
        <v>85</v>
      </c>
      <c r="H56" s="7" t="s">
        <v>643</v>
      </c>
      <c r="I56" s="10"/>
      <c r="J56" s="7"/>
      <c r="K56" s="12"/>
      <c r="L56" s="12" t="s">
        <v>63</v>
      </c>
      <c r="M56" s="91"/>
      <c r="N56" s="7" t="s">
        <v>219</v>
      </c>
      <c r="O56" s="43" t="s">
        <v>33</v>
      </c>
      <c r="P56" s="7"/>
      <c r="Q56" s="7" t="s">
        <v>35</v>
      </c>
      <c r="R56" s="33"/>
      <c r="S56" s="7" t="s">
        <v>276</v>
      </c>
    </row>
    <row r="57" spans="1:20" ht="30" customHeight="1">
      <c r="A57" s="18">
        <v>43762</v>
      </c>
      <c r="B57" s="156" t="s">
        <v>148</v>
      </c>
      <c r="C57" s="156" t="s">
        <v>149</v>
      </c>
      <c r="D57" s="23"/>
      <c r="E57" s="7" t="s">
        <v>26</v>
      </c>
      <c r="F57" s="157">
        <v>56969170034</v>
      </c>
      <c r="G57" s="29" t="s">
        <v>85</v>
      </c>
      <c r="H57" s="60" t="s">
        <v>155</v>
      </c>
      <c r="I57" s="10"/>
      <c r="J57" s="10"/>
      <c r="K57" s="7"/>
      <c r="L57" s="7" t="s">
        <v>79</v>
      </c>
      <c r="M57" s="44">
        <v>43761</v>
      </c>
      <c r="N57" s="44"/>
      <c r="O57" s="7" t="s">
        <v>160</v>
      </c>
      <c r="P57" s="10"/>
      <c r="Q57" s="10"/>
      <c r="R57" s="33"/>
      <c r="S57" s="10"/>
      <c r="T57" s="10"/>
    </row>
    <row r="58" spans="1:20" ht="30" customHeight="1">
      <c r="A58" s="18">
        <v>43764</v>
      </c>
      <c r="B58" s="7" t="s">
        <v>657</v>
      </c>
      <c r="C58" s="7" t="s">
        <v>658</v>
      </c>
      <c r="D58" s="23"/>
      <c r="E58" s="7" t="s">
        <v>45</v>
      </c>
      <c r="F58" s="7" t="s">
        <v>659</v>
      </c>
      <c r="G58" s="7" t="s">
        <v>475</v>
      </c>
      <c r="H58" s="7" t="s">
        <v>660</v>
      </c>
      <c r="I58" s="10"/>
      <c r="J58" s="7" t="s">
        <v>32</v>
      </c>
      <c r="K58" s="7"/>
      <c r="L58" s="7" t="s">
        <v>63</v>
      </c>
      <c r="M58" s="69">
        <v>43762</v>
      </c>
      <c r="N58" s="7" t="s">
        <v>661</v>
      </c>
      <c r="O58" s="43" t="s">
        <v>186</v>
      </c>
      <c r="P58" s="10"/>
      <c r="Q58" s="7" t="s">
        <v>35</v>
      </c>
      <c r="R58" s="39" t="s">
        <v>70</v>
      </c>
      <c r="S58" s="10"/>
      <c r="T58" s="7" t="s">
        <v>666</v>
      </c>
    </row>
    <row r="59" spans="1:20" ht="30" customHeight="1">
      <c r="A59" s="18">
        <v>43764</v>
      </c>
      <c r="B59" s="93" t="s">
        <v>668</v>
      </c>
      <c r="C59" s="7" t="s">
        <v>669</v>
      </c>
      <c r="D59" s="52">
        <v>43</v>
      </c>
      <c r="E59" s="7" t="s">
        <v>26</v>
      </c>
      <c r="F59" s="81">
        <v>983060034</v>
      </c>
      <c r="G59" s="7" t="s">
        <v>85</v>
      </c>
      <c r="H59" s="7" t="s">
        <v>673</v>
      </c>
      <c r="I59" s="10"/>
      <c r="J59" s="10"/>
      <c r="K59" s="7"/>
      <c r="L59" s="7" t="s">
        <v>63</v>
      </c>
      <c r="M59" s="44">
        <v>43762</v>
      </c>
      <c r="N59" s="10"/>
      <c r="O59" s="7" t="s">
        <v>33</v>
      </c>
      <c r="P59" s="10"/>
      <c r="Q59" s="7" t="s">
        <v>35</v>
      </c>
      <c r="R59" s="39" t="s">
        <v>70</v>
      </c>
      <c r="S59" s="7" t="s">
        <v>117</v>
      </c>
      <c r="T59" s="10"/>
    </row>
    <row r="60" spans="1:20" ht="30" customHeight="1">
      <c r="A60" s="18">
        <v>43767</v>
      </c>
      <c r="B60" s="35" t="s">
        <v>680</v>
      </c>
      <c r="C60" s="35" t="s">
        <v>681</v>
      </c>
      <c r="D60" s="52">
        <v>42</v>
      </c>
      <c r="E60" s="7" t="s">
        <v>26</v>
      </c>
      <c r="F60" s="35">
        <v>56982947348</v>
      </c>
      <c r="G60" s="7" t="s">
        <v>85</v>
      </c>
      <c r="H60" s="7" t="s">
        <v>684</v>
      </c>
      <c r="I60" s="10"/>
      <c r="J60" s="10"/>
      <c r="K60" s="7"/>
      <c r="L60" s="7" t="s">
        <v>63</v>
      </c>
      <c r="M60" s="139">
        <v>43761</v>
      </c>
      <c r="N60" s="7" t="s">
        <v>453</v>
      </c>
      <c r="O60" s="43" t="s">
        <v>33</v>
      </c>
      <c r="P60" s="10"/>
      <c r="Q60" s="7" t="s">
        <v>35</v>
      </c>
      <c r="R60" s="39" t="s">
        <v>70</v>
      </c>
      <c r="S60" s="7" t="s">
        <v>101</v>
      </c>
    </row>
    <row r="61" spans="1:20" ht="30" customHeight="1">
      <c r="A61" s="18">
        <v>43769</v>
      </c>
      <c r="B61" s="158" t="s">
        <v>687</v>
      </c>
      <c r="C61" s="159" t="s">
        <v>691</v>
      </c>
      <c r="D61" s="25"/>
      <c r="E61" s="7" t="s">
        <v>45</v>
      </c>
      <c r="F61" s="160" t="s">
        <v>696</v>
      </c>
      <c r="G61" s="7" t="s">
        <v>179</v>
      </c>
      <c r="H61" s="158" t="s">
        <v>699</v>
      </c>
      <c r="I61" s="10"/>
      <c r="J61" s="7" t="s">
        <v>32</v>
      </c>
      <c r="K61" s="12"/>
      <c r="L61" s="12" t="s">
        <v>63</v>
      </c>
      <c r="M61" s="41">
        <v>43766</v>
      </c>
      <c r="N61" s="7" t="s">
        <v>700</v>
      </c>
      <c r="O61" s="95" t="s">
        <v>33</v>
      </c>
      <c r="P61" s="10"/>
      <c r="Q61" s="7" t="s">
        <v>35</v>
      </c>
      <c r="R61" s="33"/>
      <c r="S61" s="7" t="s">
        <v>55</v>
      </c>
    </row>
    <row r="62" spans="1:20" ht="30" customHeight="1">
      <c r="A62" s="18">
        <v>43765</v>
      </c>
      <c r="B62" s="35" t="s">
        <v>705</v>
      </c>
      <c r="C62" s="37" t="s">
        <v>706</v>
      </c>
      <c r="D62" s="52">
        <v>42</v>
      </c>
      <c r="E62" s="7" t="s">
        <v>26</v>
      </c>
      <c r="F62" s="37">
        <v>992090423</v>
      </c>
      <c r="G62" s="7" t="s">
        <v>85</v>
      </c>
      <c r="H62" s="37" t="s">
        <v>707</v>
      </c>
      <c r="I62" s="10"/>
      <c r="J62" s="10"/>
      <c r="K62" s="7"/>
      <c r="L62" s="7" t="s">
        <v>180</v>
      </c>
      <c r="M62" s="93" t="s">
        <v>710</v>
      </c>
      <c r="N62" s="37" t="s">
        <v>711</v>
      </c>
      <c r="O62" s="43" t="s">
        <v>33</v>
      </c>
      <c r="P62" s="10"/>
      <c r="Q62" s="10"/>
      <c r="R62" s="39" t="s">
        <v>70</v>
      </c>
      <c r="S62" s="10"/>
      <c r="T62" s="10"/>
    </row>
    <row r="63" spans="1:20" ht="30" customHeight="1">
      <c r="A63" s="18">
        <v>43768</v>
      </c>
      <c r="B63" s="35" t="s">
        <v>714</v>
      </c>
      <c r="C63" s="37" t="s">
        <v>715</v>
      </c>
      <c r="D63" s="49">
        <v>42</v>
      </c>
      <c r="E63" s="7" t="s">
        <v>26</v>
      </c>
      <c r="F63" s="37">
        <v>56962144818</v>
      </c>
      <c r="G63" s="7" t="s">
        <v>295</v>
      </c>
      <c r="H63" s="7" t="s">
        <v>717</v>
      </c>
      <c r="I63" s="10"/>
      <c r="J63" s="7"/>
      <c r="K63" s="12"/>
      <c r="L63" s="12" t="s">
        <v>63</v>
      </c>
      <c r="M63" s="7" t="s">
        <v>720</v>
      </c>
      <c r="N63" s="161" t="s">
        <v>721</v>
      </c>
      <c r="O63" s="43" t="s">
        <v>33</v>
      </c>
      <c r="P63" s="10"/>
      <c r="Q63" s="7" t="s">
        <v>53</v>
      </c>
      <c r="R63" s="33"/>
      <c r="S63" s="7" t="s">
        <v>117</v>
      </c>
    </row>
    <row r="64" spans="1:20" ht="30" customHeight="1">
      <c r="A64" s="18">
        <v>43764</v>
      </c>
      <c r="B64" s="35" t="s">
        <v>727</v>
      </c>
      <c r="C64" s="37" t="s">
        <v>728</v>
      </c>
      <c r="D64" s="52">
        <v>42</v>
      </c>
      <c r="E64" s="7" t="s">
        <v>26</v>
      </c>
      <c r="F64" s="10"/>
      <c r="G64" s="7" t="s">
        <v>475</v>
      </c>
      <c r="H64" s="35" t="s">
        <v>730</v>
      </c>
      <c r="I64" s="10"/>
      <c r="J64" s="7" t="s">
        <v>115</v>
      </c>
      <c r="K64" s="7"/>
      <c r="L64" s="7" t="s">
        <v>63</v>
      </c>
      <c r="M64" s="86"/>
      <c r="N64" s="10"/>
      <c r="O64" s="95" t="s">
        <v>732</v>
      </c>
      <c r="P64" s="10"/>
      <c r="Q64" s="10"/>
      <c r="R64" s="33"/>
      <c r="S64" s="10"/>
      <c r="T64" s="10"/>
    </row>
    <row r="65" spans="1:20" ht="30" customHeight="1">
      <c r="A65" s="18">
        <v>43763</v>
      </c>
      <c r="B65" s="138" t="s">
        <v>733</v>
      </c>
      <c r="C65" s="165" t="s">
        <v>734</v>
      </c>
      <c r="D65" s="25"/>
      <c r="E65" s="12" t="s">
        <v>26</v>
      </c>
      <c r="F65" s="138">
        <v>994165178</v>
      </c>
      <c r="G65" s="7" t="s">
        <v>735</v>
      </c>
      <c r="H65" s="138" t="s">
        <v>736</v>
      </c>
      <c r="I65" s="10"/>
      <c r="J65" s="10"/>
      <c r="K65" s="7"/>
      <c r="L65" s="7" t="s">
        <v>63</v>
      </c>
      <c r="M65" s="41">
        <v>43761</v>
      </c>
      <c r="N65" s="10"/>
      <c r="O65" s="43" t="s">
        <v>33</v>
      </c>
      <c r="P65" s="31"/>
      <c r="Q65" s="10"/>
      <c r="R65" s="33"/>
      <c r="S65" s="31"/>
    </row>
    <row r="66" spans="1:20" ht="30" customHeight="1">
      <c r="A66" s="18">
        <v>43762</v>
      </c>
      <c r="B66" s="7" t="s">
        <v>163</v>
      </c>
      <c r="C66" s="7" t="s">
        <v>164</v>
      </c>
      <c r="D66" s="23"/>
      <c r="E66" s="7" t="s">
        <v>26</v>
      </c>
      <c r="F66" s="7">
        <v>98442930</v>
      </c>
      <c r="G66" s="29" t="s">
        <v>48</v>
      </c>
      <c r="H66" s="67" t="s">
        <v>165</v>
      </c>
      <c r="I66" s="10"/>
      <c r="J66" s="10"/>
      <c r="K66" s="7"/>
      <c r="L66" s="7" t="s">
        <v>63</v>
      </c>
      <c r="M66" s="10"/>
      <c r="N66" s="10"/>
      <c r="O66" s="7" t="s">
        <v>33</v>
      </c>
      <c r="P66" s="10"/>
      <c r="Q66" s="10"/>
      <c r="R66" s="33"/>
      <c r="S66" s="10"/>
      <c r="T66" s="10"/>
    </row>
    <row r="67" spans="1:20" ht="30" customHeight="1">
      <c r="A67" s="18">
        <v>43776</v>
      </c>
      <c r="B67" s="158" t="s">
        <v>740</v>
      </c>
      <c r="C67" s="167" t="s">
        <v>742</v>
      </c>
      <c r="D67" s="12">
        <v>41</v>
      </c>
      <c r="E67" s="7" t="s">
        <v>26</v>
      </c>
      <c r="F67" s="168">
        <v>945459069</v>
      </c>
      <c r="G67" s="7" t="s">
        <v>125</v>
      </c>
      <c r="H67" s="138" t="s">
        <v>749</v>
      </c>
      <c r="I67" s="10"/>
      <c r="J67" s="7"/>
      <c r="K67" s="12" t="s">
        <v>63</v>
      </c>
      <c r="L67" s="7" t="s">
        <v>752</v>
      </c>
      <c r="M67" s="35" t="s">
        <v>754</v>
      </c>
      <c r="N67" s="43" t="s">
        <v>33</v>
      </c>
      <c r="O67" s="10"/>
      <c r="P67" s="7" t="s">
        <v>35</v>
      </c>
      <c r="Q67" s="33"/>
      <c r="R67" s="7" t="s">
        <v>101</v>
      </c>
      <c r="S67" s="31"/>
    </row>
    <row r="68" spans="1:20" ht="30" customHeight="1">
      <c r="A68" s="18">
        <v>43763</v>
      </c>
      <c r="B68" s="7" t="s">
        <v>757</v>
      </c>
      <c r="C68" s="169" t="s">
        <v>759</v>
      </c>
      <c r="D68" s="25"/>
      <c r="E68" s="12" t="s">
        <v>26</v>
      </c>
      <c r="F68" s="171">
        <v>9563856312</v>
      </c>
      <c r="G68" s="7" t="s">
        <v>85</v>
      </c>
      <c r="H68" s="7" t="s">
        <v>761</v>
      </c>
      <c r="I68" s="10"/>
      <c r="J68" s="10"/>
      <c r="K68" s="7"/>
      <c r="L68" s="7" t="s">
        <v>63</v>
      </c>
      <c r="M68" s="41">
        <v>43761</v>
      </c>
      <c r="N68" s="10"/>
      <c r="O68" s="43" t="s">
        <v>33</v>
      </c>
      <c r="P68" s="31"/>
      <c r="Q68" s="10"/>
      <c r="R68" s="33"/>
      <c r="S68" s="31"/>
    </row>
    <row r="69" spans="1:20" ht="30" customHeight="1">
      <c r="A69" s="18">
        <v>43767</v>
      </c>
      <c r="B69" s="37" t="s">
        <v>764</v>
      </c>
      <c r="C69" s="37" t="s">
        <v>765</v>
      </c>
      <c r="D69" s="52">
        <v>41</v>
      </c>
      <c r="E69" s="7" t="s">
        <v>26</v>
      </c>
      <c r="F69" s="37">
        <v>56227670371</v>
      </c>
      <c r="G69" s="7" t="s">
        <v>767</v>
      </c>
      <c r="H69" s="35" t="s">
        <v>769</v>
      </c>
      <c r="I69" s="7"/>
      <c r="J69" s="10"/>
      <c r="K69" s="7"/>
      <c r="L69" s="7" t="s">
        <v>63</v>
      </c>
      <c r="M69" s="54" t="s">
        <v>770</v>
      </c>
      <c r="N69" s="7" t="s">
        <v>219</v>
      </c>
      <c r="O69" s="43" t="s">
        <v>33</v>
      </c>
      <c r="P69" s="10"/>
      <c r="Q69" s="7" t="s">
        <v>35</v>
      </c>
      <c r="R69" s="39" t="s">
        <v>70</v>
      </c>
      <c r="S69" s="7" t="s">
        <v>117</v>
      </c>
    </row>
    <row r="70" spans="1:20" ht="30" customHeight="1">
      <c r="A70" s="18">
        <v>43770</v>
      </c>
      <c r="B70" s="83" t="s">
        <v>772</v>
      </c>
      <c r="C70" s="56" t="s">
        <v>773</v>
      </c>
      <c r="D70" s="49">
        <v>41</v>
      </c>
      <c r="E70" s="7" t="s">
        <v>26</v>
      </c>
      <c r="F70" s="172">
        <v>946673293</v>
      </c>
      <c r="G70" s="7" t="s">
        <v>85</v>
      </c>
      <c r="H70" s="173" t="s">
        <v>777</v>
      </c>
      <c r="I70" s="10"/>
      <c r="J70" s="7"/>
      <c r="K70" s="12"/>
      <c r="L70" s="12" t="s">
        <v>63</v>
      </c>
      <c r="M70" s="174">
        <v>43767</v>
      </c>
      <c r="N70" s="7" t="s">
        <v>781</v>
      </c>
      <c r="O70" s="43" t="s">
        <v>33</v>
      </c>
      <c r="P70" s="10"/>
      <c r="Q70" s="7" t="s">
        <v>35</v>
      </c>
      <c r="R70" s="33"/>
      <c r="S70" s="7"/>
    </row>
    <row r="71" spans="1:20" ht="30" customHeight="1">
      <c r="A71" s="18">
        <v>43765</v>
      </c>
      <c r="B71" s="35" t="s">
        <v>782</v>
      </c>
      <c r="C71" s="37" t="s">
        <v>783</v>
      </c>
      <c r="D71" s="52"/>
      <c r="E71" s="7" t="s">
        <v>26</v>
      </c>
      <c r="F71" s="37">
        <v>94958214</v>
      </c>
      <c r="G71" s="7" t="s">
        <v>85</v>
      </c>
      <c r="H71" s="37" t="s">
        <v>785</v>
      </c>
      <c r="I71" s="10"/>
      <c r="J71" s="10"/>
      <c r="K71" s="7"/>
      <c r="L71" s="7" t="s">
        <v>63</v>
      </c>
      <c r="M71" s="41">
        <v>43762</v>
      </c>
      <c r="N71" s="10"/>
      <c r="O71" s="43" t="s">
        <v>33</v>
      </c>
      <c r="P71" s="10"/>
      <c r="Q71" s="10"/>
      <c r="R71" s="39" t="s">
        <v>70</v>
      </c>
      <c r="S71" s="7" t="s">
        <v>55</v>
      </c>
      <c r="T71" s="10"/>
    </row>
    <row r="72" spans="1:20" ht="30" customHeight="1">
      <c r="A72" s="18">
        <v>43762</v>
      </c>
      <c r="B72" s="60" t="s">
        <v>183</v>
      </c>
      <c r="C72" s="71" t="s">
        <v>184</v>
      </c>
      <c r="D72" s="23"/>
      <c r="E72" s="7" t="s">
        <v>26</v>
      </c>
      <c r="F72" s="73" t="s">
        <v>190</v>
      </c>
      <c r="G72" s="73" t="s">
        <v>191</v>
      </c>
      <c r="H72" s="7" t="s">
        <v>192</v>
      </c>
      <c r="I72" s="10"/>
      <c r="J72" s="10"/>
      <c r="K72" s="7"/>
      <c r="L72" s="7" t="s">
        <v>193</v>
      </c>
      <c r="M72" s="76">
        <v>43761</v>
      </c>
      <c r="N72" s="76"/>
      <c r="O72" s="7" t="s">
        <v>196</v>
      </c>
      <c r="P72" s="10"/>
      <c r="Q72" s="7" t="s">
        <v>35</v>
      </c>
      <c r="R72" s="33"/>
      <c r="S72" s="10"/>
      <c r="T72" s="10"/>
    </row>
    <row r="73" spans="1:20" ht="30" customHeight="1">
      <c r="A73" s="18">
        <v>43767</v>
      </c>
      <c r="B73" s="35" t="s">
        <v>796</v>
      </c>
      <c r="C73" s="35" t="s">
        <v>797</v>
      </c>
      <c r="D73" s="23"/>
      <c r="E73" s="7" t="s">
        <v>26</v>
      </c>
      <c r="F73" s="35" t="s">
        <v>798</v>
      </c>
      <c r="G73" s="7" t="s">
        <v>85</v>
      </c>
      <c r="H73" s="7" t="s">
        <v>799</v>
      </c>
      <c r="I73" s="10"/>
      <c r="J73" s="10"/>
      <c r="K73" s="7"/>
      <c r="L73" s="7" t="s">
        <v>63</v>
      </c>
      <c r="M73" s="175"/>
      <c r="N73" s="7"/>
      <c r="O73" s="43" t="s">
        <v>33</v>
      </c>
      <c r="P73" s="10"/>
      <c r="Q73" s="7"/>
      <c r="R73" s="39" t="s">
        <v>70</v>
      </c>
      <c r="S73" s="7" t="s">
        <v>101</v>
      </c>
    </row>
    <row r="74" spans="1:20" ht="30" customHeight="1">
      <c r="A74" s="18">
        <v>43767</v>
      </c>
      <c r="B74" s="35" t="s">
        <v>805</v>
      </c>
      <c r="C74" s="7" t="s">
        <v>806</v>
      </c>
      <c r="D74" s="52">
        <v>40</v>
      </c>
      <c r="E74" s="7" t="s">
        <v>26</v>
      </c>
      <c r="F74" s="35"/>
      <c r="G74" s="7" t="s">
        <v>85</v>
      </c>
      <c r="H74" s="7" t="s">
        <v>808</v>
      </c>
      <c r="I74" s="10"/>
      <c r="J74" s="7"/>
      <c r="K74" s="7"/>
      <c r="L74" s="7" t="s">
        <v>63</v>
      </c>
      <c r="M74" s="82">
        <v>43761</v>
      </c>
      <c r="N74" s="7" t="s">
        <v>810</v>
      </c>
      <c r="O74" s="43"/>
      <c r="P74" s="10"/>
      <c r="Q74" s="7"/>
      <c r="R74" s="33"/>
      <c r="S74" s="7"/>
    </row>
    <row r="75" spans="1:20" ht="30" customHeight="1">
      <c r="A75" s="18">
        <v>43762</v>
      </c>
      <c r="B75" s="7" t="s">
        <v>198</v>
      </c>
      <c r="C75" s="7" t="s">
        <v>199</v>
      </c>
      <c r="D75" s="52">
        <v>40</v>
      </c>
      <c r="E75" s="7" t="s">
        <v>45</v>
      </c>
      <c r="F75" s="60">
        <v>940549458</v>
      </c>
      <c r="G75" s="29" t="s">
        <v>200</v>
      </c>
      <c r="H75" s="7" t="s">
        <v>201</v>
      </c>
      <c r="I75" s="10"/>
      <c r="J75" s="7" t="s">
        <v>32</v>
      </c>
      <c r="K75" s="7"/>
      <c r="L75" s="7" t="s">
        <v>203</v>
      </c>
      <c r="M75" s="10"/>
      <c r="N75" s="10"/>
      <c r="O75" s="7" t="s">
        <v>33</v>
      </c>
      <c r="P75" s="10"/>
      <c r="Q75" s="7" t="s">
        <v>35</v>
      </c>
      <c r="R75" s="39" t="s">
        <v>205</v>
      </c>
      <c r="S75" s="10"/>
      <c r="T75" s="7" t="s">
        <v>207</v>
      </c>
    </row>
    <row r="76" spans="1:20" ht="30" customHeight="1">
      <c r="A76" s="18">
        <v>43764</v>
      </c>
      <c r="B76" s="7" t="s">
        <v>818</v>
      </c>
      <c r="C76" s="7" t="s">
        <v>819</v>
      </c>
      <c r="D76" s="23"/>
      <c r="E76" s="7" t="s">
        <v>26</v>
      </c>
      <c r="F76" s="7">
        <v>972369710</v>
      </c>
      <c r="G76" s="7" t="s">
        <v>404</v>
      </c>
      <c r="H76" s="7" t="s">
        <v>821</v>
      </c>
      <c r="I76" s="10"/>
      <c r="J76" s="10"/>
      <c r="K76" s="7"/>
      <c r="L76" s="7" t="s">
        <v>63</v>
      </c>
      <c r="M76" s="69">
        <v>43762.75</v>
      </c>
      <c r="N76" s="7" t="s">
        <v>823</v>
      </c>
      <c r="O76" s="43" t="s">
        <v>160</v>
      </c>
      <c r="P76" s="10"/>
      <c r="Q76" s="10"/>
      <c r="R76" s="39" t="s">
        <v>70</v>
      </c>
      <c r="S76" s="10"/>
      <c r="T76" s="10"/>
    </row>
    <row r="77" spans="1:20" ht="30" customHeight="1">
      <c r="A77" s="18">
        <v>43768</v>
      </c>
      <c r="B77" s="177" t="s">
        <v>828</v>
      </c>
      <c r="C77" s="177" t="s">
        <v>831</v>
      </c>
      <c r="D77" s="52">
        <v>40</v>
      </c>
      <c r="E77" s="7" t="s">
        <v>26</v>
      </c>
      <c r="F77" s="10"/>
      <c r="G77" s="7" t="s">
        <v>85</v>
      </c>
      <c r="H77" s="177" t="s">
        <v>832</v>
      </c>
      <c r="I77" s="10"/>
      <c r="J77" s="7"/>
      <c r="K77" s="7"/>
      <c r="L77" s="7" t="s">
        <v>63</v>
      </c>
      <c r="M77" s="7" t="s">
        <v>833</v>
      </c>
      <c r="N77" s="7" t="s">
        <v>219</v>
      </c>
      <c r="O77" s="43" t="s">
        <v>33</v>
      </c>
      <c r="P77" s="10"/>
      <c r="Q77" s="7" t="s">
        <v>35</v>
      </c>
      <c r="R77" s="39" t="s">
        <v>70</v>
      </c>
      <c r="S77" s="7" t="s">
        <v>162</v>
      </c>
    </row>
    <row r="78" spans="1:20" ht="30" customHeight="1">
      <c r="A78" s="18">
        <v>43768</v>
      </c>
      <c r="B78" s="37" t="s">
        <v>835</v>
      </c>
      <c r="C78" s="80" t="s">
        <v>836</v>
      </c>
      <c r="D78" s="25"/>
      <c r="E78" s="7" t="s">
        <v>26</v>
      </c>
      <c r="F78" s="81">
        <v>946634148</v>
      </c>
      <c r="G78" s="7" t="s">
        <v>85</v>
      </c>
      <c r="H78" s="7" t="s">
        <v>840</v>
      </c>
      <c r="I78" s="10"/>
      <c r="J78" s="7"/>
      <c r="K78" s="12"/>
      <c r="L78" s="12" t="s">
        <v>63</v>
      </c>
      <c r="M78" s="7" t="s">
        <v>841</v>
      </c>
      <c r="N78" s="37" t="s">
        <v>842</v>
      </c>
      <c r="O78" s="43" t="s">
        <v>33</v>
      </c>
      <c r="P78" s="10"/>
      <c r="Q78" s="7" t="s">
        <v>35</v>
      </c>
      <c r="R78" s="33"/>
      <c r="S78" s="7" t="s">
        <v>162</v>
      </c>
    </row>
    <row r="79" spans="1:20" ht="30" customHeight="1">
      <c r="A79" s="18">
        <v>43763</v>
      </c>
      <c r="B79" s="7" t="s">
        <v>844</v>
      </c>
      <c r="C79" s="12" t="s">
        <v>845</v>
      </c>
      <c r="D79" s="25"/>
      <c r="E79" s="12" t="s">
        <v>26</v>
      </c>
      <c r="F79" s="7">
        <v>966944089</v>
      </c>
      <c r="G79" s="7" t="s">
        <v>848</v>
      </c>
      <c r="H79" s="7" t="s">
        <v>849</v>
      </c>
      <c r="I79" s="10"/>
      <c r="J79" s="10"/>
      <c r="K79" s="7"/>
      <c r="L79" s="7" t="s">
        <v>63</v>
      </c>
      <c r="M79" s="41">
        <v>43757</v>
      </c>
      <c r="N79" s="7" t="s">
        <v>851</v>
      </c>
      <c r="O79" s="7" t="s">
        <v>852</v>
      </c>
      <c r="P79" s="31"/>
      <c r="Q79" s="10"/>
      <c r="R79" s="39" t="s">
        <v>147</v>
      </c>
      <c r="S79" s="31"/>
    </row>
    <row r="80" spans="1:20" ht="30" customHeight="1">
      <c r="A80" s="18"/>
      <c r="B80" s="179" t="s">
        <v>854</v>
      </c>
      <c r="C80" s="56" t="s">
        <v>856</v>
      </c>
      <c r="D80" s="7">
        <v>24</v>
      </c>
      <c r="E80" s="7" t="s">
        <v>26</v>
      </c>
      <c r="F80" s="177">
        <v>982945056</v>
      </c>
      <c r="G80" s="7" t="s">
        <v>85</v>
      </c>
      <c r="H80" s="35" t="s">
        <v>857</v>
      </c>
      <c r="I80" s="10"/>
      <c r="J80" s="7"/>
      <c r="K80" s="12" t="s">
        <v>63</v>
      </c>
      <c r="L80" s="7" t="s">
        <v>858</v>
      </c>
      <c r="M80" s="179" t="s">
        <v>859</v>
      </c>
      <c r="N80" s="43" t="s">
        <v>33</v>
      </c>
      <c r="O80" s="7"/>
      <c r="P80" s="7" t="s">
        <v>35</v>
      </c>
      <c r="Q80" s="33"/>
      <c r="R80" s="7" t="s">
        <v>117</v>
      </c>
      <c r="S80" s="31"/>
    </row>
    <row r="81" spans="1:20" ht="30" customHeight="1">
      <c r="A81" s="18">
        <v>43762</v>
      </c>
      <c r="B81" s="7" t="s">
        <v>208</v>
      </c>
      <c r="C81" s="51" t="s">
        <v>209</v>
      </c>
      <c r="D81" s="52">
        <v>39</v>
      </c>
      <c r="E81" s="7" t="s">
        <v>26</v>
      </c>
      <c r="F81" s="58">
        <v>981580571</v>
      </c>
      <c r="G81" s="29" t="s">
        <v>48</v>
      </c>
      <c r="H81" s="7" t="s">
        <v>212</v>
      </c>
      <c r="I81" s="10"/>
      <c r="J81" s="10"/>
      <c r="K81" s="7"/>
      <c r="L81" s="7" t="s">
        <v>63</v>
      </c>
      <c r="M81" s="10"/>
      <c r="N81" s="10"/>
      <c r="O81" s="7" t="s">
        <v>33</v>
      </c>
      <c r="P81" s="10"/>
      <c r="Q81" s="10"/>
      <c r="R81" s="33"/>
      <c r="S81" s="10"/>
      <c r="T81" s="10"/>
    </row>
    <row r="82" spans="1:20" ht="30" customHeight="1">
      <c r="A82" s="18">
        <v>43769</v>
      </c>
      <c r="B82" s="35" t="s">
        <v>868</v>
      </c>
      <c r="C82" s="37" t="s">
        <v>869</v>
      </c>
      <c r="D82" s="49">
        <v>39</v>
      </c>
      <c r="E82" s="7" t="s">
        <v>26</v>
      </c>
      <c r="F82" s="181" t="s">
        <v>870</v>
      </c>
      <c r="G82" s="7" t="s">
        <v>85</v>
      </c>
      <c r="H82" s="37" t="s">
        <v>874</v>
      </c>
      <c r="I82" s="10"/>
      <c r="J82" s="7"/>
      <c r="K82" s="12"/>
      <c r="L82" s="12" t="s">
        <v>63</v>
      </c>
      <c r="M82" s="91"/>
      <c r="N82" s="7"/>
      <c r="O82" s="43" t="s">
        <v>274</v>
      </c>
      <c r="P82" s="10"/>
      <c r="Q82" s="7" t="s">
        <v>35</v>
      </c>
      <c r="R82" s="33"/>
      <c r="S82" s="7" t="s">
        <v>152</v>
      </c>
    </row>
    <row r="83" spans="1:20" ht="30" customHeight="1">
      <c r="A83" s="18">
        <v>43769</v>
      </c>
      <c r="B83" s="83" t="s">
        <v>879</v>
      </c>
      <c r="C83" s="56" t="s">
        <v>880</v>
      </c>
      <c r="D83" s="49">
        <v>39</v>
      </c>
      <c r="E83" s="7" t="s">
        <v>26</v>
      </c>
      <c r="F83" s="56">
        <v>999800875</v>
      </c>
      <c r="G83" s="7" t="s">
        <v>882</v>
      </c>
      <c r="H83" s="54" t="s">
        <v>883</v>
      </c>
      <c r="I83" s="10"/>
      <c r="J83" s="7"/>
      <c r="K83" s="12"/>
      <c r="L83" s="12" t="s">
        <v>63</v>
      </c>
      <c r="M83" s="41">
        <v>43767</v>
      </c>
      <c r="N83" s="7" t="s">
        <v>884</v>
      </c>
      <c r="O83" s="43" t="s">
        <v>33</v>
      </c>
      <c r="P83" s="10"/>
      <c r="Q83" s="7" t="s">
        <v>35</v>
      </c>
      <c r="R83" s="33"/>
      <c r="S83" s="7" t="s">
        <v>55</v>
      </c>
    </row>
    <row r="84" spans="1:20" ht="30" customHeight="1">
      <c r="A84" s="18"/>
      <c r="B84" s="7" t="s">
        <v>885</v>
      </c>
      <c r="C84" s="56" t="s">
        <v>886</v>
      </c>
      <c r="D84" s="12">
        <v>47</v>
      </c>
      <c r="E84" s="7" t="s">
        <v>26</v>
      </c>
      <c r="F84" s="7" t="s">
        <v>888</v>
      </c>
      <c r="G84" s="7" t="s">
        <v>85</v>
      </c>
      <c r="H84" s="7" t="s">
        <v>889</v>
      </c>
      <c r="I84" s="10"/>
      <c r="J84" s="7"/>
      <c r="K84" s="12" t="s">
        <v>63</v>
      </c>
      <c r="L84" s="7" t="s">
        <v>891</v>
      </c>
      <c r="M84" s="56" t="s">
        <v>892</v>
      </c>
      <c r="N84" s="43" t="s">
        <v>33</v>
      </c>
      <c r="O84" s="10"/>
      <c r="P84" s="7"/>
      <c r="Q84" s="33"/>
      <c r="R84" s="7" t="s">
        <v>101</v>
      </c>
      <c r="S84" s="31"/>
    </row>
    <row r="85" spans="1:20" ht="30" customHeight="1">
      <c r="A85" s="18">
        <v>43765</v>
      </c>
      <c r="B85" s="7" t="s">
        <v>897</v>
      </c>
      <c r="C85" s="87" t="s">
        <v>898</v>
      </c>
      <c r="D85" s="52">
        <v>39</v>
      </c>
      <c r="E85" s="7" t="s">
        <v>26</v>
      </c>
      <c r="F85" s="7" t="s">
        <v>899</v>
      </c>
      <c r="G85" s="7" t="s">
        <v>85</v>
      </c>
      <c r="H85" s="35" t="s">
        <v>900</v>
      </c>
      <c r="I85" s="10"/>
      <c r="J85" s="10"/>
      <c r="K85" s="7"/>
      <c r="L85" s="7" t="s">
        <v>63</v>
      </c>
      <c r="M85" s="69"/>
      <c r="N85" s="7"/>
      <c r="O85" s="43" t="s">
        <v>33</v>
      </c>
      <c r="P85" s="10"/>
      <c r="Q85" s="10"/>
      <c r="R85" s="39" t="s">
        <v>70</v>
      </c>
      <c r="S85" s="7" t="s">
        <v>101</v>
      </c>
      <c r="T85" s="7" t="s">
        <v>905</v>
      </c>
    </row>
    <row r="86" spans="1:20" ht="30" customHeight="1">
      <c r="A86" s="18">
        <v>43764</v>
      </c>
      <c r="B86" s="7" t="s">
        <v>906</v>
      </c>
      <c r="C86" s="7" t="s">
        <v>907</v>
      </c>
      <c r="D86" s="23"/>
      <c r="E86" s="7" t="s">
        <v>45</v>
      </c>
      <c r="F86" s="7" t="s">
        <v>659</v>
      </c>
      <c r="G86" s="7" t="s">
        <v>475</v>
      </c>
      <c r="H86" s="7" t="s">
        <v>660</v>
      </c>
      <c r="I86" s="10"/>
      <c r="J86" s="7" t="s">
        <v>32</v>
      </c>
      <c r="K86" s="7"/>
      <c r="L86" s="7" t="s">
        <v>63</v>
      </c>
      <c r="M86" s="69">
        <v>43762</v>
      </c>
      <c r="N86" s="7" t="s">
        <v>661</v>
      </c>
      <c r="O86" s="43" t="s">
        <v>186</v>
      </c>
      <c r="P86" s="10"/>
      <c r="Q86" s="7" t="s">
        <v>35</v>
      </c>
      <c r="R86" s="39" t="s">
        <v>70</v>
      </c>
      <c r="S86" s="10"/>
      <c r="T86" s="10"/>
    </row>
    <row r="87" spans="1:20" ht="30" customHeight="1">
      <c r="A87" s="18">
        <v>43769</v>
      </c>
      <c r="B87" s="35" t="s">
        <v>911</v>
      </c>
      <c r="C87" s="121" t="s">
        <v>912</v>
      </c>
      <c r="D87" s="49">
        <v>38</v>
      </c>
      <c r="E87" s="7" t="s">
        <v>26</v>
      </c>
      <c r="F87" s="183">
        <v>937693697</v>
      </c>
      <c r="G87" s="7" t="s">
        <v>167</v>
      </c>
      <c r="H87" s="120" t="s">
        <v>918</v>
      </c>
      <c r="I87" s="10"/>
      <c r="J87" s="7"/>
      <c r="K87" s="12"/>
      <c r="L87" s="12" t="s">
        <v>63</v>
      </c>
      <c r="M87" s="41">
        <v>43766</v>
      </c>
      <c r="N87" s="7" t="s">
        <v>920</v>
      </c>
      <c r="O87" s="43" t="s">
        <v>274</v>
      </c>
      <c r="P87" s="7"/>
      <c r="Q87" s="7" t="s">
        <v>35</v>
      </c>
      <c r="R87" s="33"/>
      <c r="S87" s="7" t="s">
        <v>55</v>
      </c>
    </row>
    <row r="88" spans="1:20" ht="30" customHeight="1">
      <c r="A88" s="18">
        <v>43769</v>
      </c>
      <c r="B88" s="35" t="s">
        <v>922</v>
      </c>
      <c r="C88" s="37" t="s">
        <v>923</v>
      </c>
      <c r="D88" s="49">
        <v>38</v>
      </c>
      <c r="E88" s="7" t="s">
        <v>26</v>
      </c>
      <c r="F88" s="37">
        <v>989376292</v>
      </c>
      <c r="G88" s="7" t="s">
        <v>85</v>
      </c>
      <c r="H88" s="37" t="s">
        <v>925</v>
      </c>
      <c r="I88" s="10"/>
      <c r="J88" s="7"/>
      <c r="K88" s="12"/>
      <c r="L88" s="12" t="s">
        <v>63</v>
      </c>
      <c r="M88" s="82">
        <v>43767</v>
      </c>
      <c r="N88" s="7"/>
      <c r="O88" s="43" t="s">
        <v>274</v>
      </c>
      <c r="P88" s="10"/>
      <c r="Q88" s="7" t="s">
        <v>35</v>
      </c>
      <c r="R88" s="39" t="s">
        <v>70</v>
      </c>
      <c r="S88" s="7" t="s">
        <v>276</v>
      </c>
    </row>
    <row r="89" spans="1:20" ht="30" customHeight="1">
      <c r="A89" s="18">
        <v>43763</v>
      </c>
      <c r="B89" s="7" t="s">
        <v>928</v>
      </c>
      <c r="C89" s="62" t="s">
        <v>930</v>
      </c>
      <c r="D89" s="25"/>
      <c r="E89" s="12" t="s">
        <v>26</v>
      </c>
      <c r="F89" s="58">
        <v>937010278</v>
      </c>
      <c r="G89" s="7" t="s">
        <v>934</v>
      </c>
      <c r="H89" s="51" t="s">
        <v>935</v>
      </c>
      <c r="I89" s="10"/>
      <c r="J89" s="10"/>
      <c r="K89" s="10"/>
      <c r="L89" s="10"/>
      <c r="M89" s="41">
        <v>43759</v>
      </c>
      <c r="N89" s="41"/>
      <c r="O89" s="7" t="s">
        <v>33</v>
      </c>
      <c r="P89" s="31"/>
      <c r="Q89" s="10"/>
      <c r="R89" s="39" t="s">
        <v>940</v>
      </c>
      <c r="S89" s="31"/>
    </row>
    <row r="90" spans="1:20" ht="30" customHeight="1">
      <c r="A90" s="18">
        <v>43763</v>
      </c>
      <c r="B90" s="185" t="s">
        <v>941</v>
      </c>
      <c r="C90" s="169" t="s">
        <v>943</v>
      </c>
      <c r="D90" s="25"/>
      <c r="E90" s="12" t="s">
        <v>26</v>
      </c>
      <c r="F90" s="83">
        <v>954674298</v>
      </c>
      <c r="G90" s="7" t="s">
        <v>85</v>
      </c>
      <c r="H90" s="7" t="s">
        <v>946</v>
      </c>
      <c r="I90" s="10"/>
      <c r="J90" s="10"/>
      <c r="K90" s="7"/>
      <c r="L90" s="7" t="s">
        <v>63</v>
      </c>
      <c r="M90" s="10"/>
      <c r="N90" s="10"/>
      <c r="O90" s="7" t="s">
        <v>160</v>
      </c>
      <c r="P90" s="31"/>
      <c r="Q90" s="10"/>
      <c r="R90" s="33"/>
      <c r="S90" s="31"/>
    </row>
    <row r="91" spans="1:20" ht="30" customHeight="1">
      <c r="A91" s="18">
        <v>43765</v>
      </c>
      <c r="B91" s="35" t="s">
        <v>948</v>
      </c>
      <c r="C91" s="93" t="s">
        <v>949</v>
      </c>
      <c r="D91" s="23"/>
      <c r="E91" s="7" t="s">
        <v>26</v>
      </c>
      <c r="F91" s="187"/>
      <c r="G91" s="7" t="s">
        <v>85</v>
      </c>
      <c r="H91" s="7" t="s">
        <v>950</v>
      </c>
      <c r="I91" s="10"/>
      <c r="J91" s="10"/>
      <c r="K91" s="7"/>
      <c r="L91" s="7" t="s">
        <v>79</v>
      </c>
      <c r="M91" s="7" t="s">
        <v>951</v>
      </c>
      <c r="N91" s="7" t="s">
        <v>953</v>
      </c>
      <c r="O91" s="103" t="s">
        <v>67</v>
      </c>
      <c r="P91" s="10"/>
      <c r="Q91" s="7" t="s">
        <v>35</v>
      </c>
      <c r="R91" s="39" t="s">
        <v>70</v>
      </c>
      <c r="S91" s="10"/>
      <c r="T91" s="10"/>
    </row>
    <row r="92" spans="1:20" ht="30" customHeight="1">
      <c r="A92" s="18">
        <v>43769</v>
      </c>
      <c r="B92" s="35" t="s">
        <v>954</v>
      </c>
      <c r="C92" s="37" t="s">
        <v>955</v>
      </c>
      <c r="D92" s="25"/>
      <c r="E92" s="7" t="s">
        <v>26</v>
      </c>
      <c r="F92" s="89" t="s">
        <v>956</v>
      </c>
      <c r="G92" s="7" t="s">
        <v>30</v>
      </c>
      <c r="H92" s="35" t="s">
        <v>957</v>
      </c>
      <c r="I92" s="10"/>
      <c r="J92" s="7"/>
      <c r="K92" s="7"/>
      <c r="L92" s="7" t="s">
        <v>535</v>
      </c>
      <c r="M92" s="41">
        <v>43766</v>
      </c>
      <c r="N92" s="7" t="s">
        <v>958</v>
      </c>
      <c r="O92" s="43" t="s">
        <v>33</v>
      </c>
      <c r="P92" s="10"/>
      <c r="Q92" s="7" t="s">
        <v>35</v>
      </c>
      <c r="R92" s="33"/>
      <c r="S92" s="7" t="s">
        <v>55</v>
      </c>
    </row>
    <row r="93" spans="1:20" ht="30" customHeight="1">
      <c r="A93" s="18">
        <v>43763</v>
      </c>
      <c r="B93" s="7" t="s">
        <v>959</v>
      </c>
      <c r="C93" s="12" t="s">
        <v>960</v>
      </c>
      <c r="D93" s="49">
        <v>38</v>
      </c>
      <c r="E93" s="12" t="s">
        <v>26</v>
      </c>
      <c r="F93" s="7" t="s">
        <v>961</v>
      </c>
      <c r="G93" s="7" t="s">
        <v>962</v>
      </c>
      <c r="H93" s="7" t="s">
        <v>963</v>
      </c>
      <c r="I93" s="10"/>
      <c r="J93" s="7" t="s">
        <v>115</v>
      </c>
      <c r="K93" s="7"/>
      <c r="L93" s="7" t="s">
        <v>63</v>
      </c>
      <c r="M93" s="41">
        <v>43760</v>
      </c>
      <c r="N93" s="41"/>
      <c r="O93" s="7" t="s">
        <v>160</v>
      </c>
      <c r="P93" s="31"/>
      <c r="Q93" s="7" t="s">
        <v>35</v>
      </c>
      <c r="R93" s="33"/>
      <c r="S93" s="31"/>
    </row>
    <row r="94" spans="1:20" ht="30" customHeight="1">
      <c r="A94" s="18">
        <v>43763</v>
      </c>
      <c r="B94" s="7" t="s">
        <v>964</v>
      </c>
      <c r="C94" s="12" t="s">
        <v>965</v>
      </c>
      <c r="D94" s="49">
        <v>38</v>
      </c>
      <c r="E94" s="12" t="s">
        <v>26</v>
      </c>
      <c r="F94" s="7">
        <v>934860007</v>
      </c>
      <c r="G94" s="7" t="s">
        <v>966</v>
      </c>
      <c r="H94" s="7" t="s">
        <v>967</v>
      </c>
      <c r="I94" s="10"/>
      <c r="J94" s="10"/>
      <c r="K94" s="7"/>
      <c r="L94" s="7" t="s">
        <v>313</v>
      </c>
      <c r="M94" s="7" t="s">
        <v>968</v>
      </c>
      <c r="N94" s="10"/>
      <c r="O94" s="43" t="s">
        <v>33</v>
      </c>
      <c r="P94" s="31"/>
      <c r="Q94" s="10"/>
      <c r="R94" s="33"/>
      <c r="S94" s="31"/>
      <c r="T94" s="12" t="s">
        <v>969</v>
      </c>
    </row>
    <row r="95" spans="1:20" ht="30" customHeight="1">
      <c r="A95" s="18">
        <v>43762</v>
      </c>
      <c r="B95" s="60" t="s">
        <v>215</v>
      </c>
      <c r="C95" s="7" t="s">
        <v>216</v>
      </c>
      <c r="D95" s="52">
        <v>41</v>
      </c>
      <c r="E95" s="7" t="s">
        <v>26</v>
      </c>
      <c r="F95" s="60">
        <v>56964851740</v>
      </c>
      <c r="G95" s="29" t="s">
        <v>30</v>
      </c>
      <c r="H95" s="7" t="s">
        <v>217</v>
      </c>
      <c r="I95" s="7" t="s">
        <v>47</v>
      </c>
      <c r="J95" s="10"/>
      <c r="K95" s="7" t="s">
        <v>218</v>
      </c>
      <c r="L95" s="7" t="s">
        <v>63</v>
      </c>
      <c r="M95" s="44">
        <v>43759</v>
      </c>
      <c r="N95" s="44"/>
      <c r="O95" s="7" t="s">
        <v>33</v>
      </c>
      <c r="P95" s="10"/>
      <c r="Q95" s="7" t="s">
        <v>35</v>
      </c>
      <c r="R95" s="39" t="s">
        <v>147</v>
      </c>
      <c r="S95" s="10"/>
      <c r="T95" s="10"/>
    </row>
    <row r="96" spans="1:20" ht="30" customHeight="1">
      <c r="A96" s="18">
        <v>43764</v>
      </c>
      <c r="B96" s="7" t="s">
        <v>970</v>
      </c>
      <c r="C96" s="7" t="s">
        <v>972</v>
      </c>
      <c r="D96" s="52">
        <v>37</v>
      </c>
      <c r="E96" s="7" t="s">
        <v>26</v>
      </c>
      <c r="F96" s="37">
        <v>942447458</v>
      </c>
      <c r="G96" s="7" t="s">
        <v>85</v>
      </c>
      <c r="H96" s="7" t="s">
        <v>973</v>
      </c>
      <c r="I96" s="10"/>
      <c r="J96" s="10"/>
      <c r="K96" s="7"/>
      <c r="L96" s="7" t="s">
        <v>63</v>
      </c>
      <c r="M96" s="86"/>
      <c r="N96" s="7" t="s">
        <v>974</v>
      </c>
      <c r="O96" s="7" t="s">
        <v>33</v>
      </c>
      <c r="P96" s="10"/>
      <c r="Q96" s="7"/>
      <c r="R96" s="39" t="s">
        <v>70</v>
      </c>
      <c r="S96" s="10"/>
      <c r="T96" s="10"/>
    </row>
    <row r="97" spans="1:20" ht="30" customHeight="1">
      <c r="A97" s="18">
        <v>43766</v>
      </c>
      <c r="B97" s="7" t="s">
        <v>975</v>
      </c>
      <c r="C97" s="12" t="s">
        <v>976</v>
      </c>
      <c r="D97" s="49">
        <v>44</v>
      </c>
      <c r="E97" s="7" t="s">
        <v>26</v>
      </c>
      <c r="F97" s="12" t="s">
        <v>76</v>
      </c>
      <c r="G97" s="7" t="s">
        <v>475</v>
      </c>
      <c r="H97" s="7" t="s">
        <v>977</v>
      </c>
      <c r="I97" s="10"/>
      <c r="J97" s="10"/>
      <c r="K97" s="7"/>
      <c r="L97" s="7" t="s">
        <v>63</v>
      </c>
      <c r="N97" s="12" t="s">
        <v>978</v>
      </c>
      <c r="O97" s="43" t="s">
        <v>67</v>
      </c>
      <c r="P97" s="10"/>
      <c r="Q97" s="7" t="s">
        <v>53</v>
      </c>
      <c r="R97" s="33"/>
      <c r="S97" s="7" t="s">
        <v>71</v>
      </c>
    </row>
    <row r="98" spans="1:20" ht="30" customHeight="1">
      <c r="A98" s="18">
        <v>43774</v>
      </c>
      <c r="B98" s="12" t="s">
        <v>979</v>
      </c>
      <c r="C98" s="12" t="s">
        <v>980</v>
      </c>
      <c r="D98" s="25"/>
      <c r="E98" s="12" t="s">
        <v>26</v>
      </c>
      <c r="F98" s="12">
        <v>965861896</v>
      </c>
      <c r="G98" s="7" t="s">
        <v>981</v>
      </c>
      <c r="H98" s="7" t="s">
        <v>982</v>
      </c>
      <c r="I98" s="31"/>
      <c r="J98" s="31"/>
      <c r="L98" s="12" t="s">
        <v>63</v>
      </c>
      <c r="M98" s="189">
        <v>43773</v>
      </c>
      <c r="N98" s="12" t="s">
        <v>219</v>
      </c>
      <c r="O98" s="43" t="s">
        <v>33</v>
      </c>
      <c r="P98" s="31"/>
      <c r="Q98" s="7" t="s">
        <v>35</v>
      </c>
      <c r="R98" s="31"/>
      <c r="S98" s="12" t="s">
        <v>71</v>
      </c>
    </row>
    <row r="99" spans="1:20" ht="30" customHeight="1">
      <c r="A99" s="18">
        <v>43769</v>
      </c>
      <c r="B99" s="35" t="s">
        <v>983</v>
      </c>
      <c r="C99" s="37" t="s">
        <v>984</v>
      </c>
      <c r="D99" s="49">
        <v>45</v>
      </c>
      <c r="E99" s="7" t="s">
        <v>26</v>
      </c>
      <c r="F99" s="190" t="s">
        <v>985</v>
      </c>
      <c r="G99" s="95" t="s">
        <v>125</v>
      </c>
      <c r="H99" s="35" t="s">
        <v>989</v>
      </c>
      <c r="I99" s="10"/>
      <c r="J99" s="7"/>
      <c r="K99" s="12"/>
      <c r="L99" s="12" t="s">
        <v>63</v>
      </c>
      <c r="M99" s="191"/>
      <c r="N99" s="7"/>
      <c r="O99" s="43" t="s">
        <v>274</v>
      </c>
      <c r="P99" s="10"/>
      <c r="Q99" s="95" t="s">
        <v>35</v>
      </c>
      <c r="R99" s="39" t="s">
        <v>70</v>
      </c>
      <c r="S99" s="7" t="s">
        <v>276</v>
      </c>
    </row>
    <row r="100" spans="1:20" ht="30" customHeight="1">
      <c r="A100" s="18">
        <v>43766</v>
      </c>
      <c r="B100" s="7" t="s">
        <v>995</v>
      </c>
      <c r="C100" s="12" t="s">
        <v>996</v>
      </c>
      <c r="D100" s="49">
        <v>25</v>
      </c>
      <c r="E100" s="7" t="s">
        <v>26</v>
      </c>
      <c r="F100" s="12">
        <v>933653024</v>
      </c>
      <c r="G100" s="7" t="s">
        <v>85</v>
      </c>
      <c r="H100" s="7" t="s">
        <v>997</v>
      </c>
      <c r="I100" s="10"/>
      <c r="J100" s="10"/>
      <c r="K100" s="7"/>
      <c r="L100" s="7" t="s">
        <v>1000</v>
      </c>
      <c r="N100" s="12" t="s">
        <v>219</v>
      </c>
      <c r="O100" s="43" t="s">
        <v>33</v>
      </c>
      <c r="P100" s="10"/>
      <c r="Q100" s="7"/>
      <c r="R100" s="33"/>
      <c r="S100" s="7" t="s">
        <v>262</v>
      </c>
    </row>
    <row r="101" spans="1:20" ht="30" customHeight="1">
      <c r="A101" s="18">
        <v>43766</v>
      </c>
      <c r="B101" s="7" t="s">
        <v>1003</v>
      </c>
      <c r="C101" s="12" t="s">
        <v>1004</v>
      </c>
      <c r="D101" s="49">
        <v>40</v>
      </c>
      <c r="E101" s="7" t="s">
        <v>45</v>
      </c>
      <c r="F101" s="12">
        <v>97425880</v>
      </c>
      <c r="G101" s="7" t="s">
        <v>85</v>
      </c>
      <c r="H101" s="35" t="s">
        <v>1006</v>
      </c>
      <c r="I101" s="10"/>
      <c r="J101" s="7" t="s">
        <v>32</v>
      </c>
      <c r="K101" s="7"/>
      <c r="L101" s="7" t="s">
        <v>1008</v>
      </c>
      <c r="M101" s="192">
        <v>43763</v>
      </c>
      <c r="N101" s="12" t="s">
        <v>1011</v>
      </c>
      <c r="O101" s="43" t="s">
        <v>33</v>
      </c>
      <c r="P101" s="10"/>
      <c r="Q101" s="7"/>
      <c r="R101" s="39" t="s">
        <v>70</v>
      </c>
      <c r="S101" s="7" t="s">
        <v>262</v>
      </c>
    </row>
    <row r="102" spans="1:20" ht="30" customHeight="1">
      <c r="A102" s="18">
        <v>43767</v>
      </c>
      <c r="B102" s="7" t="s">
        <v>1015</v>
      </c>
      <c r="C102" s="35" t="s">
        <v>1017</v>
      </c>
      <c r="D102" s="52">
        <v>40</v>
      </c>
      <c r="E102" s="7" t="s">
        <v>26</v>
      </c>
      <c r="F102" s="35" t="s">
        <v>1019</v>
      </c>
      <c r="G102" s="7" t="s">
        <v>85</v>
      </c>
      <c r="H102" s="7" t="s">
        <v>1020</v>
      </c>
      <c r="I102" s="10"/>
      <c r="J102" s="10"/>
      <c r="K102" s="7"/>
      <c r="L102" s="7" t="s">
        <v>63</v>
      </c>
      <c r="M102" s="7" t="s">
        <v>1021</v>
      </c>
      <c r="N102" s="7" t="s">
        <v>219</v>
      </c>
      <c r="O102" s="43" t="s">
        <v>33</v>
      </c>
      <c r="P102" s="10"/>
      <c r="Q102" s="7"/>
      <c r="R102" s="39" t="s">
        <v>70</v>
      </c>
      <c r="S102" s="7" t="s">
        <v>101</v>
      </c>
    </row>
    <row r="103" spans="1:20" ht="30" customHeight="1">
      <c r="A103" s="18">
        <v>43767</v>
      </c>
      <c r="B103" s="7" t="s">
        <v>1024</v>
      </c>
      <c r="C103" s="7" t="s">
        <v>1025</v>
      </c>
      <c r="D103" s="23"/>
      <c r="E103" s="7" t="s">
        <v>26</v>
      </c>
      <c r="F103" s="37" t="s">
        <v>1026</v>
      </c>
      <c r="G103" s="7" t="s">
        <v>85</v>
      </c>
      <c r="H103" s="7" t="s">
        <v>1027</v>
      </c>
      <c r="I103" s="10"/>
      <c r="J103" s="10"/>
      <c r="K103" s="7"/>
      <c r="L103" s="7" t="s">
        <v>153</v>
      </c>
      <c r="M103" s="194">
        <v>43759</v>
      </c>
      <c r="N103" s="37" t="s">
        <v>219</v>
      </c>
      <c r="O103" s="43" t="s">
        <v>33</v>
      </c>
      <c r="P103" s="10"/>
      <c r="Q103" s="7"/>
      <c r="R103" s="33"/>
      <c r="S103" s="7"/>
    </row>
    <row r="104" spans="1:20" ht="30" customHeight="1">
      <c r="A104" s="18">
        <v>43765</v>
      </c>
      <c r="B104" s="93" t="s">
        <v>1036</v>
      </c>
      <c r="C104" s="80" t="s">
        <v>1037</v>
      </c>
      <c r="D104" s="52">
        <v>38</v>
      </c>
      <c r="E104" s="7" t="s">
        <v>26</v>
      </c>
      <c r="F104" s="81">
        <v>989066285</v>
      </c>
      <c r="G104" s="7" t="s">
        <v>85</v>
      </c>
      <c r="H104" s="7" t="s">
        <v>1040</v>
      </c>
      <c r="I104" s="10"/>
      <c r="J104" s="10"/>
      <c r="K104" s="7"/>
      <c r="L104" s="7" t="s">
        <v>79</v>
      </c>
      <c r="M104" s="86"/>
      <c r="N104" s="7"/>
      <c r="O104" s="43" t="s">
        <v>33</v>
      </c>
      <c r="P104" s="10"/>
      <c r="Q104" s="7" t="s">
        <v>35</v>
      </c>
      <c r="R104" s="33"/>
      <c r="S104" s="10"/>
      <c r="T104" s="10"/>
    </row>
    <row r="105" spans="1:20" ht="30" customHeight="1">
      <c r="A105" s="18">
        <v>43767</v>
      </c>
      <c r="B105" s="37" t="s">
        <v>1043</v>
      </c>
      <c r="C105" s="37" t="s">
        <v>1044</v>
      </c>
      <c r="D105" s="52">
        <v>20</v>
      </c>
      <c r="E105" s="7" t="s">
        <v>26</v>
      </c>
      <c r="F105" s="37">
        <v>56950807806</v>
      </c>
      <c r="G105" s="7" t="s">
        <v>85</v>
      </c>
      <c r="H105" s="120" t="s">
        <v>1046</v>
      </c>
      <c r="I105" s="10"/>
      <c r="J105" s="10"/>
      <c r="K105" s="7"/>
      <c r="L105" s="7" t="s">
        <v>63</v>
      </c>
      <c r="M105" s="7"/>
      <c r="N105" s="7"/>
      <c r="O105" s="43" t="s">
        <v>33</v>
      </c>
      <c r="P105" s="10"/>
      <c r="Q105" s="7"/>
      <c r="R105" s="33"/>
      <c r="S105" s="7" t="s">
        <v>117</v>
      </c>
    </row>
    <row r="106" spans="1:20" ht="30" customHeight="1">
      <c r="A106" s="18">
        <v>43765</v>
      </c>
      <c r="B106" s="7" t="s">
        <v>1051</v>
      </c>
      <c r="C106" s="7" t="s">
        <v>1053</v>
      </c>
      <c r="D106" s="23"/>
      <c r="E106" s="7" t="s">
        <v>26</v>
      </c>
      <c r="F106" s="7" t="s">
        <v>1019</v>
      </c>
      <c r="G106" s="7" t="s">
        <v>1038</v>
      </c>
      <c r="H106" s="7" t="s">
        <v>1055</v>
      </c>
      <c r="I106" s="10"/>
      <c r="J106" s="10"/>
      <c r="K106" s="7"/>
      <c r="L106" s="7" t="s">
        <v>63</v>
      </c>
      <c r="M106" s="7" t="s">
        <v>1056</v>
      </c>
      <c r="N106" s="7" t="s">
        <v>1057</v>
      </c>
      <c r="O106" s="43" t="s">
        <v>67</v>
      </c>
      <c r="P106" s="10"/>
      <c r="Q106" s="7"/>
      <c r="R106" s="33"/>
      <c r="S106" s="7" t="s">
        <v>71</v>
      </c>
      <c r="T106" s="10"/>
    </row>
    <row r="107" spans="1:20" ht="30" customHeight="1">
      <c r="A107" s="18">
        <v>43764</v>
      </c>
      <c r="B107" s="35" t="s">
        <v>1061</v>
      </c>
      <c r="C107" s="37" t="s">
        <v>1062</v>
      </c>
      <c r="D107" s="23"/>
      <c r="E107" s="7" t="s">
        <v>26</v>
      </c>
      <c r="F107" s="37">
        <v>964865661</v>
      </c>
      <c r="G107" s="7" t="s">
        <v>85</v>
      </c>
      <c r="H107" s="35" t="s">
        <v>1063</v>
      </c>
      <c r="I107" s="10"/>
      <c r="J107" s="10"/>
      <c r="K107" s="7"/>
      <c r="L107" s="7" t="s">
        <v>63</v>
      </c>
      <c r="M107" s="41">
        <v>43759</v>
      </c>
      <c r="N107" s="10"/>
      <c r="O107" s="7" t="s">
        <v>33</v>
      </c>
      <c r="P107" s="10"/>
      <c r="Q107" s="10"/>
      <c r="R107" s="33"/>
      <c r="S107" s="7" t="s">
        <v>55</v>
      </c>
      <c r="T107" s="10"/>
    </row>
    <row r="108" spans="1:20" ht="30" customHeight="1">
      <c r="A108" s="18">
        <v>43763</v>
      </c>
      <c r="B108" s="62" t="s">
        <v>986</v>
      </c>
      <c r="C108" s="62" t="s">
        <v>987</v>
      </c>
      <c r="D108" s="25"/>
      <c r="E108" s="7" t="s">
        <v>45</v>
      </c>
      <c r="F108" s="58">
        <v>56989232931</v>
      </c>
      <c r="G108" s="29" t="s">
        <v>85</v>
      </c>
      <c r="H108" s="51" t="s">
        <v>988</v>
      </c>
      <c r="I108" s="10"/>
      <c r="J108" s="10"/>
      <c r="K108" s="7"/>
      <c r="L108" s="7" t="s">
        <v>63</v>
      </c>
      <c r="M108" s="10"/>
      <c r="N108" s="10"/>
      <c r="O108" s="7" t="s">
        <v>33</v>
      </c>
      <c r="P108" s="31"/>
      <c r="Q108" s="10"/>
      <c r="R108" s="39" t="s">
        <v>990</v>
      </c>
      <c r="S108" s="31"/>
    </row>
    <row r="109" spans="1:20" ht="30" customHeight="1">
      <c r="A109" s="18">
        <v>43769</v>
      </c>
      <c r="B109" s="35" t="s">
        <v>1072</v>
      </c>
      <c r="C109" s="56" t="s">
        <v>1073</v>
      </c>
      <c r="D109" s="25"/>
      <c r="E109" s="7" t="s">
        <v>26</v>
      </c>
      <c r="F109" s="195">
        <v>946665495</v>
      </c>
      <c r="G109" s="7" t="s">
        <v>85</v>
      </c>
      <c r="H109" s="35" t="s">
        <v>1078</v>
      </c>
      <c r="I109" s="10"/>
      <c r="J109" s="7"/>
      <c r="K109" s="12"/>
      <c r="L109" s="12" t="s">
        <v>63</v>
      </c>
      <c r="M109" s="41">
        <v>43767</v>
      </c>
      <c r="N109" s="7" t="s">
        <v>219</v>
      </c>
      <c r="O109" s="43" t="s">
        <v>274</v>
      </c>
      <c r="P109" s="10"/>
      <c r="Q109" s="7" t="s">
        <v>35</v>
      </c>
      <c r="R109" s="39" t="s">
        <v>70</v>
      </c>
      <c r="S109" s="7" t="s">
        <v>276</v>
      </c>
    </row>
    <row r="110" spans="1:20" ht="30" customHeight="1">
      <c r="A110" s="18">
        <v>43766</v>
      </c>
      <c r="B110" s="7" t="s">
        <v>1082</v>
      </c>
      <c r="C110" s="12" t="s">
        <v>1083</v>
      </c>
      <c r="D110" s="49">
        <v>32</v>
      </c>
      <c r="E110" s="7" t="s">
        <v>26</v>
      </c>
      <c r="F110" s="7" t="s">
        <v>1085</v>
      </c>
      <c r="G110" s="7" t="s">
        <v>1086</v>
      </c>
      <c r="H110" s="7" t="s">
        <v>1087</v>
      </c>
      <c r="I110" s="10"/>
      <c r="J110" s="10"/>
      <c r="K110" s="7"/>
      <c r="L110" s="7" t="s">
        <v>63</v>
      </c>
      <c r="M110" s="7" t="s">
        <v>1088</v>
      </c>
      <c r="N110" s="7" t="s">
        <v>1089</v>
      </c>
      <c r="O110" s="43" t="s">
        <v>33</v>
      </c>
      <c r="P110" s="10"/>
      <c r="Q110" s="7" t="s">
        <v>35</v>
      </c>
      <c r="R110" s="33"/>
      <c r="S110" s="7" t="s">
        <v>71</v>
      </c>
    </row>
    <row r="111" spans="1:20" ht="30" customHeight="1">
      <c r="A111" s="18">
        <v>43775</v>
      </c>
      <c r="B111" s="35" t="s">
        <v>1092</v>
      </c>
      <c r="C111" s="35" t="s">
        <v>1093</v>
      </c>
      <c r="D111" s="10"/>
      <c r="E111" s="10"/>
      <c r="F111" s="35" t="s">
        <v>1095</v>
      </c>
      <c r="G111" s="7" t="s">
        <v>85</v>
      </c>
      <c r="H111" s="7" t="s">
        <v>1096</v>
      </c>
      <c r="I111" s="10"/>
      <c r="J111" s="10"/>
      <c r="L111" s="7" t="s">
        <v>63</v>
      </c>
      <c r="M111" s="198">
        <v>43773</v>
      </c>
      <c r="N111" s="35" t="s">
        <v>1100</v>
      </c>
      <c r="O111" s="43" t="s">
        <v>33</v>
      </c>
      <c r="P111" s="10"/>
      <c r="Q111" s="7" t="s">
        <v>35</v>
      </c>
      <c r="R111" s="39" t="s">
        <v>91</v>
      </c>
      <c r="S111" s="7" t="s">
        <v>162</v>
      </c>
    </row>
    <row r="112" spans="1:20" ht="30" customHeight="1">
      <c r="A112" s="18">
        <v>43773</v>
      </c>
      <c r="B112" s="12" t="s">
        <v>1105</v>
      </c>
      <c r="C112" s="37" t="s">
        <v>1106</v>
      </c>
      <c r="D112" s="25"/>
      <c r="E112" s="12" t="s">
        <v>26</v>
      </c>
      <c r="F112" s="37" t="s">
        <v>1107</v>
      </c>
      <c r="G112" s="12" t="s">
        <v>85</v>
      </c>
      <c r="I112" s="31"/>
      <c r="J112" s="31"/>
      <c r="O112" s="43" t="s">
        <v>33</v>
      </c>
      <c r="P112" s="31"/>
      <c r="Q112" s="31"/>
      <c r="R112" s="31"/>
      <c r="S112" s="31"/>
    </row>
    <row r="113" spans="1:20" ht="30" customHeight="1">
      <c r="A113" s="18">
        <v>43763</v>
      </c>
      <c r="B113" s="7" t="s">
        <v>991</v>
      </c>
      <c r="C113" s="12" t="s">
        <v>992</v>
      </c>
      <c r="D113" s="25"/>
      <c r="E113" s="12" t="s">
        <v>26</v>
      </c>
      <c r="F113" s="7">
        <v>954337784</v>
      </c>
      <c r="G113" s="7" t="s">
        <v>125</v>
      </c>
      <c r="H113" s="7" t="s">
        <v>993</v>
      </c>
      <c r="I113" s="10"/>
      <c r="J113" s="10"/>
      <c r="K113" s="7"/>
      <c r="L113" s="7" t="s">
        <v>63</v>
      </c>
      <c r="M113" s="41">
        <v>43760</v>
      </c>
      <c r="N113" s="10"/>
      <c r="O113" s="7" t="s">
        <v>994</v>
      </c>
      <c r="P113" s="31"/>
      <c r="Q113" s="10"/>
      <c r="R113" s="33"/>
      <c r="S113" s="31"/>
    </row>
    <row r="114" spans="1:20" ht="30" customHeight="1">
      <c r="A114" s="18">
        <v>43769</v>
      </c>
      <c r="B114" s="35" t="s">
        <v>1118</v>
      </c>
      <c r="C114" s="37" t="s">
        <v>1119</v>
      </c>
      <c r="D114" s="25"/>
      <c r="E114" s="7" t="s">
        <v>26</v>
      </c>
      <c r="F114" s="89" t="s">
        <v>1121</v>
      </c>
      <c r="G114" s="7" t="s">
        <v>108</v>
      </c>
      <c r="H114" s="35" t="s">
        <v>1122</v>
      </c>
      <c r="I114" s="10"/>
      <c r="J114" s="7"/>
      <c r="K114" s="7"/>
      <c r="L114" s="7" t="s">
        <v>467</v>
      </c>
      <c r="M114" s="91"/>
      <c r="N114" s="7"/>
      <c r="O114" s="95" t="s">
        <v>33</v>
      </c>
      <c r="P114" s="7"/>
      <c r="Q114" s="7"/>
      <c r="R114" s="33"/>
      <c r="S114" s="7" t="s">
        <v>55</v>
      </c>
    </row>
    <row r="115" spans="1:20" ht="30" customHeight="1">
      <c r="A115" s="18">
        <v>43763</v>
      </c>
      <c r="B115" s="7" t="s">
        <v>998</v>
      </c>
      <c r="C115" s="169" t="s">
        <v>999</v>
      </c>
      <c r="D115" s="49">
        <v>37</v>
      </c>
      <c r="E115" s="12" t="s">
        <v>26</v>
      </c>
      <c r="F115" s="27">
        <v>963294872</v>
      </c>
      <c r="G115" s="7" t="s">
        <v>1001</v>
      </c>
      <c r="H115" s="51" t="s">
        <v>1002</v>
      </c>
      <c r="I115" s="10"/>
      <c r="J115" s="10"/>
      <c r="K115" s="7"/>
      <c r="L115" s="7" t="s">
        <v>63</v>
      </c>
      <c r="M115" s="41">
        <v>43761</v>
      </c>
      <c r="N115" s="7" t="s">
        <v>1005</v>
      </c>
      <c r="O115" s="7" t="s">
        <v>33</v>
      </c>
      <c r="P115" s="31"/>
      <c r="Q115" s="10"/>
      <c r="R115" s="33"/>
      <c r="S115" s="31"/>
    </row>
    <row r="116" spans="1:20" ht="30" customHeight="1">
      <c r="A116" s="18">
        <v>43764</v>
      </c>
      <c r="B116" s="35" t="s">
        <v>1133</v>
      </c>
      <c r="C116" s="37" t="s">
        <v>1134</v>
      </c>
      <c r="D116" s="52">
        <v>37</v>
      </c>
      <c r="E116" s="7" t="s">
        <v>26</v>
      </c>
      <c r="F116" s="37">
        <v>5696768833</v>
      </c>
      <c r="G116" s="7" t="s">
        <v>1135</v>
      </c>
      <c r="H116" s="35" t="s">
        <v>1136</v>
      </c>
      <c r="I116" s="10"/>
      <c r="J116" s="10"/>
      <c r="K116" s="7"/>
      <c r="L116" s="7" t="s">
        <v>63</v>
      </c>
      <c r="M116" s="69">
        <v>43763</v>
      </c>
      <c r="N116" s="85" t="s">
        <v>1137</v>
      </c>
      <c r="O116" s="43" t="s">
        <v>33</v>
      </c>
      <c r="P116" s="10"/>
      <c r="Q116" s="10"/>
      <c r="R116" s="33"/>
      <c r="S116" s="10"/>
      <c r="T116" s="10"/>
    </row>
    <row r="117" spans="1:20" ht="30" customHeight="1">
      <c r="A117" s="18">
        <v>43767</v>
      </c>
      <c r="B117" s="35" t="s">
        <v>1140</v>
      </c>
      <c r="C117" s="80" t="s">
        <v>1141</v>
      </c>
      <c r="D117" s="23"/>
      <c r="E117" s="7" t="s">
        <v>26</v>
      </c>
      <c r="F117" s="37" t="s">
        <v>1142</v>
      </c>
      <c r="G117" s="7" t="s">
        <v>475</v>
      </c>
      <c r="H117" s="35" t="s">
        <v>1144</v>
      </c>
      <c r="I117" s="7"/>
      <c r="J117" s="7"/>
      <c r="K117" s="7"/>
      <c r="L117" s="7" t="s">
        <v>63</v>
      </c>
      <c r="M117" s="44">
        <v>43763</v>
      </c>
      <c r="N117" s="7" t="s">
        <v>219</v>
      </c>
      <c r="O117" s="43" t="s">
        <v>33</v>
      </c>
      <c r="P117" s="10"/>
      <c r="Q117" s="7" t="s">
        <v>35</v>
      </c>
      <c r="R117" s="33"/>
      <c r="S117" s="7" t="s">
        <v>117</v>
      </c>
    </row>
    <row r="118" spans="1:20" ht="30" customHeight="1">
      <c r="A118" s="18">
        <v>43768</v>
      </c>
      <c r="B118" s="35" t="s">
        <v>1145</v>
      </c>
      <c r="C118" s="37" t="s">
        <v>1146</v>
      </c>
      <c r="D118" s="49">
        <v>37</v>
      </c>
      <c r="E118" s="7" t="s">
        <v>45</v>
      </c>
      <c r="F118" s="35" t="s">
        <v>1149</v>
      </c>
      <c r="G118" s="7" t="s">
        <v>85</v>
      </c>
      <c r="H118" s="37" t="s">
        <v>1152</v>
      </c>
      <c r="I118" s="10"/>
      <c r="J118" s="7"/>
      <c r="K118" s="12"/>
      <c r="L118" s="12" t="s">
        <v>153</v>
      </c>
      <c r="M118" s="44">
        <v>43767</v>
      </c>
      <c r="N118" s="7" t="s">
        <v>571</v>
      </c>
      <c r="O118" s="43" t="s">
        <v>33</v>
      </c>
      <c r="P118" s="10"/>
      <c r="Q118" s="7" t="s">
        <v>35</v>
      </c>
      <c r="R118" s="39" t="s">
        <v>70</v>
      </c>
      <c r="S118" s="7" t="s">
        <v>132</v>
      </c>
    </row>
    <row r="119" spans="1:20" ht="30" customHeight="1">
      <c r="A119" s="18">
        <v>43769</v>
      </c>
      <c r="B119" s="35" t="s">
        <v>1156</v>
      </c>
      <c r="C119" s="204" t="s">
        <v>1157</v>
      </c>
      <c r="D119" s="49">
        <v>37</v>
      </c>
      <c r="E119" s="7" t="s">
        <v>26</v>
      </c>
      <c r="F119" s="85" t="s">
        <v>1163</v>
      </c>
      <c r="G119" s="7" t="s">
        <v>85</v>
      </c>
      <c r="H119" s="35" t="s">
        <v>1166</v>
      </c>
      <c r="I119" s="10"/>
      <c r="J119" s="7"/>
      <c r="K119" s="12"/>
      <c r="L119" s="12" t="s">
        <v>63</v>
      </c>
      <c r="M119" s="82">
        <v>43767</v>
      </c>
      <c r="N119" s="7" t="s">
        <v>1168</v>
      </c>
      <c r="O119" s="43" t="s">
        <v>67</v>
      </c>
      <c r="P119" s="10"/>
      <c r="Q119" s="7" t="s">
        <v>35</v>
      </c>
      <c r="R119" s="33"/>
      <c r="S119" s="7" t="s">
        <v>152</v>
      </c>
    </row>
    <row r="120" spans="1:20" ht="30" customHeight="1">
      <c r="A120" s="18">
        <v>43770</v>
      </c>
      <c r="B120" s="205" t="s">
        <v>1173</v>
      </c>
      <c r="C120" s="56" t="s">
        <v>1177</v>
      </c>
      <c r="D120" s="49">
        <v>37</v>
      </c>
      <c r="E120" s="7" t="s">
        <v>45</v>
      </c>
      <c r="F120" s="172">
        <v>967548723</v>
      </c>
      <c r="G120" s="7" t="s">
        <v>981</v>
      </c>
      <c r="H120" s="54" t="s">
        <v>1183</v>
      </c>
      <c r="I120" s="10"/>
      <c r="J120" s="7" t="s">
        <v>32</v>
      </c>
      <c r="K120" s="12"/>
      <c r="L120" s="12" t="s">
        <v>63</v>
      </c>
      <c r="M120" s="7" t="s">
        <v>1184</v>
      </c>
      <c r="N120" s="54" t="s">
        <v>1185</v>
      </c>
      <c r="O120" s="43" t="s">
        <v>33</v>
      </c>
      <c r="P120" s="10"/>
      <c r="Q120" s="7"/>
      <c r="R120" s="39" t="s">
        <v>70</v>
      </c>
      <c r="S120" s="7" t="s">
        <v>71</v>
      </c>
    </row>
    <row r="121" spans="1:20" ht="30" customHeight="1">
      <c r="A121" s="18">
        <v>43766</v>
      </c>
      <c r="B121" s="35" t="s">
        <v>1188</v>
      </c>
      <c r="C121" s="12" t="s">
        <v>1189</v>
      </c>
      <c r="D121" s="49"/>
      <c r="E121" s="7" t="s">
        <v>26</v>
      </c>
      <c r="F121" s="37">
        <v>942151646</v>
      </c>
      <c r="G121" s="7" t="s">
        <v>1191</v>
      </c>
      <c r="H121" s="7" t="s">
        <v>1192</v>
      </c>
      <c r="I121" s="10"/>
      <c r="J121" s="7"/>
      <c r="K121" s="10"/>
      <c r="L121" s="10"/>
      <c r="M121" s="154"/>
      <c r="N121" s="12" t="s">
        <v>1195</v>
      </c>
      <c r="O121" s="43" t="s">
        <v>33</v>
      </c>
      <c r="P121" s="10"/>
      <c r="Q121" s="7"/>
      <c r="R121" s="33"/>
      <c r="S121" s="7" t="s">
        <v>71</v>
      </c>
    </row>
    <row r="122" spans="1:20" ht="30" customHeight="1">
      <c r="A122" s="18">
        <v>43763</v>
      </c>
      <c r="B122" s="7" t="s">
        <v>1007</v>
      </c>
      <c r="C122" s="12" t="s">
        <v>1009</v>
      </c>
      <c r="D122" s="25"/>
      <c r="E122" s="12" t="s">
        <v>26</v>
      </c>
      <c r="F122" s="7">
        <v>987270606</v>
      </c>
      <c r="G122" s="7" t="s">
        <v>85</v>
      </c>
      <c r="H122" s="7" t="s">
        <v>1010</v>
      </c>
      <c r="I122" s="10"/>
      <c r="J122" s="10"/>
      <c r="K122" s="7"/>
      <c r="L122" s="7" t="s">
        <v>63</v>
      </c>
      <c r="M122" s="10"/>
      <c r="N122" s="7" t="s">
        <v>219</v>
      </c>
      <c r="O122" s="7" t="s">
        <v>33</v>
      </c>
      <c r="P122" s="31"/>
      <c r="Q122" s="10"/>
      <c r="R122" s="33"/>
      <c r="S122" s="31"/>
    </row>
    <row r="123" spans="1:20" ht="30" customHeight="1">
      <c r="A123" s="18">
        <v>43770</v>
      </c>
      <c r="B123" s="7" t="s">
        <v>1204</v>
      </c>
      <c r="C123" s="12" t="s">
        <v>1205</v>
      </c>
      <c r="D123" s="49">
        <v>36</v>
      </c>
      <c r="E123" s="7" t="s">
        <v>26</v>
      </c>
      <c r="F123" s="7" t="s">
        <v>1208</v>
      </c>
      <c r="G123" s="7" t="s">
        <v>981</v>
      </c>
      <c r="H123" s="7" t="s">
        <v>1209</v>
      </c>
      <c r="I123" s="10"/>
      <c r="J123" s="7"/>
      <c r="K123" s="12"/>
      <c r="L123" s="12" t="s">
        <v>63</v>
      </c>
      <c r="M123" s="41">
        <v>43757</v>
      </c>
      <c r="N123" s="7" t="s">
        <v>1212</v>
      </c>
      <c r="O123" s="43" t="s">
        <v>33</v>
      </c>
      <c r="P123" s="10"/>
      <c r="Q123" s="7" t="s">
        <v>35</v>
      </c>
      <c r="R123" s="33"/>
      <c r="S123" s="7" t="s">
        <v>71</v>
      </c>
    </row>
    <row r="124" spans="1:20" ht="30" customHeight="1">
      <c r="A124" s="18">
        <v>43762</v>
      </c>
      <c r="B124" s="7" t="s">
        <v>220</v>
      </c>
      <c r="C124" s="7" t="s">
        <v>221</v>
      </c>
      <c r="D124" s="23"/>
      <c r="E124" s="7" t="s">
        <v>26</v>
      </c>
      <c r="F124" s="7">
        <v>992917532</v>
      </c>
      <c r="G124" s="29" t="s">
        <v>223</v>
      </c>
      <c r="H124" s="7" t="s">
        <v>224</v>
      </c>
      <c r="I124" s="10"/>
      <c r="J124" s="10"/>
      <c r="K124" s="7"/>
      <c r="L124" s="7" t="s">
        <v>63</v>
      </c>
      <c r="M124" s="10"/>
      <c r="N124" s="10"/>
      <c r="O124" s="7" t="s">
        <v>33</v>
      </c>
      <c r="P124" s="10"/>
      <c r="Q124" s="10"/>
      <c r="R124" s="33"/>
      <c r="S124" s="10"/>
      <c r="T124" s="10"/>
    </row>
    <row r="125" spans="1:20" ht="30" customHeight="1">
      <c r="A125" s="18">
        <v>43765</v>
      </c>
      <c r="B125" s="35" t="s">
        <v>1220</v>
      </c>
      <c r="C125" s="37" t="s">
        <v>1221</v>
      </c>
      <c r="D125" s="52"/>
      <c r="E125" s="7" t="s">
        <v>26</v>
      </c>
      <c r="F125" s="37" t="s">
        <v>1224</v>
      </c>
      <c r="G125" s="7" t="s">
        <v>30</v>
      </c>
      <c r="H125" s="7" t="s">
        <v>1226</v>
      </c>
      <c r="I125" s="10"/>
      <c r="J125" s="10"/>
      <c r="K125" s="7"/>
      <c r="L125" s="7" t="s">
        <v>153</v>
      </c>
      <c r="M125" s="44">
        <v>43763</v>
      </c>
      <c r="N125" s="37" t="s">
        <v>1227</v>
      </c>
      <c r="O125" s="43" t="s">
        <v>33</v>
      </c>
      <c r="P125" s="10"/>
      <c r="Q125" s="7" t="s">
        <v>35</v>
      </c>
      <c r="R125" s="39" t="s">
        <v>70</v>
      </c>
      <c r="S125" s="10"/>
      <c r="T125" s="10"/>
    </row>
    <row r="126" spans="1:20" ht="30" customHeight="1">
      <c r="A126" s="18">
        <v>43763</v>
      </c>
      <c r="B126" s="7" t="s">
        <v>1012</v>
      </c>
      <c r="C126" s="169" t="s">
        <v>1013</v>
      </c>
      <c r="D126" s="49">
        <v>37</v>
      </c>
      <c r="E126" s="12" t="s">
        <v>26</v>
      </c>
      <c r="F126" s="60" t="s">
        <v>1014</v>
      </c>
      <c r="G126" s="7" t="s">
        <v>1016</v>
      </c>
      <c r="H126" s="83" t="s">
        <v>1018</v>
      </c>
      <c r="I126" s="10"/>
      <c r="J126" s="10"/>
      <c r="K126" s="7"/>
      <c r="L126" s="7" t="s">
        <v>63</v>
      </c>
      <c r="M126" s="10"/>
      <c r="N126" s="10"/>
      <c r="O126" s="7" t="s">
        <v>33</v>
      </c>
      <c r="P126" s="31"/>
      <c r="Q126" s="10"/>
      <c r="R126" s="33"/>
      <c r="S126" s="31"/>
    </row>
    <row r="127" spans="1:20" ht="30" customHeight="1">
      <c r="A127" s="18">
        <v>43769</v>
      </c>
      <c r="B127" s="35" t="s">
        <v>1234</v>
      </c>
      <c r="C127" s="37" t="s">
        <v>1235</v>
      </c>
      <c r="D127" s="49">
        <v>36</v>
      </c>
      <c r="E127" s="7" t="s">
        <v>26</v>
      </c>
      <c r="F127" s="37">
        <v>972194297</v>
      </c>
      <c r="G127" s="7" t="s">
        <v>179</v>
      </c>
      <c r="H127" s="35" t="s">
        <v>1238</v>
      </c>
      <c r="I127" s="10"/>
      <c r="J127" s="7"/>
      <c r="K127" s="12"/>
      <c r="L127" s="12" t="s">
        <v>63</v>
      </c>
      <c r="M127" s="91"/>
      <c r="N127" s="7"/>
      <c r="O127" s="43" t="s">
        <v>274</v>
      </c>
      <c r="P127" s="10"/>
      <c r="Q127" s="7" t="s">
        <v>35</v>
      </c>
      <c r="R127" s="33"/>
      <c r="S127" s="7" t="s">
        <v>276</v>
      </c>
      <c r="T127" s="7" t="s">
        <v>1240</v>
      </c>
    </row>
    <row r="128" spans="1:20" ht="30" customHeight="1">
      <c r="A128" s="18">
        <v>43766</v>
      </c>
      <c r="B128" s="7" t="s">
        <v>1241</v>
      </c>
      <c r="C128" s="12" t="s">
        <v>1242</v>
      </c>
      <c r="D128" s="49">
        <v>35</v>
      </c>
      <c r="E128" s="7" t="s">
        <v>26</v>
      </c>
      <c r="F128" s="12" t="s">
        <v>1245</v>
      </c>
      <c r="G128" s="7" t="s">
        <v>30</v>
      </c>
      <c r="H128" s="7" t="s">
        <v>1249</v>
      </c>
      <c r="I128" s="10"/>
      <c r="J128" s="10"/>
      <c r="K128" s="7"/>
      <c r="L128" s="7" t="s">
        <v>259</v>
      </c>
      <c r="M128" s="154">
        <v>43763</v>
      </c>
      <c r="N128" s="12" t="s">
        <v>219</v>
      </c>
      <c r="O128" s="43" t="s">
        <v>33</v>
      </c>
      <c r="P128" s="10"/>
      <c r="Q128" s="7" t="s">
        <v>35</v>
      </c>
      <c r="R128" s="39" t="s">
        <v>70</v>
      </c>
      <c r="S128" s="7" t="s">
        <v>262</v>
      </c>
    </row>
    <row r="129" spans="1:20" ht="30" customHeight="1">
      <c r="A129" s="18">
        <v>43763</v>
      </c>
      <c r="B129" s="7" t="s">
        <v>1022</v>
      </c>
      <c r="C129" s="169" t="s">
        <v>1023</v>
      </c>
      <c r="D129" s="25"/>
      <c r="E129" s="12" t="s">
        <v>26</v>
      </c>
      <c r="F129" s="193">
        <v>56954930771</v>
      </c>
      <c r="G129" s="7" t="s">
        <v>1028</v>
      </c>
      <c r="H129" s="7" t="s">
        <v>1029</v>
      </c>
      <c r="I129" s="10"/>
      <c r="J129" s="10"/>
      <c r="K129" s="7"/>
      <c r="L129" s="7" t="s">
        <v>1030</v>
      </c>
      <c r="M129" s="7" t="s">
        <v>1031</v>
      </c>
      <c r="N129" s="7" t="s">
        <v>1032</v>
      </c>
      <c r="O129" s="43" t="s">
        <v>1033</v>
      </c>
      <c r="P129" s="31"/>
      <c r="Q129" s="7" t="s">
        <v>35</v>
      </c>
      <c r="R129" s="39" t="s">
        <v>205</v>
      </c>
      <c r="S129" s="31"/>
    </row>
    <row r="130" spans="1:20" ht="30" customHeight="1">
      <c r="A130" s="18">
        <v>43764</v>
      </c>
      <c r="B130" s="7" t="s">
        <v>1255</v>
      </c>
      <c r="C130" s="210" t="s">
        <v>1256</v>
      </c>
      <c r="D130" s="23"/>
      <c r="E130" s="7" t="s">
        <v>26</v>
      </c>
      <c r="F130" s="7">
        <v>90748749</v>
      </c>
      <c r="G130" s="210" t="s">
        <v>1259</v>
      </c>
      <c r="H130" s="7" t="s">
        <v>1260</v>
      </c>
      <c r="I130" s="10"/>
      <c r="J130" s="10"/>
      <c r="K130" s="7"/>
      <c r="L130" s="7" t="s">
        <v>63</v>
      </c>
      <c r="M130" s="86"/>
      <c r="N130" s="7" t="s">
        <v>1264</v>
      </c>
      <c r="O130" s="43" t="s">
        <v>186</v>
      </c>
      <c r="P130" s="10"/>
      <c r="Q130" s="10"/>
      <c r="R130" s="39" t="s">
        <v>70</v>
      </c>
      <c r="S130" s="10"/>
      <c r="T130" s="10"/>
    </row>
    <row r="131" spans="1:20" ht="30" customHeight="1">
      <c r="A131" s="18">
        <v>43762</v>
      </c>
      <c r="B131" s="7" t="s">
        <v>226</v>
      </c>
      <c r="C131" s="7" t="s">
        <v>227</v>
      </c>
      <c r="D131" s="23"/>
      <c r="E131" s="7" t="s">
        <v>26</v>
      </c>
      <c r="F131" s="60" t="s">
        <v>228</v>
      </c>
      <c r="G131" s="29" t="s">
        <v>229</v>
      </c>
      <c r="H131" s="7" t="s">
        <v>230</v>
      </c>
      <c r="I131" s="10"/>
      <c r="J131" s="10"/>
      <c r="K131" s="7"/>
      <c r="L131" s="7" t="s">
        <v>63</v>
      </c>
      <c r="M131" s="10"/>
      <c r="N131" s="10"/>
      <c r="O131" s="7" t="s">
        <v>33</v>
      </c>
      <c r="P131" s="10"/>
      <c r="Q131" s="7" t="s">
        <v>35</v>
      </c>
      <c r="R131" s="39" t="s">
        <v>233</v>
      </c>
      <c r="S131" s="10"/>
      <c r="T131" s="10"/>
    </row>
    <row r="132" spans="1:20" ht="30" customHeight="1">
      <c r="A132" s="18">
        <v>43769</v>
      </c>
      <c r="B132" s="35" t="s">
        <v>1272</v>
      </c>
      <c r="C132" s="37" t="s">
        <v>1274</v>
      </c>
      <c r="D132" s="25"/>
      <c r="E132" s="7" t="s">
        <v>45</v>
      </c>
      <c r="F132" s="37" t="s">
        <v>1276</v>
      </c>
      <c r="G132" s="7" t="s">
        <v>167</v>
      </c>
      <c r="H132" s="7" t="s">
        <v>1277</v>
      </c>
      <c r="I132" s="10"/>
      <c r="J132" s="7" t="s">
        <v>32</v>
      </c>
      <c r="K132" s="12"/>
      <c r="L132" s="12" t="s">
        <v>63</v>
      </c>
      <c r="M132" s="91"/>
      <c r="N132" s="7" t="s">
        <v>1278</v>
      </c>
      <c r="O132" s="43" t="s">
        <v>33</v>
      </c>
      <c r="P132" s="7"/>
      <c r="Q132" s="7"/>
      <c r="R132" s="33"/>
      <c r="S132" s="7" t="s">
        <v>276</v>
      </c>
    </row>
    <row r="133" spans="1:20" ht="30" customHeight="1">
      <c r="A133" s="18">
        <v>43764</v>
      </c>
      <c r="B133" s="7" t="s">
        <v>1280</v>
      </c>
      <c r="C133" s="7" t="s">
        <v>1281</v>
      </c>
      <c r="D133" s="52">
        <v>36</v>
      </c>
      <c r="E133" s="7" t="s">
        <v>26</v>
      </c>
      <c r="F133" s="7" t="s">
        <v>1282</v>
      </c>
      <c r="G133" s="7" t="s">
        <v>85</v>
      </c>
      <c r="H133" s="7" t="s">
        <v>1283</v>
      </c>
      <c r="I133" s="10"/>
      <c r="J133" s="10"/>
      <c r="K133" s="10"/>
      <c r="L133" s="10"/>
      <c r="M133" s="86"/>
      <c r="N133" s="7" t="s">
        <v>974</v>
      </c>
      <c r="O133" s="7" t="s">
        <v>33</v>
      </c>
      <c r="P133" s="10"/>
      <c r="Q133" s="7" t="s">
        <v>35</v>
      </c>
      <c r="R133" s="39" t="s">
        <v>70</v>
      </c>
      <c r="S133" s="7" t="s">
        <v>37</v>
      </c>
      <c r="T133" s="10"/>
    </row>
    <row r="134" spans="1:20" ht="30" customHeight="1">
      <c r="A134" s="18">
        <v>43769</v>
      </c>
      <c r="B134" s="35" t="s">
        <v>1290</v>
      </c>
      <c r="C134" s="37" t="s">
        <v>1291</v>
      </c>
      <c r="D134" s="49">
        <v>35</v>
      </c>
      <c r="E134" s="7" t="s">
        <v>26</v>
      </c>
      <c r="F134" s="37" t="s">
        <v>1293</v>
      </c>
      <c r="G134" s="7" t="s">
        <v>85</v>
      </c>
      <c r="H134" s="7" t="s">
        <v>648</v>
      </c>
      <c r="I134" s="10"/>
      <c r="J134" s="7"/>
      <c r="K134" s="12"/>
      <c r="L134" s="12" t="s">
        <v>63</v>
      </c>
      <c r="M134" s="91"/>
      <c r="N134" s="7" t="s">
        <v>219</v>
      </c>
      <c r="O134" s="43" t="s">
        <v>33</v>
      </c>
      <c r="P134" s="7"/>
      <c r="Q134" s="7" t="s">
        <v>35</v>
      </c>
      <c r="R134" s="33"/>
      <c r="S134" s="7" t="s">
        <v>276</v>
      </c>
    </row>
    <row r="135" spans="1:20" ht="30" customHeight="1">
      <c r="A135" s="18">
        <v>43772</v>
      </c>
      <c r="B135" s="54" t="s">
        <v>1298</v>
      </c>
      <c r="C135" s="56" t="s">
        <v>1299</v>
      </c>
      <c r="D135" s="12">
        <v>36</v>
      </c>
      <c r="E135" s="7" t="s">
        <v>26</v>
      </c>
      <c r="F135" s="7" t="s">
        <v>1302</v>
      </c>
      <c r="G135" s="7" t="s">
        <v>125</v>
      </c>
      <c r="H135" s="54" t="s">
        <v>1303</v>
      </c>
      <c r="I135" s="31"/>
      <c r="J135" s="31"/>
      <c r="L135" s="12" t="s">
        <v>180</v>
      </c>
      <c r="M135" s="101">
        <v>43770</v>
      </c>
      <c r="N135" s="12" t="s">
        <v>219</v>
      </c>
      <c r="O135" s="43" t="s">
        <v>67</v>
      </c>
      <c r="P135" s="31"/>
      <c r="Q135" s="7" t="s">
        <v>35</v>
      </c>
      <c r="S135" s="7" t="s">
        <v>132</v>
      </c>
      <c r="T135" s="31"/>
    </row>
    <row r="136" spans="1:20" ht="30" customHeight="1">
      <c r="A136" s="18">
        <v>43763</v>
      </c>
      <c r="B136" s="7" t="s">
        <v>1034</v>
      </c>
      <c r="C136" s="12" t="s">
        <v>1035</v>
      </c>
      <c r="D136" s="25"/>
      <c r="E136" s="12" t="s">
        <v>26</v>
      </c>
      <c r="F136" s="188">
        <v>958810325</v>
      </c>
      <c r="G136" s="7" t="s">
        <v>1038</v>
      </c>
      <c r="H136" s="7" t="s">
        <v>1039</v>
      </c>
      <c r="I136" s="10"/>
      <c r="J136" s="10"/>
      <c r="K136" s="7"/>
      <c r="L136" s="7" t="s">
        <v>63</v>
      </c>
      <c r="M136" s="41">
        <v>43759</v>
      </c>
      <c r="N136" s="10"/>
      <c r="O136" s="43" t="s">
        <v>33</v>
      </c>
      <c r="P136" s="31"/>
      <c r="Q136" s="10"/>
      <c r="R136" s="33"/>
      <c r="S136" s="31"/>
    </row>
    <row r="137" spans="1:20" ht="30" customHeight="1">
      <c r="A137" s="18">
        <v>43764</v>
      </c>
      <c r="B137" s="35" t="s">
        <v>1310</v>
      </c>
      <c r="C137" s="210" t="s">
        <v>1311</v>
      </c>
      <c r="D137" s="23"/>
      <c r="E137" s="7" t="s">
        <v>26</v>
      </c>
      <c r="F137" s="87">
        <v>22752915</v>
      </c>
      <c r="G137" s="7" t="s">
        <v>1313</v>
      </c>
      <c r="H137" s="35" t="s">
        <v>1314</v>
      </c>
      <c r="I137" s="10"/>
      <c r="J137" s="10"/>
      <c r="K137" s="7"/>
      <c r="L137" s="7" t="s">
        <v>63</v>
      </c>
      <c r="M137" s="86"/>
      <c r="N137" s="7" t="s">
        <v>1315</v>
      </c>
      <c r="O137" s="212" t="s">
        <v>33</v>
      </c>
      <c r="P137" s="10"/>
      <c r="Q137" s="10"/>
      <c r="R137" s="39" t="s">
        <v>70</v>
      </c>
      <c r="S137" s="10"/>
      <c r="T137" s="10"/>
    </row>
    <row r="138" spans="1:20" ht="30" customHeight="1">
      <c r="A138" s="18">
        <v>43763</v>
      </c>
      <c r="B138" s="7" t="s">
        <v>1041</v>
      </c>
      <c r="C138" s="12" t="s">
        <v>1042</v>
      </c>
      <c r="D138" s="49">
        <v>37</v>
      </c>
      <c r="E138" s="12" t="s">
        <v>26</v>
      </c>
      <c r="F138" s="7">
        <v>954694485</v>
      </c>
      <c r="G138" s="7" t="s">
        <v>1028</v>
      </c>
      <c r="H138" s="7" t="s">
        <v>1045</v>
      </c>
      <c r="I138" s="10"/>
      <c r="J138" s="10"/>
      <c r="K138" s="7"/>
      <c r="L138" s="7" t="s">
        <v>63</v>
      </c>
      <c r="M138" s="7" t="s">
        <v>1047</v>
      </c>
      <c r="N138" s="7" t="s">
        <v>1048</v>
      </c>
      <c r="O138" s="7" t="s">
        <v>33</v>
      </c>
      <c r="P138" s="31"/>
      <c r="Q138" s="10"/>
      <c r="R138" s="39" t="s">
        <v>651</v>
      </c>
      <c r="S138" s="31"/>
    </row>
    <row r="139" spans="1:20" ht="30" customHeight="1">
      <c r="A139" s="18">
        <v>43769</v>
      </c>
      <c r="B139" s="35" t="s">
        <v>1324</v>
      </c>
      <c r="C139" s="37" t="s">
        <v>1325</v>
      </c>
      <c r="D139" s="49">
        <v>35</v>
      </c>
      <c r="E139" s="7" t="s">
        <v>26</v>
      </c>
      <c r="F139" s="37">
        <v>92586436</v>
      </c>
      <c r="G139" s="7" t="s">
        <v>30</v>
      </c>
      <c r="H139" s="37" t="s">
        <v>1328</v>
      </c>
      <c r="I139" s="10"/>
      <c r="J139" s="7"/>
      <c r="K139" s="12"/>
      <c r="L139" s="12" t="s">
        <v>63</v>
      </c>
      <c r="M139" s="191"/>
      <c r="N139" s="7" t="s">
        <v>1330</v>
      </c>
      <c r="O139" s="43" t="s">
        <v>34</v>
      </c>
      <c r="P139" s="10"/>
      <c r="Q139" s="7" t="s">
        <v>35</v>
      </c>
      <c r="R139" s="33"/>
      <c r="S139" s="7" t="s">
        <v>152</v>
      </c>
    </row>
    <row r="140" spans="1:20" ht="30" customHeight="1">
      <c r="A140" s="18">
        <v>43764</v>
      </c>
      <c r="B140" s="35" t="s">
        <v>1333</v>
      </c>
      <c r="C140" s="210" t="s">
        <v>1334</v>
      </c>
      <c r="D140" s="23"/>
      <c r="E140" s="7" t="s">
        <v>26</v>
      </c>
      <c r="F140" s="213">
        <v>56945565544</v>
      </c>
      <c r="G140" s="7" t="s">
        <v>1339</v>
      </c>
      <c r="H140" s="87" t="s">
        <v>1340</v>
      </c>
      <c r="I140" s="10"/>
      <c r="J140" s="10"/>
      <c r="K140" s="7"/>
      <c r="L140" s="7" t="s">
        <v>1341</v>
      </c>
      <c r="M140" s="86"/>
      <c r="N140" s="7" t="s">
        <v>1315</v>
      </c>
      <c r="O140" s="43" t="s">
        <v>186</v>
      </c>
      <c r="P140" s="10"/>
      <c r="Q140" s="10"/>
      <c r="R140" s="33"/>
      <c r="S140" s="10"/>
      <c r="T140" s="10"/>
    </row>
    <row r="141" spans="1:20" ht="30" customHeight="1">
      <c r="A141" s="18">
        <v>43764</v>
      </c>
      <c r="B141" s="35" t="s">
        <v>1347</v>
      </c>
      <c r="C141" s="210" t="s">
        <v>1348</v>
      </c>
      <c r="D141" s="23"/>
      <c r="E141" s="7" t="s">
        <v>26</v>
      </c>
      <c r="F141" s="7" t="s">
        <v>1019</v>
      </c>
      <c r="G141" s="87" t="s">
        <v>475</v>
      </c>
      <c r="H141" s="214" t="s">
        <v>1349</v>
      </c>
      <c r="I141" s="10"/>
      <c r="J141" s="10"/>
      <c r="K141" s="7"/>
      <c r="L141" s="7" t="s">
        <v>63</v>
      </c>
      <c r="M141" s="86"/>
      <c r="N141" s="37" t="s">
        <v>1315</v>
      </c>
      <c r="O141" s="212" t="s">
        <v>67</v>
      </c>
      <c r="P141" s="10"/>
      <c r="Q141" s="10"/>
      <c r="R141" s="33"/>
      <c r="S141" s="10"/>
      <c r="T141" s="10"/>
    </row>
    <row r="142" spans="1:20" ht="30" customHeight="1">
      <c r="A142" s="18">
        <v>43768</v>
      </c>
      <c r="B142" s="7" t="s">
        <v>1356</v>
      </c>
      <c r="C142" s="12" t="s">
        <v>1357</v>
      </c>
      <c r="D142" s="49">
        <v>35</v>
      </c>
      <c r="E142" s="7" t="s">
        <v>26</v>
      </c>
      <c r="F142" s="12">
        <v>56931073112</v>
      </c>
      <c r="G142" s="7" t="s">
        <v>85</v>
      </c>
      <c r="H142" s="7" t="s">
        <v>1359</v>
      </c>
      <c r="I142" s="10"/>
      <c r="J142" s="7"/>
      <c r="K142" s="12"/>
      <c r="L142" s="12" t="s">
        <v>63</v>
      </c>
      <c r="M142" s="175">
        <v>43761</v>
      </c>
      <c r="N142" s="7" t="s">
        <v>1360</v>
      </c>
      <c r="O142" s="43" t="s">
        <v>33</v>
      </c>
      <c r="P142" s="10"/>
      <c r="Q142" s="7" t="s">
        <v>35</v>
      </c>
      <c r="R142" s="33"/>
      <c r="S142" s="7" t="s">
        <v>101</v>
      </c>
    </row>
    <row r="143" spans="1:20" ht="30" customHeight="1">
      <c r="A143" s="18">
        <v>43762</v>
      </c>
      <c r="B143" s="7" t="s">
        <v>234</v>
      </c>
      <c r="C143" s="7" t="s">
        <v>235</v>
      </c>
      <c r="D143" s="52">
        <v>34</v>
      </c>
      <c r="E143" s="7" t="s">
        <v>26</v>
      </c>
      <c r="F143" s="37">
        <v>945960821</v>
      </c>
      <c r="G143" s="29" t="s">
        <v>48</v>
      </c>
      <c r="H143" s="7" t="s">
        <v>236</v>
      </c>
      <c r="I143" s="10"/>
      <c r="J143" s="10"/>
      <c r="K143" s="7"/>
      <c r="L143" s="7" t="s">
        <v>63</v>
      </c>
      <c r="M143" s="41">
        <v>43760</v>
      </c>
      <c r="N143" s="41"/>
      <c r="O143" s="7" t="s">
        <v>33</v>
      </c>
      <c r="P143" s="10"/>
      <c r="Q143" s="10"/>
      <c r="R143" s="33"/>
      <c r="S143" s="10"/>
      <c r="T143" s="10"/>
    </row>
    <row r="144" spans="1:20" ht="30" customHeight="1">
      <c r="A144" s="18">
        <v>43765</v>
      </c>
      <c r="B144" s="35" t="s">
        <v>1367</v>
      </c>
      <c r="C144" s="87" t="s">
        <v>1368</v>
      </c>
      <c r="D144" s="23"/>
      <c r="E144" s="7" t="s">
        <v>45</v>
      </c>
      <c r="F144" s="87" t="s">
        <v>1369</v>
      </c>
      <c r="G144" s="7" t="s">
        <v>46</v>
      </c>
      <c r="H144" s="87" t="s">
        <v>1372</v>
      </c>
      <c r="I144" s="10"/>
      <c r="J144" s="7" t="s">
        <v>32</v>
      </c>
      <c r="K144" s="7"/>
      <c r="L144" s="7" t="s">
        <v>1374</v>
      </c>
      <c r="M144" s="86"/>
      <c r="N144" s="7"/>
      <c r="O144" s="43"/>
      <c r="P144" s="7" t="s">
        <v>52</v>
      </c>
      <c r="Q144" s="7" t="s">
        <v>35</v>
      </c>
      <c r="R144" s="33"/>
      <c r="S144" s="7" t="s">
        <v>101</v>
      </c>
      <c r="T144" s="10"/>
    </row>
    <row r="145" spans="1:20" ht="30" customHeight="1">
      <c r="A145" s="18">
        <v>43762</v>
      </c>
      <c r="B145" s="35" t="s">
        <v>237</v>
      </c>
      <c r="C145" s="87" t="s">
        <v>238</v>
      </c>
      <c r="D145" s="52">
        <v>34</v>
      </c>
      <c r="E145" s="7" t="s">
        <v>26</v>
      </c>
      <c r="F145" s="35" t="s">
        <v>241</v>
      </c>
      <c r="G145" s="7" t="s">
        <v>85</v>
      </c>
      <c r="H145" s="7" t="s">
        <v>244</v>
      </c>
      <c r="I145" s="10"/>
      <c r="J145" s="10"/>
      <c r="K145" s="7"/>
      <c r="L145" s="7" t="s">
        <v>246</v>
      </c>
      <c r="M145" s="7" t="s">
        <v>248</v>
      </c>
      <c r="N145" s="7" t="s">
        <v>250</v>
      </c>
      <c r="O145" s="43" t="s">
        <v>33</v>
      </c>
      <c r="P145" s="10"/>
      <c r="Q145" s="10"/>
      <c r="R145" s="33"/>
      <c r="S145" s="7"/>
      <c r="T145" s="7" t="s">
        <v>252</v>
      </c>
    </row>
    <row r="146" spans="1:20" ht="30" customHeight="1">
      <c r="A146" s="18">
        <v>43775</v>
      </c>
      <c r="B146" s="35" t="s">
        <v>1380</v>
      </c>
      <c r="C146" s="37" t="s">
        <v>1381</v>
      </c>
      <c r="E146" s="7" t="s">
        <v>26</v>
      </c>
      <c r="F146" s="35" t="s">
        <v>1382</v>
      </c>
      <c r="G146" s="7" t="s">
        <v>85</v>
      </c>
      <c r="H146" s="7" t="s">
        <v>1384</v>
      </c>
      <c r="I146" s="10"/>
      <c r="L146" s="7" t="s">
        <v>180</v>
      </c>
      <c r="M146" s="44">
        <v>43758</v>
      </c>
      <c r="N146" s="7" t="s">
        <v>1386</v>
      </c>
      <c r="O146" s="43" t="s">
        <v>33</v>
      </c>
      <c r="P146" s="10"/>
      <c r="Q146" s="7" t="s">
        <v>35</v>
      </c>
      <c r="R146" s="39" t="s">
        <v>91</v>
      </c>
      <c r="S146" s="7" t="s">
        <v>132</v>
      </c>
    </row>
    <row r="147" spans="1:20" ht="30" customHeight="1">
      <c r="A147" s="18">
        <v>43766</v>
      </c>
      <c r="B147" s="7" t="s">
        <v>1387</v>
      </c>
      <c r="C147" s="12" t="s">
        <v>1388</v>
      </c>
      <c r="D147" s="49">
        <v>33</v>
      </c>
      <c r="E147" s="7" t="s">
        <v>26</v>
      </c>
      <c r="F147" s="12" t="s">
        <v>1389</v>
      </c>
      <c r="G147" s="7" t="s">
        <v>85</v>
      </c>
      <c r="H147" s="7" t="s">
        <v>1392</v>
      </c>
      <c r="I147" s="10"/>
      <c r="J147" s="10"/>
      <c r="K147" s="7"/>
      <c r="L147" s="7" t="s">
        <v>63</v>
      </c>
      <c r="M147" s="154">
        <v>43763</v>
      </c>
      <c r="N147" s="7" t="s">
        <v>1396</v>
      </c>
      <c r="O147" s="43" t="s">
        <v>33</v>
      </c>
      <c r="P147" s="10"/>
      <c r="Q147" s="7" t="s">
        <v>35</v>
      </c>
      <c r="R147" s="33"/>
      <c r="S147" s="7" t="s">
        <v>92</v>
      </c>
    </row>
    <row r="148" spans="1:20" ht="30" customHeight="1">
      <c r="A148" s="18">
        <v>43762</v>
      </c>
      <c r="B148" s="60" t="s">
        <v>254</v>
      </c>
      <c r="C148" s="60" t="s">
        <v>255</v>
      </c>
      <c r="D148" s="23"/>
      <c r="E148" s="7" t="s">
        <v>26</v>
      </c>
      <c r="F148" s="60">
        <v>56950084819</v>
      </c>
      <c r="G148" s="29" t="s">
        <v>257</v>
      </c>
      <c r="H148" s="7" t="s">
        <v>258</v>
      </c>
      <c r="I148" s="10"/>
      <c r="J148" s="10"/>
      <c r="K148" s="7"/>
      <c r="L148" s="7" t="s">
        <v>79</v>
      </c>
      <c r="M148" s="44">
        <v>43757</v>
      </c>
      <c r="N148" s="44"/>
      <c r="O148" s="7" t="s">
        <v>33</v>
      </c>
      <c r="P148" s="10"/>
      <c r="Q148" s="7" t="s">
        <v>35</v>
      </c>
      <c r="R148" s="33"/>
      <c r="S148" s="10"/>
      <c r="T148" s="10"/>
    </row>
    <row r="149" spans="1:20" ht="30" customHeight="1">
      <c r="A149" s="18">
        <v>43765</v>
      </c>
      <c r="B149" s="7" t="s">
        <v>1410</v>
      </c>
      <c r="C149" s="7" t="s">
        <v>1411</v>
      </c>
      <c r="D149" s="23"/>
      <c r="E149" s="7" t="s">
        <v>26</v>
      </c>
      <c r="F149" s="7">
        <v>985835680</v>
      </c>
      <c r="G149" s="7" t="s">
        <v>85</v>
      </c>
      <c r="H149" s="7" t="s">
        <v>1414</v>
      </c>
      <c r="I149" s="10"/>
      <c r="J149" s="10"/>
      <c r="K149" s="7"/>
      <c r="L149" s="7" t="s">
        <v>63</v>
      </c>
      <c r="M149" s="86"/>
      <c r="N149" s="7"/>
      <c r="O149" s="43" t="s">
        <v>33</v>
      </c>
      <c r="P149" s="10"/>
      <c r="Q149" s="10"/>
      <c r="R149" s="33"/>
      <c r="S149" s="7" t="s">
        <v>101</v>
      </c>
      <c r="T149" s="10"/>
    </row>
    <row r="150" spans="1:20" ht="30" customHeight="1">
      <c r="A150" s="18">
        <v>43764</v>
      </c>
      <c r="B150" s="35" t="s">
        <v>1418</v>
      </c>
      <c r="C150" s="37" t="s">
        <v>1420</v>
      </c>
      <c r="D150" s="23"/>
      <c r="E150" s="7" t="s">
        <v>26</v>
      </c>
      <c r="F150" s="37" t="s">
        <v>1421</v>
      </c>
      <c r="G150" s="7" t="s">
        <v>85</v>
      </c>
      <c r="H150" s="7" t="s">
        <v>1423</v>
      </c>
      <c r="I150" s="10"/>
      <c r="J150" s="10"/>
      <c r="K150" s="7"/>
      <c r="L150" s="7" t="s">
        <v>63</v>
      </c>
      <c r="M150" s="69">
        <v>43757</v>
      </c>
      <c r="N150" s="35" t="s">
        <v>1426</v>
      </c>
      <c r="O150" s="7" t="s">
        <v>33</v>
      </c>
      <c r="P150" s="10"/>
      <c r="Q150" s="10"/>
      <c r="R150" s="39" t="s">
        <v>70</v>
      </c>
      <c r="S150" s="10"/>
      <c r="T150" s="10"/>
    </row>
    <row r="151" spans="1:20" ht="30" customHeight="1">
      <c r="A151" s="18">
        <v>43776</v>
      </c>
      <c r="B151" s="177" t="s">
        <v>1432</v>
      </c>
      <c r="C151" s="177" t="s">
        <v>1433</v>
      </c>
      <c r="D151" s="7">
        <v>33</v>
      </c>
      <c r="E151" s="7" t="s">
        <v>45</v>
      </c>
      <c r="F151" s="35" t="s">
        <v>1437</v>
      </c>
      <c r="G151" s="7" t="s">
        <v>1438</v>
      </c>
      <c r="H151" s="177" t="s">
        <v>1440</v>
      </c>
      <c r="I151" s="10"/>
      <c r="J151" s="7" t="s">
        <v>32</v>
      </c>
      <c r="K151" s="12" t="s">
        <v>63</v>
      </c>
      <c r="L151" s="7" t="s">
        <v>1441</v>
      </c>
      <c r="M151" s="7" t="s">
        <v>1442</v>
      </c>
      <c r="O151" s="43"/>
      <c r="Q151" s="7" t="s">
        <v>35</v>
      </c>
      <c r="R151" s="39" t="s">
        <v>70</v>
      </c>
      <c r="S151" s="7" t="s">
        <v>117</v>
      </c>
    </row>
    <row r="152" spans="1:20" ht="30" customHeight="1">
      <c r="A152" s="18">
        <v>43776</v>
      </c>
      <c r="B152" s="35" t="s">
        <v>1450</v>
      </c>
      <c r="C152" s="37" t="s">
        <v>1452</v>
      </c>
      <c r="D152" s="7">
        <v>33</v>
      </c>
      <c r="E152" s="7" t="s">
        <v>26</v>
      </c>
      <c r="F152" s="37">
        <v>973790299</v>
      </c>
      <c r="G152" s="7" t="s">
        <v>85</v>
      </c>
      <c r="H152" s="37" t="s">
        <v>1457</v>
      </c>
      <c r="I152" s="10"/>
      <c r="J152" s="7"/>
      <c r="K152" s="7" t="s">
        <v>63</v>
      </c>
      <c r="L152" s="7"/>
      <c r="M152" s="37" t="s">
        <v>974</v>
      </c>
      <c r="O152" s="43" t="s">
        <v>33</v>
      </c>
      <c r="Q152" s="7"/>
      <c r="R152" s="39" t="s">
        <v>70</v>
      </c>
      <c r="S152" s="7" t="s">
        <v>152</v>
      </c>
    </row>
    <row r="153" spans="1:20" ht="30" customHeight="1">
      <c r="A153" s="18"/>
      <c r="B153" s="130" t="s">
        <v>1464</v>
      </c>
      <c r="C153" s="129" t="s">
        <v>1465</v>
      </c>
      <c r="D153" s="12">
        <v>34</v>
      </c>
      <c r="E153" s="7" t="s">
        <v>26</v>
      </c>
      <c r="F153" s="7" t="s">
        <v>1466</v>
      </c>
      <c r="G153" s="7" t="s">
        <v>85</v>
      </c>
      <c r="H153" s="218" t="s">
        <v>1467</v>
      </c>
      <c r="I153" s="10"/>
      <c r="J153" s="7"/>
      <c r="K153" s="12" t="s">
        <v>63</v>
      </c>
      <c r="L153" s="7" t="s">
        <v>1475</v>
      </c>
      <c r="M153" s="7" t="s">
        <v>1476</v>
      </c>
      <c r="O153" s="43" t="s">
        <v>33</v>
      </c>
      <c r="Q153" s="7"/>
      <c r="R153" s="39"/>
      <c r="S153" s="7" t="s">
        <v>117</v>
      </c>
    </row>
    <row r="154" spans="1:20" ht="30" customHeight="1">
      <c r="A154" s="18">
        <v>43763</v>
      </c>
      <c r="B154" s="7" t="s">
        <v>1049</v>
      </c>
      <c r="C154" s="12" t="s">
        <v>1050</v>
      </c>
      <c r="D154" s="25"/>
      <c r="E154" s="12" t="s">
        <v>26</v>
      </c>
      <c r="F154" s="7">
        <v>972854825</v>
      </c>
      <c r="G154" s="7" t="s">
        <v>1052</v>
      </c>
      <c r="H154" s="7" t="s">
        <v>1054</v>
      </c>
      <c r="I154" s="10"/>
      <c r="J154" s="10"/>
      <c r="K154" s="7"/>
      <c r="L154" s="7" t="s">
        <v>63</v>
      </c>
      <c r="M154" s="10"/>
      <c r="N154" s="10"/>
      <c r="O154" s="43" t="s">
        <v>33</v>
      </c>
      <c r="P154" s="31"/>
      <c r="Q154" s="7" t="s">
        <v>53</v>
      </c>
      <c r="R154" s="33"/>
      <c r="S154" s="31"/>
    </row>
    <row r="155" spans="1:20" ht="30" customHeight="1">
      <c r="A155" s="18">
        <v>43769</v>
      </c>
      <c r="B155" s="54" t="s">
        <v>1487</v>
      </c>
      <c r="C155" s="56" t="s">
        <v>1489</v>
      </c>
      <c r="D155" s="49">
        <v>33</v>
      </c>
      <c r="E155" s="7" t="s">
        <v>26</v>
      </c>
      <c r="F155" s="195">
        <v>942407374</v>
      </c>
      <c r="G155" s="7" t="s">
        <v>85</v>
      </c>
      <c r="H155" s="54" t="s">
        <v>1493</v>
      </c>
      <c r="I155" s="10"/>
      <c r="J155" s="7"/>
      <c r="K155" s="12"/>
      <c r="L155" s="12" t="s">
        <v>63</v>
      </c>
      <c r="M155" s="191"/>
      <c r="N155" s="7"/>
      <c r="O155" s="43"/>
      <c r="P155" s="10"/>
      <c r="Q155" s="7"/>
      <c r="R155" s="33"/>
      <c r="S155" s="7" t="s">
        <v>55</v>
      </c>
    </row>
    <row r="156" spans="1:20" ht="30" customHeight="1">
      <c r="A156" s="18">
        <v>43765</v>
      </c>
      <c r="B156" s="35" t="s">
        <v>1496</v>
      </c>
      <c r="C156" s="87" t="s">
        <v>1497</v>
      </c>
      <c r="D156" s="52">
        <v>40</v>
      </c>
      <c r="E156" s="7" t="s">
        <v>26</v>
      </c>
      <c r="F156" s="87">
        <v>955877502</v>
      </c>
      <c r="G156" s="7" t="s">
        <v>85</v>
      </c>
      <c r="H156" s="87" t="s">
        <v>1500</v>
      </c>
      <c r="I156" s="10"/>
      <c r="J156" s="10"/>
      <c r="K156" s="7"/>
      <c r="L156" s="7" t="s">
        <v>313</v>
      </c>
      <c r="M156" s="7" t="s">
        <v>1502</v>
      </c>
      <c r="N156" s="35" t="s">
        <v>1195</v>
      </c>
      <c r="O156" s="43" t="s">
        <v>33</v>
      </c>
      <c r="P156" s="10"/>
      <c r="Q156" s="10"/>
      <c r="R156" s="39" t="s">
        <v>70</v>
      </c>
      <c r="S156" s="7" t="s">
        <v>101</v>
      </c>
      <c r="T156" s="10"/>
    </row>
    <row r="157" spans="1:20" ht="30" customHeight="1">
      <c r="A157" s="18">
        <v>43771</v>
      </c>
      <c r="B157" s="219" t="s">
        <v>1504</v>
      </c>
      <c r="C157" s="220" t="s">
        <v>1507</v>
      </c>
      <c r="D157" s="25"/>
      <c r="E157" s="7" t="s">
        <v>26</v>
      </c>
      <c r="F157" s="12">
        <v>56963107837</v>
      </c>
      <c r="G157" s="7" t="s">
        <v>85</v>
      </c>
      <c r="H157" s="221" t="s">
        <v>1511</v>
      </c>
      <c r="I157" s="10"/>
      <c r="J157" s="7"/>
      <c r="K157" s="7"/>
      <c r="L157" s="7" t="s">
        <v>63</v>
      </c>
      <c r="M157" s="154">
        <v>43765</v>
      </c>
      <c r="N157" s="7" t="s">
        <v>1513</v>
      </c>
      <c r="O157" s="43" t="s">
        <v>50</v>
      </c>
      <c r="P157" s="10"/>
      <c r="Q157" s="7" t="s">
        <v>35</v>
      </c>
      <c r="R157" s="39" t="s">
        <v>407</v>
      </c>
      <c r="S157" s="7" t="s">
        <v>262</v>
      </c>
    </row>
    <row r="158" spans="1:20" ht="30" customHeight="1">
      <c r="A158" s="18">
        <v>43764</v>
      </c>
      <c r="B158" s="7" t="s">
        <v>1515</v>
      </c>
      <c r="C158" s="7" t="s">
        <v>1516</v>
      </c>
      <c r="D158" s="23"/>
      <c r="E158" s="7" t="s">
        <v>26</v>
      </c>
      <c r="F158" s="7">
        <v>66223442</v>
      </c>
      <c r="G158" s="87" t="s">
        <v>475</v>
      </c>
      <c r="H158" s="7" t="s">
        <v>1519</v>
      </c>
      <c r="I158" s="10"/>
      <c r="J158" s="10"/>
      <c r="K158" s="7"/>
      <c r="L158" s="7" t="s">
        <v>63</v>
      </c>
      <c r="M158" s="86"/>
      <c r="N158" s="7" t="s">
        <v>1264</v>
      </c>
      <c r="O158" s="43" t="s">
        <v>186</v>
      </c>
      <c r="P158" s="10"/>
      <c r="Q158" s="10"/>
      <c r="R158" s="33"/>
      <c r="S158" s="10"/>
      <c r="T158" s="10"/>
    </row>
    <row r="159" spans="1:20" ht="30" customHeight="1">
      <c r="A159" s="18">
        <v>43763</v>
      </c>
      <c r="B159" s="7" t="s">
        <v>1058</v>
      </c>
      <c r="C159" s="12" t="s">
        <v>1059</v>
      </c>
      <c r="D159" s="25"/>
      <c r="E159" s="12" t="s">
        <v>26</v>
      </c>
      <c r="F159" s="7" t="s">
        <v>76</v>
      </c>
      <c r="G159" s="7" t="s">
        <v>966</v>
      </c>
      <c r="H159" s="7" t="s">
        <v>1060</v>
      </c>
      <c r="I159" s="10"/>
      <c r="J159" s="10"/>
      <c r="K159" s="7"/>
      <c r="L159" s="7" t="s">
        <v>63</v>
      </c>
      <c r="M159" s="10"/>
      <c r="N159" s="10"/>
      <c r="O159" s="7" t="s">
        <v>732</v>
      </c>
      <c r="P159" s="31"/>
      <c r="Q159" s="10"/>
      <c r="R159" s="33"/>
      <c r="S159" s="31"/>
    </row>
    <row r="160" spans="1:20" ht="30" customHeight="1">
      <c r="A160" s="18">
        <v>43766</v>
      </c>
      <c r="B160" s="35" t="s">
        <v>1525</v>
      </c>
      <c r="C160" s="12" t="s">
        <v>1526</v>
      </c>
      <c r="D160" s="49">
        <v>33</v>
      </c>
      <c r="E160" s="7" t="s">
        <v>26</v>
      </c>
      <c r="F160" s="12">
        <v>963743557</v>
      </c>
      <c r="G160" s="7" t="s">
        <v>85</v>
      </c>
      <c r="H160" s="7" t="s">
        <v>1527</v>
      </c>
      <c r="I160" s="10"/>
      <c r="J160" s="10"/>
      <c r="K160" s="7"/>
      <c r="L160" s="7" t="s">
        <v>63</v>
      </c>
      <c r="M160" s="101">
        <v>43759</v>
      </c>
      <c r="N160" s="7" t="s">
        <v>1530</v>
      </c>
      <c r="O160" s="43" t="s">
        <v>33</v>
      </c>
      <c r="P160" s="10"/>
      <c r="Q160" s="7" t="s">
        <v>35</v>
      </c>
      <c r="R160" s="39" t="s">
        <v>70</v>
      </c>
      <c r="S160" s="7" t="s">
        <v>162</v>
      </c>
    </row>
    <row r="161" spans="1:20" ht="30" customHeight="1">
      <c r="A161" s="18">
        <v>43763</v>
      </c>
      <c r="B161" s="7" t="s">
        <v>1064</v>
      </c>
      <c r="C161" s="12" t="s">
        <v>1065</v>
      </c>
      <c r="D161" s="25"/>
      <c r="E161" s="12" t="s">
        <v>26</v>
      </c>
      <c r="F161" s="7">
        <v>982880550</v>
      </c>
      <c r="G161" s="7" t="s">
        <v>1028</v>
      </c>
      <c r="H161" s="7" t="s">
        <v>1066</v>
      </c>
      <c r="I161" s="10"/>
      <c r="J161" s="10"/>
      <c r="K161" s="7"/>
      <c r="L161" s="7" t="s">
        <v>63</v>
      </c>
      <c r="M161" s="7" t="s">
        <v>1067</v>
      </c>
      <c r="N161" s="7" t="s">
        <v>1068</v>
      </c>
      <c r="O161" s="7" t="s">
        <v>33</v>
      </c>
      <c r="P161" s="31"/>
      <c r="Q161" s="7" t="s">
        <v>35</v>
      </c>
      <c r="R161" s="33"/>
      <c r="S161" s="31"/>
    </row>
    <row r="162" spans="1:20" ht="30" customHeight="1">
      <c r="A162" s="18">
        <v>43766</v>
      </c>
      <c r="B162" s="35" t="s">
        <v>1537</v>
      </c>
      <c r="C162" s="12" t="s">
        <v>1538</v>
      </c>
      <c r="D162" s="49">
        <v>33</v>
      </c>
      <c r="E162" s="7" t="s">
        <v>26</v>
      </c>
      <c r="F162" s="225" t="s">
        <v>1541</v>
      </c>
      <c r="G162" s="7" t="s">
        <v>85</v>
      </c>
      <c r="H162" s="7" t="s">
        <v>1547</v>
      </c>
      <c r="I162" s="10"/>
      <c r="J162" s="10"/>
      <c r="K162" s="7"/>
      <c r="L162" s="7" t="s">
        <v>63</v>
      </c>
      <c r="M162" s="105">
        <v>43763</v>
      </c>
      <c r="N162" s="12" t="s">
        <v>219</v>
      </c>
      <c r="O162" s="43" t="s">
        <v>33</v>
      </c>
      <c r="P162" s="10"/>
      <c r="Q162" s="7"/>
      <c r="R162" s="33"/>
      <c r="S162" s="7" t="s">
        <v>262</v>
      </c>
    </row>
    <row r="163" spans="1:20" ht="30" customHeight="1">
      <c r="A163" s="18">
        <v>43764</v>
      </c>
      <c r="B163" s="7" t="s">
        <v>1548</v>
      </c>
      <c r="C163" s="210" t="s">
        <v>1549</v>
      </c>
      <c r="D163" s="23"/>
      <c r="E163" s="7" t="s">
        <v>26</v>
      </c>
      <c r="F163" s="7" t="s">
        <v>1551</v>
      </c>
      <c r="G163" s="7" t="s">
        <v>108</v>
      </c>
      <c r="H163" s="35" t="s">
        <v>1552</v>
      </c>
      <c r="I163" s="10"/>
      <c r="J163" s="10"/>
      <c r="K163" s="7"/>
      <c r="L163" s="7" t="s">
        <v>467</v>
      </c>
      <c r="M163" s="69" t="s">
        <v>1554</v>
      </c>
      <c r="N163" s="7" t="s">
        <v>1555</v>
      </c>
      <c r="O163" s="43" t="s">
        <v>186</v>
      </c>
      <c r="P163" s="10"/>
      <c r="Q163" s="10"/>
      <c r="R163" s="33"/>
      <c r="S163" s="10"/>
      <c r="T163" s="10"/>
    </row>
    <row r="164" spans="1:20" ht="30" customHeight="1">
      <c r="A164" s="18">
        <v>43766</v>
      </c>
      <c r="B164" s="7" t="s">
        <v>1556</v>
      </c>
      <c r="C164" s="12" t="s">
        <v>1557</v>
      </c>
      <c r="D164" s="49">
        <v>33</v>
      </c>
      <c r="E164" s="7" t="s">
        <v>26</v>
      </c>
      <c r="F164" s="12">
        <v>942769569</v>
      </c>
      <c r="G164" s="7" t="s">
        <v>85</v>
      </c>
      <c r="H164" s="7" t="s">
        <v>1558</v>
      </c>
      <c r="I164" s="10"/>
      <c r="J164" s="10"/>
      <c r="K164" s="7"/>
      <c r="L164" s="7" t="s">
        <v>63</v>
      </c>
      <c r="M164" s="234">
        <v>43764.791666666664</v>
      </c>
      <c r="N164" s="12" t="s">
        <v>219</v>
      </c>
      <c r="O164" s="43"/>
      <c r="P164" s="10"/>
      <c r="Q164" s="7" t="s">
        <v>35</v>
      </c>
      <c r="R164" s="33"/>
      <c r="S164" s="7" t="s">
        <v>92</v>
      </c>
    </row>
    <row r="165" spans="1:20" ht="30" customHeight="1">
      <c r="A165" s="18">
        <v>43768</v>
      </c>
      <c r="B165" s="93" t="s">
        <v>1569</v>
      </c>
      <c r="C165" s="80" t="s">
        <v>1570</v>
      </c>
      <c r="D165" s="49">
        <v>33</v>
      </c>
      <c r="E165" s="7" t="s">
        <v>45</v>
      </c>
      <c r="F165" s="81">
        <v>998529071</v>
      </c>
      <c r="G165" s="7" t="s">
        <v>1571</v>
      </c>
      <c r="H165" s="93" t="s">
        <v>1572</v>
      </c>
      <c r="I165" s="10"/>
      <c r="J165" s="7" t="s">
        <v>32</v>
      </c>
      <c r="K165" s="12"/>
      <c r="L165" s="12" t="s">
        <v>63</v>
      </c>
      <c r="M165" s="10"/>
      <c r="N165" s="7" t="s">
        <v>1573</v>
      </c>
      <c r="O165" s="43" t="s">
        <v>52</v>
      </c>
      <c r="P165" s="10"/>
      <c r="Q165" s="7" t="s">
        <v>35</v>
      </c>
      <c r="R165" s="33"/>
      <c r="S165" s="7" t="s">
        <v>92</v>
      </c>
    </row>
    <row r="166" spans="1:20" ht="30" customHeight="1">
      <c r="A166" s="18">
        <v>43763</v>
      </c>
      <c r="B166" s="7" t="s">
        <v>1069</v>
      </c>
      <c r="C166" s="12" t="s">
        <v>1070</v>
      </c>
      <c r="D166" s="25"/>
      <c r="E166" s="12" t="s">
        <v>26</v>
      </c>
      <c r="F166" s="7">
        <v>94418796</v>
      </c>
      <c r="G166" s="7" t="s">
        <v>85</v>
      </c>
      <c r="H166" s="7" t="s">
        <v>1071</v>
      </c>
      <c r="I166" s="10"/>
      <c r="J166" s="10"/>
      <c r="K166" s="7"/>
      <c r="L166" s="7" t="s">
        <v>63</v>
      </c>
      <c r="M166" s="10"/>
      <c r="N166" s="10"/>
      <c r="O166" s="7" t="s">
        <v>33</v>
      </c>
      <c r="P166" s="31"/>
      <c r="Q166" s="10"/>
      <c r="R166" s="33"/>
      <c r="S166" s="31"/>
    </row>
    <row r="167" spans="1:20" ht="30" customHeight="1">
      <c r="A167" s="18">
        <v>43766</v>
      </c>
      <c r="B167" s="7" t="s">
        <v>1583</v>
      </c>
      <c r="C167" s="12" t="s">
        <v>1584</v>
      </c>
      <c r="D167" s="49">
        <v>33</v>
      </c>
      <c r="E167" s="7" t="s">
        <v>26</v>
      </c>
      <c r="F167" s="12">
        <v>954708296</v>
      </c>
      <c r="G167" s="7" t="s">
        <v>882</v>
      </c>
      <c r="H167" s="7" t="s">
        <v>1588</v>
      </c>
      <c r="I167" s="10"/>
      <c r="J167" s="10"/>
      <c r="K167" s="7"/>
      <c r="L167" s="7" t="s">
        <v>63</v>
      </c>
      <c r="M167" s="118">
        <v>43763</v>
      </c>
      <c r="N167" s="12" t="s">
        <v>219</v>
      </c>
      <c r="O167" s="43" t="s">
        <v>33</v>
      </c>
      <c r="P167" s="10"/>
      <c r="Q167" s="7" t="s">
        <v>35</v>
      </c>
      <c r="R167" s="39" t="s">
        <v>70</v>
      </c>
      <c r="S167" s="7" t="s">
        <v>71</v>
      </c>
    </row>
    <row r="168" spans="1:20" ht="30" customHeight="1">
      <c r="A168" s="18">
        <v>43764</v>
      </c>
      <c r="B168" s="134" t="s">
        <v>1591</v>
      </c>
      <c r="C168" s="37" t="s">
        <v>1592</v>
      </c>
      <c r="D168" s="52">
        <v>31</v>
      </c>
      <c r="E168" s="7" t="s">
        <v>26</v>
      </c>
      <c r="F168" s="237">
        <v>998532687</v>
      </c>
      <c r="G168" s="87" t="s">
        <v>475</v>
      </c>
      <c r="H168" s="7" t="s">
        <v>1595</v>
      </c>
      <c r="I168" s="10"/>
      <c r="J168" s="10"/>
      <c r="K168" s="7"/>
      <c r="L168" s="7" t="s">
        <v>63</v>
      </c>
      <c r="M168" s="86"/>
      <c r="N168" s="7" t="s">
        <v>1596</v>
      </c>
      <c r="O168" s="43" t="s">
        <v>186</v>
      </c>
      <c r="P168" s="10"/>
      <c r="Q168" s="10"/>
      <c r="R168" s="33"/>
      <c r="S168" s="10"/>
      <c r="T168" s="7" t="s">
        <v>666</v>
      </c>
    </row>
    <row r="169" spans="1:20" ht="30" customHeight="1">
      <c r="A169" s="18">
        <v>43764</v>
      </c>
      <c r="B169" s="35" t="s">
        <v>1597</v>
      </c>
      <c r="C169" s="37" t="s">
        <v>1600</v>
      </c>
      <c r="D169" s="52">
        <v>33</v>
      </c>
      <c r="E169" s="7" t="s">
        <v>45</v>
      </c>
      <c r="F169" s="37">
        <v>56986768833</v>
      </c>
      <c r="G169" s="7" t="s">
        <v>1602</v>
      </c>
      <c r="H169" s="35" t="s">
        <v>1603</v>
      </c>
      <c r="I169" s="10"/>
      <c r="J169" s="7" t="s">
        <v>32</v>
      </c>
      <c r="K169" s="7"/>
      <c r="L169" s="7" t="s">
        <v>63</v>
      </c>
      <c r="M169" s="69" t="s">
        <v>1604</v>
      </c>
      <c r="N169" s="7" t="s">
        <v>1605</v>
      </c>
      <c r="O169" s="43" t="s">
        <v>33</v>
      </c>
      <c r="P169" s="10"/>
      <c r="Q169" s="7" t="s">
        <v>35</v>
      </c>
      <c r="R169" s="33"/>
      <c r="S169" s="10"/>
      <c r="T169" s="10"/>
    </row>
    <row r="170" spans="1:20" ht="30" customHeight="1">
      <c r="A170" s="18">
        <v>43767</v>
      </c>
      <c r="B170" s="37" t="s">
        <v>1608</v>
      </c>
      <c r="C170" s="37" t="s">
        <v>1609</v>
      </c>
      <c r="D170" s="52">
        <v>33</v>
      </c>
      <c r="E170" s="7" t="s">
        <v>26</v>
      </c>
      <c r="F170" s="37">
        <v>56942508014</v>
      </c>
      <c r="G170" s="7" t="s">
        <v>1611</v>
      </c>
      <c r="H170" s="35" t="s">
        <v>1612</v>
      </c>
      <c r="I170" s="10"/>
      <c r="J170" s="10"/>
      <c r="K170" s="7"/>
      <c r="L170" s="7" t="s">
        <v>63</v>
      </c>
      <c r="M170" s="10"/>
      <c r="N170" s="7"/>
      <c r="O170" s="43" t="s">
        <v>50</v>
      </c>
      <c r="P170" s="10"/>
      <c r="Q170" s="7"/>
      <c r="R170" s="39" t="s">
        <v>70</v>
      </c>
      <c r="S170" s="7" t="s">
        <v>117</v>
      </c>
    </row>
    <row r="171" spans="1:20" ht="30" customHeight="1">
      <c r="A171" s="18">
        <v>43765</v>
      </c>
      <c r="B171" s="54" t="s">
        <v>1615</v>
      </c>
      <c r="C171" s="80" t="s">
        <v>1616</v>
      </c>
      <c r="D171" s="52">
        <v>33</v>
      </c>
      <c r="E171" s="7" t="s">
        <v>26</v>
      </c>
      <c r="F171" s="81">
        <v>978792838</v>
      </c>
      <c r="G171" s="7" t="s">
        <v>85</v>
      </c>
      <c r="H171" s="7" t="s">
        <v>1618</v>
      </c>
      <c r="I171" s="10"/>
      <c r="J171" s="10"/>
      <c r="K171" s="7"/>
      <c r="L171" s="7" t="s">
        <v>79</v>
      </c>
      <c r="M171" s="7" t="s">
        <v>1619</v>
      </c>
      <c r="N171" s="7" t="s">
        <v>95</v>
      </c>
      <c r="O171" s="43" t="s">
        <v>33</v>
      </c>
      <c r="P171" s="10"/>
      <c r="Q171" s="10"/>
      <c r="R171" s="33"/>
      <c r="S171" s="10"/>
      <c r="T171" s="10"/>
    </row>
    <row r="172" spans="1:20" ht="30" customHeight="1">
      <c r="A172" s="18">
        <v>43767</v>
      </c>
      <c r="B172" s="7" t="s">
        <v>1622</v>
      </c>
      <c r="C172" s="37" t="s">
        <v>1623</v>
      </c>
      <c r="D172" s="52">
        <v>32</v>
      </c>
      <c r="E172" s="7" t="s">
        <v>26</v>
      </c>
      <c r="F172" s="37">
        <v>56991387217</v>
      </c>
      <c r="G172" s="7" t="s">
        <v>1624</v>
      </c>
      <c r="H172" s="7" t="s">
        <v>1625</v>
      </c>
      <c r="I172" s="10"/>
      <c r="J172" s="10"/>
      <c r="K172" s="7"/>
      <c r="L172" s="7" t="s">
        <v>63</v>
      </c>
      <c r="M172" s="7" t="s">
        <v>1626</v>
      </c>
      <c r="N172" s="7" t="s">
        <v>1627</v>
      </c>
      <c r="O172" s="43" t="s">
        <v>33</v>
      </c>
      <c r="P172" s="10"/>
      <c r="Q172" s="7" t="s">
        <v>35</v>
      </c>
      <c r="R172" s="39" t="s">
        <v>70</v>
      </c>
      <c r="S172" s="7" t="s">
        <v>152</v>
      </c>
    </row>
    <row r="173" spans="1:20" ht="30" customHeight="1">
      <c r="A173" s="18">
        <v>43764</v>
      </c>
      <c r="B173" s="35" t="s">
        <v>1629</v>
      </c>
      <c r="C173" s="210" t="s">
        <v>1630</v>
      </c>
      <c r="D173" s="23"/>
      <c r="E173" s="7" t="s">
        <v>26</v>
      </c>
      <c r="F173" s="87">
        <v>990941049</v>
      </c>
      <c r="G173" s="7" t="s">
        <v>1313</v>
      </c>
      <c r="H173" s="87" t="s">
        <v>1631</v>
      </c>
      <c r="I173" s="10"/>
      <c r="J173" s="10"/>
      <c r="K173" s="7"/>
      <c r="L173" s="7" t="s">
        <v>63</v>
      </c>
      <c r="M173" s="86"/>
      <c r="N173" s="7" t="s">
        <v>1315</v>
      </c>
      <c r="O173" s="43" t="s">
        <v>160</v>
      </c>
      <c r="P173" s="10"/>
      <c r="Q173" s="10"/>
      <c r="R173" s="33"/>
      <c r="S173" s="10"/>
      <c r="T173" s="10"/>
    </row>
    <row r="174" spans="1:20" ht="30" customHeight="1">
      <c r="A174" s="18">
        <v>43766</v>
      </c>
      <c r="B174" s="35" t="s">
        <v>1635</v>
      </c>
      <c r="C174" s="37" t="s">
        <v>1636</v>
      </c>
      <c r="D174" s="25"/>
      <c r="E174" s="7" t="s">
        <v>26</v>
      </c>
      <c r="F174" s="241" t="s">
        <v>1638</v>
      </c>
      <c r="G174" s="7" t="s">
        <v>85</v>
      </c>
      <c r="H174" s="7" t="s">
        <v>1643</v>
      </c>
      <c r="I174" s="10"/>
      <c r="J174" s="10"/>
      <c r="K174" s="7"/>
      <c r="L174" s="7" t="s">
        <v>63</v>
      </c>
      <c r="O174" s="43" t="s">
        <v>33</v>
      </c>
      <c r="P174" s="10"/>
      <c r="Q174" s="7"/>
      <c r="R174" s="39" t="s">
        <v>70</v>
      </c>
      <c r="S174" s="7" t="s">
        <v>132</v>
      </c>
    </row>
    <row r="175" spans="1:20" ht="30" customHeight="1">
      <c r="A175" s="18">
        <v>43769</v>
      </c>
      <c r="B175" s="35" t="s">
        <v>1645</v>
      </c>
      <c r="C175" s="37" t="s">
        <v>1647</v>
      </c>
      <c r="D175" s="49">
        <v>33</v>
      </c>
      <c r="E175" s="7" t="s">
        <v>26</v>
      </c>
      <c r="F175" s="37" t="s">
        <v>1650</v>
      </c>
      <c r="G175" s="7" t="s">
        <v>85</v>
      </c>
      <c r="H175" s="7" t="s">
        <v>648</v>
      </c>
      <c r="I175" s="10"/>
      <c r="J175" s="7"/>
      <c r="K175" s="12"/>
      <c r="L175" s="12" t="s">
        <v>63</v>
      </c>
      <c r="M175" s="91"/>
      <c r="N175" s="7" t="s">
        <v>219</v>
      </c>
      <c r="O175" s="43" t="s">
        <v>33</v>
      </c>
      <c r="P175" s="7"/>
      <c r="Q175" s="7" t="s">
        <v>35</v>
      </c>
      <c r="R175" s="33"/>
      <c r="S175" s="7" t="s">
        <v>276</v>
      </c>
    </row>
    <row r="176" spans="1:20" ht="30" customHeight="1">
      <c r="A176" s="18">
        <v>43765</v>
      </c>
      <c r="B176" s="7" t="s">
        <v>1654</v>
      </c>
      <c r="C176" s="7" t="s">
        <v>1655</v>
      </c>
      <c r="D176" s="52">
        <v>30</v>
      </c>
      <c r="E176" s="7" t="s">
        <v>26</v>
      </c>
      <c r="F176" s="7">
        <v>982134127</v>
      </c>
      <c r="G176" s="7" t="s">
        <v>1657</v>
      </c>
      <c r="H176" s="7" t="s">
        <v>1658</v>
      </c>
      <c r="I176" s="10"/>
      <c r="J176" s="10"/>
      <c r="K176" s="7"/>
      <c r="L176" s="7" t="s">
        <v>63</v>
      </c>
      <c r="M176" s="41"/>
      <c r="N176" s="10"/>
      <c r="O176" s="43" t="s">
        <v>33</v>
      </c>
      <c r="P176" s="10"/>
      <c r="Q176" s="7" t="s">
        <v>35</v>
      </c>
      <c r="R176" s="33"/>
      <c r="S176" s="7" t="s">
        <v>71</v>
      </c>
      <c r="T176" s="10"/>
    </row>
    <row r="177" spans="1:28" ht="30" customHeight="1">
      <c r="A177" s="18">
        <v>43766</v>
      </c>
      <c r="B177" s="83" t="s">
        <v>1661</v>
      </c>
      <c r="C177" s="80" t="s">
        <v>1662</v>
      </c>
      <c r="D177" s="49">
        <v>32</v>
      </c>
      <c r="E177" s="7" t="s">
        <v>26</v>
      </c>
      <c r="F177" s="81">
        <v>936173004</v>
      </c>
      <c r="G177" s="7" t="s">
        <v>85</v>
      </c>
      <c r="H177" s="80" t="s">
        <v>1039</v>
      </c>
      <c r="I177" s="10"/>
      <c r="J177" s="10"/>
      <c r="K177" s="7"/>
      <c r="L177" s="7" t="s">
        <v>63</v>
      </c>
      <c r="M177" s="118">
        <v>43759</v>
      </c>
      <c r="N177" s="12" t="s">
        <v>219</v>
      </c>
      <c r="O177" s="43" t="s">
        <v>33</v>
      </c>
      <c r="P177" s="10"/>
      <c r="Q177" s="7" t="s">
        <v>35</v>
      </c>
      <c r="R177" s="33"/>
      <c r="S177" s="7" t="s">
        <v>152</v>
      </c>
    </row>
    <row r="178" spans="1:28" ht="30" customHeight="1">
      <c r="A178" s="18">
        <v>43764</v>
      </c>
      <c r="B178" s="243" t="s">
        <v>1666</v>
      </c>
      <c r="C178" s="244" t="s">
        <v>1670</v>
      </c>
      <c r="D178" s="23"/>
      <c r="E178" s="7" t="s">
        <v>26</v>
      </c>
      <c r="F178" s="245" t="s">
        <v>1672</v>
      </c>
      <c r="G178" s="7" t="s">
        <v>1675</v>
      </c>
      <c r="H178" s="7" t="s">
        <v>1677</v>
      </c>
      <c r="I178" s="10"/>
      <c r="J178" s="10"/>
      <c r="K178" s="7"/>
      <c r="L178" s="7" t="s">
        <v>1678</v>
      </c>
      <c r="M178" s="7" t="s">
        <v>1679</v>
      </c>
      <c r="N178" s="7" t="s">
        <v>1680</v>
      </c>
      <c r="O178" s="7" t="s">
        <v>33</v>
      </c>
      <c r="P178" s="10"/>
      <c r="Q178" s="10"/>
      <c r="R178" s="33"/>
      <c r="S178" s="10"/>
      <c r="T178" s="10"/>
    </row>
    <row r="179" spans="1:28" ht="30" customHeight="1">
      <c r="A179" s="18">
        <v>43762</v>
      </c>
      <c r="B179" s="7" t="s">
        <v>265</v>
      </c>
      <c r="C179" s="7" t="s">
        <v>266</v>
      </c>
      <c r="D179" s="23"/>
      <c r="E179" s="7" t="s">
        <v>26</v>
      </c>
      <c r="F179" s="7">
        <v>989217665</v>
      </c>
      <c r="G179" s="29" t="s">
        <v>268</v>
      </c>
      <c r="H179" s="7" t="s">
        <v>269</v>
      </c>
      <c r="I179" s="10"/>
      <c r="J179" s="10"/>
      <c r="K179" s="7"/>
      <c r="L179" s="7" t="s">
        <v>270</v>
      </c>
      <c r="M179" s="41">
        <v>43758</v>
      </c>
      <c r="N179" s="41"/>
      <c r="O179" s="7" t="s">
        <v>33</v>
      </c>
      <c r="P179" s="10"/>
      <c r="Q179" s="7" t="s">
        <v>35</v>
      </c>
      <c r="R179" s="39" t="s">
        <v>147</v>
      </c>
      <c r="S179" s="10"/>
      <c r="T179" s="90"/>
    </row>
    <row r="180" spans="1:28" ht="30" customHeight="1">
      <c r="A180" s="18">
        <v>43763</v>
      </c>
      <c r="B180" s="7" t="s">
        <v>1074</v>
      </c>
      <c r="C180" s="12" t="s">
        <v>1075</v>
      </c>
      <c r="D180" s="49">
        <v>32</v>
      </c>
      <c r="E180" s="12" t="s">
        <v>26</v>
      </c>
      <c r="F180" s="7" t="s">
        <v>1019</v>
      </c>
      <c r="G180" s="7" t="s">
        <v>1076</v>
      </c>
      <c r="H180" s="7" t="s">
        <v>1077</v>
      </c>
      <c r="I180" s="10"/>
      <c r="J180" s="10"/>
      <c r="K180" s="7"/>
      <c r="L180" s="7" t="s">
        <v>63</v>
      </c>
      <c r="M180" s="10"/>
      <c r="N180" s="10"/>
      <c r="O180" s="7" t="s">
        <v>732</v>
      </c>
      <c r="P180" s="31"/>
      <c r="Q180" s="7" t="s">
        <v>35</v>
      </c>
      <c r="R180" s="33"/>
      <c r="S180" s="31"/>
    </row>
    <row r="181" spans="1:28" ht="30" customHeight="1">
      <c r="A181" s="18">
        <v>43764</v>
      </c>
      <c r="B181" s="87" t="s">
        <v>1691</v>
      </c>
      <c r="C181" s="210" t="s">
        <v>1692</v>
      </c>
      <c r="D181" s="52"/>
      <c r="E181" s="7" t="s">
        <v>26</v>
      </c>
      <c r="F181" s="7" t="s">
        <v>76</v>
      </c>
      <c r="G181" s="7" t="s">
        <v>1313</v>
      </c>
      <c r="H181" s="87" t="s">
        <v>1693</v>
      </c>
      <c r="I181" s="10"/>
      <c r="J181" s="10"/>
      <c r="K181" s="7"/>
      <c r="L181" s="7" t="s">
        <v>63</v>
      </c>
      <c r="M181" s="86"/>
      <c r="N181" s="7" t="s">
        <v>1315</v>
      </c>
      <c r="O181" s="95" t="s">
        <v>1694</v>
      </c>
      <c r="P181" s="10"/>
      <c r="Q181" s="10"/>
      <c r="R181" s="33"/>
      <c r="S181" s="10"/>
      <c r="T181" s="10"/>
    </row>
    <row r="182" spans="1:28" ht="30" customHeight="1">
      <c r="A182" s="18">
        <v>43769</v>
      </c>
      <c r="B182" s="54" t="s">
        <v>1695</v>
      </c>
      <c r="C182" s="56" t="s">
        <v>1696</v>
      </c>
      <c r="D182" s="49">
        <v>31</v>
      </c>
      <c r="E182" s="7" t="s">
        <v>26</v>
      </c>
      <c r="F182" s="56">
        <v>983402526</v>
      </c>
      <c r="G182" s="7" t="s">
        <v>85</v>
      </c>
      <c r="H182" s="54" t="s">
        <v>1697</v>
      </c>
      <c r="I182" s="10"/>
      <c r="J182" s="7"/>
      <c r="K182" s="12"/>
      <c r="L182" s="12" t="s">
        <v>63</v>
      </c>
      <c r="M182" s="91"/>
      <c r="N182" s="7"/>
      <c r="O182" s="43" t="s">
        <v>33</v>
      </c>
      <c r="P182" s="10"/>
      <c r="Q182" s="7" t="s">
        <v>35</v>
      </c>
      <c r="R182" s="33"/>
      <c r="S182" s="7" t="s">
        <v>55</v>
      </c>
    </row>
    <row r="183" spans="1:28" ht="30" customHeight="1">
      <c r="A183" s="18">
        <v>43764</v>
      </c>
      <c r="B183" s="83" t="s">
        <v>1701</v>
      </c>
      <c r="C183" s="80" t="s">
        <v>1702</v>
      </c>
      <c r="D183" s="23"/>
      <c r="E183" s="7" t="s">
        <v>26</v>
      </c>
      <c r="F183" s="187">
        <v>951575773</v>
      </c>
      <c r="G183" s="7" t="s">
        <v>85</v>
      </c>
      <c r="H183" s="7" t="s">
        <v>1703</v>
      </c>
      <c r="I183" s="10"/>
      <c r="J183" s="10"/>
      <c r="K183" s="7"/>
      <c r="L183" s="7" t="s">
        <v>79</v>
      </c>
      <c r="M183" s="86"/>
      <c r="N183" s="10"/>
      <c r="O183" s="43" t="s">
        <v>33</v>
      </c>
      <c r="P183" s="10"/>
      <c r="Q183" s="10"/>
      <c r="R183" s="33"/>
      <c r="S183" s="10"/>
      <c r="T183" s="10"/>
    </row>
    <row r="184" spans="1:28" ht="30" customHeight="1">
      <c r="A184" s="18">
        <v>43770</v>
      </c>
      <c r="B184" s="7" t="s">
        <v>1707</v>
      </c>
      <c r="C184" s="37" t="s">
        <v>1708</v>
      </c>
      <c r="D184" s="49">
        <v>39</v>
      </c>
      <c r="E184" s="7" t="s">
        <v>26</v>
      </c>
      <c r="F184" s="80">
        <v>956590286</v>
      </c>
      <c r="G184" s="7" t="s">
        <v>981</v>
      </c>
      <c r="H184" s="247" t="s">
        <v>1709</v>
      </c>
      <c r="I184" s="10"/>
      <c r="J184" s="7"/>
      <c r="K184" s="12"/>
      <c r="L184" s="12" t="s">
        <v>63</v>
      </c>
      <c r="M184" s="41">
        <v>43768</v>
      </c>
      <c r="N184" s="10"/>
      <c r="O184" s="43" t="s">
        <v>33</v>
      </c>
      <c r="P184" s="10"/>
      <c r="Q184" s="7" t="s">
        <v>35</v>
      </c>
      <c r="R184" s="33"/>
      <c r="S184" s="7" t="s">
        <v>71</v>
      </c>
      <c r="U184" s="22"/>
      <c r="V184" s="22"/>
      <c r="W184" s="22"/>
      <c r="X184" s="22"/>
      <c r="Y184" s="22"/>
      <c r="Z184" s="22"/>
      <c r="AA184" s="22"/>
      <c r="AB184" s="22"/>
    </row>
    <row r="185" spans="1:28" ht="30" customHeight="1">
      <c r="A185" s="18">
        <v>43775</v>
      </c>
      <c r="B185" s="179" t="s">
        <v>1713</v>
      </c>
      <c r="C185" s="12" t="s">
        <v>1714</v>
      </c>
      <c r="D185" s="12">
        <v>32</v>
      </c>
      <c r="E185" s="7" t="s">
        <v>26</v>
      </c>
      <c r="F185" s="56">
        <v>973244896</v>
      </c>
      <c r="G185" s="7" t="s">
        <v>475</v>
      </c>
      <c r="H185" s="179" t="s">
        <v>1716</v>
      </c>
      <c r="I185" s="10"/>
      <c r="J185" s="7"/>
      <c r="L185" s="7" t="s">
        <v>63</v>
      </c>
      <c r="N185" s="179" t="s">
        <v>1719</v>
      </c>
      <c r="O185" s="43" t="s">
        <v>33</v>
      </c>
      <c r="Q185" s="7"/>
      <c r="R185" s="39"/>
      <c r="S185" s="7" t="s">
        <v>117</v>
      </c>
    </row>
    <row r="186" spans="1:28" ht="30" customHeight="1">
      <c r="A186" s="18">
        <v>43764</v>
      </c>
      <c r="B186" s="54" t="s">
        <v>1721</v>
      </c>
      <c r="C186" s="80" t="s">
        <v>1722</v>
      </c>
      <c r="D186" s="23"/>
      <c r="E186" s="7" t="s">
        <v>26</v>
      </c>
      <c r="F186" s="7" t="s">
        <v>1723</v>
      </c>
      <c r="G186" s="7" t="s">
        <v>475</v>
      </c>
      <c r="H186" s="7" t="s">
        <v>1726</v>
      </c>
      <c r="I186" s="10"/>
      <c r="J186" s="10"/>
      <c r="K186" s="7"/>
      <c r="L186" s="7" t="s">
        <v>63</v>
      </c>
      <c r="M186" s="106">
        <v>43762.729166666664</v>
      </c>
      <c r="N186" s="7" t="s">
        <v>219</v>
      </c>
      <c r="O186" s="7" t="s">
        <v>33</v>
      </c>
      <c r="P186" s="10"/>
      <c r="Q186" s="10"/>
      <c r="R186" s="39" t="s">
        <v>70</v>
      </c>
      <c r="S186" s="7" t="s">
        <v>117</v>
      </c>
      <c r="T186" s="10"/>
    </row>
    <row r="187" spans="1:28" ht="30" customHeight="1">
      <c r="A187" s="18">
        <v>43771</v>
      </c>
      <c r="B187" s="56" t="s">
        <v>1731</v>
      </c>
      <c r="C187" s="56" t="s">
        <v>1732</v>
      </c>
      <c r="D187" s="49">
        <v>32</v>
      </c>
      <c r="E187" s="7" t="s">
        <v>26</v>
      </c>
      <c r="F187" s="56">
        <v>999848825</v>
      </c>
      <c r="G187" s="7" t="s">
        <v>85</v>
      </c>
      <c r="H187" s="54" t="s">
        <v>1735</v>
      </c>
      <c r="I187" s="10"/>
      <c r="J187" s="7"/>
      <c r="K187" s="12"/>
      <c r="L187" s="12" t="s">
        <v>259</v>
      </c>
      <c r="M187" s="249">
        <v>43769</v>
      </c>
      <c r="N187" s="7" t="s">
        <v>571</v>
      </c>
      <c r="O187" s="43" t="s">
        <v>33</v>
      </c>
      <c r="P187" s="10"/>
      <c r="Q187" s="7" t="s">
        <v>35</v>
      </c>
      <c r="R187" s="33"/>
      <c r="S187" s="7" t="s">
        <v>262</v>
      </c>
    </row>
    <row r="188" spans="1:28" ht="30" customHeight="1">
      <c r="A188" s="18">
        <v>43767</v>
      </c>
      <c r="B188" s="7" t="s">
        <v>1740</v>
      </c>
      <c r="C188" s="80" t="s">
        <v>1741</v>
      </c>
      <c r="D188" s="52">
        <v>32</v>
      </c>
      <c r="E188" s="7" t="s">
        <v>26</v>
      </c>
      <c r="F188" s="81">
        <v>959278940</v>
      </c>
      <c r="G188" s="7" t="s">
        <v>85</v>
      </c>
      <c r="H188" s="7" t="s">
        <v>1744</v>
      </c>
      <c r="I188" s="10"/>
      <c r="J188" s="10"/>
      <c r="K188" s="7"/>
      <c r="L188" s="7" t="s">
        <v>63</v>
      </c>
      <c r="M188" s="175">
        <v>43759</v>
      </c>
      <c r="N188" s="7" t="s">
        <v>1746</v>
      </c>
      <c r="O188" s="43" t="s">
        <v>33</v>
      </c>
      <c r="P188" s="10"/>
      <c r="Q188" s="7" t="s">
        <v>35</v>
      </c>
      <c r="R188" s="33"/>
      <c r="S188" s="7" t="s">
        <v>152</v>
      </c>
    </row>
    <row r="189" spans="1:28" ht="30" customHeight="1">
      <c r="A189" s="18">
        <v>43767</v>
      </c>
      <c r="B189" s="80" t="s">
        <v>1751</v>
      </c>
      <c r="C189" s="80" t="s">
        <v>1752</v>
      </c>
      <c r="D189" s="52">
        <v>31</v>
      </c>
      <c r="E189" s="7" t="s">
        <v>26</v>
      </c>
      <c r="F189" s="81">
        <v>942932142</v>
      </c>
      <c r="G189" s="7" t="s">
        <v>1755</v>
      </c>
      <c r="H189" s="93" t="s">
        <v>1756</v>
      </c>
      <c r="I189" s="10"/>
      <c r="J189" s="7" t="s">
        <v>49</v>
      </c>
      <c r="K189" s="7"/>
      <c r="L189" s="7" t="s">
        <v>63</v>
      </c>
      <c r="M189" s="82">
        <v>43766</v>
      </c>
      <c r="N189" s="10"/>
      <c r="O189" s="43"/>
      <c r="P189" s="10"/>
      <c r="Q189" s="7" t="s">
        <v>35</v>
      </c>
      <c r="R189" s="33"/>
      <c r="S189" s="7" t="s">
        <v>92</v>
      </c>
    </row>
    <row r="190" spans="1:28" ht="30" customHeight="1">
      <c r="A190" s="18">
        <v>43764</v>
      </c>
      <c r="B190" s="35" t="s">
        <v>1758</v>
      </c>
      <c r="C190" s="210" t="s">
        <v>1759</v>
      </c>
      <c r="D190" s="23"/>
      <c r="E190" s="7" t="s">
        <v>26</v>
      </c>
      <c r="F190" s="10"/>
      <c r="G190" s="7" t="s">
        <v>1339</v>
      </c>
      <c r="H190" s="87" t="s">
        <v>1762</v>
      </c>
      <c r="I190" s="10"/>
      <c r="J190" s="10"/>
      <c r="K190" s="7"/>
      <c r="L190" s="7" t="s">
        <v>63</v>
      </c>
      <c r="M190" s="86"/>
      <c r="N190" s="37" t="s">
        <v>1315</v>
      </c>
      <c r="O190" s="7" t="s">
        <v>33</v>
      </c>
      <c r="P190" s="10"/>
      <c r="Q190" s="10"/>
      <c r="R190" s="39" t="s">
        <v>70</v>
      </c>
      <c r="S190" s="10"/>
      <c r="T190" s="10"/>
    </row>
    <row r="191" spans="1:28" ht="30" customHeight="1">
      <c r="A191" s="18">
        <v>43769</v>
      </c>
      <c r="B191" s="35" t="s">
        <v>1765</v>
      </c>
      <c r="C191" s="37" t="s">
        <v>1766</v>
      </c>
      <c r="D191" s="49">
        <v>30</v>
      </c>
      <c r="E191" s="7" t="s">
        <v>26</v>
      </c>
      <c r="F191" s="37" t="s">
        <v>1769</v>
      </c>
      <c r="G191" s="7" t="s">
        <v>85</v>
      </c>
      <c r="H191" s="7" t="s">
        <v>1770</v>
      </c>
      <c r="I191" s="10"/>
      <c r="J191" s="7"/>
      <c r="K191" s="12"/>
      <c r="L191" s="12" t="s">
        <v>63</v>
      </c>
      <c r="M191" s="91"/>
      <c r="N191" s="7" t="s">
        <v>219</v>
      </c>
      <c r="O191" s="43" t="s">
        <v>33</v>
      </c>
      <c r="P191" s="7"/>
      <c r="Q191" s="7" t="s">
        <v>35</v>
      </c>
      <c r="R191" s="33"/>
      <c r="S191" s="7" t="s">
        <v>276</v>
      </c>
    </row>
    <row r="192" spans="1:28" ht="30" customHeight="1">
      <c r="A192" s="18">
        <v>43775</v>
      </c>
      <c r="B192" s="7" t="s">
        <v>1771</v>
      </c>
      <c r="C192" s="12" t="s">
        <v>1772</v>
      </c>
      <c r="D192" s="12">
        <v>31</v>
      </c>
      <c r="E192" s="7" t="s">
        <v>26</v>
      </c>
      <c r="F192" s="7" t="s">
        <v>1773</v>
      </c>
      <c r="G192" s="7" t="s">
        <v>85</v>
      </c>
      <c r="H192" s="7" t="s">
        <v>1775</v>
      </c>
      <c r="I192" s="10"/>
      <c r="J192" s="7"/>
      <c r="L192" s="7" t="s">
        <v>63</v>
      </c>
      <c r="M192" s="254">
        <v>43794.729166666664</v>
      </c>
      <c r="N192" s="7" t="s">
        <v>1776</v>
      </c>
      <c r="O192" s="43" t="s">
        <v>33</v>
      </c>
      <c r="Q192" s="7" t="s">
        <v>35</v>
      </c>
      <c r="R192" s="39" t="s">
        <v>70</v>
      </c>
      <c r="S192" s="7" t="s">
        <v>117</v>
      </c>
    </row>
    <row r="193" spans="1:20" ht="30" customHeight="1">
      <c r="A193" s="18">
        <v>43776</v>
      </c>
      <c r="B193" s="7" t="s">
        <v>1771</v>
      </c>
      <c r="C193" s="12" t="s">
        <v>1772</v>
      </c>
      <c r="D193" s="12">
        <v>31</v>
      </c>
      <c r="E193" s="7" t="s">
        <v>26</v>
      </c>
      <c r="F193" s="7" t="s">
        <v>1773</v>
      </c>
      <c r="G193" s="7" t="s">
        <v>85</v>
      </c>
      <c r="H193" s="7" t="s">
        <v>1775</v>
      </c>
      <c r="I193" s="10"/>
      <c r="J193" s="7"/>
      <c r="L193" s="7" t="s">
        <v>63</v>
      </c>
      <c r="M193" s="254">
        <v>43794.729166666664</v>
      </c>
      <c r="N193" s="7" t="s">
        <v>1776</v>
      </c>
      <c r="O193" s="43" t="s">
        <v>33</v>
      </c>
      <c r="Q193" s="7" t="s">
        <v>35</v>
      </c>
      <c r="R193" s="39"/>
      <c r="S193" s="7" t="s">
        <v>117</v>
      </c>
      <c r="T193" s="31"/>
    </row>
    <row r="194" spans="1:20" ht="30" customHeight="1">
      <c r="A194" s="18">
        <v>43762</v>
      </c>
      <c r="B194" s="7" t="s">
        <v>272</v>
      </c>
      <c r="C194" s="7" t="s">
        <v>273</v>
      </c>
      <c r="D194" s="23"/>
      <c r="E194" s="7" t="s">
        <v>26</v>
      </c>
      <c r="F194" s="7">
        <v>987042799</v>
      </c>
      <c r="G194" s="92"/>
      <c r="H194" s="7" t="s">
        <v>275</v>
      </c>
      <c r="I194" s="10"/>
      <c r="J194" s="10"/>
      <c r="K194" s="7"/>
      <c r="L194" s="7" t="s">
        <v>63</v>
      </c>
      <c r="M194" s="10"/>
      <c r="N194" s="10"/>
      <c r="O194" s="7" t="s">
        <v>33</v>
      </c>
      <c r="P194" s="10"/>
      <c r="Q194" s="10"/>
      <c r="R194" s="39" t="s">
        <v>147</v>
      </c>
      <c r="S194" s="10"/>
      <c r="T194" s="7" t="s">
        <v>281</v>
      </c>
    </row>
    <row r="195" spans="1:20" ht="30" customHeight="1">
      <c r="A195" s="18">
        <v>43769</v>
      </c>
      <c r="B195" s="35" t="s">
        <v>1784</v>
      </c>
      <c r="C195" s="37" t="s">
        <v>1785</v>
      </c>
      <c r="D195" s="49">
        <v>32</v>
      </c>
      <c r="E195" s="7" t="s">
        <v>26</v>
      </c>
      <c r="F195" s="37">
        <v>945839395</v>
      </c>
      <c r="G195" s="7" t="s">
        <v>84</v>
      </c>
      <c r="H195" s="35" t="s">
        <v>1786</v>
      </c>
      <c r="I195" s="10"/>
      <c r="J195" s="7"/>
      <c r="K195" s="12"/>
      <c r="L195" s="12" t="s">
        <v>63</v>
      </c>
      <c r="M195" s="91"/>
      <c r="N195" s="7"/>
      <c r="O195" s="43" t="s">
        <v>33</v>
      </c>
      <c r="P195" s="10"/>
      <c r="Q195" s="7" t="s">
        <v>35</v>
      </c>
      <c r="R195" s="33"/>
      <c r="S195" s="7" t="s">
        <v>276</v>
      </c>
    </row>
    <row r="196" spans="1:20" ht="30" customHeight="1">
      <c r="A196" s="18">
        <v>43764</v>
      </c>
      <c r="B196" s="93" t="s">
        <v>1791</v>
      </c>
      <c r="C196" s="80" t="s">
        <v>1792</v>
      </c>
      <c r="D196" s="23"/>
      <c r="E196" s="7" t="s">
        <v>26</v>
      </c>
      <c r="F196" s="81">
        <v>985869440</v>
      </c>
      <c r="G196" s="7" t="s">
        <v>174</v>
      </c>
      <c r="H196" s="7" t="s">
        <v>1793</v>
      </c>
      <c r="I196" s="10"/>
      <c r="J196" s="7" t="s">
        <v>49</v>
      </c>
      <c r="K196" s="7"/>
      <c r="L196" s="7" t="s">
        <v>63</v>
      </c>
      <c r="M196" s="249">
        <v>43762</v>
      </c>
      <c r="N196" s="10"/>
      <c r="O196" s="7" t="s">
        <v>33</v>
      </c>
      <c r="P196" s="7" t="s">
        <v>68</v>
      </c>
      <c r="Q196" s="7" t="s">
        <v>35</v>
      </c>
      <c r="R196" s="33"/>
      <c r="S196" s="7" t="s">
        <v>117</v>
      </c>
      <c r="T196" s="10"/>
    </row>
    <row r="197" spans="1:20" ht="30" customHeight="1">
      <c r="A197" s="18">
        <v>43764</v>
      </c>
      <c r="B197" s="35" t="s">
        <v>1797</v>
      </c>
      <c r="C197" s="37" t="s">
        <v>1798</v>
      </c>
      <c r="D197" s="52">
        <v>31</v>
      </c>
      <c r="E197" s="7" t="s">
        <v>26</v>
      </c>
      <c r="F197" s="35">
        <v>967346472</v>
      </c>
      <c r="G197" s="87" t="s">
        <v>475</v>
      </c>
      <c r="H197" s="35" t="s">
        <v>1802</v>
      </c>
      <c r="I197" s="10"/>
      <c r="J197" s="10"/>
      <c r="K197" s="7"/>
      <c r="L197" s="7" t="s">
        <v>63</v>
      </c>
      <c r="M197" s="86"/>
      <c r="N197" s="10"/>
      <c r="O197" s="43" t="s">
        <v>186</v>
      </c>
      <c r="P197" s="10"/>
      <c r="Q197" s="10"/>
      <c r="R197" s="33"/>
      <c r="S197" s="10"/>
      <c r="T197" s="10"/>
    </row>
    <row r="198" spans="1:20" ht="30" customHeight="1">
      <c r="A198" s="18">
        <v>43767</v>
      </c>
      <c r="B198" s="7" t="s">
        <v>1807</v>
      </c>
      <c r="C198" s="83" t="s">
        <v>1808</v>
      </c>
      <c r="D198" s="52">
        <v>31</v>
      </c>
      <c r="E198" s="7" t="s">
        <v>26</v>
      </c>
      <c r="F198" s="37">
        <v>988091888</v>
      </c>
      <c r="G198" s="7" t="s">
        <v>85</v>
      </c>
      <c r="H198" s="7" t="s">
        <v>1810</v>
      </c>
      <c r="I198" s="10"/>
      <c r="J198" s="7"/>
      <c r="K198" s="7"/>
      <c r="L198" s="7" t="s">
        <v>63</v>
      </c>
      <c r="M198" s="175">
        <v>43766</v>
      </c>
      <c r="N198" s="7" t="s">
        <v>453</v>
      </c>
      <c r="O198" s="43" t="s">
        <v>33</v>
      </c>
      <c r="P198" s="10"/>
      <c r="Q198" s="7" t="s">
        <v>35</v>
      </c>
      <c r="R198" s="39" t="s">
        <v>70</v>
      </c>
      <c r="S198" s="7" t="s">
        <v>152</v>
      </c>
    </row>
    <row r="199" spans="1:20" ht="30" customHeight="1">
      <c r="A199" s="18">
        <v>43762</v>
      </c>
      <c r="B199" s="7" t="s">
        <v>282</v>
      </c>
      <c r="C199" s="7" t="s">
        <v>283</v>
      </c>
      <c r="D199" s="23"/>
      <c r="E199" s="7" t="s">
        <v>26</v>
      </c>
      <c r="F199" s="7">
        <v>974990421</v>
      </c>
      <c r="G199" s="29" t="s">
        <v>286</v>
      </c>
      <c r="H199" s="7" t="s">
        <v>287</v>
      </c>
      <c r="I199" s="10"/>
      <c r="J199" s="10"/>
      <c r="K199" s="7"/>
      <c r="L199" s="7" t="s">
        <v>63</v>
      </c>
      <c r="M199" s="10"/>
      <c r="N199" s="10"/>
      <c r="O199" s="7" t="s">
        <v>33</v>
      </c>
      <c r="P199" s="10"/>
      <c r="Q199" s="10"/>
      <c r="R199" s="33"/>
      <c r="S199" s="10"/>
      <c r="T199" s="10"/>
    </row>
    <row r="200" spans="1:20" ht="30" customHeight="1">
      <c r="A200" s="18">
        <v>43764</v>
      </c>
      <c r="B200" s="35" t="s">
        <v>1826</v>
      </c>
      <c r="C200" s="7" t="s">
        <v>283</v>
      </c>
      <c r="D200" s="23"/>
      <c r="E200" s="7" t="s">
        <v>26</v>
      </c>
      <c r="F200" s="7" t="s">
        <v>1828</v>
      </c>
      <c r="G200" s="7" t="s">
        <v>146</v>
      </c>
      <c r="H200" s="7" t="s">
        <v>1829</v>
      </c>
      <c r="I200" s="10"/>
      <c r="J200" s="10"/>
      <c r="K200" s="7"/>
      <c r="L200" s="7" t="s">
        <v>63</v>
      </c>
      <c r="M200" s="257">
        <v>43762</v>
      </c>
      <c r="N200" s="231" t="s">
        <v>1834</v>
      </c>
      <c r="O200" s="10"/>
      <c r="P200" s="10"/>
      <c r="Q200" s="10"/>
      <c r="R200" s="39" t="s">
        <v>70</v>
      </c>
      <c r="S200" s="10"/>
      <c r="T200" s="10"/>
    </row>
    <row r="201" spans="1:20" ht="30" customHeight="1">
      <c r="A201" s="18">
        <v>43763</v>
      </c>
      <c r="B201" s="51" t="s">
        <v>1079</v>
      </c>
      <c r="C201" s="62" t="s">
        <v>1080</v>
      </c>
      <c r="D201" s="25"/>
      <c r="E201" s="12" t="s">
        <v>26</v>
      </c>
      <c r="F201" s="64">
        <v>972834227</v>
      </c>
      <c r="G201" s="7" t="s">
        <v>481</v>
      </c>
      <c r="H201" s="7" t="s">
        <v>1081</v>
      </c>
      <c r="I201" s="10"/>
      <c r="J201" s="10"/>
      <c r="K201" s="7"/>
      <c r="L201" s="7" t="s">
        <v>63</v>
      </c>
      <c r="M201" s="10"/>
      <c r="N201" s="196" t="s">
        <v>1084</v>
      </c>
      <c r="O201" s="43" t="s">
        <v>33</v>
      </c>
      <c r="P201" s="31"/>
      <c r="Q201" s="10"/>
      <c r="R201" s="33"/>
      <c r="S201" s="31"/>
    </row>
    <row r="202" spans="1:20" ht="30" customHeight="1">
      <c r="A202" s="18">
        <v>43762</v>
      </c>
      <c r="B202" s="60" t="s">
        <v>290</v>
      </c>
      <c r="C202" s="51" t="s">
        <v>292</v>
      </c>
      <c r="D202" s="52">
        <v>31</v>
      </c>
      <c r="E202" s="7" t="s">
        <v>26</v>
      </c>
      <c r="F202" s="58">
        <v>982487008</v>
      </c>
      <c r="G202" s="29" t="s">
        <v>295</v>
      </c>
      <c r="H202" s="51" t="s">
        <v>297</v>
      </c>
      <c r="I202" s="10"/>
      <c r="J202" s="10"/>
      <c r="K202" s="7"/>
      <c r="L202" s="7" t="s">
        <v>79</v>
      </c>
      <c r="M202" s="76">
        <v>43761</v>
      </c>
      <c r="N202" s="76"/>
      <c r="O202" s="7" t="s">
        <v>33</v>
      </c>
      <c r="P202" s="10"/>
      <c r="Q202" s="7" t="s">
        <v>35</v>
      </c>
      <c r="R202" s="39" t="s">
        <v>233</v>
      </c>
      <c r="S202" s="10"/>
      <c r="T202" s="10"/>
    </row>
    <row r="203" spans="1:20" ht="30" customHeight="1">
      <c r="A203" s="18">
        <v>43773</v>
      </c>
      <c r="B203" s="12" t="s">
        <v>1845</v>
      </c>
      <c r="C203" s="37" t="s">
        <v>1846</v>
      </c>
      <c r="D203" s="25"/>
      <c r="E203" s="12" t="s">
        <v>45</v>
      </c>
      <c r="F203" s="12" t="s">
        <v>1847</v>
      </c>
      <c r="G203" s="12" t="s">
        <v>85</v>
      </c>
      <c r="I203" s="31"/>
      <c r="J203" s="31"/>
      <c r="O203" s="43" t="s">
        <v>33</v>
      </c>
      <c r="P203" s="31"/>
      <c r="Q203" s="31"/>
      <c r="R203" s="31"/>
      <c r="S203" s="31"/>
    </row>
    <row r="204" spans="1:20" ht="30" customHeight="1">
      <c r="A204" s="18">
        <v>43774</v>
      </c>
      <c r="B204" s="75" t="s">
        <v>1851</v>
      </c>
      <c r="C204" s="30" t="s">
        <v>1852</v>
      </c>
      <c r="D204" s="77">
        <v>31</v>
      </c>
      <c r="E204" s="30" t="s">
        <v>26</v>
      </c>
      <c r="F204" s="30" t="s">
        <v>197</v>
      </c>
      <c r="G204" s="79"/>
      <c r="H204" s="30" t="s">
        <v>1854</v>
      </c>
      <c r="I204" s="79"/>
      <c r="J204" s="79"/>
      <c r="K204" s="79"/>
      <c r="L204" s="30" t="s">
        <v>63</v>
      </c>
      <c r="M204" s="30" t="s">
        <v>206</v>
      </c>
      <c r="N204" s="79"/>
      <c r="O204" s="30" t="s">
        <v>50</v>
      </c>
      <c r="P204" s="79"/>
      <c r="Q204" s="79"/>
      <c r="R204" s="79"/>
      <c r="S204" s="30" t="s">
        <v>101</v>
      </c>
    </row>
    <row r="205" spans="1:20" ht="30" customHeight="1">
      <c r="A205" s="18">
        <v>43762</v>
      </c>
      <c r="B205" s="7" t="s">
        <v>301</v>
      </c>
      <c r="C205" s="7" t="s">
        <v>302</v>
      </c>
      <c r="D205" s="23"/>
      <c r="E205" s="7" t="s">
        <v>26</v>
      </c>
      <c r="F205" s="7">
        <v>978649535</v>
      </c>
      <c r="G205" s="29" t="s">
        <v>303</v>
      </c>
      <c r="H205" s="7" t="s">
        <v>304</v>
      </c>
      <c r="I205" s="10"/>
      <c r="J205" s="10"/>
      <c r="K205" s="7"/>
      <c r="L205" s="7" t="s">
        <v>63</v>
      </c>
      <c r="M205" s="10"/>
      <c r="N205" s="10"/>
      <c r="O205" s="7" t="s">
        <v>33</v>
      </c>
      <c r="P205" s="10"/>
      <c r="Q205" s="10"/>
      <c r="R205" s="33"/>
      <c r="S205" s="10"/>
      <c r="T205" s="10"/>
    </row>
    <row r="206" spans="1:20" ht="30" customHeight="1">
      <c r="A206" s="18">
        <v>43776</v>
      </c>
      <c r="B206" s="35" t="s">
        <v>1861</v>
      </c>
      <c r="C206" s="37" t="s">
        <v>1862</v>
      </c>
      <c r="D206" s="12">
        <v>31</v>
      </c>
      <c r="E206" s="7" t="s">
        <v>26</v>
      </c>
      <c r="F206" s="37">
        <v>955248973</v>
      </c>
      <c r="G206" s="7" t="s">
        <v>85</v>
      </c>
      <c r="H206" s="37" t="s">
        <v>1864</v>
      </c>
      <c r="I206" s="10"/>
      <c r="J206" s="7"/>
      <c r="K206" s="7" t="s">
        <v>63</v>
      </c>
      <c r="L206" s="44"/>
      <c r="M206" s="37" t="s">
        <v>974</v>
      </c>
      <c r="N206" s="43" t="s">
        <v>33</v>
      </c>
      <c r="O206" s="7"/>
      <c r="P206" s="7"/>
      <c r="Q206" s="33"/>
      <c r="R206" s="7" t="s">
        <v>152</v>
      </c>
      <c r="S206" s="31"/>
    </row>
    <row r="207" spans="1:20" ht="30" customHeight="1">
      <c r="A207" s="18">
        <v>43764</v>
      </c>
      <c r="B207" s="35" t="s">
        <v>1866</v>
      </c>
      <c r="C207" s="37" t="s">
        <v>1867</v>
      </c>
      <c r="D207" s="52">
        <v>31</v>
      </c>
      <c r="E207" s="7" t="s">
        <v>26</v>
      </c>
      <c r="F207" s="10"/>
      <c r="G207" s="7" t="s">
        <v>475</v>
      </c>
      <c r="H207" s="35" t="s">
        <v>1869</v>
      </c>
      <c r="I207" s="10"/>
      <c r="J207" s="10"/>
      <c r="K207" s="7"/>
      <c r="L207" s="7" t="s">
        <v>63</v>
      </c>
      <c r="M207" s="86"/>
      <c r="N207" s="10"/>
      <c r="O207" s="95" t="s">
        <v>732</v>
      </c>
      <c r="P207" s="10"/>
      <c r="Q207" s="10"/>
      <c r="R207" s="33"/>
      <c r="S207" s="10"/>
      <c r="T207" s="10"/>
    </row>
    <row r="208" spans="1:20" ht="30" customHeight="1">
      <c r="A208" s="18">
        <v>43763</v>
      </c>
      <c r="B208" s="7" t="s">
        <v>1090</v>
      </c>
      <c r="C208" s="12" t="s">
        <v>1091</v>
      </c>
      <c r="D208" s="25"/>
      <c r="E208" s="12" t="s">
        <v>26</v>
      </c>
      <c r="F208" s="7">
        <v>945909099</v>
      </c>
      <c r="G208" s="7" t="s">
        <v>85</v>
      </c>
      <c r="H208" s="66" t="s">
        <v>1094</v>
      </c>
      <c r="I208" s="10"/>
      <c r="J208" s="10"/>
      <c r="K208" s="7"/>
      <c r="L208" s="7" t="s">
        <v>63</v>
      </c>
      <c r="M208" s="197">
        <v>43761</v>
      </c>
      <c r="N208" s="7" t="s">
        <v>1097</v>
      </c>
      <c r="O208" s="7" t="s">
        <v>33</v>
      </c>
      <c r="P208" s="31"/>
      <c r="Q208" s="7" t="s">
        <v>35</v>
      </c>
      <c r="R208" s="39" t="s">
        <v>1098</v>
      </c>
      <c r="S208" s="31"/>
    </row>
    <row r="209" spans="1:20" ht="30" customHeight="1">
      <c r="A209" s="18">
        <v>43767</v>
      </c>
      <c r="B209" s="179" t="s">
        <v>1877</v>
      </c>
      <c r="C209" s="37" t="s">
        <v>1878</v>
      </c>
      <c r="D209" s="52">
        <v>31</v>
      </c>
      <c r="E209" s="7" t="s">
        <v>26</v>
      </c>
      <c r="F209" s="37">
        <v>56931987243</v>
      </c>
      <c r="G209" s="7" t="s">
        <v>85</v>
      </c>
      <c r="H209" s="7" t="s">
        <v>1882</v>
      </c>
      <c r="I209" s="7"/>
      <c r="J209" s="10"/>
      <c r="K209" s="7"/>
      <c r="L209" s="7" t="s">
        <v>63</v>
      </c>
      <c r="M209" s="259"/>
      <c r="N209" s="7" t="s">
        <v>1886</v>
      </c>
      <c r="O209" s="43" t="s">
        <v>33</v>
      </c>
      <c r="P209" s="10"/>
      <c r="Q209" s="7"/>
      <c r="R209" s="39" t="s">
        <v>70</v>
      </c>
      <c r="S209" s="7" t="s">
        <v>117</v>
      </c>
    </row>
    <row r="210" spans="1:20" ht="30" customHeight="1">
      <c r="A210" s="18">
        <v>43768</v>
      </c>
      <c r="B210" s="37" t="s">
        <v>1888</v>
      </c>
      <c r="C210" s="80" t="s">
        <v>1889</v>
      </c>
      <c r="D210" s="25"/>
      <c r="E210" s="7" t="s">
        <v>26</v>
      </c>
      <c r="F210" s="81">
        <v>56959804995</v>
      </c>
      <c r="G210" s="7" t="s">
        <v>85</v>
      </c>
      <c r="H210" s="7" t="s">
        <v>1892</v>
      </c>
      <c r="I210" s="10"/>
      <c r="J210" s="7"/>
      <c r="K210" s="12"/>
      <c r="L210" s="12" t="s">
        <v>63</v>
      </c>
      <c r="M210" s="44">
        <v>43766</v>
      </c>
      <c r="N210" s="7" t="s">
        <v>219</v>
      </c>
      <c r="O210" s="43" t="s">
        <v>33</v>
      </c>
      <c r="P210" s="10"/>
      <c r="Q210" s="7" t="s">
        <v>35</v>
      </c>
      <c r="R210" s="33"/>
      <c r="S210" s="7" t="s">
        <v>162</v>
      </c>
    </row>
    <row r="211" spans="1:20" ht="30" customHeight="1">
      <c r="A211" s="18">
        <v>43774</v>
      </c>
      <c r="B211" s="7" t="s">
        <v>1898</v>
      </c>
      <c r="C211" s="12" t="s">
        <v>1900</v>
      </c>
      <c r="D211" s="25"/>
      <c r="E211" s="12" t="s">
        <v>26</v>
      </c>
      <c r="F211" s="12">
        <v>932480290</v>
      </c>
      <c r="G211" s="7" t="s">
        <v>84</v>
      </c>
      <c r="H211" s="7" t="s">
        <v>1903</v>
      </c>
      <c r="I211" s="31"/>
      <c r="J211" s="31"/>
      <c r="L211" s="12" t="s">
        <v>63</v>
      </c>
      <c r="M211" s="7" t="s">
        <v>1904</v>
      </c>
      <c r="N211" s="12" t="s">
        <v>219</v>
      </c>
      <c r="O211" s="43" t="s">
        <v>33</v>
      </c>
      <c r="P211" s="31"/>
      <c r="Q211" s="7" t="s">
        <v>35</v>
      </c>
      <c r="R211" s="39" t="s">
        <v>70</v>
      </c>
      <c r="S211" s="12" t="s">
        <v>71</v>
      </c>
    </row>
    <row r="212" spans="1:20" ht="30" customHeight="1">
      <c r="A212" s="18">
        <v>43769</v>
      </c>
      <c r="B212" s="35" t="s">
        <v>1907</v>
      </c>
      <c r="C212" s="37" t="s">
        <v>1909</v>
      </c>
      <c r="D212" s="25"/>
      <c r="E212" s="7" t="s">
        <v>26</v>
      </c>
      <c r="F212" s="37" t="s">
        <v>1911</v>
      </c>
      <c r="G212" s="7" t="s">
        <v>125</v>
      </c>
      <c r="H212" s="35" t="s">
        <v>1913</v>
      </c>
      <c r="I212" s="10"/>
      <c r="J212" s="7"/>
      <c r="K212" s="12"/>
      <c r="L212" s="12" t="s">
        <v>63</v>
      </c>
      <c r="M212" s="91"/>
      <c r="N212" s="7" t="s">
        <v>1915</v>
      </c>
      <c r="O212" s="43" t="s">
        <v>33</v>
      </c>
      <c r="P212" s="10"/>
      <c r="Q212" s="7" t="s">
        <v>35</v>
      </c>
      <c r="R212" s="33"/>
      <c r="S212" s="7" t="s">
        <v>276</v>
      </c>
    </row>
    <row r="213" spans="1:20" ht="30" customHeight="1">
      <c r="A213" s="18">
        <v>43763</v>
      </c>
      <c r="B213" s="7" t="s">
        <v>1099</v>
      </c>
      <c r="C213" s="12" t="s">
        <v>1101</v>
      </c>
      <c r="D213" s="25"/>
      <c r="E213" s="12" t="s">
        <v>45</v>
      </c>
      <c r="F213" s="10"/>
      <c r="G213" s="7" t="s">
        <v>85</v>
      </c>
      <c r="H213" s="7" t="s">
        <v>1102</v>
      </c>
      <c r="I213" s="10"/>
      <c r="J213" s="7" t="s">
        <v>32</v>
      </c>
      <c r="K213" s="7"/>
      <c r="L213" s="7" t="s">
        <v>313</v>
      </c>
      <c r="M213" s="7" t="s">
        <v>1103</v>
      </c>
      <c r="N213" s="7" t="s">
        <v>1104</v>
      </c>
      <c r="O213" s="43" t="s">
        <v>33</v>
      </c>
      <c r="P213" s="31"/>
      <c r="Q213" s="10"/>
      <c r="R213" s="39" t="s">
        <v>70</v>
      </c>
      <c r="S213" s="31"/>
    </row>
    <row r="214" spans="1:20" ht="30" customHeight="1">
      <c r="A214" s="18">
        <v>43767</v>
      </c>
      <c r="B214" s="35" t="s">
        <v>1919</v>
      </c>
      <c r="C214" s="80" t="s">
        <v>1920</v>
      </c>
      <c r="D214" s="52">
        <v>30</v>
      </c>
      <c r="E214" s="7" t="s">
        <v>26</v>
      </c>
      <c r="F214" s="81">
        <v>998013697</v>
      </c>
      <c r="G214" s="7" t="s">
        <v>85</v>
      </c>
      <c r="H214" s="7" t="s">
        <v>1923</v>
      </c>
      <c r="I214" s="10"/>
      <c r="J214" s="10"/>
      <c r="K214" s="7"/>
      <c r="L214" s="7" t="s">
        <v>63</v>
      </c>
      <c r="M214" s="7" t="s">
        <v>1925</v>
      </c>
      <c r="N214" s="7" t="s">
        <v>1185</v>
      </c>
      <c r="O214" s="43" t="s">
        <v>33</v>
      </c>
      <c r="P214" s="10"/>
      <c r="Q214" s="7" t="s">
        <v>35</v>
      </c>
      <c r="R214" s="39" t="s">
        <v>70</v>
      </c>
      <c r="S214" s="7" t="s">
        <v>152</v>
      </c>
      <c r="T214" s="7" t="s">
        <v>1926</v>
      </c>
    </row>
    <row r="215" spans="1:20" ht="30" customHeight="1">
      <c r="A215" s="18">
        <v>43763</v>
      </c>
      <c r="B215" s="7" t="s">
        <v>1108</v>
      </c>
      <c r="C215" s="12" t="s">
        <v>1109</v>
      </c>
      <c r="D215" s="49">
        <v>31</v>
      </c>
      <c r="E215" s="12" t="s">
        <v>26</v>
      </c>
      <c r="F215" s="7">
        <v>979006082</v>
      </c>
      <c r="G215" s="7" t="s">
        <v>85</v>
      </c>
      <c r="H215" s="7" t="s">
        <v>1110</v>
      </c>
      <c r="I215" s="10"/>
      <c r="J215" s="10"/>
      <c r="K215" s="7"/>
      <c r="L215" s="7" t="s">
        <v>180</v>
      </c>
      <c r="M215" s="7" t="s">
        <v>1111</v>
      </c>
      <c r="N215" s="7" t="s">
        <v>1112</v>
      </c>
      <c r="O215" s="7" t="s">
        <v>33</v>
      </c>
      <c r="P215" s="31"/>
      <c r="Q215" s="10"/>
      <c r="R215" s="39" t="s">
        <v>205</v>
      </c>
      <c r="S215" s="31"/>
    </row>
    <row r="216" spans="1:20" ht="30" customHeight="1">
      <c r="A216" s="18">
        <v>43763</v>
      </c>
      <c r="B216" s="7" t="s">
        <v>1113</v>
      </c>
      <c r="C216" s="12" t="s">
        <v>1114</v>
      </c>
      <c r="D216" s="49">
        <v>30</v>
      </c>
      <c r="E216" s="12" t="s">
        <v>26</v>
      </c>
      <c r="F216" s="7">
        <v>979575838</v>
      </c>
      <c r="G216" s="7" t="s">
        <v>1038</v>
      </c>
      <c r="H216" s="7" t="s">
        <v>1115</v>
      </c>
      <c r="I216" s="10"/>
      <c r="J216" s="10"/>
      <c r="K216" s="7"/>
      <c r="L216" s="7" t="s">
        <v>63</v>
      </c>
      <c r="M216" s="7" t="s">
        <v>1116</v>
      </c>
      <c r="N216" s="7" t="s">
        <v>1117</v>
      </c>
      <c r="O216" s="7" t="s">
        <v>33</v>
      </c>
      <c r="P216" s="31"/>
      <c r="Q216" s="10"/>
      <c r="R216" s="39" t="s">
        <v>990</v>
      </c>
      <c r="S216" s="31"/>
    </row>
    <row r="217" spans="1:20" ht="30" customHeight="1">
      <c r="A217" s="18">
        <v>43764</v>
      </c>
      <c r="B217" s="7" t="s">
        <v>1933</v>
      </c>
      <c r="C217" s="37" t="s">
        <v>1934</v>
      </c>
      <c r="D217" s="23"/>
      <c r="E217" s="7" t="s">
        <v>26</v>
      </c>
      <c r="F217" s="35">
        <v>53349309</v>
      </c>
      <c r="G217" s="87" t="s">
        <v>475</v>
      </c>
      <c r="H217" s="87" t="s">
        <v>1936</v>
      </c>
      <c r="I217" s="10"/>
      <c r="J217" s="10"/>
      <c r="K217" s="7"/>
      <c r="L217" s="7" t="s">
        <v>63</v>
      </c>
      <c r="M217" s="86"/>
      <c r="N217" s="7" t="s">
        <v>1315</v>
      </c>
      <c r="O217" s="43" t="s">
        <v>160</v>
      </c>
      <c r="P217" s="10"/>
      <c r="Q217" s="10"/>
      <c r="R217" s="33"/>
      <c r="S217" s="10"/>
      <c r="T217" s="10"/>
    </row>
    <row r="218" spans="1:20" ht="30" customHeight="1">
      <c r="A218" s="18">
        <v>43770</v>
      </c>
      <c r="B218" s="7" t="s">
        <v>1940</v>
      </c>
      <c r="C218" s="37" t="s">
        <v>1941</v>
      </c>
      <c r="D218" s="25"/>
      <c r="E218" s="7" t="s">
        <v>26</v>
      </c>
      <c r="F218" s="12">
        <v>945342974</v>
      </c>
      <c r="G218" s="7" t="s">
        <v>1038</v>
      </c>
      <c r="H218" s="7" t="s">
        <v>1942</v>
      </c>
      <c r="I218" s="10"/>
      <c r="J218" s="7"/>
      <c r="K218" s="12"/>
      <c r="L218" s="12" t="s">
        <v>313</v>
      </c>
      <c r="M218" s="7" t="s">
        <v>1944</v>
      </c>
      <c r="N218" s="35" t="s">
        <v>1945</v>
      </c>
      <c r="O218" s="43" t="s">
        <v>33</v>
      </c>
      <c r="P218" s="10"/>
      <c r="Q218" s="7" t="s">
        <v>35</v>
      </c>
      <c r="R218" s="33"/>
      <c r="S218" s="7" t="s">
        <v>117</v>
      </c>
    </row>
    <row r="219" spans="1:20" ht="30" customHeight="1">
      <c r="A219" s="18">
        <v>43765</v>
      </c>
      <c r="B219" s="35" t="s">
        <v>1949</v>
      </c>
      <c r="C219" s="37" t="s">
        <v>1950</v>
      </c>
      <c r="D219" s="52">
        <v>30</v>
      </c>
      <c r="E219" s="7" t="s">
        <v>26</v>
      </c>
      <c r="F219" s="37">
        <v>968141767</v>
      </c>
      <c r="G219" s="7" t="s">
        <v>85</v>
      </c>
      <c r="H219" s="136" t="s">
        <v>1952</v>
      </c>
      <c r="I219" s="10"/>
      <c r="J219" s="10"/>
      <c r="K219" s="7"/>
      <c r="L219" s="7" t="s">
        <v>79</v>
      </c>
      <c r="M219" s="7" t="s">
        <v>1954</v>
      </c>
      <c r="N219" s="10"/>
      <c r="O219" s="43"/>
      <c r="P219" s="10"/>
      <c r="Q219" s="10"/>
      <c r="R219" s="33"/>
      <c r="S219" s="10"/>
      <c r="T219" s="10"/>
    </row>
    <row r="220" spans="1:20" ht="30" customHeight="1">
      <c r="A220" s="18">
        <v>43768</v>
      </c>
      <c r="B220" s="93" t="s">
        <v>1958</v>
      </c>
      <c r="C220" s="262" t="s">
        <v>1959</v>
      </c>
      <c r="D220" s="25"/>
      <c r="E220" s="7" t="s">
        <v>26</v>
      </c>
      <c r="F220" s="93" t="s">
        <v>1962</v>
      </c>
      <c r="G220" s="7" t="s">
        <v>85</v>
      </c>
      <c r="H220" s="7" t="s">
        <v>1963</v>
      </c>
      <c r="I220" s="10"/>
      <c r="J220" s="7"/>
      <c r="K220" s="12"/>
      <c r="L220" s="12" t="s">
        <v>63</v>
      </c>
      <c r="M220" s="44">
        <v>43767</v>
      </c>
      <c r="N220" s="10"/>
      <c r="O220" s="43" t="s">
        <v>33</v>
      </c>
      <c r="P220" s="10"/>
      <c r="Q220" s="7"/>
      <c r="R220" s="33"/>
      <c r="S220" s="7" t="s">
        <v>132</v>
      </c>
    </row>
    <row r="221" spans="1:20" ht="30" customHeight="1">
      <c r="A221" s="18">
        <v>43774</v>
      </c>
      <c r="B221" s="75" t="s">
        <v>1969</v>
      </c>
      <c r="C221" s="30" t="s">
        <v>1970</v>
      </c>
      <c r="D221" s="77">
        <v>30</v>
      </c>
      <c r="E221" s="30" t="s">
        <v>26</v>
      </c>
      <c r="F221" s="30" t="s">
        <v>197</v>
      </c>
      <c r="G221" s="79"/>
      <c r="H221" s="30" t="s">
        <v>1972</v>
      </c>
      <c r="I221" s="79"/>
      <c r="J221" s="79"/>
      <c r="K221" s="79"/>
      <c r="L221" s="30" t="s">
        <v>63</v>
      </c>
      <c r="M221" s="263">
        <v>43773</v>
      </c>
      <c r="N221" s="79"/>
      <c r="O221" s="30" t="s">
        <v>50</v>
      </c>
      <c r="P221" s="79"/>
      <c r="Q221" s="79"/>
      <c r="R221" s="79"/>
      <c r="S221" s="30" t="s">
        <v>101</v>
      </c>
    </row>
    <row r="222" spans="1:20" ht="30" customHeight="1">
      <c r="A222" s="18">
        <v>43763</v>
      </c>
      <c r="B222" s="199" t="s">
        <v>1120</v>
      </c>
      <c r="C222" s="200" t="s">
        <v>1123</v>
      </c>
      <c r="D222" s="49">
        <v>30</v>
      </c>
      <c r="E222" s="12" t="s">
        <v>26</v>
      </c>
      <c r="F222" s="7" t="s">
        <v>1124</v>
      </c>
      <c r="G222" s="7" t="s">
        <v>85</v>
      </c>
      <c r="H222" s="51" t="s">
        <v>1125</v>
      </c>
      <c r="I222" s="10"/>
      <c r="J222" s="10"/>
      <c r="K222" s="7"/>
      <c r="L222" s="7" t="s">
        <v>313</v>
      </c>
      <c r="M222" s="44">
        <v>43761</v>
      </c>
      <c r="N222" s="7" t="s">
        <v>1126</v>
      </c>
      <c r="O222" s="7" t="s">
        <v>33</v>
      </c>
      <c r="P222" s="31"/>
      <c r="Q222" s="10"/>
      <c r="R222" s="33"/>
      <c r="S222" s="7" t="s">
        <v>969</v>
      </c>
    </row>
    <row r="223" spans="1:20" ht="30" customHeight="1">
      <c r="A223" s="18">
        <v>43771</v>
      </c>
      <c r="B223" s="37" t="s">
        <v>1980</v>
      </c>
      <c r="C223" s="37" t="s">
        <v>1981</v>
      </c>
      <c r="D223" s="49">
        <v>31</v>
      </c>
      <c r="E223" s="7" t="s">
        <v>26</v>
      </c>
      <c r="F223" s="264" t="s">
        <v>1982</v>
      </c>
      <c r="G223" s="7" t="s">
        <v>85</v>
      </c>
      <c r="H223" s="37" t="s">
        <v>1983</v>
      </c>
      <c r="I223" s="10"/>
      <c r="J223" s="7"/>
      <c r="K223" s="12"/>
      <c r="L223" s="12" t="s">
        <v>63</v>
      </c>
      <c r="M223" s="249">
        <v>43770</v>
      </c>
      <c r="N223" s="7" t="s">
        <v>219</v>
      </c>
      <c r="O223" s="43" t="s">
        <v>33</v>
      </c>
      <c r="P223" s="10"/>
      <c r="Q223" s="7" t="s">
        <v>35</v>
      </c>
      <c r="R223" s="33"/>
      <c r="S223" s="7"/>
    </row>
    <row r="224" spans="1:20" ht="30" customHeight="1">
      <c r="A224" s="18">
        <v>43765</v>
      </c>
      <c r="B224" s="7" t="s">
        <v>1984</v>
      </c>
      <c r="C224" s="7" t="s">
        <v>1985</v>
      </c>
      <c r="D224" s="52">
        <v>31</v>
      </c>
      <c r="E224" s="7" t="s">
        <v>26</v>
      </c>
      <c r="F224" s="7">
        <v>978178000</v>
      </c>
      <c r="G224" s="7" t="s">
        <v>1038</v>
      </c>
      <c r="H224" s="214" t="s">
        <v>1986</v>
      </c>
      <c r="I224" s="10"/>
      <c r="J224" s="10"/>
      <c r="K224" s="7"/>
      <c r="L224" s="7" t="s">
        <v>63</v>
      </c>
      <c r="M224" s="41">
        <v>43762</v>
      </c>
      <c r="N224" s="7" t="s">
        <v>219</v>
      </c>
      <c r="O224" s="43" t="s">
        <v>33</v>
      </c>
      <c r="P224" s="10"/>
      <c r="Q224" s="7" t="s">
        <v>35</v>
      </c>
      <c r="R224" s="39" t="s">
        <v>70</v>
      </c>
      <c r="S224" s="7" t="s">
        <v>71</v>
      </c>
      <c r="T224" s="10"/>
    </row>
    <row r="225" spans="1:20" ht="30" customHeight="1">
      <c r="A225" s="18">
        <v>43770</v>
      </c>
      <c r="B225" s="7" t="s">
        <v>1987</v>
      </c>
      <c r="C225" s="12" t="s">
        <v>1988</v>
      </c>
      <c r="D225" s="25"/>
      <c r="E225" s="7" t="s">
        <v>26</v>
      </c>
      <c r="F225" s="12">
        <v>953461003</v>
      </c>
      <c r="G225" s="7" t="s">
        <v>981</v>
      </c>
      <c r="H225" s="7" t="s">
        <v>1989</v>
      </c>
      <c r="I225" s="10"/>
      <c r="J225" s="7"/>
      <c r="K225" s="12"/>
      <c r="L225" s="12" t="s">
        <v>63</v>
      </c>
      <c r="M225" s="7" t="s">
        <v>1990</v>
      </c>
      <c r="N225" s="7" t="s">
        <v>1820</v>
      </c>
      <c r="O225" s="43" t="s">
        <v>33</v>
      </c>
      <c r="P225" s="10"/>
      <c r="Q225" s="7" t="s">
        <v>35</v>
      </c>
      <c r="R225" s="33"/>
      <c r="S225" s="7" t="s">
        <v>71</v>
      </c>
    </row>
    <row r="226" spans="1:20" ht="30" customHeight="1">
      <c r="A226" s="18">
        <v>43767</v>
      </c>
      <c r="B226" s="93" t="s">
        <v>1991</v>
      </c>
      <c r="C226" s="80" t="s">
        <v>1992</v>
      </c>
      <c r="D226" s="52">
        <v>30</v>
      </c>
      <c r="E226" s="7" t="s">
        <v>26</v>
      </c>
      <c r="F226" s="81">
        <v>966147951</v>
      </c>
      <c r="G226" s="7" t="s">
        <v>85</v>
      </c>
      <c r="H226" s="7" t="s">
        <v>1993</v>
      </c>
      <c r="I226" s="7"/>
      <c r="J226" s="7"/>
      <c r="K226" s="7"/>
      <c r="L226" s="7" t="s">
        <v>63</v>
      </c>
      <c r="M226" s="7" t="s">
        <v>1994</v>
      </c>
      <c r="N226" s="7" t="s">
        <v>1995</v>
      </c>
      <c r="O226" s="43" t="s">
        <v>33</v>
      </c>
      <c r="P226" s="10"/>
      <c r="Q226" s="7" t="s">
        <v>35</v>
      </c>
      <c r="R226" s="39"/>
      <c r="S226" s="7" t="s">
        <v>117</v>
      </c>
    </row>
    <row r="227" spans="1:20" ht="30" customHeight="1">
      <c r="A227" s="18">
        <v>43764</v>
      </c>
      <c r="B227" s="35" t="s">
        <v>1996</v>
      </c>
      <c r="C227" s="37" t="s">
        <v>1997</v>
      </c>
      <c r="D227" s="23"/>
      <c r="E227" s="7" t="s">
        <v>26</v>
      </c>
      <c r="F227" s="37">
        <v>227815953</v>
      </c>
      <c r="G227" s="7" t="s">
        <v>85</v>
      </c>
      <c r="H227" s="35" t="s">
        <v>1998</v>
      </c>
      <c r="I227" s="10"/>
      <c r="J227" s="10"/>
      <c r="K227" s="7"/>
      <c r="L227" s="7" t="s">
        <v>63</v>
      </c>
      <c r="M227" s="69" t="s">
        <v>1999</v>
      </c>
      <c r="N227" s="35" t="s">
        <v>2000</v>
      </c>
      <c r="O227" s="7" t="s">
        <v>33</v>
      </c>
      <c r="P227" s="10"/>
      <c r="Q227" s="10"/>
      <c r="R227" s="39" t="s">
        <v>70</v>
      </c>
      <c r="S227" s="7" t="s">
        <v>117</v>
      </c>
      <c r="T227" s="10"/>
    </row>
    <row r="228" spans="1:20" ht="30" customHeight="1">
      <c r="A228" s="18">
        <v>43767</v>
      </c>
      <c r="B228" s="35" t="s">
        <v>2001</v>
      </c>
      <c r="C228" s="80" t="s">
        <v>2002</v>
      </c>
      <c r="D228" s="52">
        <v>30</v>
      </c>
      <c r="E228" s="7" t="s">
        <v>26</v>
      </c>
      <c r="F228" s="35">
        <v>950794355</v>
      </c>
      <c r="G228" s="7" t="s">
        <v>1571</v>
      </c>
      <c r="H228" s="7" t="s">
        <v>2003</v>
      </c>
      <c r="I228" s="10"/>
      <c r="J228" s="7"/>
      <c r="K228" s="7"/>
      <c r="L228" s="7" t="s">
        <v>63</v>
      </c>
      <c r="M228" s="191">
        <v>43766.729166666664</v>
      </c>
      <c r="N228" s="7" t="s">
        <v>2004</v>
      </c>
      <c r="O228" s="43" t="s">
        <v>33</v>
      </c>
      <c r="P228" s="10"/>
      <c r="Q228" s="7"/>
      <c r="R228" s="33"/>
      <c r="S228" s="7" t="s">
        <v>92</v>
      </c>
    </row>
    <row r="229" spans="1:20" ht="30" customHeight="1">
      <c r="A229" s="18">
        <v>43763</v>
      </c>
      <c r="B229" s="7" t="s">
        <v>1127</v>
      </c>
      <c r="C229" s="12" t="s">
        <v>1128</v>
      </c>
      <c r="D229" s="25"/>
      <c r="E229" s="12" t="s">
        <v>26</v>
      </c>
      <c r="F229" s="7">
        <v>983078000</v>
      </c>
      <c r="G229" s="7" t="s">
        <v>1028</v>
      </c>
      <c r="H229" s="7" t="s">
        <v>1129</v>
      </c>
      <c r="I229" s="10"/>
      <c r="J229" s="10"/>
      <c r="K229" s="7"/>
      <c r="L229" s="7" t="s">
        <v>63</v>
      </c>
      <c r="M229" s="41">
        <v>43760</v>
      </c>
      <c r="N229" s="10"/>
      <c r="O229" s="7" t="s">
        <v>33</v>
      </c>
      <c r="P229" s="31"/>
      <c r="Q229" s="10"/>
      <c r="R229" s="33"/>
      <c r="S229" s="31"/>
    </row>
    <row r="230" spans="1:20" ht="30" customHeight="1">
      <c r="A230" s="18">
        <v>43763</v>
      </c>
      <c r="B230" s="83" t="s">
        <v>1130</v>
      </c>
      <c r="C230" s="169" t="s">
        <v>1131</v>
      </c>
      <c r="D230" s="25"/>
      <c r="E230" s="12" t="s">
        <v>26</v>
      </c>
      <c r="F230" s="183">
        <v>964891616</v>
      </c>
      <c r="G230" s="10"/>
      <c r="H230" s="201" t="s">
        <v>1132</v>
      </c>
      <c r="I230" s="10"/>
      <c r="J230" s="31"/>
      <c r="K230" s="10"/>
      <c r="L230" s="10"/>
      <c r="M230" s="10"/>
      <c r="N230" s="10"/>
      <c r="O230" s="10"/>
      <c r="P230" s="31"/>
      <c r="Q230" s="10"/>
      <c r="R230" s="33"/>
      <c r="S230" s="31"/>
    </row>
    <row r="231" spans="1:20" ht="30" customHeight="1">
      <c r="A231" s="18">
        <v>43764</v>
      </c>
      <c r="B231" s="7" t="s">
        <v>2005</v>
      </c>
      <c r="C231" s="7" t="s">
        <v>2006</v>
      </c>
      <c r="D231" s="23"/>
      <c r="E231" s="7" t="s">
        <v>26</v>
      </c>
      <c r="F231" s="7">
        <v>56962709451</v>
      </c>
      <c r="G231" s="7" t="s">
        <v>1313</v>
      </c>
      <c r="H231" s="7" t="s">
        <v>2007</v>
      </c>
      <c r="I231" s="10"/>
      <c r="J231" s="10"/>
      <c r="K231" s="7"/>
      <c r="L231" s="7" t="s">
        <v>313</v>
      </c>
      <c r="M231" s="86"/>
      <c r="N231" s="10"/>
      <c r="O231" s="43" t="s">
        <v>186</v>
      </c>
      <c r="P231" s="10"/>
      <c r="Q231" s="10"/>
      <c r="R231" s="33"/>
      <c r="S231" s="10"/>
      <c r="T231" s="10"/>
    </row>
    <row r="232" spans="1:20" ht="30" customHeight="1">
      <c r="A232" s="18">
        <v>43769</v>
      </c>
      <c r="B232" s="35" t="s">
        <v>2008</v>
      </c>
      <c r="C232" s="37" t="s">
        <v>2009</v>
      </c>
      <c r="D232" s="25"/>
      <c r="E232" s="7" t="s">
        <v>26</v>
      </c>
      <c r="F232" s="89" t="s">
        <v>2010</v>
      </c>
      <c r="G232" s="7" t="s">
        <v>85</v>
      </c>
      <c r="H232" s="35" t="s">
        <v>2011</v>
      </c>
      <c r="I232" s="10"/>
      <c r="J232" s="7"/>
      <c r="K232" s="12"/>
      <c r="L232" s="12" t="s">
        <v>63</v>
      </c>
      <c r="M232" s="82">
        <v>43763</v>
      </c>
      <c r="N232" s="37" t="s">
        <v>219</v>
      </c>
      <c r="O232" s="43" t="s">
        <v>33</v>
      </c>
      <c r="P232" s="10"/>
      <c r="Q232" s="7" t="s">
        <v>35</v>
      </c>
      <c r="R232" s="33"/>
      <c r="S232" s="7" t="s">
        <v>55</v>
      </c>
    </row>
    <row r="233" spans="1:20" ht="30" customHeight="1">
      <c r="A233" s="18">
        <v>43766</v>
      </c>
      <c r="B233" s="37" t="s">
        <v>2012</v>
      </c>
      <c r="C233" s="37" t="s">
        <v>2013</v>
      </c>
      <c r="D233" s="49">
        <v>30</v>
      </c>
      <c r="E233" s="7" t="s">
        <v>26</v>
      </c>
      <c r="F233" s="37">
        <v>931064504</v>
      </c>
      <c r="G233" s="7" t="s">
        <v>85</v>
      </c>
      <c r="H233" s="7" t="s">
        <v>2014</v>
      </c>
      <c r="I233" s="10"/>
      <c r="J233" s="10"/>
      <c r="K233" s="7"/>
      <c r="L233" s="7" t="s">
        <v>63</v>
      </c>
      <c r="M233" s="105">
        <v>43763</v>
      </c>
      <c r="N233" s="12" t="s">
        <v>2015</v>
      </c>
      <c r="O233" s="43" t="s">
        <v>33</v>
      </c>
      <c r="P233" s="10"/>
      <c r="Q233" s="7"/>
      <c r="R233" s="39" t="s">
        <v>70</v>
      </c>
      <c r="S233" s="7" t="s">
        <v>262</v>
      </c>
      <c r="T233" s="7" t="s">
        <v>2016</v>
      </c>
    </row>
    <row r="234" spans="1:20" ht="30" customHeight="1">
      <c r="A234" s="18">
        <v>43766</v>
      </c>
      <c r="B234" s="93" t="s">
        <v>2017</v>
      </c>
      <c r="C234" s="80" t="s">
        <v>2018</v>
      </c>
      <c r="D234" s="49">
        <v>31</v>
      </c>
      <c r="E234" s="7" t="s">
        <v>26</v>
      </c>
      <c r="F234" s="81">
        <v>984269886</v>
      </c>
      <c r="G234" s="7" t="s">
        <v>85</v>
      </c>
      <c r="H234" s="93" t="s">
        <v>2019</v>
      </c>
      <c r="I234" s="10"/>
      <c r="J234" s="10"/>
      <c r="K234" s="7"/>
      <c r="L234" s="7" t="s">
        <v>63</v>
      </c>
      <c r="M234" s="12" t="s">
        <v>570</v>
      </c>
      <c r="O234" s="43" t="s">
        <v>33</v>
      </c>
      <c r="P234" s="10"/>
      <c r="Q234" s="7"/>
      <c r="R234" s="39" t="s">
        <v>70</v>
      </c>
      <c r="S234" s="7"/>
    </row>
    <row r="235" spans="1:20" ht="30" customHeight="1">
      <c r="A235" s="18">
        <v>43766</v>
      </c>
      <c r="B235" s="83" t="s">
        <v>2020</v>
      </c>
      <c r="C235" s="169" t="s">
        <v>2021</v>
      </c>
      <c r="D235" s="49">
        <v>29</v>
      </c>
      <c r="E235" s="7" t="s">
        <v>26</v>
      </c>
      <c r="F235" s="37">
        <v>56954830419</v>
      </c>
      <c r="G235" s="7" t="s">
        <v>85</v>
      </c>
      <c r="H235" s="35" t="s">
        <v>2022</v>
      </c>
      <c r="I235" s="10"/>
      <c r="J235" s="10"/>
      <c r="K235" s="7"/>
      <c r="L235" s="7" t="s">
        <v>63</v>
      </c>
      <c r="M235" s="7" t="s">
        <v>2023</v>
      </c>
      <c r="N235" s="12" t="s">
        <v>219</v>
      </c>
      <c r="O235" s="43" t="s">
        <v>33</v>
      </c>
      <c r="P235" s="10"/>
      <c r="Q235" s="7"/>
      <c r="R235" s="33"/>
      <c r="S235" s="7"/>
      <c r="T235" s="7" t="s">
        <v>2024</v>
      </c>
    </row>
    <row r="236" spans="1:20" ht="30" customHeight="1">
      <c r="A236" s="18">
        <v>43765</v>
      </c>
      <c r="B236" s="134" t="s">
        <v>2025</v>
      </c>
      <c r="C236" s="134" t="s">
        <v>2026</v>
      </c>
      <c r="D236" s="266"/>
      <c r="E236" s="7" t="s">
        <v>26</v>
      </c>
      <c r="F236" s="85">
        <v>978162131</v>
      </c>
      <c r="G236" s="7" t="s">
        <v>2027</v>
      </c>
      <c r="H236" s="134" t="s">
        <v>2028</v>
      </c>
      <c r="I236" s="10"/>
      <c r="J236" s="10"/>
      <c r="K236" s="7"/>
      <c r="L236" s="7" t="s">
        <v>63</v>
      </c>
      <c r="M236" s="7" t="s">
        <v>2029</v>
      </c>
      <c r="N236" s="7" t="s">
        <v>2030</v>
      </c>
      <c r="O236" s="43" t="s">
        <v>33</v>
      </c>
      <c r="P236" s="10"/>
      <c r="Q236" s="10"/>
      <c r="R236" s="39" t="s">
        <v>70</v>
      </c>
      <c r="S236" s="7" t="s">
        <v>71</v>
      </c>
      <c r="T236" s="10"/>
    </row>
    <row r="237" spans="1:20" ht="30" customHeight="1">
      <c r="A237" s="18">
        <v>43765</v>
      </c>
      <c r="B237" s="35" t="s">
        <v>2031</v>
      </c>
      <c r="C237" s="87" t="s">
        <v>2032</v>
      </c>
      <c r="D237" s="23"/>
      <c r="E237" s="7" t="s">
        <v>26</v>
      </c>
      <c r="F237" s="7">
        <v>56963413184</v>
      </c>
      <c r="G237" s="7" t="s">
        <v>85</v>
      </c>
      <c r="H237" s="87" t="s">
        <v>2033</v>
      </c>
      <c r="I237" s="10"/>
      <c r="J237" s="10"/>
      <c r="K237" s="7"/>
      <c r="L237" s="7" t="s">
        <v>313</v>
      </c>
      <c r="M237" s="7" t="s">
        <v>2034</v>
      </c>
      <c r="N237" s="35" t="s">
        <v>95</v>
      </c>
      <c r="O237" s="7" t="s">
        <v>33</v>
      </c>
      <c r="P237" s="10"/>
      <c r="Q237" s="10"/>
      <c r="R237" s="33"/>
      <c r="S237" s="7" t="s">
        <v>101</v>
      </c>
      <c r="T237" s="10"/>
    </row>
    <row r="238" spans="1:20" ht="30" customHeight="1">
      <c r="A238" s="18">
        <v>43766</v>
      </c>
      <c r="B238" s="7" t="s">
        <v>2035</v>
      </c>
      <c r="C238" s="12" t="s">
        <v>2036</v>
      </c>
      <c r="D238" s="25"/>
      <c r="E238" s="7" t="s">
        <v>26</v>
      </c>
      <c r="G238" s="7" t="s">
        <v>167</v>
      </c>
      <c r="H238" s="10"/>
      <c r="I238" s="10"/>
      <c r="J238" s="10"/>
      <c r="K238" s="7"/>
      <c r="L238" s="7" t="s">
        <v>63</v>
      </c>
      <c r="N238" s="12" t="s">
        <v>2037</v>
      </c>
      <c r="O238" s="43" t="s">
        <v>33</v>
      </c>
      <c r="P238" s="10"/>
      <c r="Q238" s="7" t="s">
        <v>35</v>
      </c>
      <c r="R238" s="33"/>
      <c r="S238" s="7" t="s">
        <v>92</v>
      </c>
    </row>
    <row r="239" spans="1:20" ht="30" customHeight="1">
      <c r="A239" s="18">
        <v>43769</v>
      </c>
      <c r="B239" s="83" t="s">
        <v>2038</v>
      </c>
      <c r="C239" s="37" t="s">
        <v>2039</v>
      </c>
      <c r="D239" s="25"/>
      <c r="E239" s="7" t="s">
        <v>26</v>
      </c>
      <c r="F239" s="37" t="s">
        <v>2040</v>
      </c>
      <c r="G239" s="7" t="s">
        <v>85</v>
      </c>
      <c r="H239" s="37" t="s">
        <v>2041</v>
      </c>
      <c r="I239" s="10"/>
      <c r="J239" s="7"/>
      <c r="K239" s="12"/>
      <c r="L239" s="12" t="s">
        <v>63</v>
      </c>
      <c r="M239" s="10"/>
      <c r="N239" s="7" t="s">
        <v>1168</v>
      </c>
      <c r="O239" s="43" t="s">
        <v>33</v>
      </c>
      <c r="P239" s="10"/>
      <c r="Q239" s="7" t="s">
        <v>35</v>
      </c>
      <c r="R239" s="33"/>
      <c r="S239" s="7" t="s">
        <v>152</v>
      </c>
    </row>
    <row r="240" spans="1:20" ht="30" customHeight="1">
      <c r="A240" s="18">
        <v>43766</v>
      </c>
      <c r="B240" s="179" t="s">
        <v>2042</v>
      </c>
      <c r="C240" s="56" t="s">
        <v>2043</v>
      </c>
      <c r="D240" s="25"/>
      <c r="E240" s="7" t="s">
        <v>26</v>
      </c>
      <c r="F240" s="12">
        <v>964799593</v>
      </c>
      <c r="G240" s="7" t="s">
        <v>85</v>
      </c>
      <c r="H240" s="56" t="s">
        <v>2044</v>
      </c>
      <c r="I240" s="10"/>
      <c r="J240" s="10"/>
      <c r="K240" s="7"/>
      <c r="L240" s="7" t="s">
        <v>63</v>
      </c>
      <c r="M240" s="101">
        <v>43759</v>
      </c>
      <c r="O240" s="43" t="s">
        <v>33</v>
      </c>
      <c r="P240" s="10"/>
      <c r="Q240" s="7"/>
      <c r="R240" s="39" t="s">
        <v>70</v>
      </c>
      <c r="S240" s="7"/>
    </row>
    <row r="241" spans="1:20" ht="30" customHeight="1">
      <c r="A241" s="18">
        <v>43763</v>
      </c>
      <c r="B241" s="7" t="s">
        <v>1138</v>
      </c>
      <c r="C241" s="169" t="s">
        <v>1139</v>
      </c>
      <c r="D241" s="202"/>
      <c r="E241" s="12" t="s">
        <v>26</v>
      </c>
      <c r="F241" s="83">
        <v>56967578563</v>
      </c>
      <c r="G241" s="7" t="s">
        <v>85</v>
      </c>
      <c r="H241" s="7" t="s">
        <v>1143</v>
      </c>
      <c r="I241" s="10"/>
      <c r="J241" s="10"/>
      <c r="K241" s="10"/>
      <c r="L241" s="10"/>
      <c r="M241" s="10"/>
      <c r="N241" s="10"/>
      <c r="O241" s="203" t="s">
        <v>33</v>
      </c>
      <c r="P241" s="31"/>
      <c r="Q241" s="10"/>
      <c r="R241" s="33"/>
      <c r="S241" s="31"/>
    </row>
    <row r="242" spans="1:20" ht="30" customHeight="1">
      <c r="A242" s="18">
        <v>43764</v>
      </c>
      <c r="B242" s="93" t="s">
        <v>2045</v>
      </c>
      <c r="C242" s="80" t="s">
        <v>2046</v>
      </c>
      <c r="D242" s="52">
        <v>30</v>
      </c>
      <c r="E242" s="7" t="s">
        <v>26</v>
      </c>
      <c r="F242" s="81">
        <v>945226036</v>
      </c>
      <c r="G242" s="7" t="s">
        <v>85</v>
      </c>
      <c r="H242" s="80" t="s">
        <v>2047</v>
      </c>
      <c r="I242" s="10"/>
      <c r="J242" s="10"/>
      <c r="K242" s="7"/>
      <c r="L242" s="7" t="s">
        <v>63</v>
      </c>
      <c r="M242" s="7" t="s">
        <v>2048</v>
      </c>
      <c r="N242" s="7" t="s">
        <v>2049</v>
      </c>
      <c r="O242" s="7" t="s">
        <v>33</v>
      </c>
      <c r="P242" s="10"/>
      <c r="Q242" s="10"/>
      <c r="R242" s="39" t="s">
        <v>70</v>
      </c>
      <c r="S242" s="7" t="s">
        <v>117</v>
      </c>
      <c r="T242" s="10"/>
    </row>
    <row r="243" spans="1:20" ht="30" customHeight="1">
      <c r="A243" s="18">
        <v>43763</v>
      </c>
      <c r="B243" s="62" t="s">
        <v>1147</v>
      </c>
      <c r="C243" s="62" t="s">
        <v>1148</v>
      </c>
      <c r="D243" s="25"/>
      <c r="E243" s="12" t="s">
        <v>26</v>
      </c>
      <c r="F243" s="64">
        <v>974524526</v>
      </c>
      <c r="G243" s="7" t="s">
        <v>1150</v>
      </c>
      <c r="H243" s="83" t="s">
        <v>1151</v>
      </c>
      <c r="I243" s="10"/>
      <c r="J243" s="10"/>
      <c r="K243" s="7"/>
      <c r="L243" s="7" t="s">
        <v>63</v>
      </c>
      <c r="M243" s="10"/>
      <c r="N243" s="10"/>
      <c r="O243" s="43" t="s">
        <v>33</v>
      </c>
      <c r="P243" s="31"/>
      <c r="Q243" s="10"/>
      <c r="R243" s="33"/>
      <c r="S243" s="31"/>
    </row>
    <row r="244" spans="1:20" ht="30" customHeight="1">
      <c r="A244" s="18">
        <v>43763</v>
      </c>
      <c r="B244" s="7" t="s">
        <v>1153</v>
      </c>
      <c r="C244" s="12" t="s">
        <v>1154</v>
      </c>
      <c r="D244" s="25"/>
      <c r="E244" s="12" t="s">
        <v>26</v>
      </c>
      <c r="F244" s="7">
        <v>962610105</v>
      </c>
      <c r="G244" s="7" t="s">
        <v>1028</v>
      </c>
      <c r="H244" s="27" t="s">
        <v>1155</v>
      </c>
      <c r="I244" s="10"/>
      <c r="J244" s="10"/>
      <c r="K244" s="7"/>
      <c r="L244" s="7" t="s">
        <v>63</v>
      </c>
      <c r="M244" s="41">
        <v>43761</v>
      </c>
      <c r="N244" s="10"/>
      <c r="O244" s="43" t="s">
        <v>33</v>
      </c>
      <c r="P244" s="31"/>
      <c r="Q244" s="10"/>
      <c r="R244" s="33"/>
      <c r="S244" s="31"/>
    </row>
    <row r="245" spans="1:20" ht="30" customHeight="1">
      <c r="A245" s="18">
        <v>43768</v>
      </c>
      <c r="B245" s="83" t="s">
        <v>2050</v>
      </c>
      <c r="C245" s="37" t="s">
        <v>2051</v>
      </c>
      <c r="D245" s="25"/>
      <c r="E245" s="7" t="s">
        <v>26</v>
      </c>
      <c r="F245" s="169" t="s">
        <v>2052</v>
      </c>
      <c r="G245" s="7" t="s">
        <v>1974</v>
      </c>
      <c r="H245" s="7" t="s">
        <v>2053</v>
      </c>
      <c r="I245" s="10"/>
      <c r="J245" s="7"/>
      <c r="K245" s="7"/>
      <c r="L245" s="7" t="s">
        <v>2054</v>
      </c>
      <c r="M245" s="44">
        <v>43758</v>
      </c>
      <c r="N245" s="7" t="s">
        <v>2055</v>
      </c>
      <c r="O245" s="43"/>
      <c r="P245" s="7" t="s">
        <v>34</v>
      </c>
      <c r="Q245" s="7" t="s">
        <v>35</v>
      </c>
      <c r="R245" s="33"/>
      <c r="S245" s="7" t="s">
        <v>157</v>
      </c>
    </row>
    <row r="246" spans="1:20" ht="30" customHeight="1">
      <c r="A246" s="18">
        <v>43776</v>
      </c>
      <c r="B246" s="7" t="s">
        <v>2056</v>
      </c>
      <c r="C246" s="80" t="s">
        <v>2057</v>
      </c>
      <c r="D246" s="12">
        <v>29</v>
      </c>
      <c r="E246" s="7" t="s">
        <v>26</v>
      </c>
      <c r="F246" s="81">
        <v>972115683</v>
      </c>
      <c r="G246" s="7" t="s">
        <v>85</v>
      </c>
      <c r="H246" s="7" t="s">
        <v>2058</v>
      </c>
      <c r="I246" s="10"/>
      <c r="J246" s="7"/>
      <c r="K246" s="12" t="s">
        <v>63</v>
      </c>
      <c r="L246" s="44"/>
      <c r="M246" s="7" t="s">
        <v>2059</v>
      </c>
      <c r="N246" s="43" t="s">
        <v>33</v>
      </c>
      <c r="O246" s="10"/>
      <c r="P246" s="7"/>
      <c r="Q246" s="33"/>
      <c r="R246" s="7" t="s">
        <v>101</v>
      </c>
      <c r="S246" s="31"/>
    </row>
    <row r="247" spans="1:20" ht="30" customHeight="1">
      <c r="A247" s="18">
        <v>43763</v>
      </c>
      <c r="B247" s="60" t="s">
        <v>1158</v>
      </c>
      <c r="C247" s="27" t="s">
        <v>1159</v>
      </c>
      <c r="D247" s="49">
        <v>30</v>
      </c>
      <c r="E247" s="12" t="s">
        <v>26</v>
      </c>
      <c r="F247" s="7" t="s">
        <v>1160</v>
      </c>
      <c r="G247" s="7" t="s">
        <v>85</v>
      </c>
      <c r="H247" s="60" t="s">
        <v>1161</v>
      </c>
      <c r="I247" s="10"/>
      <c r="J247" s="10"/>
      <c r="K247" s="7"/>
      <c r="L247" s="7" t="s">
        <v>63</v>
      </c>
      <c r="M247" s="7" t="s">
        <v>1162</v>
      </c>
      <c r="N247" s="7" t="s">
        <v>219</v>
      </c>
      <c r="O247" s="7" t="s">
        <v>33</v>
      </c>
      <c r="P247" s="31"/>
      <c r="Q247" s="10"/>
      <c r="R247" s="39" t="s">
        <v>205</v>
      </c>
      <c r="S247" s="31"/>
    </row>
    <row r="248" spans="1:20" ht="30" customHeight="1">
      <c r="A248" s="18">
        <v>43764</v>
      </c>
      <c r="B248" s="7" t="s">
        <v>2060</v>
      </c>
      <c r="C248" s="7" t="s">
        <v>2061</v>
      </c>
      <c r="D248" s="23"/>
      <c r="E248" s="7" t="s">
        <v>26</v>
      </c>
      <c r="F248" s="7">
        <v>990920562</v>
      </c>
      <c r="G248" s="87" t="s">
        <v>475</v>
      </c>
      <c r="H248" s="7" t="s">
        <v>2062</v>
      </c>
      <c r="I248" s="10"/>
      <c r="J248" s="10"/>
      <c r="K248" s="7"/>
      <c r="L248" s="7" t="s">
        <v>63</v>
      </c>
      <c r="M248" s="86"/>
      <c r="N248" s="7" t="s">
        <v>2063</v>
      </c>
      <c r="O248" s="43" t="s">
        <v>160</v>
      </c>
      <c r="P248" s="10"/>
      <c r="Q248" s="10"/>
      <c r="R248" s="39" t="s">
        <v>70</v>
      </c>
      <c r="S248" s="10"/>
      <c r="T248" s="10"/>
    </row>
    <row r="249" spans="1:20" ht="30" customHeight="1">
      <c r="A249" s="18">
        <v>43768</v>
      </c>
      <c r="B249" s="54" t="s">
        <v>2064</v>
      </c>
      <c r="C249" s="54" t="s">
        <v>2065</v>
      </c>
      <c r="D249" s="52">
        <v>30</v>
      </c>
      <c r="E249" s="7" t="s">
        <v>26</v>
      </c>
      <c r="F249" s="54" t="s">
        <v>2066</v>
      </c>
      <c r="G249" s="7" t="s">
        <v>85</v>
      </c>
      <c r="H249" s="54" t="s">
        <v>2067</v>
      </c>
      <c r="I249" s="10"/>
      <c r="J249" s="7"/>
      <c r="K249" s="10"/>
      <c r="L249" s="10"/>
      <c r="M249" s="7" t="s">
        <v>2068</v>
      </c>
      <c r="N249" s="54" t="s">
        <v>2069</v>
      </c>
      <c r="O249" s="43" t="s">
        <v>33</v>
      </c>
      <c r="P249" s="10"/>
      <c r="Q249" s="7" t="s">
        <v>35</v>
      </c>
      <c r="R249" s="33"/>
      <c r="S249" s="7" t="s">
        <v>162</v>
      </c>
    </row>
    <row r="250" spans="1:20" ht="30" customHeight="1">
      <c r="A250" s="18"/>
      <c r="B250" s="54" t="s">
        <v>2070</v>
      </c>
      <c r="C250" s="54" t="s">
        <v>2071</v>
      </c>
      <c r="D250" s="7">
        <v>30</v>
      </c>
      <c r="E250" s="7" t="s">
        <v>26</v>
      </c>
      <c r="F250" s="54">
        <v>56944518031</v>
      </c>
      <c r="G250" s="7" t="s">
        <v>85</v>
      </c>
      <c r="H250" s="179" t="s">
        <v>2072</v>
      </c>
      <c r="I250" s="10"/>
      <c r="J250" s="7"/>
      <c r="K250" s="7" t="s">
        <v>63</v>
      </c>
      <c r="L250" s="7" t="s">
        <v>2073</v>
      </c>
      <c r="M250" s="179" t="s">
        <v>2074</v>
      </c>
      <c r="N250" s="43" t="s">
        <v>33</v>
      </c>
      <c r="O250" s="10"/>
      <c r="P250" s="7"/>
      <c r="Q250" s="33"/>
      <c r="R250" s="7" t="s">
        <v>117</v>
      </c>
      <c r="S250" s="31"/>
    </row>
    <row r="251" spans="1:20" ht="30" customHeight="1">
      <c r="A251" s="18"/>
      <c r="B251" s="35" t="s">
        <v>2075</v>
      </c>
      <c r="C251" s="80" t="s">
        <v>2076</v>
      </c>
      <c r="E251" s="7" t="s">
        <v>26</v>
      </c>
      <c r="F251" s="81" t="s">
        <v>2077</v>
      </c>
      <c r="G251" s="7" t="s">
        <v>85</v>
      </c>
      <c r="H251" s="35" t="s">
        <v>2078</v>
      </c>
      <c r="I251" s="10"/>
      <c r="J251" s="7"/>
      <c r="K251" s="12" t="s">
        <v>63</v>
      </c>
      <c r="L251" s="7"/>
      <c r="M251" s="7"/>
      <c r="N251" s="43" t="s">
        <v>33</v>
      </c>
      <c r="O251" s="7"/>
      <c r="P251" s="7" t="s">
        <v>35</v>
      </c>
      <c r="Q251" s="33"/>
      <c r="R251" s="7" t="s">
        <v>101</v>
      </c>
      <c r="S251" s="31"/>
    </row>
    <row r="252" spans="1:20" ht="30" customHeight="1">
      <c r="A252" s="18">
        <v>43770</v>
      </c>
      <c r="B252" s="205" t="s">
        <v>2079</v>
      </c>
      <c r="C252" s="56" t="s">
        <v>2080</v>
      </c>
      <c r="D252" s="49">
        <v>29</v>
      </c>
      <c r="E252" s="7" t="s">
        <v>26</v>
      </c>
      <c r="F252" s="12">
        <v>940634426</v>
      </c>
      <c r="G252" s="7" t="s">
        <v>981</v>
      </c>
      <c r="H252" s="37" t="s">
        <v>2081</v>
      </c>
      <c r="I252" s="10"/>
      <c r="J252" s="7"/>
      <c r="K252" s="12"/>
      <c r="L252" s="12" t="s">
        <v>63</v>
      </c>
      <c r="M252" s="7" t="s">
        <v>2082</v>
      </c>
      <c r="N252" s="7" t="s">
        <v>2083</v>
      </c>
      <c r="O252" s="43" t="s">
        <v>33</v>
      </c>
      <c r="P252" s="10"/>
      <c r="Q252" s="7" t="s">
        <v>35</v>
      </c>
      <c r="R252" s="33"/>
      <c r="S252" s="7" t="s">
        <v>71</v>
      </c>
    </row>
    <row r="253" spans="1:20" ht="30" customHeight="1">
      <c r="A253" s="18">
        <v>43764</v>
      </c>
      <c r="B253" s="83" t="s">
        <v>2084</v>
      </c>
      <c r="C253" s="84" t="s">
        <v>2085</v>
      </c>
      <c r="D253" s="52">
        <v>29</v>
      </c>
      <c r="E253" s="7" t="s">
        <v>45</v>
      </c>
      <c r="F253" s="237">
        <v>986415035</v>
      </c>
      <c r="G253" s="7" t="s">
        <v>735</v>
      </c>
      <c r="H253" s="35" t="s">
        <v>2086</v>
      </c>
      <c r="I253" s="10"/>
      <c r="J253" s="7" t="s">
        <v>32</v>
      </c>
      <c r="K253" s="7"/>
      <c r="L253" s="7" t="s">
        <v>79</v>
      </c>
      <c r="M253" s="86"/>
      <c r="N253" s="10"/>
      <c r="O253" s="43" t="s">
        <v>160</v>
      </c>
      <c r="P253" s="267" t="s">
        <v>2087</v>
      </c>
      <c r="Q253" s="10"/>
      <c r="R253" s="33"/>
      <c r="S253" s="10"/>
      <c r="T253" s="7" t="s">
        <v>2088</v>
      </c>
    </row>
    <row r="254" spans="1:20" ht="30" customHeight="1">
      <c r="A254" s="18">
        <v>43763</v>
      </c>
      <c r="B254" s="7" t="s">
        <v>1164</v>
      </c>
      <c r="C254" s="12" t="s">
        <v>1165</v>
      </c>
      <c r="D254" s="49">
        <v>29</v>
      </c>
      <c r="E254" s="12" t="s">
        <v>26</v>
      </c>
      <c r="F254" s="7">
        <v>98167287</v>
      </c>
      <c r="G254" s="7" t="s">
        <v>85</v>
      </c>
      <c r="H254" s="7" t="s">
        <v>1167</v>
      </c>
      <c r="I254" s="10"/>
      <c r="J254" s="10"/>
      <c r="K254" s="7"/>
      <c r="L254" s="7" t="s">
        <v>313</v>
      </c>
      <c r="M254" s="41">
        <v>43761</v>
      </c>
      <c r="N254" s="7" t="s">
        <v>1169</v>
      </c>
      <c r="O254" s="130" t="s">
        <v>160</v>
      </c>
      <c r="P254" s="31"/>
      <c r="Q254" s="10"/>
      <c r="R254" s="39" t="s">
        <v>582</v>
      </c>
      <c r="S254" s="31"/>
      <c r="T254" s="10"/>
    </row>
    <row r="255" spans="1:20" ht="30" customHeight="1">
      <c r="A255" s="18">
        <v>43770</v>
      </c>
      <c r="B255" s="7" t="s">
        <v>2089</v>
      </c>
      <c r="C255" s="12" t="s">
        <v>1165</v>
      </c>
      <c r="D255" s="25"/>
      <c r="E255" s="7" t="s">
        <v>26</v>
      </c>
      <c r="F255" s="12">
        <v>998167287</v>
      </c>
      <c r="G255" s="7" t="s">
        <v>981</v>
      </c>
      <c r="H255" s="7" t="s">
        <v>2090</v>
      </c>
      <c r="I255" s="10"/>
      <c r="J255" s="7"/>
      <c r="K255" s="12"/>
      <c r="L255" s="12" t="s">
        <v>63</v>
      </c>
      <c r="M255" s="7" t="s">
        <v>2091</v>
      </c>
      <c r="N255" s="7" t="s">
        <v>1097</v>
      </c>
      <c r="O255" s="43" t="s">
        <v>33</v>
      </c>
      <c r="P255" s="10"/>
      <c r="Q255" s="7" t="s">
        <v>35</v>
      </c>
      <c r="R255" s="33"/>
      <c r="S255" s="7" t="s">
        <v>71</v>
      </c>
    </row>
    <row r="256" spans="1:20" ht="30" customHeight="1">
      <c r="A256" s="18">
        <v>43769</v>
      </c>
      <c r="B256" s="268" t="s">
        <v>2092</v>
      </c>
      <c r="C256" s="37" t="s">
        <v>2093</v>
      </c>
      <c r="D256" s="49">
        <v>29</v>
      </c>
      <c r="E256" s="7" t="s">
        <v>26</v>
      </c>
      <c r="F256" s="37">
        <v>981454239</v>
      </c>
      <c r="G256" s="7" t="s">
        <v>2094</v>
      </c>
      <c r="H256" s="37" t="s">
        <v>2095</v>
      </c>
      <c r="I256" s="10"/>
      <c r="J256" s="7"/>
      <c r="K256" s="12"/>
      <c r="L256" s="12" t="s">
        <v>63</v>
      </c>
      <c r="M256" s="44">
        <v>43761</v>
      </c>
      <c r="N256" s="35" t="s">
        <v>2096</v>
      </c>
      <c r="O256" s="43" t="s">
        <v>33</v>
      </c>
      <c r="P256" s="10"/>
      <c r="Q256" s="7" t="s">
        <v>35</v>
      </c>
      <c r="R256" s="39" t="s">
        <v>70</v>
      </c>
      <c r="S256" s="7" t="s">
        <v>152</v>
      </c>
    </row>
    <row r="257" spans="1:20" ht="30" customHeight="1">
      <c r="A257" s="18">
        <v>43769</v>
      </c>
      <c r="B257" s="35" t="s">
        <v>2097</v>
      </c>
      <c r="C257" s="37" t="s">
        <v>2098</v>
      </c>
      <c r="D257" s="49">
        <v>30</v>
      </c>
      <c r="E257" s="7" t="s">
        <v>26</v>
      </c>
      <c r="F257" s="37">
        <v>56931486032</v>
      </c>
      <c r="G257" s="7" t="s">
        <v>85</v>
      </c>
      <c r="H257" s="35" t="s">
        <v>2099</v>
      </c>
      <c r="I257" s="10"/>
      <c r="J257" s="7"/>
      <c r="K257" s="12"/>
      <c r="L257" s="12" t="s">
        <v>63</v>
      </c>
      <c r="M257" s="91"/>
      <c r="N257" s="7" t="s">
        <v>219</v>
      </c>
      <c r="O257" s="43" t="s">
        <v>33</v>
      </c>
      <c r="P257" s="10"/>
      <c r="Q257" s="7" t="s">
        <v>35</v>
      </c>
      <c r="R257" s="33"/>
      <c r="S257" s="7" t="s">
        <v>276</v>
      </c>
    </row>
    <row r="258" spans="1:20" ht="30" customHeight="1">
      <c r="A258" s="18">
        <v>43763</v>
      </c>
      <c r="B258" s="35" t="s">
        <v>1170</v>
      </c>
      <c r="C258" s="37" t="s">
        <v>1171</v>
      </c>
      <c r="E258" s="12" t="s">
        <v>26</v>
      </c>
      <c r="F258" s="37" t="s">
        <v>1172</v>
      </c>
      <c r="G258" s="7" t="s">
        <v>85</v>
      </c>
      <c r="H258" s="83" t="s">
        <v>1174</v>
      </c>
      <c r="I258" s="31"/>
      <c r="J258" s="31"/>
      <c r="L258" s="7" t="s">
        <v>63</v>
      </c>
      <c r="N258" s="12" t="s">
        <v>1175</v>
      </c>
      <c r="O258" s="7" t="s">
        <v>33</v>
      </c>
      <c r="P258" s="31"/>
      <c r="R258" s="39" t="s">
        <v>205</v>
      </c>
      <c r="S258" s="10"/>
      <c r="T258" s="95" t="s">
        <v>1176</v>
      </c>
    </row>
    <row r="259" spans="1:20" ht="30" customHeight="1">
      <c r="A259" s="18">
        <v>43766</v>
      </c>
      <c r="B259" s="80" t="s">
        <v>2100</v>
      </c>
      <c r="C259" s="80" t="s">
        <v>2101</v>
      </c>
      <c r="D259" s="49">
        <v>29</v>
      </c>
      <c r="E259" s="7" t="s">
        <v>26</v>
      </c>
      <c r="F259" s="81">
        <v>979451628</v>
      </c>
      <c r="G259" s="7" t="s">
        <v>85</v>
      </c>
      <c r="H259" s="93" t="s">
        <v>2102</v>
      </c>
      <c r="I259" s="10"/>
      <c r="J259" s="10"/>
      <c r="K259" s="7"/>
      <c r="L259" s="7" t="s">
        <v>63</v>
      </c>
      <c r="M259" s="154">
        <v>43763</v>
      </c>
      <c r="N259" s="12" t="s">
        <v>219</v>
      </c>
      <c r="O259" s="43" t="s">
        <v>33</v>
      </c>
      <c r="P259" s="10"/>
      <c r="Q259" s="7" t="s">
        <v>35</v>
      </c>
      <c r="R259" s="39" t="s">
        <v>70</v>
      </c>
      <c r="S259" s="7" t="s">
        <v>92</v>
      </c>
    </row>
    <row r="260" spans="1:20" ht="30" customHeight="1">
      <c r="A260" s="18">
        <v>43762</v>
      </c>
      <c r="B260" s="7" t="s">
        <v>305</v>
      </c>
      <c r="C260" s="7" t="s">
        <v>306</v>
      </c>
      <c r="D260" s="52">
        <v>29</v>
      </c>
      <c r="E260" s="7" t="s">
        <v>26</v>
      </c>
      <c r="F260" s="7">
        <v>996192835</v>
      </c>
      <c r="G260" s="29" t="s">
        <v>48</v>
      </c>
      <c r="H260" s="7" t="s">
        <v>309</v>
      </c>
      <c r="I260" s="10"/>
      <c r="J260" s="10"/>
      <c r="K260" s="7"/>
      <c r="L260" s="7" t="s">
        <v>63</v>
      </c>
      <c r="M260" s="41">
        <v>43760</v>
      </c>
      <c r="N260" s="41"/>
      <c r="O260" s="7" t="s">
        <v>33</v>
      </c>
      <c r="P260" s="10"/>
      <c r="Q260" s="10"/>
      <c r="R260" s="33"/>
      <c r="S260" s="10"/>
      <c r="T260" s="10"/>
    </row>
    <row r="261" spans="1:20" ht="30" customHeight="1">
      <c r="A261" s="18">
        <v>43762</v>
      </c>
      <c r="B261" s="7" t="s">
        <v>310</v>
      </c>
      <c r="C261" s="7" t="s">
        <v>311</v>
      </c>
      <c r="D261" s="23"/>
      <c r="E261" s="7" t="s">
        <v>26</v>
      </c>
      <c r="F261" s="7">
        <v>964543749</v>
      </c>
      <c r="G261" s="29" t="s">
        <v>48</v>
      </c>
      <c r="H261" s="7" t="s">
        <v>312</v>
      </c>
      <c r="I261" s="10"/>
      <c r="J261" s="10"/>
      <c r="K261" s="10"/>
      <c r="L261" s="10"/>
      <c r="M261" s="10"/>
      <c r="N261" s="10"/>
      <c r="O261" s="7" t="s">
        <v>33</v>
      </c>
      <c r="P261" s="10"/>
      <c r="Q261" s="10"/>
      <c r="R261" s="33"/>
      <c r="S261" s="10"/>
      <c r="T261" s="10"/>
    </row>
    <row r="262" spans="1:20" ht="30" customHeight="1">
      <c r="A262" s="18">
        <v>43764</v>
      </c>
      <c r="B262" s="83" t="s">
        <v>2103</v>
      </c>
      <c r="C262" s="80" t="s">
        <v>2104</v>
      </c>
      <c r="D262" s="52">
        <v>29</v>
      </c>
      <c r="E262" s="7" t="s">
        <v>26</v>
      </c>
      <c r="F262" s="187">
        <v>950505983</v>
      </c>
      <c r="G262" s="7" t="s">
        <v>85</v>
      </c>
      <c r="H262" s="7" t="s">
        <v>2105</v>
      </c>
      <c r="I262" s="10"/>
      <c r="J262" s="10"/>
      <c r="K262" s="7"/>
      <c r="L262" s="7" t="s">
        <v>153</v>
      </c>
      <c r="M262" s="86"/>
      <c r="N262" s="10"/>
      <c r="O262" s="43" t="s">
        <v>160</v>
      </c>
      <c r="P262" s="10"/>
      <c r="Q262" s="10"/>
      <c r="R262" s="39" t="s">
        <v>70</v>
      </c>
      <c r="S262" s="10"/>
      <c r="T262" s="10"/>
    </row>
    <row r="263" spans="1:20" ht="30" customHeight="1">
      <c r="A263" s="18">
        <v>43764</v>
      </c>
      <c r="B263" s="95" t="s">
        <v>2106</v>
      </c>
      <c r="C263" s="7" t="s">
        <v>2107</v>
      </c>
      <c r="D263" s="23"/>
      <c r="E263" s="7" t="s">
        <v>26</v>
      </c>
      <c r="F263" s="7">
        <v>965341065</v>
      </c>
      <c r="G263" s="87" t="s">
        <v>475</v>
      </c>
      <c r="H263" s="7" t="s">
        <v>1631</v>
      </c>
      <c r="I263" s="10"/>
      <c r="J263" s="10"/>
      <c r="K263" s="7"/>
      <c r="L263" s="7" t="s">
        <v>63</v>
      </c>
      <c r="M263" s="86"/>
      <c r="N263" s="10"/>
      <c r="O263" s="43" t="s">
        <v>160</v>
      </c>
      <c r="P263" s="10"/>
      <c r="Q263" s="10"/>
      <c r="R263" s="33"/>
      <c r="S263" s="10"/>
      <c r="T263" s="10"/>
    </row>
    <row r="264" spans="1:20" ht="30" customHeight="1">
      <c r="A264" s="18">
        <v>43765</v>
      </c>
      <c r="B264" s="35" t="s">
        <v>2108</v>
      </c>
      <c r="C264" s="37" t="s">
        <v>2107</v>
      </c>
      <c r="D264" s="52">
        <v>29</v>
      </c>
      <c r="E264" s="7" t="s">
        <v>26</v>
      </c>
      <c r="F264" s="37">
        <v>88680023</v>
      </c>
      <c r="G264" s="7" t="s">
        <v>2109</v>
      </c>
      <c r="H264" s="12" t="s">
        <v>2110</v>
      </c>
      <c r="I264" s="10"/>
      <c r="J264" s="10"/>
      <c r="K264" s="7"/>
      <c r="L264" s="7" t="s">
        <v>1000</v>
      </c>
      <c r="M264" s="175">
        <v>43763</v>
      </c>
      <c r="N264" s="7"/>
      <c r="O264" s="43" t="s">
        <v>33</v>
      </c>
      <c r="P264" s="10"/>
      <c r="Q264" s="7"/>
      <c r="R264" s="39" t="s">
        <v>70</v>
      </c>
      <c r="S264" s="10"/>
      <c r="T264" s="10"/>
    </row>
    <row r="265" spans="1:20" ht="30" customHeight="1">
      <c r="A265" s="18">
        <v>43766</v>
      </c>
      <c r="B265" s="83" t="s">
        <v>2111</v>
      </c>
      <c r="C265" s="37" t="s">
        <v>2112</v>
      </c>
      <c r="D265" s="25"/>
      <c r="E265" s="7" t="s">
        <v>26</v>
      </c>
      <c r="F265" s="169" t="s">
        <v>2113</v>
      </c>
      <c r="G265" s="7" t="s">
        <v>85</v>
      </c>
      <c r="H265" s="7" t="s">
        <v>2114</v>
      </c>
      <c r="I265" s="10"/>
      <c r="J265" s="10"/>
      <c r="K265" s="7"/>
      <c r="L265" s="7" t="s">
        <v>63</v>
      </c>
      <c r="M265" s="7" t="s">
        <v>2115</v>
      </c>
      <c r="N265" s="7" t="s">
        <v>2116</v>
      </c>
      <c r="O265" s="43" t="s">
        <v>33</v>
      </c>
      <c r="P265" s="10"/>
      <c r="Q265" s="7"/>
      <c r="R265" s="33"/>
      <c r="S265" s="7" t="s">
        <v>152</v>
      </c>
    </row>
    <row r="266" spans="1:20" ht="30" customHeight="1">
      <c r="A266" s="18">
        <v>43764</v>
      </c>
      <c r="B266" s="35" t="s">
        <v>2117</v>
      </c>
      <c r="C266" s="210" t="s">
        <v>2118</v>
      </c>
      <c r="D266" s="23"/>
      <c r="E266" s="7" t="s">
        <v>26</v>
      </c>
      <c r="F266" s="87">
        <v>986695103</v>
      </c>
      <c r="G266" s="7" t="s">
        <v>2119</v>
      </c>
      <c r="H266" s="87" t="s">
        <v>2120</v>
      </c>
      <c r="I266" s="10"/>
      <c r="J266" s="10"/>
      <c r="K266" s="7"/>
      <c r="L266" s="7" t="s">
        <v>63</v>
      </c>
      <c r="M266" s="86"/>
      <c r="N266" s="7" t="s">
        <v>1315</v>
      </c>
      <c r="O266" s="43" t="s">
        <v>160</v>
      </c>
      <c r="P266" s="10"/>
      <c r="Q266" s="10"/>
      <c r="R266" s="39" t="s">
        <v>70</v>
      </c>
      <c r="S266" s="10"/>
      <c r="T266" s="10"/>
    </row>
    <row r="267" spans="1:20" ht="30" customHeight="1">
      <c r="A267" s="18">
        <v>43766</v>
      </c>
      <c r="B267" s="35" t="s">
        <v>2121</v>
      </c>
      <c r="C267" s="37" t="s">
        <v>2122</v>
      </c>
      <c r="D267" s="49">
        <v>29</v>
      </c>
      <c r="E267" s="7" t="s">
        <v>26</v>
      </c>
      <c r="F267" s="37">
        <v>977443632</v>
      </c>
      <c r="G267" s="7" t="s">
        <v>85</v>
      </c>
      <c r="H267" s="7" t="s">
        <v>2125</v>
      </c>
      <c r="I267" s="10"/>
      <c r="J267" s="10"/>
      <c r="K267" s="7"/>
      <c r="L267" s="7" t="s">
        <v>63</v>
      </c>
      <c r="M267" s="192">
        <v>43763</v>
      </c>
      <c r="N267" s="12" t="s">
        <v>571</v>
      </c>
      <c r="O267" s="43" t="s">
        <v>33</v>
      </c>
      <c r="P267" s="10"/>
      <c r="Q267" s="7" t="s">
        <v>35</v>
      </c>
      <c r="R267" s="33"/>
      <c r="S267" s="7" t="s">
        <v>262</v>
      </c>
    </row>
    <row r="268" spans="1:20" ht="30" customHeight="1">
      <c r="A268" s="18">
        <v>43769</v>
      </c>
      <c r="B268" s="83" t="s">
        <v>2127</v>
      </c>
      <c r="C268" s="12" t="s">
        <v>2128</v>
      </c>
      <c r="D268" s="25"/>
      <c r="E268" s="7" t="s">
        <v>26</v>
      </c>
      <c r="F268" s="83" t="s">
        <v>2131</v>
      </c>
      <c r="G268" s="7" t="s">
        <v>85</v>
      </c>
      <c r="H268" s="7" t="s">
        <v>2132</v>
      </c>
      <c r="I268" s="10"/>
      <c r="J268" s="7"/>
      <c r="K268" s="12"/>
      <c r="L268" s="12" t="s">
        <v>63</v>
      </c>
      <c r="M268" s="10"/>
      <c r="N268" s="10"/>
      <c r="O268" s="43" t="s">
        <v>33</v>
      </c>
      <c r="P268" s="10"/>
      <c r="Q268" s="7" t="s">
        <v>35</v>
      </c>
      <c r="R268" s="39" t="s">
        <v>70</v>
      </c>
      <c r="S268" s="7" t="s">
        <v>152</v>
      </c>
    </row>
    <row r="269" spans="1:20" ht="30" customHeight="1">
      <c r="A269" s="18">
        <v>43763</v>
      </c>
      <c r="B269" s="7" t="s">
        <v>1178</v>
      </c>
      <c r="C269" s="12" t="s">
        <v>1179</v>
      </c>
      <c r="D269" s="49">
        <v>29</v>
      </c>
      <c r="E269" s="12" t="s">
        <v>26</v>
      </c>
      <c r="F269" s="7" t="s">
        <v>1180</v>
      </c>
      <c r="G269" s="7" t="s">
        <v>1181</v>
      </c>
      <c r="H269" s="7" t="s">
        <v>1182</v>
      </c>
      <c r="I269" s="10"/>
      <c r="J269" s="10"/>
      <c r="K269" s="7"/>
      <c r="L269" s="7" t="s">
        <v>63</v>
      </c>
      <c r="M269" s="10"/>
      <c r="N269" s="10"/>
      <c r="O269" s="7" t="s">
        <v>33</v>
      </c>
      <c r="P269" s="31"/>
      <c r="Q269" s="7" t="s">
        <v>53</v>
      </c>
      <c r="R269" s="39" t="s">
        <v>651</v>
      </c>
      <c r="S269" s="31"/>
    </row>
    <row r="270" spans="1:20" ht="30" customHeight="1">
      <c r="A270" s="18">
        <v>43762</v>
      </c>
      <c r="B270" s="60" t="s">
        <v>314</v>
      </c>
      <c r="C270" s="60" t="s">
        <v>315</v>
      </c>
      <c r="D270" s="52">
        <v>29</v>
      </c>
      <c r="E270" s="7" t="s">
        <v>26</v>
      </c>
      <c r="F270" s="60">
        <v>56984133127</v>
      </c>
      <c r="G270" s="29" t="s">
        <v>316</v>
      </c>
      <c r="H270" s="60" t="s">
        <v>317</v>
      </c>
      <c r="I270" s="7"/>
      <c r="J270" s="10"/>
      <c r="K270" s="7"/>
      <c r="L270" s="7" t="s">
        <v>79</v>
      </c>
      <c r="M270" s="44">
        <v>43761</v>
      </c>
      <c r="N270" s="44"/>
      <c r="O270" s="7" t="s">
        <v>33</v>
      </c>
      <c r="P270" s="10"/>
      <c r="Q270" s="10"/>
      <c r="R270" s="33"/>
      <c r="S270" s="10"/>
      <c r="T270" s="10"/>
    </row>
    <row r="271" spans="1:20" ht="30" customHeight="1">
      <c r="A271" s="18"/>
      <c r="B271" s="7" t="s">
        <v>2138</v>
      </c>
      <c r="C271" s="121" t="s">
        <v>2139</v>
      </c>
      <c r="E271" s="7" t="s">
        <v>26</v>
      </c>
      <c r="F271" s="121" t="s">
        <v>2141</v>
      </c>
      <c r="G271" s="7" t="s">
        <v>85</v>
      </c>
      <c r="H271" s="7" t="s">
        <v>2143</v>
      </c>
      <c r="I271" s="10"/>
      <c r="J271" s="7"/>
      <c r="K271" s="12" t="s">
        <v>63</v>
      </c>
      <c r="L271" s="7" t="s">
        <v>2144</v>
      </c>
      <c r="M271" s="120" t="s">
        <v>2146</v>
      </c>
      <c r="N271" s="43" t="s">
        <v>33</v>
      </c>
      <c r="O271" s="10"/>
      <c r="P271" s="7" t="s">
        <v>35</v>
      </c>
      <c r="Q271" s="33"/>
      <c r="R271" s="7" t="s">
        <v>117</v>
      </c>
      <c r="S271" s="31"/>
    </row>
    <row r="272" spans="1:20" ht="30" customHeight="1">
      <c r="A272" s="18">
        <v>43764</v>
      </c>
      <c r="B272" s="87" t="s">
        <v>2123</v>
      </c>
      <c r="C272" s="210" t="s">
        <v>2124</v>
      </c>
      <c r="D272" s="23"/>
      <c r="E272" s="7" t="s">
        <v>26</v>
      </c>
      <c r="F272" s="213">
        <v>56930846570</v>
      </c>
      <c r="G272" s="87" t="s">
        <v>475</v>
      </c>
      <c r="H272" s="7" t="s">
        <v>2126</v>
      </c>
      <c r="I272" s="10"/>
      <c r="J272" s="10"/>
      <c r="K272" s="7"/>
      <c r="L272" s="7" t="s">
        <v>63</v>
      </c>
      <c r="M272" s="86"/>
      <c r="N272" s="7" t="s">
        <v>1315</v>
      </c>
      <c r="O272" s="43" t="s">
        <v>186</v>
      </c>
      <c r="P272" s="10"/>
      <c r="Q272" s="10"/>
      <c r="R272" s="33"/>
      <c r="S272" s="10"/>
      <c r="T272" s="10"/>
    </row>
    <row r="273" spans="1:20" ht="30" customHeight="1">
      <c r="A273" s="18">
        <v>43766</v>
      </c>
      <c r="B273" s="35" t="s">
        <v>2150</v>
      </c>
      <c r="C273" s="37" t="s">
        <v>2152</v>
      </c>
      <c r="D273" s="25"/>
      <c r="E273" s="7" t="s">
        <v>26</v>
      </c>
      <c r="F273" s="37">
        <v>56966099359</v>
      </c>
      <c r="G273" s="7" t="s">
        <v>85</v>
      </c>
      <c r="H273" s="7" t="s">
        <v>2156</v>
      </c>
      <c r="I273" s="10"/>
      <c r="J273" s="10"/>
      <c r="K273" s="7"/>
      <c r="L273" s="7" t="s">
        <v>63</v>
      </c>
      <c r="M273" s="7" t="s">
        <v>2158</v>
      </c>
      <c r="N273" s="7" t="s">
        <v>2159</v>
      </c>
      <c r="O273" s="43"/>
      <c r="P273" s="10"/>
      <c r="Q273" s="7"/>
      <c r="R273" s="33"/>
      <c r="S273" s="7"/>
    </row>
    <row r="274" spans="1:20" ht="30" customHeight="1">
      <c r="A274" s="18">
        <v>43763</v>
      </c>
      <c r="B274" s="200" t="s">
        <v>1186</v>
      </c>
      <c r="C274" s="200" t="s">
        <v>1187</v>
      </c>
      <c r="D274" s="206">
        <v>29</v>
      </c>
      <c r="E274" s="12" t="s">
        <v>26</v>
      </c>
      <c r="F274" s="200">
        <v>949382547</v>
      </c>
      <c r="G274" s="7" t="s">
        <v>579</v>
      </c>
      <c r="H274" s="51" t="s">
        <v>1190</v>
      </c>
      <c r="I274" s="10"/>
      <c r="J274" s="10"/>
      <c r="K274" s="7"/>
      <c r="L274" s="7" t="s">
        <v>63</v>
      </c>
      <c r="M274" s="7" t="s">
        <v>1193</v>
      </c>
      <c r="N274" s="7" t="s">
        <v>1097</v>
      </c>
      <c r="O274" s="43" t="s">
        <v>33</v>
      </c>
      <c r="P274" s="31"/>
      <c r="Q274" s="7" t="s">
        <v>35</v>
      </c>
      <c r="R274" s="39" t="s">
        <v>1194</v>
      </c>
      <c r="S274" s="31"/>
    </row>
    <row r="275" spans="1:20" ht="30" customHeight="1">
      <c r="A275" s="18">
        <v>43766</v>
      </c>
      <c r="B275" s="93" t="s">
        <v>2169</v>
      </c>
      <c r="C275" s="80" t="s">
        <v>2170</v>
      </c>
      <c r="D275" s="49">
        <v>29</v>
      </c>
      <c r="E275" s="7" t="s">
        <v>26</v>
      </c>
      <c r="F275" s="81">
        <v>983601081</v>
      </c>
      <c r="G275" s="7" t="s">
        <v>85</v>
      </c>
      <c r="H275" s="7" t="s">
        <v>2172</v>
      </c>
      <c r="I275" s="10"/>
      <c r="J275" s="10"/>
      <c r="K275" s="7"/>
      <c r="L275" s="7" t="s">
        <v>63</v>
      </c>
      <c r="M275" s="154">
        <v>43763</v>
      </c>
      <c r="N275" s="12" t="s">
        <v>219</v>
      </c>
      <c r="O275" s="43" t="s">
        <v>33</v>
      </c>
      <c r="P275" s="10"/>
      <c r="Q275" s="7" t="s">
        <v>35</v>
      </c>
      <c r="R275" s="39" t="s">
        <v>70</v>
      </c>
      <c r="S275" s="7" t="s">
        <v>92</v>
      </c>
    </row>
    <row r="276" spans="1:20" ht="30" customHeight="1">
      <c r="A276" s="18">
        <v>43769</v>
      </c>
      <c r="B276" s="54" t="s">
        <v>2173</v>
      </c>
      <c r="C276" s="56" t="s">
        <v>2174</v>
      </c>
      <c r="D276" s="49">
        <v>29</v>
      </c>
      <c r="E276" s="7" t="s">
        <v>45</v>
      </c>
      <c r="F276" s="195">
        <v>972687574</v>
      </c>
      <c r="G276" s="7" t="s">
        <v>179</v>
      </c>
      <c r="H276" s="54" t="s">
        <v>2175</v>
      </c>
      <c r="I276" s="10"/>
      <c r="J276" s="7" t="s">
        <v>32</v>
      </c>
      <c r="K276" s="12"/>
      <c r="L276" s="12" t="s">
        <v>63</v>
      </c>
      <c r="M276" s="82">
        <v>43768</v>
      </c>
      <c r="N276" s="7" t="s">
        <v>453</v>
      </c>
      <c r="O276" s="95" t="s">
        <v>33</v>
      </c>
      <c r="P276" s="10"/>
      <c r="Q276" s="95" t="s">
        <v>35</v>
      </c>
      <c r="R276" s="39" t="s">
        <v>70</v>
      </c>
      <c r="S276" s="7" t="s">
        <v>276</v>
      </c>
    </row>
    <row r="277" spans="1:20" ht="30" customHeight="1">
      <c r="A277" s="18">
        <v>43764</v>
      </c>
      <c r="B277" s="7" t="s">
        <v>2129</v>
      </c>
      <c r="C277" s="80" t="s">
        <v>2130</v>
      </c>
      <c r="D277" s="23"/>
      <c r="E277" s="7" t="s">
        <v>26</v>
      </c>
      <c r="F277" s="187">
        <v>996600489</v>
      </c>
      <c r="G277" s="7" t="s">
        <v>2133</v>
      </c>
      <c r="H277" s="7" t="s">
        <v>316</v>
      </c>
      <c r="I277" s="10"/>
      <c r="J277" s="10"/>
      <c r="K277" s="7"/>
      <c r="L277" s="7" t="s">
        <v>79</v>
      </c>
      <c r="M277" s="86"/>
      <c r="N277" s="7" t="s">
        <v>95</v>
      </c>
      <c r="O277" s="43" t="s">
        <v>33</v>
      </c>
      <c r="P277" s="10"/>
      <c r="Q277" s="10"/>
      <c r="R277" s="33"/>
      <c r="S277" s="10"/>
      <c r="T277" s="10"/>
    </row>
    <row r="278" spans="1:20" ht="30" customHeight="1">
      <c r="A278" s="18">
        <v>43774</v>
      </c>
      <c r="B278" s="7" t="s">
        <v>2182</v>
      </c>
      <c r="C278" s="12" t="s">
        <v>2183</v>
      </c>
      <c r="D278" s="25"/>
      <c r="E278" s="12" t="s">
        <v>45</v>
      </c>
      <c r="F278" s="12">
        <v>90890676</v>
      </c>
      <c r="G278" s="7" t="s">
        <v>981</v>
      </c>
      <c r="H278" s="7" t="s">
        <v>2186</v>
      </c>
      <c r="I278" s="31"/>
      <c r="J278" s="12" t="s">
        <v>32</v>
      </c>
      <c r="L278" s="12" t="s">
        <v>63</v>
      </c>
      <c r="M278" s="7" t="s">
        <v>1904</v>
      </c>
      <c r="N278" s="12" t="s">
        <v>219</v>
      </c>
      <c r="O278" s="43" t="s">
        <v>33</v>
      </c>
      <c r="P278" s="31"/>
      <c r="Q278" s="7" t="s">
        <v>35</v>
      </c>
      <c r="R278" s="31"/>
      <c r="S278" s="12" t="s">
        <v>71</v>
      </c>
    </row>
    <row r="279" spans="1:20" ht="30" customHeight="1">
      <c r="A279" s="18">
        <v>43768</v>
      </c>
      <c r="B279" s="56" t="s">
        <v>2189</v>
      </c>
      <c r="C279" s="56" t="s">
        <v>2191</v>
      </c>
      <c r="D279" s="49">
        <v>29</v>
      </c>
      <c r="E279" s="7" t="s">
        <v>26</v>
      </c>
      <c r="F279" s="56">
        <v>933096380</v>
      </c>
      <c r="G279" s="7" t="s">
        <v>85</v>
      </c>
      <c r="H279" s="7" t="s">
        <v>2192</v>
      </c>
      <c r="I279" s="10"/>
      <c r="J279" s="7"/>
      <c r="K279" s="12"/>
      <c r="L279" s="12" t="s">
        <v>153</v>
      </c>
      <c r="M279" s="7" t="s">
        <v>2194</v>
      </c>
      <c r="N279" s="7" t="s">
        <v>95</v>
      </c>
      <c r="O279" s="43" t="s">
        <v>33</v>
      </c>
      <c r="P279" s="10"/>
      <c r="Q279" s="7" t="s">
        <v>35</v>
      </c>
      <c r="R279" s="33"/>
      <c r="S279" s="7" t="s">
        <v>157</v>
      </c>
    </row>
    <row r="280" spans="1:20" ht="30" customHeight="1">
      <c r="A280" s="18">
        <v>43762</v>
      </c>
      <c r="B280" s="60" t="s">
        <v>321</v>
      </c>
      <c r="C280" s="60" t="s">
        <v>322</v>
      </c>
      <c r="D280" s="23"/>
      <c r="E280" s="7" t="s">
        <v>45</v>
      </c>
      <c r="F280" s="60">
        <v>56950084819</v>
      </c>
      <c r="G280" s="29" t="s">
        <v>323</v>
      </c>
      <c r="H280" s="7" t="s">
        <v>325</v>
      </c>
      <c r="I280" s="10"/>
      <c r="J280" s="7" t="s">
        <v>32</v>
      </c>
      <c r="K280" s="7"/>
      <c r="L280" s="7" t="s">
        <v>326</v>
      </c>
      <c r="M280" s="44">
        <v>43757</v>
      </c>
      <c r="N280" s="44"/>
      <c r="O280" s="7" t="s">
        <v>33</v>
      </c>
      <c r="P280" s="10"/>
      <c r="Q280" s="7" t="s">
        <v>35</v>
      </c>
      <c r="R280" s="33"/>
      <c r="S280" s="10"/>
      <c r="T280" s="10"/>
    </row>
    <row r="281" spans="1:20" ht="30" customHeight="1">
      <c r="A281" s="18">
        <v>43772</v>
      </c>
      <c r="B281" s="54" t="s">
        <v>2202</v>
      </c>
      <c r="C281" s="56" t="s">
        <v>2203</v>
      </c>
      <c r="D281" s="12">
        <v>28</v>
      </c>
      <c r="E281" s="7" t="s">
        <v>26</v>
      </c>
      <c r="F281" s="56">
        <v>931136861</v>
      </c>
      <c r="G281" s="7" t="s">
        <v>146</v>
      </c>
      <c r="H281" s="54" t="s">
        <v>2206</v>
      </c>
      <c r="I281" s="31"/>
      <c r="J281" s="31"/>
      <c r="L281" s="12" t="s">
        <v>180</v>
      </c>
      <c r="M281" s="101">
        <v>43770</v>
      </c>
      <c r="N281" s="7" t="s">
        <v>974</v>
      </c>
      <c r="O281" s="43" t="s">
        <v>33</v>
      </c>
      <c r="P281" s="31"/>
      <c r="Q281" s="7" t="s">
        <v>35</v>
      </c>
      <c r="S281" s="7" t="s">
        <v>132</v>
      </c>
      <c r="T281" s="31"/>
    </row>
    <row r="282" spans="1:20" ht="30" customHeight="1">
      <c r="A282" s="18">
        <v>43763</v>
      </c>
      <c r="B282" s="7" t="s">
        <v>1196</v>
      </c>
      <c r="C282" s="12" t="s">
        <v>1197</v>
      </c>
      <c r="D282" s="49">
        <v>29</v>
      </c>
      <c r="E282" s="12" t="s">
        <v>26</v>
      </c>
      <c r="F282" s="7">
        <v>974905642</v>
      </c>
      <c r="G282" s="7" t="s">
        <v>85</v>
      </c>
      <c r="H282" s="7" t="s">
        <v>1198</v>
      </c>
      <c r="I282" s="10"/>
      <c r="J282" s="10"/>
      <c r="K282" s="7"/>
      <c r="L282" s="7" t="s">
        <v>180</v>
      </c>
      <c r="M282" s="7" t="s">
        <v>1199</v>
      </c>
      <c r="N282" s="7" t="s">
        <v>974</v>
      </c>
      <c r="O282" s="43" t="s">
        <v>33</v>
      </c>
      <c r="P282" s="31"/>
      <c r="Q282" s="10"/>
      <c r="R282" s="39" t="s">
        <v>1200</v>
      </c>
      <c r="S282" s="31"/>
    </row>
    <row r="283" spans="1:20" ht="30" customHeight="1">
      <c r="A283" s="18">
        <v>43762</v>
      </c>
      <c r="B283" s="7" t="s">
        <v>329</v>
      </c>
      <c r="C283" s="7" t="s">
        <v>330</v>
      </c>
      <c r="D283" s="52"/>
      <c r="E283" s="7" t="s">
        <v>45</v>
      </c>
      <c r="F283" s="60">
        <v>56956582394</v>
      </c>
      <c r="G283" s="100" t="s">
        <v>332</v>
      </c>
      <c r="H283" s="7" t="s">
        <v>333</v>
      </c>
      <c r="I283" s="7"/>
      <c r="J283" s="7" t="s">
        <v>32</v>
      </c>
      <c r="K283" s="7"/>
      <c r="L283" s="7" t="s">
        <v>334</v>
      </c>
      <c r="M283" s="44">
        <v>43757</v>
      </c>
      <c r="N283" s="44"/>
      <c r="O283" s="7" t="s">
        <v>335</v>
      </c>
      <c r="P283" s="10"/>
      <c r="Q283" s="7" t="s">
        <v>35</v>
      </c>
      <c r="R283" s="39" t="s">
        <v>205</v>
      </c>
      <c r="S283" s="10"/>
      <c r="T283" s="10"/>
    </row>
    <row r="284" spans="1:20" ht="30" customHeight="1">
      <c r="A284" s="18">
        <v>43769</v>
      </c>
      <c r="B284" s="35" t="s">
        <v>2215</v>
      </c>
      <c r="C284" s="37" t="s">
        <v>2216</v>
      </c>
      <c r="D284" s="49">
        <v>34</v>
      </c>
      <c r="E284" s="7" t="s">
        <v>26</v>
      </c>
      <c r="F284" s="37">
        <v>976450301</v>
      </c>
      <c r="G284" s="7" t="s">
        <v>85</v>
      </c>
      <c r="H284" s="37" t="s">
        <v>2218</v>
      </c>
      <c r="I284" s="10"/>
      <c r="J284" s="7"/>
      <c r="K284" s="12"/>
      <c r="L284" s="12" t="s">
        <v>63</v>
      </c>
      <c r="M284" s="91"/>
      <c r="N284" s="7" t="s">
        <v>1820</v>
      </c>
      <c r="O284" s="43" t="s">
        <v>33</v>
      </c>
      <c r="P284" s="10"/>
      <c r="Q284" s="7" t="s">
        <v>35</v>
      </c>
      <c r="R284" s="33"/>
      <c r="S284" s="7" t="s">
        <v>152</v>
      </c>
    </row>
    <row r="285" spans="1:20" ht="30" customHeight="1">
      <c r="A285" s="18"/>
      <c r="B285" s="35" t="s">
        <v>2221</v>
      </c>
      <c r="C285" s="12" t="s">
        <v>2222</v>
      </c>
      <c r="E285" s="7" t="s">
        <v>45</v>
      </c>
      <c r="F285" s="7" t="s">
        <v>2224</v>
      </c>
      <c r="G285" s="7" t="s">
        <v>85</v>
      </c>
      <c r="H285" s="7" t="s">
        <v>2225</v>
      </c>
      <c r="I285" s="10"/>
      <c r="J285" s="7" t="s">
        <v>32</v>
      </c>
      <c r="K285" s="12" t="s">
        <v>63</v>
      </c>
      <c r="L285" s="7" t="s">
        <v>2226</v>
      </c>
      <c r="M285" s="35" t="s">
        <v>493</v>
      </c>
      <c r="N285" s="43" t="s">
        <v>33</v>
      </c>
      <c r="O285" s="10"/>
      <c r="P285" s="7" t="s">
        <v>35</v>
      </c>
      <c r="Q285" s="39" t="s">
        <v>70</v>
      </c>
      <c r="R285" s="7" t="s">
        <v>117</v>
      </c>
      <c r="S285" s="31"/>
    </row>
    <row r="286" spans="1:20" ht="30" customHeight="1">
      <c r="A286" s="18">
        <v>43775</v>
      </c>
      <c r="B286" s="120" t="s">
        <v>2229</v>
      </c>
      <c r="C286" s="120" t="s">
        <v>2230</v>
      </c>
      <c r="D286" s="7">
        <v>29</v>
      </c>
      <c r="E286" s="10"/>
      <c r="F286" s="120">
        <v>983980126</v>
      </c>
      <c r="G286" s="7" t="s">
        <v>85</v>
      </c>
      <c r="H286" s="7" t="s">
        <v>2232</v>
      </c>
      <c r="I286" s="10"/>
      <c r="J286" s="10"/>
      <c r="L286" s="7" t="s">
        <v>180</v>
      </c>
      <c r="M286" s="106">
        <v>43768.729166666664</v>
      </c>
      <c r="N286" s="7" t="s">
        <v>1195</v>
      </c>
      <c r="O286" s="43" t="s">
        <v>33</v>
      </c>
      <c r="P286" s="10"/>
      <c r="Q286" s="7" t="s">
        <v>35</v>
      </c>
      <c r="R286" s="39" t="s">
        <v>91</v>
      </c>
      <c r="S286" s="7" t="s">
        <v>162</v>
      </c>
    </row>
    <row r="287" spans="1:20" ht="30" customHeight="1">
      <c r="A287" s="18">
        <v>43766</v>
      </c>
      <c r="B287" s="93" t="s">
        <v>2233</v>
      </c>
      <c r="C287" s="80" t="s">
        <v>2234</v>
      </c>
      <c r="D287" s="49">
        <v>29</v>
      </c>
      <c r="E287" s="7" t="s">
        <v>26</v>
      </c>
      <c r="F287" s="81">
        <v>953644457</v>
      </c>
      <c r="G287" s="7" t="s">
        <v>85</v>
      </c>
      <c r="H287" s="7" t="s">
        <v>2237</v>
      </c>
      <c r="I287" s="10"/>
      <c r="J287" s="10"/>
      <c r="K287" s="7"/>
      <c r="L287" s="7" t="s">
        <v>63</v>
      </c>
      <c r="M287" s="154">
        <v>43763</v>
      </c>
      <c r="N287" s="12" t="s">
        <v>219</v>
      </c>
      <c r="O287" s="43" t="s">
        <v>33</v>
      </c>
      <c r="P287" s="10"/>
      <c r="Q287" s="7" t="s">
        <v>35</v>
      </c>
      <c r="R287" s="39" t="s">
        <v>70</v>
      </c>
      <c r="S287" s="7" t="s">
        <v>92</v>
      </c>
    </row>
    <row r="288" spans="1:20" ht="30" customHeight="1">
      <c r="A288" s="18">
        <v>43766</v>
      </c>
      <c r="B288" s="35" t="s">
        <v>2239</v>
      </c>
      <c r="C288" s="37" t="s">
        <v>2240</v>
      </c>
      <c r="D288" s="49">
        <v>29</v>
      </c>
      <c r="E288" s="7" t="s">
        <v>26</v>
      </c>
      <c r="F288" s="37">
        <v>998069298</v>
      </c>
      <c r="G288" s="7" t="s">
        <v>167</v>
      </c>
      <c r="H288" s="7" t="s">
        <v>2241</v>
      </c>
      <c r="I288" s="10"/>
      <c r="J288" s="10"/>
      <c r="K288" s="7"/>
      <c r="L288" s="7" t="s">
        <v>63</v>
      </c>
      <c r="M288" s="192">
        <v>43763</v>
      </c>
      <c r="N288" s="7" t="s">
        <v>2244</v>
      </c>
      <c r="O288" s="43" t="s">
        <v>33</v>
      </c>
      <c r="P288" s="10"/>
      <c r="Q288" s="7"/>
      <c r="R288" s="33"/>
      <c r="S288" s="7" t="s">
        <v>262</v>
      </c>
    </row>
    <row r="289" spans="1:20" ht="30" customHeight="1">
      <c r="A289" s="18">
        <v>43763</v>
      </c>
      <c r="B289" s="200" t="s">
        <v>1201</v>
      </c>
      <c r="C289" s="200" t="s">
        <v>1202</v>
      </c>
      <c r="D289" s="49">
        <v>28</v>
      </c>
      <c r="E289" s="12" t="s">
        <v>26</v>
      </c>
      <c r="F289" s="199">
        <v>957854607</v>
      </c>
      <c r="G289" s="7" t="s">
        <v>579</v>
      </c>
      <c r="H289" s="7" t="s">
        <v>1203</v>
      </c>
      <c r="I289" s="10"/>
      <c r="J289" s="10"/>
      <c r="K289" s="7"/>
      <c r="L289" s="7" t="s">
        <v>63</v>
      </c>
      <c r="M289" s="7" t="s">
        <v>1206</v>
      </c>
      <c r="N289" s="7" t="s">
        <v>1207</v>
      </c>
      <c r="O289" s="7" t="s">
        <v>160</v>
      </c>
      <c r="P289" s="31"/>
      <c r="Q289" s="7" t="s">
        <v>35</v>
      </c>
      <c r="R289" s="33"/>
      <c r="S289" s="31"/>
    </row>
    <row r="290" spans="1:20" ht="30" customHeight="1">
      <c r="A290" s="18">
        <v>43763</v>
      </c>
      <c r="B290" s="83" t="s">
        <v>1210</v>
      </c>
      <c r="C290" s="169" t="s">
        <v>1211</v>
      </c>
      <c r="D290" s="25"/>
      <c r="E290" s="12" t="s">
        <v>26</v>
      </c>
      <c r="F290" s="83">
        <v>954481740</v>
      </c>
      <c r="G290" s="7" t="s">
        <v>85</v>
      </c>
      <c r="H290" s="83" t="s">
        <v>1213</v>
      </c>
      <c r="I290" s="10"/>
      <c r="J290" s="10"/>
      <c r="K290" s="7"/>
      <c r="L290" s="7" t="s">
        <v>63</v>
      </c>
      <c r="M290" s="10"/>
      <c r="N290" s="10"/>
      <c r="O290" s="7" t="s">
        <v>33</v>
      </c>
      <c r="P290" s="31"/>
      <c r="Q290" s="10"/>
      <c r="R290" s="33"/>
      <c r="S290" s="31"/>
    </row>
    <row r="291" spans="1:20" ht="30" customHeight="1">
      <c r="A291" s="18">
        <v>43772</v>
      </c>
      <c r="B291" s="54" t="s">
        <v>2249</v>
      </c>
      <c r="C291" s="56" t="s">
        <v>2250</v>
      </c>
      <c r="D291" s="12">
        <v>28</v>
      </c>
      <c r="E291" s="7" t="s">
        <v>26</v>
      </c>
      <c r="F291" s="56">
        <v>993101224</v>
      </c>
      <c r="G291" s="7" t="s">
        <v>85</v>
      </c>
      <c r="H291" s="54" t="s">
        <v>2253</v>
      </c>
      <c r="I291" s="31"/>
      <c r="J291" s="31"/>
      <c r="L291" s="12" t="s">
        <v>180</v>
      </c>
      <c r="M291" s="101">
        <v>43770</v>
      </c>
      <c r="N291" s="7" t="s">
        <v>974</v>
      </c>
      <c r="O291" s="43" t="s">
        <v>33</v>
      </c>
      <c r="P291" s="31"/>
      <c r="Q291" s="7" t="s">
        <v>35</v>
      </c>
      <c r="R291" s="12" t="s">
        <v>2255</v>
      </c>
      <c r="S291" s="7" t="s">
        <v>132</v>
      </c>
      <c r="T291" s="31"/>
    </row>
    <row r="292" spans="1:20" ht="30" customHeight="1">
      <c r="A292" s="18">
        <v>43766</v>
      </c>
      <c r="B292" s="7" t="s">
        <v>2256</v>
      </c>
      <c r="C292" s="12" t="s">
        <v>2257</v>
      </c>
      <c r="D292" s="49">
        <v>30</v>
      </c>
      <c r="E292" s="7" t="s">
        <v>26</v>
      </c>
      <c r="F292" s="12">
        <v>959417229</v>
      </c>
      <c r="G292" s="7" t="s">
        <v>1571</v>
      </c>
      <c r="H292" s="7" t="s">
        <v>2258</v>
      </c>
      <c r="I292" s="10"/>
      <c r="J292" s="10"/>
      <c r="K292" s="7"/>
      <c r="L292" s="7" t="s">
        <v>63</v>
      </c>
      <c r="M292" s="234">
        <v>43763.8125</v>
      </c>
      <c r="N292" s="7" t="s">
        <v>2261</v>
      </c>
      <c r="O292" s="43"/>
      <c r="P292" s="10"/>
      <c r="Q292" s="7" t="s">
        <v>35</v>
      </c>
      <c r="R292" s="39" t="s">
        <v>70</v>
      </c>
      <c r="S292" s="7" t="s">
        <v>92</v>
      </c>
    </row>
    <row r="293" spans="1:20" ht="30" customHeight="1">
      <c r="A293" s="18">
        <v>43763</v>
      </c>
      <c r="B293" s="7" t="s">
        <v>1214</v>
      </c>
      <c r="C293" s="12" t="s">
        <v>1215</v>
      </c>
      <c r="D293" s="49">
        <v>29</v>
      </c>
      <c r="E293" s="12" t="s">
        <v>26</v>
      </c>
      <c r="F293" s="7">
        <v>966941443</v>
      </c>
      <c r="G293" s="7" t="s">
        <v>85</v>
      </c>
      <c r="H293" s="7" t="s">
        <v>1216</v>
      </c>
      <c r="I293" s="10"/>
      <c r="J293" s="10"/>
      <c r="K293" s="7"/>
      <c r="L293" s="7" t="s">
        <v>63</v>
      </c>
      <c r="M293" s="10"/>
      <c r="N293" s="10"/>
      <c r="O293" s="7" t="s">
        <v>33</v>
      </c>
      <c r="P293" s="31"/>
      <c r="Q293" s="10"/>
      <c r="R293" s="39" t="s">
        <v>1217</v>
      </c>
      <c r="S293" s="31"/>
    </row>
    <row r="294" spans="1:20" ht="30" customHeight="1">
      <c r="A294" s="18">
        <v>43768</v>
      </c>
      <c r="B294" s="83" t="s">
        <v>2266</v>
      </c>
      <c r="C294" s="121" t="s">
        <v>2267</v>
      </c>
      <c r="D294" s="49">
        <v>29</v>
      </c>
      <c r="E294" s="7" t="s">
        <v>26</v>
      </c>
      <c r="F294" s="183">
        <v>967059280</v>
      </c>
      <c r="G294" s="7" t="s">
        <v>85</v>
      </c>
      <c r="H294" s="7" t="s">
        <v>2269</v>
      </c>
      <c r="I294" s="10"/>
      <c r="J294" s="7"/>
      <c r="K294" s="12"/>
      <c r="L294" s="12" t="s">
        <v>63</v>
      </c>
      <c r="M294" s="44">
        <v>43756</v>
      </c>
      <c r="N294" s="10"/>
      <c r="O294" s="43" t="s">
        <v>33</v>
      </c>
      <c r="P294" s="10"/>
      <c r="Q294" s="7"/>
      <c r="R294" s="39" t="s">
        <v>70</v>
      </c>
      <c r="S294" s="7" t="s">
        <v>152</v>
      </c>
    </row>
    <row r="295" spans="1:20" ht="30" customHeight="1">
      <c r="A295" s="18">
        <v>43765</v>
      </c>
      <c r="B295" s="95" t="s">
        <v>2274</v>
      </c>
      <c r="C295" s="7" t="s">
        <v>2275</v>
      </c>
      <c r="D295" s="52">
        <v>28</v>
      </c>
      <c r="E295" s="7" t="s">
        <v>45</v>
      </c>
      <c r="F295" s="7">
        <v>952492113</v>
      </c>
      <c r="G295" s="7" t="s">
        <v>1038</v>
      </c>
      <c r="H295" s="7" t="s">
        <v>2278</v>
      </c>
      <c r="I295" s="10"/>
      <c r="J295" s="7" t="s">
        <v>32</v>
      </c>
      <c r="K295" s="7"/>
      <c r="L295" s="7" t="s">
        <v>63</v>
      </c>
      <c r="M295" s="7" t="s">
        <v>2281</v>
      </c>
      <c r="N295" s="7" t="s">
        <v>219</v>
      </c>
      <c r="O295" s="43" t="s">
        <v>33</v>
      </c>
      <c r="P295" s="10"/>
      <c r="Q295" s="10"/>
      <c r="R295" s="39" t="s">
        <v>70</v>
      </c>
      <c r="S295" s="7" t="s">
        <v>71</v>
      </c>
      <c r="T295" s="10"/>
    </row>
    <row r="296" spans="1:20" ht="30" customHeight="1">
      <c r="A296" s="18">
        <v>43774</v>
      </c>
      <c r="B296" s="7" t="s">
        <v>2282</v>
      </c>
      <c r="C296" s="12" t="s">
        <v>2283</v>
      </c>
      <c r="D296" s="25"/>
      <c r="E296" s="12" t="s">
        <v>26</v>
      </c>
      <c r="F296" s="12">
        <v>963721973</v>
      </c>
      <c r="G296" s="7" t="s">
        <v>981</v>
      </c>
      <c r="H296" s="7" t="s">
        <v>2286</v>
      </c>
      <c r="I296" s="31"/>
      <c r="J296" s="31"/>
      <c r="L296" s="12" t="s">
        <v>63</v>
      </c>
      <c r="M296" s="7" t="s">
        <v>2287</v>
      </c>
      <c r="N296" s="12" t="s">
        <v>219</v>
      </c>
      <c r="O296" s="43" t="s">
        <v>33</v>
      </c>
      <c r="P296" s="31"/>
      <c r="Q296" s="7" t="s">
        <v>35</v>
      </c>
      <c r="R296" s="31"/>
      <c r="S296" s="12" t="s">
        <v>71</v>
      </c>
    </row>
    <row r="297" spans="1:20" ht="30" customHeight="1">
      <c r="A297" s="18">
        <v>43762</v>
      </c>
      <c r="B297" s="95" t="s">
        <v>336</v>
      </c>
      <c r="C297" s="95" t="s">
        <v>338</v>
      </c>
      <c r="D297" s="102">
        <v>29</v>
      </c>
      <c r="E297" s="95" t="s">
        <v>26</v>
      </c>
      <c r="F297" s="95" t="s">
        <v>291</v>
      </c>
      <c r="G297" s="95" t="s">
        <v>110</v>
      </c>
      <c r="H297" s="35" t="s">
        <v>341</v>
      </c>
      <c r="I297" s="96"/>
      <c r="J297" s="95" t="s">
        <v>49</v>
      </c>
      <c r="K297" s="95"/>
      <c r="L297" s="95" t="s">
        <v>63</v>
      </c>
      <c r="M297" s="95" t="s">
        <v>342</v>
      </c>
      <c r="N297" s="95" t="s">
        <v>343</v>
      </c>
      <c r="O297" s="43" t="s">
        <v>33</v>
      </c>
      <c r="P297" s="103" t="s">
        <v>346</v>
      </c>
      <c r="Q297" s="104" t="s">
        <v>53</v>
      </c>
      <c r="R297" s="39" t="s">
        <v>205</v>
      </c>
      <c r="S297" s="96"/>
      <c r="T297" s="96"/>
    </row>
    <row r="298" spans="1:20" ht="30" customHeight="1">
      <c r="A298" s="18">
        <v>43763</v>
      </c>
      <c r="B298" s="60" t="s">
        <v>1218</v>
      </c>
      <c r="C298" s="12" t="s">
        <v>1219</v>
      </c>
      <c r="D298" s="49">
        <v>29</v>
      </c>
      <c r="E298" s="12" t="s">
        <v>45</v>
      </c>
      <c r="F298" s="27">
        <v>56968799701</v>
      </c>
      <c r="G298" s="7" t="s">
        <v>1222</v>
      </c>
      <c r="H298" s="7" t="s">
        <v>1223</v>
      </c>
      <c r="I298" s="10"/>
      <c r="J298" s="7" t="s">
        <v>32</v>
      </c>
      <c r="K298" s="7"/>
      <c r="L298" s="7" t="s">
        <v>1225</v>
      </c>
      <c r="M298" s="207">
        <v>43761.6875</v>
      </c>
      <c r="N298" s="7" t="s">
        <v>219</v>
      </c>
      <c r="O298" s="7" t="s">
        <v>33</v>
      </c>
      <c r="P298" s="31"/>
      <c r="Q298" s="10"/>
      <c r="R298" s="39" t="s">
        <v>205</v>
      </c>
      <c r="S298" s="31"/>
    </row>
    <row r="299" spans="1:20" ht="30" customHeight="1">
      <c r="A299" s="18">
        <v>43768</v>
      </c>
      <c r="B299" s="83" t="s">
        <v>2295</v>
      </c>
      <c r="C299" s="56" t="s">
        <v>2296</v>
      </c>
      <c r="D299" s="49">
        <v>28</v>
      </c>
      <c r="E299" s="7" t="s">
        <v>26</v>
      </c>
      <c r="F299" s="56">
        <v>990702087</v>
      </c>
      <c r="G299" s="7" t="s">
        <v>84</v>
      </c>
      <c r="H299" s="7" t="s">
        <v>2297</v>
      </c>
      <c r="I299" s="10"/>
      <c r="J299" s="7"/>
      <c r="K299" s="12"/>
      <c r="L299" s="12" t="s">
        <v>79</v>
      </c>
      <c r="M299" s="7" t="s">
        <v>2298</v>
      </c>
      <c r="N299" s="7" t="s">
        <v>95</v>
      </c>
      <c r="O299" s="43" t="s">
        <v>33</v>
      </c>
      <c r="P299" s="10"/>
      <c r="Q299" s="7" t="s">
        <v>35</v>
      </c>
      <c r="R299" s="33"/>
      <c r="S299" s="7" t="s">
        <v>157</v>
      </c>
    </row>
    <row r="300" spans="1:20" ht="30" customHeight="1">
      <c r="A300" s="18">
        <v>43762</v>
      </c>
      <c r="B300" s="7" t="s">
        <v>351</v>
      </c>
      <c r="C300" s="7" t="s">
        <v>352</v>
      </c>
      <c r="D300" s="23"/>
      <c r="E300" s="7" t="s">
        <v>26</v>
      </c>
      <c r="F300" s="7">
        <v>977501045</v>
      </c>
      <c r="G300" s="29" t="s">
        <v>355</v>
      </c>
      <c r="H300" s="7" t="s">
        <v>356</v>
      </c>
      <c r="I300" s="10"/>
      <c r="J300" s="10"/>
      <c r="K300" s="7"/>
      <c r="L300" s="7" t="s">
        <v>63</v>
      </c>
      <c r="M300" s="10"/>
      <c r="N300" s="10"/>
      <c r="O300" s="7" t="s">
        <v>33</v>
      </c>
      <c r="P300" s="10"/>
      <c r="Q300" s="10"/>
      <c r="R300" s="33"/>
      <c r="S300" s="10"/>
      <c r="T300" s="10"/>
    </row>
    <row r="301" spans="1:20" ht="30" customHeight="1">
      <c r="A301" s="18">
        <v>43762</v>
      </c>
      <c r="B301" s="42" t="s">
        <v>359</v>
      </c>
      <c r="C301" s="42" t="s">
        <v>360</v>
      </c>
      <c r="D301" s="23"/>
      <c r="E301" s="7" t="s">
        <v>26</v>
      </c>
      <c r="F301" s="42">
        <v>56931074544</v>
      </c>
      <c r="G301" s="92" t="s">
        <v>362</v>
      </c>
      <c r="H301" s="42" t="s">
        <v>363</v>
      </c>
      <c r="I301" s="10"/>
      <c r="J301" s="10"/>
      <c r="K301" s="7"/>
      <c r="L301" s="7" t="s">
        <v>364</v>
      </c>
      <c r="M301" s="44">
        <v>43760</v>
      </c>
      <c r="N301" s="44"/>
      <c r="O301" s="7" t="s">
        <v>33</v>
      </c>
      <c r="P301" s="10"/>
      <c r="Q301" s="7" t="s">
        <v>35</v>
      </c>
      <c r="R301" s="33"/>
      <c r="S301" s="10"/>
      <c r="T301" s="10"/>
    </row>
    <row r="302" spans="1:20" ht="30" customHeight="1">
      <c r="A302" s="18">
        <v>43769</v>
      </c>
      <c r="B302" s="35" t="s">
        <v>2311</v>
      </c>
      <c r="C302" s="37" t="s">
        <v>2313</v>
      </c>
      <c r="D302" s="25"/>
      <c r="E302" s="7" t="s">
        <v>26</v>
      </c>
      <c r="F302" s="273"/>
      <c r="G302" s="7" t="s">
        <v>30</v>
      </c>
      <c r="H302" s="35" t="s">
        <v>2318</v>
      </c>
      <c r="I302" s="10"/>
      <c r="J302" s="7"/>
      <c r="K302" s="12"/>
      <c r="L302" s="12" t="s">
        <v>63</v>
      </c>
      <c r="M302" s="41">
        <v>43767</v>
      </c>
      <c r="N302" s="7"/>
      <c r="O302" s="43"/>
      <c r="P302" s="7"/>
      <c r="Q302" s="7"/>
      <c r="R302" s="39" t="s">
        <v>70</v>
      </c>
      <c r="S302" s="7" t="s">
        <v>55</v>
      </c>
    </row>
    <row r="303" spans="1:20" ht="30" customHeight="1">
      <c r="A303" s="18">
        <v>43769</v>
      </c>
      <c r="B303" s="35" t="s">
        <v>2319</v>
      </c>
      <c r="C303" s="37" t="s">
        <v>2320</v>
      </c>
      <c r="D303" s="49">
        <v>30</v>
      </c>
      <c r="E303" s="7" t="s">
        <v>26</v>
      </c>
      <c r="F303" s="89" t="s">
        <v>2322</v>
      </c>
      <c r="G303" s="7" t="s">
        <v>167</v>
      </c>
      <c r="H303" s="35" t="s">
        <v>2323</v>
      </c>
      <c r="I303" s="10"/>
      <c r="J303" s="7"/>
      <c r="K303" s="12"/>
      <c r="L303" s="12" t="s">
        <v>63</v>
      </c>
      <c r="M303" s="82"/>
      <c r="N303" s="7"/>
      <c r="O303" s="43" t="s">
        <v>274</v>
      </c>
      <c r="P303" s="10"/>
      <c r="Q303" s="7"/>
      <c r="R303" s="33"/>
      <c r="S303" s="7" t="s">
        <v>152</v>
      </c>
    </row>
    <row r="304" spans="1:20" ht="30" customHeight="1">
      <c r="A304" s="18">
        <v>43763</v>
      </c>
      <c r="B304" s="7" t="s">
        <v>1228</v>
      </c>
      <c r="C304" s="186" t="s">
        <v>1229</v>
      </c>
      <c r="D304" s="49">
        <v>28</v>
      </c>
      <c r="E304" s="12" t="s">
        <v>45</v>
      </c>
      <c r="F304" s="27">
        <v>931914452</v>
      </c>
      <c r="G304" s="7" t="s">
        <v>1230</v>
      </c>
      <c r="H304" s="7" t="s">
        <v>1231</v>
      </c>
      <c r="I304" s="10"/>
      <c r="J304" s="7" t="s">
        <v>32</v>
      </c>
      <c r="K304" s="7"/>
      <c r="L304" s="7" t="s">
        <v>63</v>
      </c>
      <c r="M304" s="7" t="s">
        <v>1232</v>
      </c>
      <c r="N304" s="7" t="s">
        <v>1233</v>
      </c>
      <c r="O304" s="203" t="s">
        <v>33</v>
      </c>
      <c r="P304" s="31"/>
      <c r="Q304" s="7" t="s">
        <v>53</v>
      </c>
      <c r="R304" s="33"/>
      <c r="S304" s="31"/>
    </row>
    <row r="305" spans="1:21" ht="30" customHeight="1">
      <c r="A305" s="18">
        <v>43764</v>
      </c>
      <c r="B305" s="7" t="s">
        <v>2134</v>
      </c>
      <c r="C305" s="7" t="s">
        <v>2135</v>
      </c>
      <c r="D305" s="23"/>
      <c r="E305" s="7" t="s">
        <v>26</v>
      </c>
      <c r="F305" s="10">
        <v>56957164713</v>
      </c>
      <c r="G305" s="7" t="s">
        <v>1542</v>
      </c>
      <c r="H305" s="7" t="s">
        <v>2136</v>
      </c>
      <c r="I305" s="10"/>
      <c r="J305" s="10"/>
      <c r="K305" s="7"/>
      <c r="L305" s="7" t="s">
        <v>63</v>
      </c>
      <c r="M305" s="86"/>
      <c r="N305" s="7" t="s">
        <v>2137</v>
      </c>
      <c r="O305" s="43" t="s">
        <v>186</v>
      </c>
      <c r="P305" s="10"/>
      <c r="Q305" s="10"/>
      <c r="R305" s="33"/>
      <c r="S305" s="10"/>
      <c r="T305" s="10"/>
    </row>
    <row r="306" spans="1:21" ht="30" customHeight="1">
      <c r="A306" s="18">
        <v>43769</v>
      </c>
      <c r="B306" s="35" t="s">
        <v>2329</v>
      </c>
      <c r="C306" s="37" t="s">
        <v>2330</v>
      </c>
      <c r="D306" s="49">
        <v>28</v>
      </c>
      <c r="E306" s="7" t="s">
        <v>26</v>
      </c>
      <c r="F306" s="37">
        <v>993097013</v>
      </c>
      <c r="G306" s="7" t="s">
        <v>85</v>
      </c>
      <c r="H306" s="35" t="s">
        <v>2331</v>
      </c>
      <c r="I306" s="10"/>
      <c r="J306" s="7"/>
      <c r="K306" s="12"/>
      <c r="L306" s="12" t="s">
        <v>63</v>
      </c>
      <c r="M306" s="91"/>
      <c r="N306" s="7" t="s">
        <v>453</v>
      </c>
      <c r="O306" s="43" t="s">
        <v>33</v>
      </c>
      <c r="P306" s="7"/>
      <c r="Q306" s="7" t="s">
        <v>35</v>
      </c>
      <c r="R306" s="33"/>
      <c r="S306" s="7" t="s">
        <v>276</v>
      </c>
    </row>
    <row r="307" spans="1:21" ht="30" customHeight="1">
      <c r="A307" s="18">
        <v>43764</v>
      </c>
      <c r="B307" s="7" t="s">
        <v>2140</v>
      </c>
      <c r="C307" s="7" t="s">
        <v>2142</v>
      </c>
      <c r="D307" s="23"/>
      <c r="E307" s="7" t="s">
        <v>26</v>
      </c>
      <c r="F307" s="7">
        <v>56975453321</v>
      </c>
      <c r="G307" s="7" t="s">
        <v>1339</v>
      </c>
      <c r="H307" s="7" t="s">
        <v>2145</v>
      </c>
      <c r="I307" s="10"/>
      <c r="J307" s="10"/>
      <c r="K307" s="7"/>
      <c r="L307" s="7" t="s">
        <v>63</v>
      </c>
      <c r="M307" s="86"/>
      <c r="N307" s="10"/>
      <c r="O307" s="43" t="s">
        <v>186</v>
      </c>
      <c r="P307" s="10"/>
      <c r="Q307" s="10"/>
      <c r="R307" s="39" t="s">
        <v>70</v>
      </c>
      <c r="S307" s="10"/>
      <c r="T307" s="7"/>
    </row>
    <row r="308" spans="1:21" ht="30" customHeight="1">
      <c r="A308" s="18">
        <v>43769</v>
      </c>
      <c r="B308" s="35" t="s">
        <v>2336</v>
      </c>
      <c r="C308" s="37" t="s">
        <v>2338</v>
      </c>
      <c r="D308" s="49">
        <v>28</v>
      </c>
      <c r="E308" s="7" t="s">
        <v>26</v>
      </c>
      <c r="F308" s="273"/>
      <c r="G308" s="7" t="s">
        <v>85</v>
      </c>
      <c r="H308" s="12" t="s">
        <v>2340</v>
      </c>
      <c r="I308" s="31"/>
      <c r="J308" s="31"/>
      <c r="K308" s="12"/>
      <c r="L308" s="12" t="s">
        <v>63</v>
      </c>
      <c r="M308" s="91"/>
      <c r="N308" s="7" t="s">
        <v>2342</v>
      </c>
      <c r="O308" s="43" t="s">
        <v>33</v>
      </c>
      <c r="P308" s="7"/>
      <c r="Q308" s="7" t="s">
        <v>35</v>
      </c>
      <c r="R308" s="33"/>
      <c r="S308" s="7" t="s">
        <v>276</v>
      </c>
    </row>
    <row r="309" spans="1:21" ht="30" customHeight="1">
      <c r="A309" s="18">
        <v>43769</v>
      </c>
      <c r="B309" s="35" t="s">
        <v>2344</v>
      </c>
      <c r="C309" s="37" t="s">
        <v>2346</v>
      </c>
      <c r="D309" s="49">
        <v>28</v>
      </c>
      <c r="E309" s="7" t="s">
        <v>26</v>
      </c>
      <c r="F309" s="37" t="s">
        <v>2348</v>
      </c>
      <c r="G309" s="7" t="s">
        <v>85</v>
      </c>
      <c r="H309" s="7" t="s">
        <v>2350</v>
      </c>
      <c r="I309" s="10"/>
      <c r="J309" s="7"/>
      <c r="K309" s="12"/>
      <c r="L309" s="12" t="s">
        <v>63</v>
      </c>
      <c r="M309" s="91"/>
      <c r="N309" s="7" t="s">
        <v>219</v>
      </c>
      <c r="O309" s="43" t="s">
        <v>33</v>
      </c>
      <c r="P309" s="7"/>
      <c r="Q309" s="7" t="s">
        <v>35</v>
      </c>
      <c r="R309" s="33"/>
      <c r="S309" s="7" t="s">
        <v>276</v>
      </c>
    </row>
    <row r="310" spans="1:21" ht="30" customHeight="1">
      <c r="A310" s="18">
        <v>43763</v>
      </c>
      <c r="B310" s="7" t="s">
        <v>1236</v>
      </c>
      <c r="C310" s="12" t="s">
        <v>1237</v>
      </c>
      <c r="D310" s="25"/>
      <c r="E310" s="12" t="s">
        <v>26</v>
      </c>
      <c r="F310" s="7">
        <v>964799389</v>
      </c>
      <c r="G310" s="7" t="s">
        <v>1038</v>
      </c>
      <c r="H310" s="7" t="s">
        <v>1239</v>
      </c>
      <c r="I310" s="10"/>
      <c r="J310" s="10"/>
      <c r="K310" s="7"/>
      <c r="L310" s="7" t="s">
        <v>63</v>
      </c>
      <c r="M310" s="41">
        <v>43761</v>
      </c>
      <c r="N310" s="10"/>
      <c r="O310" s="43" t="s">
        <v>33</v>
      </c>
      <c r="P310" s="31"/>
      <c r="Q310" s="10"/>
      <c r="R310" s="33"/>
      <c r="S310" s="31"/>
    </row>
    <row r="311" spans="1:21" ht="30" customHeight="1">
      <c r="A311" s="18">
        <v>43764</v>
      </c>
      <c r="B311" s="80" t="s">
        <v>2147</v>
      </c>
      <c r="C311" s="80" t="s">
        <v>2148</v>
      </c>
      <c r="D311" s="23"/>
      <c r="E311" s="7" t="s">
        <v>26</v>
      </c>
      <c r="F311" s="10"/>
      <c r="G311" s="7" t="s">
        <v>125</v>
      </c>
      <c r="H311" s="93" t="s">
        <v>2149</v>
      </c>
      <c r="I311" s="10"/>
      <c r="J311" s="10"/>
      <c r="K311" s="7"/>
      <c r="L311" s="7" t="s">
        <v>63</v>
      </c>
      <c r="M311" s="44">
        <v>43762</v>
      </c>
      <c r="N311" s="10"/>
      <c r="O311" s="7" t="s">
        <v>67</v>
      </c>
      <c r="P311" s="10"/>
      <c r="Q311" s="10"/>
      <c r="R311" s="33"/>
      <c r="S311" s="7" t="s">
        <v>117</v>
      </c>
      <c r="T311" s="10"/>
    </row>
    <row r="312" spans="1:21" ht="30" customHeight="1">
      <c r="A312" s="18">
        <v>43764</v>
      </c>
      <c r="B312" s="35" t="s">
        <v>2151</v>
      </c>
      <c r="C312" s="37" t="s">
        <v>2153</v>
      </c>
      <c r="D312" s="52">
        <v>28</v>
      </c>
      <c r="E312" s="7" t="s">
        <v>26</v>
      </c>
      <c r="F312" s="35" t="s">
        <v>2154</v>
      </c>
      <c r="G312" s="87" t="s">
        <v>475</v>
      </c>
      <c r="H312" s="7" t="s">
        <v>2155</v>
      </c>
      <c r="I312" s="10"/>
      <c r="J312" s="10"/>
      <c r="K312" s="7"/>
      <c r="L312" s="7" t="s">
        <v>63</v>
      </c>
      <c r="M312" s="69" t="s">
        <v>2157</v>
      </c>
      <c r="N312" s="7" t="s">
        <v>2160</v>
      </c>
      <c r="O312" s="43" t="s">
        <v>186</v>
      </c>
      <c r="P312" s="10"/>
      <c r="Q312" s="10"/>
      <c r="R312" s="33"/>
      <c r="S312" s="10"/>
      <c r="T312" s="10"/>
    </row>
    <row r="313" spans="1:21" ht="30" customHeight="1">
      <c r="A313" s="18">
        <v>43768</v>
      </c>
      <c r="B313" s="35" t="s">
        <v>2365</v>
      </c>
      <c r="C313" s="37" t="s">
        <v>2366</v>
      </c>
      <c r="D313" s="25"/>
      <c r="E313" s="7" t="s">
        <v>26</v>
      </c>
      <c r="G313" s="7" t="s">
        <v>62</v>
      </c>
      <c r="H313" s="35" t="s">
        <v>2367</v>
      </c>
      <c r="I313" s="10"/>
      <c r="J313" s="7"/>
      <c r="M313" s="82">
        <v>43758</v>
      </c>
      <c r="N313" s="7" t="s">
        <v>1396</v>
      </c>
      <c r="O313" s="43" t="s">
        <v>2370</v>
      </c>
      <c r="P313" s="10"/>
      <c r="Q313" s="7"/>
      <c r="R313" s="33"/>
      <c r="S313" s="7" t="s">
        <v>92</v>
      </c>
    </row>
    <row r="314" spans="1:21" ht="30" customHeight="1">
      <c r="A314" s="18">
        <v>43766</v>
      </c>
      <c r="B314" s="54" t="s">
        <v>2373</v>
      </c>
      <c r="C314" s="56" t="s">
        <v>2374</v>
      </c>
      <c r="D314" s="25"/>
      <c r="E314" s="7" t="s">
        <v>26</v>
      </c>
      <c r="F314" s="56" t="s">
        <v>2375</v>
      </c>
      <c r="G314" s="7" t="s">
        <v>85</v>
      </c>
      <c r="H314" s="54" t="s">
        <v>2376</v>
      </c>
      <c r="I314" s="7" t="s">
        <v>47</v>
      </c>
      <c r="J314" s="10"/>
      <c r="K314" s="7"/>
      <c r="L314" s="7" t="s">
        <v>63</v>
      </c>
      <c r="M314" s="276">
        <v>43757</v>
      </c>
      <c r="O314" s="43" t="s">
        <v>2380</v>
      </c>
      <c r="P314" s="10"/>
      <c r="Q314" s="7"/>
      <c r="R314" s="39" t="s">
        <v>70</v>
      </c>
      <c r="S314" s="7" t="s">
        <v>132</v>
      </c>
    </row>
    <row r="315" spans="1:21" ht="30" customHeight="1">
      <c r="A315" s="18">
        <v>43765</v>
      </c>
      <c r="B315" s="35" t="s">
        <v>2381</v>
      </c>
      <c r="C315" s="37" t="s">
        <v>2382</v>
      </c>
      <c r="D315" s="52">
        <v>28</v>
      </c>
      <c r="E315" s="7" t="s">
        <v>45</v>
      </c>
      <c r="F315" s="7" t="s">
        <v>134</v>
      </c>
      <c r="G315" s="7" t="s">
        <v>2383</v>
      </c>
      <c r="H315" s="35" t="s">
        <v>2384</v>
      </c>
      <c r="I315" s="10"/>
      <c r="J315" s="7" t="s">
        <v>32</v>
      </c>
      <c r="K315" s="7"/>
      <c r="L315" s="7" t="s">
        <v>180</v>
      </c>
      <c r="M315" s="69"/>
      <c r="N315" s="7"/>
      <c r="O315" s="43" t="s">
        <v>50</v>
      </c>
      <c r="P315" s="10"/>
      <c r="Q315" s="7"/>
      <c r="R315" s="33"/>
      <c r="S315" s="10"/>
      <c r="T315" s="10"/>
    </row>
    <row r="316" spans="1:21" ht="30" customHeight="1">
      <c r="A316" s="18">
        <v>43765</v>
      </c>
      <c r="B316" s="7" t="s">
        <v>2388</v>
      </c>
      <c r="C316" s="80" t="s">
        <v>2389</v>
      </c>
      <c r="D316" s="52">
        <v>28</v>
      </c>
      <c r="E316" s="81" t="s">
        <v>26</v>
      </c>
      <c r="F316" s="7">
        <v>930259328</v>
      </c>
      <c r="G316" s="7" t="s">
        <v>85</v>
      </c>
      <c r="H316" s="7" t="s">
        <v>2390</v>
      </c>
      <c r="I316" s="10"/>
      <c r="J316" s="10"/>
      <c r="K316" s="7"/>
      <c r="L316" s="7" t="s">
        <v>1000</v>
      </c>
      <c r="M316" s="175">
        <v>43763</v>
      </c>
      <c r="N316" s="7"/>
      <c r="O316" s="95" t="s">
        <v>33</v>
      </c>
      <c r="P316" s="10"/>
      <c r="Q316" s="10"/>
      <c r="R316" s="39" t="s">
        <v>70</v>
      </c>
      <c r="S316" s="10"/>
      <c r="T316" s="10"/>
    </row>
    <row r="317" spans="1:21" ht="30" customHeight="1">
      <c r="A317" s="18">
        <v>43768</v>
      </c>
      <c r="B317" s="83" t="s">
        <v>2391</v>
      </c>
      <c r="C317" s="56" t="s">
        <v>2392</v>
      </c>
      <c r="D317" s="49">
        <v>28</v>
      </c>
      <c r="E317" s="7" t="s">
        <v>26</v>
      </c>
      <c r="F317" s="56">
        <v>930361508</v>
      </c>
      <c r="G317" s="7" t="s">
        <v>85</v>
      </c>
      <c r="H317" s="7" t="s">
        <v>2395</v>
      </c>
      <c r="I317" s="10"/>
      <c r="J317" s="7"/>
      <c r="K317" s="12"/>
      <c r="L317" s="12" t="s">
        <v>153</v>
      </c>
      <c r="M317" s="44">
        <v>43767</v>
      </c>
      <c r="N317" s="7" t="s">
        <v>2397</v>
      </c>
      <c r="O317" s="43" t="s">
        <v>33</v>
      </c>
      <c r="P317" s="10"/>
      <c r="Q317" s="7" t="s">
        <v>35</v>
      </c>
      <c r="R317" s="33"/>
      <c r="S317" s="7" t="s">
        <v>157</v>
      </c>
    </row>
    <row r="318" spans="1:21" ht="30" customHeight="1">
      <c r="A318" s="18">
        <v>43762</v>
      </c>
      <c r="B318" s="42" t="s">
        <v>366</v>
      </c>
      <c r="C318" s="42" t="s">
        <v>367</v>
      </c>
      <c r="D318" s="23"/>
      <c r="E318" s="7" t="s">
        <v>26</v>
      </c>
      <c r="F318" s="42">
        <v>56956925805</v>
      </c>
      <c r="G318" s="29" t="s">
        <v>368</v>
      </c>
      <c r="H318" s="42" t="s">
        <v>370</v>
      </c>
      <c r="I318" s="10"/>
      <c r="J318" s="10"/>
      <c r="K318" s="10"/>
      <c r="L318" s="10"/>
      <c r="M318" s="44">
        <v>43760</v>
      </c>
      <c r="N318" s="44"/>
      <c r="O318" s="7" t="s">
        <v>33</v>
      </c>
      <c r="P318" s="10"/>
      <c r="Q318" s="7" t="s">
        <v>35</v>
      </c>
      <c r="R318" s="33"/>
      <c r="S318" s="10"/>
      <c r="T318" s="10"/>
    </row>
    <row r="319" spans="1:21" ht="30" customHeight="1">
      <c r="A319" s="18">
        <v>43762</v>
      </c>
      <c r="B319" s="7" t="s">
        <v>375</v>
      </c>
      <c r="C319" s="107" t="s">
        <v>376</v>
      </c>
      <c r="D319" s="52">
        <v>27</v>
      </c>
      <c r="E319" s="7" t="s">
        <v>26</v>
      </c>
      <c r="F319" s="108" t="s">
        <v>380</v>
      </c>
      <c r="G319" s="109" t="s">
        <v>384</v>
      </c>
      <c r="H319" s="7" t="s">
        <v>387</v>
      </c>
      <c r="I319" s="7" t="s">
        <v>47</v>
      </c>
      <c r="J319" s="7"/>
      <c r="K319" s="7" t="s">
        <v>389</v>
      </c>
      <c r="L319" s="7" t="s">
        <v>79</v>
      </c>
      <c r="M319" s="10"/>
      <c r="N319" s="10"/>
      <c r="O319" s="7" t="s">
        <v>390</v>
      </c>
      <c r="P319" s="10"/>
      <c r="Q319" s="7" t="s">
        <v>53</v>
      </c>
      <c r="R319" s="33"/>
      <c r="S319" s="10"/>
      <c r="T319" s="7" t="s">
        <v>391</v>
      </c>
      <c r="U319" s="7" t="s">
        <v>2402</v>
      </c>
    </row>
    <row r="320" spans="1:21" ht="30" customHeight="1">
      <c r="A320" s="18">
        <v>43763</v>
      </c>
      <c r="B320" s="7" t="s">
        <v>1243</v>
      </c>
      <c r="C320" s="12" t="s">
        <v>1244</v>
      </c>
      <c r="D320" s="25"/>
      <c r="E320" s="12" t="s">
        <v>26</v>
      </c>
      <c r="F320" s="7" t="s">
        <v>1246</v>
      </c>
      <c r="G320" s="7" t="s">
        <v>1247</v>
      </c>
      <c r="H320" s="7" t="s">
        <v>1248</v>
      </c>
      <c r="I320" s="10"/>
      <c r="J320" s="10"/>
      <c r="K320" s="7"/>
      <c r="L320" s="7" t="s">
        <v>63</v>
      </c>
      <c r="M320" s="41">
        <v>43761</v>
      </c>
      <c r="N320" s="10"/>
      <c r="O320" s="7" t="s">
        <v>33</v>
      </c>
      <c r="P320" s="31"/>
      <c r="Q320" s="10"/>
      <c r="R320" s="33"/>
      <c r="S320" s="31"/>
    </row>
    <row r="321" spans="1:20" ht="30" customHeight="1">
      <c r="A321" s="18">
        <v>43763</v>
      </c>
      <c r="B321" s="27" t="s">
        <v>1250</v>
      </c>
      <c r="C321" s="27" t="s">
        <v>1251</v>
      </c>
      <c r="D321" s="25"/>
      <c r="E321" s="12" t="s">
        <v>26</v>
      </c>
      <c r="F321" s="7">
        <v>977566387</v>
      </c>
      <c r="G321" s="7" t="s">
        <v>579</v>
      </c>
      <c r="H321" s="7" t="s">
        <v>1252</v>
      </c>
      <c r="I321" s="10"/>
      <c r="J321" s="10"/>
      <c r="K321" s="7"/>
      <c r="L321" s="7" t="s">
        <v>63</v>
      </c>
      <c r="M321" s="41">
        <v>43761</v>
      </c>
      <c r="N321" s="10"/>
      <c r="O321" s="7" t="s">
        <v>33</v>
      </c>
      <c r="P321" s="31"/>
      <c r="Q321" s="10"/>
      <c r="R321" s="33"/>
      <c r="S321" s="31"/>
    </row>
    <row r="322" spans="1:20" ht="30" customHeight="1">
      <c r="A322" s="18">
        <v>43770</v>
      </c>
      <c r="B322" s="93" t="s">
        <v>2407</v>
      </c>
      <c r="C322" s="12" t="s">
        <v>2409</v>
      </c>
      <c r="D322" s="49">
        <v>28</v>
      </c>
      <c r="E322" s="7" t="s">
        <v>26</v>
      </c>
      <c r="F322" s="80">
        <v>983926499</v>
      </c>
      <c r="G322" s="7" t="s">
        <v>481</v>
      </c>
      <c r="H322" s="7" t="s">
        <v>2411</v>
      </c>
      <c r="I322" s="10"/>
      <c r="J322" s="7"/>
      <c r="K322" s="12"/>
      <c r="L322" s="12" t="s">
        <v>63</v>
      </c>
      <c r="M322" s="7" t="s">
        <v>2412</v>
      </c>
      <c r="N322" s="7" t="s">
        <v>974</v>
      </c>
      <c r="O322" s="43" t="s">
        <v>33</v>
      </c>
      <c r="P322" s="10"/>
      <c r="Q322" s="7" t="s">
        <v>35</v>
      </c>
      <c r="R322" s="33"/>
      <c r="S322" s="7" t="s">
        <v>71</v>
      </c>
    </row>
    <row r="323" spans="1:20" ht="30" customHeight="1">
      <c r="A323" s="18">
        <v>43772</v>
      </c>
      <c r="B323" s="54" t="s">
        <v>2413</v>
      </c>
      <c r="C323" s="56" t="s">
        <v>2414</v>
      </c>
      <c r="D323" s="12">
        <v>28</v>
      </c>
      <c r="E323" s="7" t="s">
        <v>26</v>
      </c>
      <c r="F323" s="56">
        <v>986059201</v>
      </c>
      <c r="G323" s="7" t="s">
        <v>85</v>
      </c>
      <c r="H323" s="54" t="s">
        <v>2415</v>
      </c>
      <c r="I323" s="31"/>
      <c r="J323" s="31"/>
      <c r="L323" s="12" t="s">
        <v>180</v>
      </c>
      <c r="M323" s="101">
        <v>43770</v>
      </c>
      <c r="N323" s="7" t="s">
        <v>974</v>
      </c>
      <c r="O323" s="43" t="s">
        <v>33</v>
      </c>
      <c r="P323" s="31"/>
      <c r="Q323" s="7" t="s">
        <v>35</v>
      </c>
      <c r="R323" s="39" t="s">
        <v>70</v>
      </c>
      <c r="S323" s="7" t="s">
        <v>132</v>
      </c>
      <c r="T323" s="31"/>
    </row>
    <row r="324" spans="1:20" ht="30" customHeight="1">
      <c r="A324" s="18">
        <v>43775</v>
      </c>
      <c r="B324" s="7" t="s">
        <v>2419</v>
      </c>
      <c r="C324" s="12" t="s">
        <v>2420</v>
      </c>
      <c r="D324" s="12">
        <v>28</v>
      </c>
      <c r="E324" s="7" t="s">
        <v>26</v>
      </c>
      <c r="F324" s="7" t="s">
        <v>2422</v>
      </c>
      <c r="G324" s="7" t="s">
        <v>415</v>
      </c>
      <c r="H324" s="7" t="s">
        <v>2423</v>
      </c>
      <c r="L324" s="7" t="s">
        <v>63</v>
      </c>
      <c r="M324" s="254">
        <v>43774.819444444445</v>
      </c>
      <c r="N324" s="7" t="s">
        <v>2424</v>
      </c>
      <c r="O324" s="43" t="s">
        <v>33</v>
      </c>
      <c r="Q324" s="7" t="s">
        <v>35</v>
      </c>
      <c r="R324" s="39"/>
      <c r="S324" s="7" t="s">
        <v>117</v>
      </c>
    </row>
    <row r="325" spans="1:20" ht="30" customHeight="1">
      <c r="A325" s="18">
        <v>43766</v>
      </c>
      <c r="B325" s="7" t="s">
        <v>2425</v>
      </c>
      <c r="C325" s="12" t="s">
        <v>2426</v>
      </c>
      <c r="D325" s="25"/>
      <c r="E325" s="7" t="s">
        <v>26</v>
      </c>
      <c r="F325" s="12">
        <v>987684474</v>
      </c>
      <c r="G325" s="7" t="s">
        <v>475</v>
      </c>
      <c r="H325" s="7" t="s">
        <v>2429</v>
      </c>
      <c r="I325" s="10"/>
      <c r="J325" s="10"/>
      <c r="K325" s="7"/>
      <c r="L325" s="7" t="s">
        <v>63</v>
      </c>
      <c r="M325" s="7" t="s">
        <v>2430</v>
      </c>
      <c r="N325" s="7" t="s">
        <v>1185</v>
      </c>
      <c r="O325" s="43"/>
      <c r="P325" s="10"/>
      <c r="Q325" s="7" t="s">
        <v>35</v>
      </c>
      <c r="R325" s="33"/>
      <c r="S325" s="7" t="s">
        <v>71</v>
      </c>
    </row>
    <row r="326" spans="1:20" ht="30" customHeight="1">
      <c r="A326" s="18">
        <v>43770</v>
      </c>
      <c r="B326" s="7" t="s">
        <v>2432</v>
      </c>
      <c r="C326" s="12" t="s">
        <v>2433</v>
      </c>
      <c r="D326" s="49">
        <v>28</v>
      </c>
      <c r="E326" s="7" t="s">
        <v>26</v>
      </c>
      <c r="F326" s="12">
        <v>967413652</v>
      </c>
      <c r="G326" s="7" t="s">
        <v>981</v>
      </c>
      <c r="H326" s="7" t="s">
        <v>2434</v>
      </c>
      <c r="I326" s="10"/>
      <c r="J326" s="7"/>
      <c r="K326" s="12"/>
      <c r="L326" s="12" t="s">
        <v>63</v>
      </c>
      <c r="M326" s="10"/>
      <c r="N326" s="7" t="s">
        <v>219</v>
      </c>
      <c r="O326" s="43" t="s">
        <v>33</v>
      </c>
      <c r="P326" s="10"/>
      <c r="Q326" s="7" t="s">
        <v>35</v>
      </c>
      <c r="R326" s="33"/>
      <c r="S326" s="7" t="s">
        <v>71</v>
      </c>
    </row>
    <row r="327" spans="1:20" ht="30" customHeight="1">
      <c r="A327" s="18">
        <v>43766</v>
      </c>
      <c r="B327" s="7" t="s">
        <v>2439</v>
      </c>
      <c r="C327" s="12" t="s">
        <v>2440</v>
      </c>
      <c r="D327" s="49">
        <v>28</v>
      </c>
      <c r="E327" s="7" t="s">
        <v>26</v>
      </c>
      <c r="F327" s="12">
        <v>979056933</v>
      </c>
      <c r="G327" s="7" t="s">
        <v>1571</v>
      </c>
      <c r="H327" s="93" t="s">
        <v>2443</v>
      </c>
      <c r="I327" s="10"/>
      <c r="J327" s="10"/>
      <c r="K327" s="7"/>
      <c r="L327" s="7" t="s">
        <v>63</v>
      </c>
      <c r="M327" s="154">
        <v>43764</v>
      </c>
      <c r="N327" s="12" t="s">
        <v>219</v>
      </c>
      <c r="O327" s="43" t="s">
        <v>33</v>
      </c>
      <c r="P327" s="10"/>
      <c r="Q327" s="7"/>
      <c r="R327" s="39" t="s">
        <v>70</v>
      </c>
      <c r="S327" s="7" t="s">
        <v>92</v>
      </c>
    </row>
    <row r="328" spans="1:20" ht="30" customHeight="1">
      <c r="A328" s="18">
        <v>43766</v>
      </c>
      <c r="B328" s="7" t="s">
        <v>2446</v>
      </c>
      <c r="C328" s="12" t="s">
        <v>2447</v>
      </c>
      <c r="D328" s="25"/>
      <c r="E328" s="7" t="s">
        <v>26</v>
      </c>
      <c r="F328" s="7" t="s">
        <v>2449</v>
      </c>
      <c r="G328" s="7" t="s">
        <v>475</v>
      </c>
      <c r="H328" s="7" t="s">
        <v>2450</v>
      </c>
      <c r="I328" s="10"/>
      <c r="J328" s="10"/>
      <c r="K328" s="7"/>
      <c r="L328" s="7" t="s">
        <v>63</v>
      </c>
      <c r="O328" s="43" t="s">
        <v>33</v>
      </c>
      <c r="P328" s="10"/>
      <c r="Q328" s="7"/>
      <c r="R328" s="33"/>
      <c r="S328" s="7" t="s">
        <v>71</v>
      </c>
    </row>
    <row r="329" spans="1:20" ht="30" customHeight="1">
      <c r="A329" s="18">
        <v>43776</v>
      </c>
      <c r="B329" s="7" t="s">
        <v>2452</v>
      </c>
      <c r="C329" s="56" t="s">
        <v>2453</v>
      </c>
      <c r="D329" s="12">
        <v>28</v>
      </c>
      <c r="E329" s="7" t="s">
        <v>26</v>
      </c>
      <c r="F329" s="129">
        <v>56992700066</v>
      </c>
      <c r="G329" s="7" t="s">
        <v>2455</v>
      </c>
      <c r="H329" s="7" t="s">
        <v>2457</v>
      </c>
      <c r="I329" s="10"/>
      <c r="J329" s="7"/>
      <c r="K329" s="12" t="s">
        <v>63</v>
      </c>
      <c r="L329" s="7" t="s">
        <v>1475</v>
      </c>
      <c r="M329" s="37" t="s">
        <v>2458</v>
      </c>
      <c r="N329" s="43" t="s">
        <v>33</v>
      </c>
      <c r="O329" s="10"/>
      <c r="P329" s="7" t="s">
        <v>35</v>
      </c>
      <c r="Q329" s="39" t="s">
        <v>70</v>
      </c>
      <c r="R329" s="7" t="s">
        <v>117</v>
      </c>
      <c r="S329" s="31"/>
    </row>
    <row r="330" spans="1:20" ht="30" customHeight="1">
      <c r="A330" s="18">
        <v>43765</v>
      </c>
      <c r="B330" s="7" t="s">
        <v>2460</v>
      </c>
      <c r="C330" s="134" t="s">
        <v>2461</v>
      </c>
      <c r="D330" s="52">
        <v>29</v>
      </c>
      <c r="E330" s="7" t="s">
        <v>26</v>
      </c>
      <c r="F330" s="237">
        <v>996763285</v>
      </c>
      <c r="G330" s="7" t="s">
        <v>167</v>
      </c>
      <c r="H330" s="278" t="s">
        <v>2462</v>
      </c>
      <c r="I330" s="10"/>
      <c r="J330" s="10"/>
      <c r="K330" s="7"/>
      <c r="L330" s="7" t="s">
        <v>63</v>
      </c>
      <c r="M330" s="86"/>
      <c r="N330" s="7"/>
      <c r="O330" s="43" t="s">
        <v>33</v>
      </c>
      <c r="P330" s="10"/>
      <c r="Q330" s="10"/>
      <c r="R330" s="33"/>
      <c r="S330" s="7" t="s">
        <v>101</v>
      </c>
      <c r="T330" s="10"/>
    </row>
    <row r="331" spans="1:20" ht="30" customHeight="1">
      <c r="A331" s="18">
        <v>43770</v>
      </c>
      <c r="B331" s="83" t="s">
        <v>2468</v>
      </c>
      <c r="C331" s="37" t="s">
        <v>2469</v>
      </c>
      <c r="D331" s="25"/>
      <c r="E331" s="7" t="s">
        <v>26</v>
      </c>
      <c r="F331" s="80">
        <v>962582347</v>
      </c>
      <c r="G331" s="7" t="s">
        <v>125</v>
      </c>
      <c r="H331" s="7" t="s">
        <v>2470</v>
      </c>
      <c r="I331" s="10"/>
      <c r="J331" s="7"/>
      <c r="K331" s="12"/>
      <c r="L331" s="12" t="s">
        <v>63</v>
      </c>
      <c r="M331" s="15"/>
      <c r="N331" s="7" t="s">
        <v>2471</v>
      </c>
      <c r="O331" s="43" t="s">
        <v>33</v>
      </c>
      <c r="P331" s="10"/>
      <c r="Q331" s="7" t="s">
        <v>35</v>
      </c>
      <c r="R331" s="33"/>
      <c r="S331" s="7" t="s">
        <v>2472</v>
      </c>
    </row>
    <row r="332" spans="1:20" ht="30" customHeight="1">
      <c r="A332" s="18"/>
      <c r="B332" s="35" t="s">
        <v>2473</v>
      </c>
      <c r="C332" s="93" t="s">
        <v>2474</v>
      </c>
      <c r="D332" s="7">
        <v>29</v>
      </c>
      <c r="E332" s="7" t="s">
        <v>26</v>
      </c>
      <c r="F332" s="85" t="s">
        <v>2476</v>
      </c>
      <c r="G332" s="7" t="s">
        <v>85</v>
      </c>
      <c r="H332" s="35" t="s">
        <v>2477</v>
      </c>
      <c r="I332" s="10"/>
      <c r="J332" s="7"/>
      <c r="K332" s="7" t="s">
        <v>63</v>
      </c>
      <c r="L332" s="44">
        <v>43762</v>
      </c>
      <c r="M332" s="7" t="s">
        <v>95</v>
      </c>
      <c r="N332" s="43" t="s">
        <v>33</v>
      </c>
      <c r="O332" s="10"/>
      <c r="P332" s="7"/>
      <c r="Q332" s="33"/>
      <c r="R332" s="7" t="s">
        <v>101</v>
      </c>
      <c r="S332" s="31"/>
    </row>
    <row r="333" spans="1:20" ht="30" customHeight="1">
      <c r="A333" s="18">
        <v>43762</v>
      </c>
      <c r="B333" s="60" t="s">
        <v>392</v>
      </c>
      <c r="C333" s="37" t="s">
        <v>394</v>
      </c>
      <c r="D333" s="52">
        <v>27</v>
      </c>
      <c r="E333" s="7" t="s">
        <v>45</v>
      </c>
      <c r="F333" s="110">
        <v>569958061043</v>
      </c>
      <c r="G333" s="111" t="s">
        <v>48</v>
      </c>
      <c r="H333" s="7" t="s">
        <v>400</v>
      </c>
      <c r="I333" s="7"/>
      <c r="J333" s="7" t="s">
        <v>32</v>
      </c>
      <c r="K333" s="7"/>
      <c r="L333" s="7" t="s">
        <v>79</v>
      </c>
      <c r="M333" s="76">
        <v>43761</v>
      </c>
      <c r="N333" s="76"/>
      <c r="O333" s="7" t="s">
        <v>33</v>
      </c>
      <c r="P333" s="10"/>
      <c r="Q333" s="10"/>
      <c r="R333" s="33"/>
      <c r="S333" s="10"/>
      <c r="T333" s="10"/>
    </row>
    <row r="334" spans="1:20" ht="30" customHeight="1">
      <c r="A334" s="18">
        <v>43765</v>
      </c>
      <c r="B334" s="7" t="s">
        <v>2481</v>
      </c>
      <c r="C334" s="7" t="s">
        <v>2482</v>
      </c>
      <c r="D334" s="52"/>
      <c r="E334" s="7" t="s">
        <v>26</v>
      </c>
      <c r="F334" s="7" t="s">
        <v>76</v>
      </c>
      <c r="G334" s="7" t="s">
        <v>108</v>
      </c>
      <c r="H334" s="7" t="s">
        <v>2483</v>
      </c>
      <c r="I334" s="10"/>
      <c r="J334" s="10"/>
      <c r="K334" s="7"/>
      <c r="L334" s="7" t="s">
        <v>2484</v>
      </c>
      <c r="M334" s="41">
        <v>43764</v>
      </c>
      <c r="N334" s="10"/>
      <c r="O334" s="43" t="s">
        <v>2485</v>
      </c>
      <c r="P334" s="10"/>
      <c r="Q334" s="10"/>
      <c r="R334" s="33"/>
      <c r="S334" s="7" t="s">
        <v>101</v>
      </c>
      <c r="T334" s="10"/>
    </row>
    <row r="335" spans="1:20" ht="30" customHeight="1">
      <c r="A335" s="18">
        <v>43763</v>
      </c>
      <c r="B335" s="208" t="s">
        <v>1253</v>
      </c>
      <c r="C335" s="27" t="s">
        <v>1254</v>
      </c>
      <c r="D335" s="209">
        <v>25</v>
      </c>
      <c r="E335" s="7" t="s">
        <v>26</v>
      </c>
      <c r="F335" s="60">
        <v>569964304549</v>
      </c>
      <c r="G335" s="7" t="s">
        <v>1257</v>
      </c>
      <c r="H335" s="208" t="s">
        <v>1258</v>
      </c>
      <c r="I335" s="10"/>
      <c r="J335" s="10"/>
      <c r="K335" s="7"/>
      <c r="L335" s="7" t="s">
        <v>63</v>
      </c>
      <c r="M335" s="41">
        <v>43761</v>
      </c>
      <c r="N335" s="7" t="s">
        <v>571</v>
      </c>
      <c r="O335" s="43" t="s">
        <v>33</v>
      </c>
      <c r="P335" s="10"/>
      <c r="Q335" s="7" t="s">
        <v>35</v>
      </c>
      <c r="R335" s="33"/>
      <c r="S335" s="10"/>
    </row>
    <row r="336" spans="1:20" ht="30" customHeight="1">
      <c r="A336" s="18">
        <v>43762</v>
      </c>
      <c r="B336" s="42" t="s">
        <v>408</v>
      </c>
      <c r="C336" s="42" t="s">
        <v>409</v>
      </c>
      <c r="D336" s="23"/>
      <c r="E336" s="7" t="s">
        <v>26</v>
      </c>
      <c r="F336" s="42">
        <v>56959240046</v>
      </c>
      <c r="G336" s="92" t="s">
        <v>410</v>
      </c>
      <c r="H336" s="7" t="s">
        <v>413</v>
      </c>
      <c r="I336" s="10"/>
      <c r="J336" s="10"/>
      <c r="K336" s="7"/>
      <c r="L336" s="7" t="s">
        <v>63</v>
      </c>
      <c r="M336" s="44">
        <v>43760</v>
      </c>
      <c r="N336" s="44"/>
      <c r="O336" s="7" t="s">
        <v>33</v>
      </c>
      <c r="P336" s="10"/>
      <c r="Q336" s="10"/>
      <c r="R336" s="33"/>
      <c r="S336" s="10"/>
      <c r="T336" s="10"/>
    </row>
    <row r="337" spans="1:20" ht="30" customHeight="1">
      <c r="A337" s="18">
        <v>43766</v>
      </c>
      <c r="B337" s="35" t="s">
        <v>2492</v>
      </c>
      <c r="C337" s="37" t="s">
        <v>2493</v>
      </c>
      <c r="D337" s="25"/>
      <c r="E337" s="7" t="s">
        <v>26</v>
      </c>
      <c r="F337" s="37">
        <v>934624733</v>
      </c>
      <c r="G337" s="7" t="s">
        <v>475</v>
      </c>
      <c r="H337" s="35" t="s">
        <v>2496</v>
      </c>
      <c r="I337" s="10"/>
      <c r="J337" s="10"/>
      <c r="K337" s="7"/>
      <c r="L337" s="7" t="s">
        <v>63</v>
      </c>
      <c r="M337" s="105">
        <v>43761</v>
      </c>
      <c r="N337" s="12" t="s">
        <v>219</v>
      </c>
      <c r="O337" s="43" t="s">
        <v>33</v>
      </c>
      <c r="P337" s="10"/>
      <c r="Q337" s="7"/>
      <c r="R337" s="39" t="s">
        <v>70</v>
      </c>
      <c r="S337" s="7"/>
    </row>
    <row r="338" spans="1:20" ht="30" customHeight="1">
      <c r="A338" s="18">
        <v>43765</v>
      </c>
      <c r="B338" s="35" t="s">
        <v>2497</v>
      </c>
      <c r="C338" s="35" t="s">
        <v>2499</v>
      </c>
      <c r="D338" s="52">
        <v>27</v>
      </c>
      <c r="E338" s="7" t="s">
        <v>26</v>
      </c>
      <c r="F338" s="7" t="s">
        <v>2500</v>
      </c>
      <c r="G338" s="87" t="s">
        <v>2501</v>
      </c>
      <c r="H338" s="7" t="s">
        <v>2502</v>
      </c>
      <c r="I338" s="10"/>
      <c r="J338" s="10"/>
      <c r="K338" s="7"/>
      <c r="L338" s="7" t="s">
        <v>63</v>
      </c>
      <c r="M338" s="7" t="s">
        <v>2503</v>
      </c>
      <c r="N338" s="7" t="s">
        <v>2504</v>
      </c>
      <c r="O338" s="43" t="s">
        <v>33</v>
      </c>
      <c r="P338" s="10"/>
      <c r="Q338" s="7" t="s">
        <v>35</v>
      </c>
      <c r="R338" s="39" t="s">
        <v>70</v>
      </c>
      <c r="S338" s="7" t="s">
        <v>71</v>
      </c>
      <c r="T338" s="10"/>
    </row>
    <row r="339" spans="1:20" ht="30" customHeight="1">
      <c r="A339" s="18">
        <v>43769</v>
      </c>
      <c r="B339" s="35" t="s">
        <v>2508</v>
      </c>
      <c r="C339" s="37" t="s">
        <v>2509</v>
      </c>
      <c r="D339" s="49">
        <v>27</v>
      </c>
      <c r="E339" s="7" t="s">
        <v>26</v>
      </c>
      <c r="F339" s="89" t="s">
        <v>2510</v>
      </c>
      <c r="G339" s="7" t="s">
        <v>2511</v>
      </c>
      <c r="H339" s="35" t="s">
        <v>2512</v>
      </c>
      <c r="I339" s="10"/>
      <c r="J339" s="7"/>
      <c r="K339" s="12"/>
      <c r="L339" s="12" t="s">
        <v>63</v>
      </c>
      <c r="M339" s="91"/>
      <c r="N339" s="7"/>
      <c r="O339" s="43" t="s">
        <v>274</v>
      </c>
      <c r="P339" s="10"/>
      <c r="Q339" s="7" t="s">
        <v>35</v>
      </c>
      <c r="R339" s="33"/>
      <c r="S339" s="7" t="s">
        <v>152</v>
      </c>
    </row>
    <row r="340" spans="1:20" ht="30" customHeight="1">
      <c r="A340" s="18">
        <v>43773</v>
      </c>
      <c r="B340" s="37" t="s">
        <v>2516</v>
      </c>
      <c r="C340" s="37" t="s">
        <v>2517</v>
      </c>
      <c r="D340" s="49">
        <v>27</v>
      </c>
      <c r="E340" s="12" t="s">
        <v>26</v>
      </c>
      <c r="F340" s="37" t="s">
        <v>2519</v>
      </c>
      <c r="G340" s="12" t="s">
        <v>85</v>
      </c>
      <c r="H340" s="12" t="s">
        <v>2520</v>
      </c>
      <c r="I340" s="31"/>
      <c r="J340" s="31"/>
      <c r="O340" s="31"/>
      <c r="P340" s="31"/>
      <c r="Q340" s="31"/>
      <c r="R340" s="31"/>
      <c r="S340" s="31"/>
    </row>
    <row r="341" spans="1:20" ht="30" customHeight="1">
      <c r="A341" s="18">
        <v>43769</v>
      </c>
      <c r="B341" s="35" t="s">
        <v>2521</v>
      </c>
      <c r="C341" s="37" t="s">
        <v>2522</v>
      </c>
      <c r="D341" s="25"/>
      <c r="E341" s="7" t="s">
        <v>26</v>
      </c>
      <c r="F341" s="37" t="s">
        <v>1276</v>
      </c>
      <c r="G341" s="7" t="s">
        <v>167</v>
      </c>
      <c r="H341" s="7" t="s">
        <v>1277</v>
      </c>
      <c r="I341" s="10"/>
      <c r="J341" s="7" t="s">
        <v>49</v>
      </c>
      <c r="K341" s="12"/>
      <c r="L341" s="12" t="s">
        <v>63</v>
      </c>
      <c r="M341" s="10"/>
      <c r="N341" s="7" t="s">
        <v>1278</v>
      </c>
      <c r="O341" s="43" t="s">
        <v>50</v>
      </c>
      <c r="P341" s="10"/>
      <c r="Q341" s="7"/>
      <c r="R341" s="33"/>
      <c r="S341" s="7" t="s">
        <v>276</v>
      </c>
    </row>
    <row r="342" spans="1:20" ht="30" customHeight="1">
      <c r="A342" s="18">
        <v>43764</v>
      </c>
      <c r="B342" s="7" t="s">
        <v>2161</v>
      </c>
      <c r="C342" s="80" t="s">
        <v>2162</v>
      </c>
      <c r="D342" s="52">
        <v>27</v>
      </c>
      <c r="E342" s="7" t="s">
        <v>26</v>
      </c>
      <c r="F342" s="7">
        <v>931752753</v>
      </c>
      <c r="G342" s="7" t="s">
        <v>475</v>
      </c>
      <c r="H342" s="7" t="s">
        <v>2163</v>
      </c>
      <c r="I342" s="10"/>
      <c r="J342" s="7"/>
      <c r="K342" s="7"/>
      <c r="L342" s="7" t="s">
        <v>2164</v>
      </c>
      <c r="M342" s="7" t="s">
        <v>2165</v>
      </c>
      <c r="N342" s="7" t="s">
        <v>219</v>
      </c>
      <c r="O342" s="7" t="s">
        <v>33</v>
      </c>
      <c r="P342" s="10"/>
      <c r="Q342" s="7" t="s">
        <v>35</v>
      </c>
      <c r="R342" s="33"/>
      <c r="S342" s="7" t="s">
        <v>101</v>
      </c>
      <c r="T342" s="10"/>
    </row>
    <row r="343" spans="1:20" ht="30" customHeight="1">
      <c r="A343" s="18">
        <v>43765</v>
      </c>
      <c r="B343" s="7" t="s">
        <v>2528</v>
      </c>
      <c r="C343" s="7" t="s">
        <v>2529</v>
      </c>
      <c r="D343" s="52">
        <v>27</v>
      </c>
      <c r="E343" s="7" t="s">
        <v>26</v>
      </c>
      <c r="F343" s="7"/>
      <c r="G343" s="7" t="s">
        <v>1485</v>
      </c>
      <c r="H343" s="7" t="s">
        <v>2530</v>
      </c>
      <c r="I343" s="10"/>
      <c r="J343" s="7"/>
      <c r="K343" s="7"/>
      <c r="L343" s="7" t="s">
        <v>63</v>
      </c>
      <c r="M343" s="7" t="s">
        <v>2533</v>
      </c>
      <c r="N343" s="7" t="s">
        <v>2534</v>
      </c>
      <c r="O343" s="43" t="s">
        <v>33</v>
      </c>
      <c r="P343" s="99"/>
      <c r="Q343" s="10"/>
      <c r="R343" s="39" t="s">
        <v>70</v>
      </c>
      <c r="S343" s="7" t="s">
        <v>71</v>
      </c>
      <c r="T343" s="10"/>
    </row>
    <row r="344" spans="1:20" ht="30" customHeight="1">
      <c r="A344" s="18">
        <v>43770</v>
      </c>
      <c r="B344" s="205" t="s">
        <v>2537</v>
      </c>
      <c r="C344" s="56" t="s">
        <v>2538</v>
      </c>
      <c r="D344" s="49">
        <v>27</v>
      </c>
      <c r="E344" s="7" t="s">
        <v>26</v>
      </c>
      <c r="F344" s="172">
        <v>947464546</v>
      </c>
      <c r="G344" s="7" t="s">
        <v>981</v>
      </c>
      <c r="H344" s="56" t="s">
        <v>2540</v>
      </c>
      <c r="I344" s="10"/>
      <c r="J344" s="7"/>
      <c r="K344" s="12"/>
      <c r="L344" s="12" t="s">
        <v>63</v>
      </c>
      <c r="M344" s="10"/>
      <c r="N344" s="7" t="s">
        <v>974</v>
      </c>
      <c r="O344" s="43" t="s">
        <v>33</v>
      </c>
      <c r="P344" s="10"/>
      <c r="Q344" s="7" t="s">
        <v>35</v>
      </c>
      <c r="R344" s="33"/>
      <c r="S344" s="7" t="s">
        <v>71</v>
      </c>
    </row>
    <row r="345" spans="1:20" ht="30" customHeight="1">
      <c r="A345" s="18">
        <v>43764</v>
      </c>
      <c r="B345" s="83" t="s">
        <v>2166</v>
      </c>
      <c r="C345" s="80" t="s">
        <v>2167</v>
      </c>
      <c r="D345" s="23"/>
      <c r="E345" s="7" t="s">
        <v>26</v>
      </c>
      <c r="F345" s="187">
        <v>942425535</v>
      </c>
      <c r="G345" s="7" t="s">
        <v>2109</v>
      </c>
      <c r="H345" s="7" t="s">
        <v>2168</v>
      </c>
      <c r="I345" s="10"/>
      <c r="J345" s="10"/>
      <c r="K345" s="7"/>
      <c r="L345" s="7" t="s">
        <v>153</v>
      </c>
      <c r="M345" s="7" t="s">
        <v>2171</v>
      </c>
      <c r="N345" s="7" t="s">
        <v>95</v>
      </c>
      <c r="O345" s="43" t="s">
        <v>33</v>
      </c>
      <c r="P345" s="269" t="s">
        <v>34</v>
      </c>
      <c r="Q345" s="7" t="s">
        <v>35</v>
      </c>
      <c r="R345" s="39" t="s">
        <v>205</v>
      </c>
      <c r="S345" s="10"/>
      <c r="T345" s="151"/>
    </row>
    <row r="346" spans="1:20" ht="30" customHeight="1">
      <c r="A346" s="18">
        <v>43767</v>
      </c>
      <c r="B346" s="7" t="s">
        <v>2546</v>
      </c>
      <c r="C346" s="37" t="s">
        <v>2547</v>
      </c>
      <c r="D346" s="52">
        <v>27</v>
      </c>
      <c r="E346" s="7" t="s">
        <v>26</v>
      </c>
      <c r="F346" s="37">
        <v>56990913270</v>
      </c>
      <c r="G346" s="7" t="s">
        <v>2548</v>
      </c>
      <c r="H346" s="7" t="s">
        <v>2549</v>
      </c>
      <c r="I346" s="10"/>
      <c r="J346" s="10"/>
      <c r="K346" s="7"/>
      <c r="L346" s="7" t="s">
        <v>153</v>
      </c>
      <c r="M346" s="7" t="s">
        <v>2552</v>
      </c>
      <c r="N346" s="85" t="s">
        <v>2553</v>
      </c>
      <c r="O346" s="43" t="s">
        <v>33</v>
      </c>
      <c r="P346" s="10"/>
      <c r="Q346" s="7" t="s">
        <v>90</v>
      </c>
      <c r="R346" s="39" t="s">
        <v>70</v>
      </c>
      <c r="S346" s="7"/>
    </row>
    <row r="347" spans="1:20" ht="30" customHeight="1">
      <c r="A347" s="18">
        <v>43763</v>
      </c>
      <c r="B347" s="7" t="s">
        <v>1261</v>
      </c>
      <c r="C347" s="12" t="s">
        <v>1262</v>
      </c>
      <c r="D347" s="25"/>
      <c r="E347" s="12" t="s">
        <v>26</v>
      </c>
      <c r="F347" s="7">
        <v>946192789</v>
      </c>
      <c r="G347" s="7" t="s">
        <v>85</v>
      </c>
      <c r="H347" s="7" t="s">
        <v>1263</v>
      </c>
      <c r="I347" s="10"/>
      <c r="J347" s="10"/>
      <c r="K347" s="7"/>
      <c r="L347" s="7" t="s">
        <v>63</v>
      </c>
      <c r="M347" s="10"/>
      <c r="N347" s="10"/>
      <c r="O347" s="96"/>
      <c r="P347" s="31"/>
      <c r="Q347" s="10"/>
      <c r="R347" s="33"/>
      <c r="S347" s="31"/>
      <c r="T347" s="141"/>
    </row>
    <row r="348" spans="1:20" ht="30" customHeight="1">
      <c r="A348" s="18">
        <v>43768</v>
      </c>
      <c r="B348" s="83" t="s">
        <v>2559</v>
      </c>
      <c r="C348" s="56" t="s">
        <v>2560</v>
      </c>
      <c r="D348" s="49">
        <v>27</v>
      </c>
      <c r="E348" s="7" t="s">
        <v>26</v>
      </c>
      <c r="F348" s="56">
        <v>936412607</v>
      </c>
      <c r="G348" s="7" t="s">
        <v>1571</v>
      </c>
      <c r="H348" s="7" t="s">
        <v>2561</v>
      </c>
      <c r="I348" s="10"/>
      <c r="J348" s="7"/>
      <c r="K348" s="12"/>
      <c r="L348" s="12" t="s">
        <v>153</v>
      </c>
      <c r="M348" s="44">
        <v>43767</v>
      </c>
      <c r="N348" s="7" t="s">
        <v>571</v>
      </c>
      <c r="O348" s="43" t="s">
        <v>33</v>
      </c>
      <c r="P348" s="10"/>
      <c r="Q348" s="7" t="s">
        <v>35</v>
      </c>
      <c r="R348" s="33"/>
      <c r="S348" s="7" t="s">
        <v>157</v>
      </c>
    </row>
    <row r="349" spans="1:20" ht="30" customHeight="1">
      <c r="A349" s="18">
        <v>43774</v>
      </c>
      <c r="B349" s="7" t="s">
        <v>2565</v>
      </c>
      <c r="C349" s="12" t="s">
        <v>2567</v>
      </c>
      <c r="D349" s="49">
        <v>27</v>
      </c>
      <c r="E349" s="12" t="s">
        <v>26</v>
      </c>
      <c r="F349" s="7" t="s">
        <v>2568</v>
      </c>
      <c r="G349" s="7" t="s">
        <v>84</v>
      </c>
      <c r="H349" s="7" t="s">
        <v>2569</v>
      </c>
      <c r="I349" s="31"/>
      <c r="J349" s="31"/>
      <c r="L349" s="12" t="s">
        <v>63</v>
      </c>
      <c r="M349" s="7" t="s">
        <v>2571</v>
      </c>
      <c r="N349" s="12" t="s">
        <v>219</v>
      </c>
      <c r="O349" s="43" t="s">
        <v>33</v>
      </c>
      <c r="P349" s="31"/>
      <c r="Q349" s="7" t="s">
        <v>35</v>
      </c>
      <c r="R349" s="31"/>
      <c r="S349" s="12" t="s">
        <v>71</v>
      </c>
    </row>
    <row r="350" spans="1:20" ht="30" customHeight="1">
      <c r="A350" s="18">
        <v>43769</v>
      </c>
      <c r="B350" s="35" t="s">
        <v>2572</v>
      </c>
      <c r="C350" s="37" t="s">
        <v>2573</v>
      </c>
      <c r="D350" s="49">
        <v>27</v>
      </c>
      <c r="E350" s="7" t="s">
        <v>26</v>
      </c>
      <c r="F350" s="37">
        <v>56933461824</v>
      </c>
      <c r="G350" s="7" t="s">
        <v>85</v>
      </c>
      <c r="H350" s="35" t="s">
        <v>648</v>
      </c>
      <c r="I350" s="10"/>
      <c r="J350" s="7"/>
      <c r="K350" s="12"/>
      <c r="L350" s="12" t="s">
        <v>63</v>
      </c>
      <c r="M350" s="41">
        <v>43762</v>
      </c>
      <c r="N350" s="37" t="s">
        <v>2576</v>
      </c>
      <c r="O350" s="95" t="s">
        <v>33</v>
      </c>
      <c r="P350" s="7"/>
      <c r="Q350" s="7" t="s">
        <v>35</v>
      </c>
      <c r="R350" s="33"/>
      <c r="S350" s="7" t="s">
        <v>276</v>
      </c>
    </row>
    <row r="351" spans="1:20" ht="30" customHeight="1">
      <c r="A351" s="18">
        <v>43774</v>
      </c>
      <c r="B351" s="7" t="s">
        <v>2578</v>
      </c>
      <c r="C351" s="12" t="s">
        <v>2579</v>
      </c>
      <c r="D351" s="25"/>
      <c r="E351" s="12" t="s">
        <v>26</v>
      </c>
      <c r="F351" s="12">
        <v>967395331</v>
      </c>
      <c r="G351" s="7" t="s">
        <v>981</v>
      </c>
      <c r="H351" s="7" t="s">
        <v>2580</v>
      </c>
      <c r="I351" s="31"/>
      <c r="J351" s="31"/>
      <c r="L351" s="12" t="s">
        <v>63</v>
      </c>
      <c r="M351" s="106">
        <v>43757.895833333336</v>
      </c>
      <c r="N351" s="7" t="s">
        <v>2581</v>
      </c>
      <c r="O351" s="43" t="s">
        <v>33</v>
      </c>
      <c r="P351" s="31"/>
      <c r="Q351" s="7" t="s">
        <v>35</v>
      </c>
      <c r="R351" s="31"/>
      <c r="S351" s="12" t="s">
        <v>71</v>
      </c>
    </row>
    <row r="352" spans="1:20" ht="30" customHeight="1">
      <c r="A352" s="18">
        <v>43769</v>
      </c>
      <c r="B352" s="35" t="s">
        <v>2583</v>
      </c>
      <c r="C352" s="37" t="s">
        <v>2585</v>
      </c>
      <c r="D352" s="25"/>
      <c r="E352" s="7" t="s">
        <v>26</v>
      </c>
      <c r="F352" s="37">
        <v>56982131929</v>
      </c>
      <c r="G352" s="7" t="s">
        <v>85</v>
      </c>
      <c r="H352" s="35" t="s">
        <v>2586</v>
      </c>
      <c r="I352" s="10"/>
      <c r="J352" s="7"/>
      <c r="K352" s="12"/>
      <c r="L352" s="12" t="s">
        <v>63</v>
      </c>
      <c r="M352" s="118">
        <v>43763</v>
      </c>
      <c r="N352" s="7" t="s">
        <v>2588</v>
      </c>
      <c r="O352" s="43" t="s">
        <v>33</v>
      </c>
      <c r="P352" s="10"/>
      <c r="Q352" s="7"/>
      <c r="R352" s="33"/>
      <c r="S352" s="7" t="s">
        <v>55</v>
      </c>
    </row>
    <row r="353" spans="1:20" ht="30" customHeight="1">
      <c r="A353" s="18">
        <v>43769</v>
      </c>
      <c r="B353" s="35" t="s">
        <v>2589</v>
      </c>
      <c r="C353" s="37" t="s">
        <v>2590</v>
      </c>
      <c r="D353" s="49">
        <v>27</v>
      </c>
      <c r="E353" s="7" t="s">
        <v>45</v>
      </c>
      <c r="F353" s="37">
        <v>989291871</v>
      </c>
      <c r="G353" s="7" t="s">
        <v>46</v>
      </c>
      <c r="H353" s="35" t="s">
        <v>2591</v>
      </c>
      <c r="I353" s="10"/>
      <c r="J353" s="7" t="s">
        <v>32</v>
      </c>
      <c r="K353" s="7"/>
      <c r="L353" s="7" t="s">
        <v>1374</v>
      </c>
      <c r="M353" s="41">
        <v>43766</v>
      </c>
      <c r="N353" s="7" t="s">
        <v>2592</v>
      </c>
      <c r="O353" s="43" t="s">
        <v>52</v>
      </c>
      <c r="P353" s="10"/>
      <c r="Q353" s="7" t="s">
        <v>35</v>
      </c>
      <c r="R353" s="33"/>
      <c r="S353" s="7" t="s">
        <v>55</v>
      </c>
    </row>
    <row r="354" spans="1:20" ht="30" customHeight="1">
      <c r="A354" s="18">
        <v>43763</v>
      </c>
      <c r="B354" s="7" t="s">
        <v>1265</v>
      </c>
      <c r="C354" s="12" t="s">
        <v>1266</v>
      </c>
      <c r="D354" s="49">
        <v>27</v>
      </c>
      <c r="E354" s="12" t="s">
        <v>26</v>
      </c>
      <c r="F354" s="7">
        <v>984473733</v>
      </c>
      <c r="G354" s="7" t="s">
        <v>1028</v>
      </c>
      <c r="H354" s="7" t="s">
        <v>1267</v>
      </c>
      <c r="I354" s="10"/>
      <c r="J354" s="10"/>
      <c r="K354" s="7"/>
      <c r="L354" s="7" t="s">
        <v>63</v>
      </c>
      <c r="M354" s="10"/>
      <c r="N354" s="10"/>
      <c r="O354" s="7" t="s">
        <v>33</v>
      </c>
      <c r="P354" s="31"/>
      <c r="Q354" s="10"/>
      <c r="R354" s="33"/>
      <c r="S354" s="31"/>
    </row>
    <row r="355" spans="1:20" ht="30" customHeight="1">
      <c r="A355" s="18">
        <v>43762</v>
      </c>
      <c r="B355" s="7" t="s">
        <v>417</v>
      </c>
      <c r="C355" s="7" t="s">
        <v>418</v>
      </c>
      <c r="D355" s="52">
        <v>30</v>
      </c>
      <c r="E355" s="7" t="s">
        <v>26</v>
      </c>
      <c r="F355" s="7">
        <v>981339933</v>
      </c>
      <c r="G355" s="29" t="s">
        <v>48</v>
      </c>
      <c r="H355" s="51" t="s">
        <v>421</v>
      </c>
      <c r="I355" s="10"/>
      <c r="J355" s="10"/>
      <c r="K355" s="7"/>
      <c r="L355" s="7" t="s">
        <v>63</v>
      </c>
      <c r="M355" s="41">
        <v>43760</v>
      </c>
      <c r="N355" s="41"/>
      <c r="O355" s="7" t="s">
        <v>33</v>
      </c>
      <c r="P355" s="10"/>
      <c r="Q355" s="10"/>
      <c r="R355" s="33"/>
      <c r="S355" s="10"/>
      <c r="T355" s="10"/>
    </row>
    <row r="356" spans="1:20" ht="30" customHeight="1">
      <c r="A356" s="18">
        <v>43763</v>
      </c>
      <c r="B356" s="186" t="s">
        <v>1268</v>
      </c>
      <c r="C356" s="12" t="s">
        <v>1269</v>
      </c>
      <c r="D356" s="25"/>
      <c r="E356" s="12" t="s">
        <v>26</v>
      </c>
      <c r="F356" s="7">
        <v>946737076</v>
      </c>
      <c r="G356" s="7" t="s">
        <v>1038</v>
      </c>
      <c r="H356" s="7" t="s">
        <v>1270</v>
      </c>
      <c r="I356" s="10"/>
      <c r="J356" s="10"/>
      <c r="K356" s="7"/>
      <c r="L356" s="7" t="s">
        <v>63</v>
      </c>
      <c r="M356" s="41">
        <v>43761</v>
      </c>
      <c r="N356" s="10"/>
      <c r="O356" s="7" t="s">
        <v>33</v>
      </c>
      <c r="P356" s="31"/>
      <c r="Q356" s="10"/>
      <c r="R356" s="39" t="s">
        <v>1271</v>
      </c>
      <c r="S356" s="31"/>
    </row>
    <row r="357" spans="1:20" ht="30" customHeight="1">
      <c r="A357" s="18">
        <v>43764</v>
      </c>
      <c r="B357" s="7" t="s">
        <v>2176</v>
      </c>
      <c r="C357" s="7" t="s">
        <v>2177</v>
      </c>
      <c r="D357" s="23"/>
      <c r="E357" s="7" t="s">
        <v>26</v>
      </c>
      <c r="F357" s="7">
        <v>56954132916</v>
      </c>
      <c r="G357" s="7" t="s">
        <v>146</v>
      </c>
      <c r="H357" s="7" t="s">
        <v>2178</v>
      </c>
      <c r="I357" s="10"/>
      <c r="J357" s="10"/>
      <c r="K357" s="7"/>
      <c r="L357" s="7" t="s">
        <v>63</v>
      </c>
      <c r="M357" s="86"/>
      <c r="N357" s="10"/>
      <c r="O357" s="7" t="s">
        <v>33</v>
      </c>
      <c r="P357" s="10"/>
      <c r="Q357" s="10"/>
      <c r="R357" s="39" t="s">
        <v>70</v>
      </c>
      <c r="S357" s="7" t="s">
        <v>101</v>
      </c>
      <c r="T357" s="10"/>
    </row>
    <row r="358" spans="1:20" ht="30" customHeight="1">
      <c r="A358" s="18">
        <v>43775</v>
      </c>
      <c r="B358" s="7" t="s">
        <v>2609</v>
      </c>
      <c r="C358" s="12" t="s">
        <v>2610</v>
      </c>
      <c r="D358" s="12">
        <v>27</v>
      </c>
      <c r="E358" s="7" t="s">
        <v>26</v>
      </c>
      <c r="F358" s="56">
        <v>974985146</v>
      </c>
      <c r="G358" s="7" t="s">
        <v>475</v>
      </c>
      <c r="H358" s="179" t="s">
        <v>2611</v>
      </c>
      <c r="I358" s="10"/>
      <c r="J358" s="7"/>
      <c r="L358" s="7" t="s">
        <v>63</v>
      </c>
      <c r="M358" s="101">
        <v>43773</v>
      </c>
      <c r="N358" s="12" t="s">
        <v>219</v>
      </c>
      <c r="O358" s="43" t="s">
        <v>33</v>
      </c>
      <c r="Q358" s="7"/>
      <c r="R358" s="39"/>
      <c r="S358" s="7" t="s">
        <v>117</v>
      </c>
    </row>
    <row r="359" spans="1:20" ht="30" customHeight="1">
      <c r="A359" s="18">
        <v>43770</v>
      </c>
      <c r="B359" s="7" t="s">
        <v>2616</v>
      </c>
      <c r="C359" s="12" t="s">
        <v>2618</v>
      </c>
      <c r="D359" s="49">
        <v>27</v>
      </c>
      <c r="E359" s="7" t="s">
        <v>26</v>
      </c>
      <c r="F359" s="12">
        <v>990503207</v>
      </c>
      <c r="G359" s="7" t="s">
        <v>2619</v>
      </c>
      <c r="H359" s="7" t="s">
        <v>1039</v>
      </c>
      <c r="I359" s="10"/>
      <c r="J359" s="7"/>
      <c r="K359" s="12"/>
      <c r="L359" s="12" t="s">
        <v>63</v>
      </c>
      <c r="M359" s="10"/>
      <c r="N359" s="7" t="s">
        <v>219</v>
      </c>
      <c r="O359" s="43" t="s">
        <v>33</v>
      </c>
      <c r="P359" s="10"/>
      <c r="Q359" s="7"/>
      <c r="R359" s="33"/>
      <c r="S359" s="7" t="s">
        <v>71</v>
      </c>
    </row>
    <row r="360" spans="1:20" ht="30" customHeight="1">
      <c r="A360" s="18">
        <v>43762</v>
      </c>
      <c r="B360" s="83" t="s">
        <v>427</v>
      </c>
      <c r="C360" s="83" t="s">
        <v>428</v>
      </c>
      <c r="D360" s="23"/>
      <c r="E360" s="7" t="s">
        <v>26</v>
      </c>
      <c r="F360" s="10"/>
      <c r="G360" s="29" t="s">
        <v>429</v>
      </c>
      <c r="H360" s="83" t="s">
        <v>430</v>
      </c>
      <c r="I360" s="10"/>
      <c r="J360" s="10"/>
      <c r="K360" s="7"/>
      <c r="L360" s="7" t="s">
        <v>432</v>
      </c>
      <c r="M360" s="76">
        <v>43758</v>
      </c>
      <c r="N360" s="76"/>
      <c r="O360" s="7" t="s">
        <v>435</v>
      </c>
      <c r="P360" s="10"/>
      <c r="Q360" s="7" t="s">
        <v>53</v>
      </c>
      <c r="R360" s="39" t="s">
        <v>147</v>
      </c>
      <c r="S360" s="10"/>
      <c r="T360" s="10"/>
    </row>
    <row r="361" spans="1:20" ht="30" customHeight="1">
      <c r="A361" s="18">
        <v>43764</v>
      </c>
      <c r="B361" s="83" t="s">
        <v>2179</v>
      </c>
      <c r="C361" s="80" t="s">
        <v>2180</v>
      </c>
      <c r="D361" s="52">
        <v>28</v>
      </c>
      <c r="E361" s="7" t="s">
        <v>26</v>
      </c>
      <c r="F361" s="187">
        <v>982225757</v>
      </c>
      <c r="G361" s="7" t="s">
        <v>85</v>
      </c>
      <c r="H361" s="7" t="s">
        <v>2181</v>
      </c>
      <c r="I361" s="10"/>
      <c r="J361" s="10"/>
      <c r="K361" s="7"/>
      <c r="L361" s="7" t="s">
        <v>79</v>
      </c>
      <c r="M361" s="69">
        <v>43761</v>
      </c>
      <c r="N361" s="7" t="s">
        <v>571</v>
      </c>
      <c r="O361" s="43" t="s">
        <v>33</v>
      </c>
      <c r="P361" s="10"/>
      <c r="Q361" s="10"/>
      <c r="R361" s="33"/>
      <c r="S361" s="10"/>
      <c r="T361" s="10"/>
    </row>
    <row r="362" spans="1:20" ht="30" customHeight="1">
      <c r="A362" s="18">
        <v>43763</v>
      </c>
      <c r="B362" s="83" t="s">
        <v>1273</v>
      </c>
      <c r="C362" s="211" t="s">
        <v>1275</v>
      </c>
      <c r="D362" s="25"/>
      <c r="E362" s="12" t="s">
        <v>26</v>
      </c>
      <c r="F362" s="171">
        <v>963419986</v>
      </c>
      <c r="G362" s="7" t="s">
        <v>85</v>
      </c>
      <c r="H362" s="83" t="s">
        <v>1279</v>
      </c>
      <c r="I362" s="10"/>
      <c r="J362" s="10"/>
      <c r="K362" s="7"/>
      <c r="L362" s="7" t="s">
        <v>79</v>
      </c>
      <c r="M362" s="10"/>
      <c r="N362" s="10"/>
      <c r="O362" s="43" t="s">
        <v>33</v>
      </c>
      <c r="P362" s="31"/>
      <c r="Q362" s="10"/>
      <c r="R362" s="33"/>
      <c r="S362" s="31"/>
    </row>
    <row r="363" spans="1:20" ht="30" customHeight="1">
      <c r="A363" s="18">
        <v>43766</v>
      </c>
      <c r="B363" s="7" t="s">
        <v>2629</v>
      </c>
      <c r="C363" s="12" t="s">
        <v>2630</v>
      </c>
      <c r="D363" s="25"/>
      <c r="E363" s="7" t="s">
        <v>45</v>
      </c>
      <c r="F363" s="7" t="s">
        <v>2632</v>
      </c>
      <c r="G363" s="7"/>
      <c r="H363" s="7" t="s">
        <v>2634</v>
      </c>
      <c r="I363" s="7" t="s">
        <v>47</v>
      </c>
      <c r="J363" s="7" t="s">
        <v>32</v>
      </c>
      <c r="K363" s="7"/>
      <c r="L363" s="7" t="s">
        <v>2635</v>
      </c>
      <c r="O363" s="43"/>
      <c r="P363" s="10"/>
      <c r="Q363" s="7"/>
      <c r="R363" s="39" t="s">
        <v>2638</v>
      </c>
      <c r="S363" s="7" t="s">
        <v>71</v>
      </c>
    </row>
    <row r="364" spans="1:20" ht="30" customHeight="1">
      <c r="A364" s="18">
        <v>43763</v>
      </c>
      <c r="B364" s="27" t="s">
        <v>1284</v>
      </c>
      <c r="C364" s="12" t="s">
        <v>1285</v>
      </c>
      <c r="D364" s="25"/>
      <c r="E364" s="12" t="s">
        <v>26</v>
      </c>
      <c r="F364" s="7" t="s">
        <v>1286</v>
      </c>
      <c r="G364" s="7" t="s">
        <v>1287</v>
      </c>
      <c r="H364" s="7" t="s">
        <v>1288</v>
      </c>
      <c r="I364" s="10"/>
      <c r="J364" s="10"/>
      <c r="K364" s="10"/>
      <c r="L364" s="10"/>
      <c r="M364" s="7" t="s">
        <v>1289</v>
      </c>
      <c r="N364" s="10"/>
      <c r="O364" s="7" t="s">
        <v>33</v>
      </c>
      <c r="P364" s="31"/>
      <c r="Q364" s="10"/>
      <c r="R364" s="33"/>
      <c r="S364" s="31"/>
    </row>
    <row r="365" spans="1:20" ht="30" customHeight="1">
      <c r="A365" s="18">
        <v>43768</v>
      </c>
      <c r="B365" s="37" t="s">
        <v>2643</v>
      </c>
      <c r="C365" s="37" t="s">
        <v>2644</v>
      </c>
      <c r="D365" s="25"/>
      <c r="E365" s="7" t="s">
        <v>26</v>
      </c>
      <c r="F365" s="37">
        <v>99289740</v>
      </c>
      <c r="G365" s="7" t="s">
        <v>85</v>
      </c>
      <c r="H365" s="35" t="s">
        <v>2646</v>
      </c>
      <c r="I365" s="10"/>
      <c r="J365" s="7"/>
      <c r="K365" s="12"/>
      <c r="L365" s="12" t="s">
        <v>63</v>
      </c>
      <c r="M365" s="7" t="s">
        <v>2649</v>
      </c>
      <c r="N365" s="37" t="s">
        <v>2650</v>
      </c>
      <c r="O365" s="43" t="s">
        <v>274</v>
      </c>
      <c r="P365" s="10"/>
      <c r="Q365" s="7" t="s">
        <v>35</v>
      </c>
      <c r="R365" s="33"/>
      <c r="S365" s="7" t="s">
        <v>162</v>
      </c>
    </row>
    <row r="366" spans="1:20" ht="30" customHeight="1">
      <c r="A366" s="18">
        <v>43768</v>
      </c>
      <c r="B366" s="35" t="s">
        <v>2653</v>
      </c>
      <c r="C366" s="7" t="s">
        <v>2654</v>
      </c>
      <c r="D366" s="23"/>
      <c r="E366" s="7" t="s">
        <v>26</v>
      </c>
      <c r="F366" s="187">
        <v>5113719</v>
      </c>
      <c r="G366" s="7" t="s">
        <v>85</v>
      </c>
      <c r="H366" s="35" t="s">
        <v>2655</v>
      </c>
      <c r="I366" s="10"/>
      <c r="J366" s="7"/>
      <c r="K366" s="7"/>
      <c r="L366" s="7" t="s">
        <v>63</v>
      </c>
      <c r="M366" s="44">
        <v>43766</v>
      </c>
      <c r="N366" s="35" t="s">
        <v>2656</v>
      </c>
      <c r="O366" s="43"/>
      <c r="P366" s="10"/>
      <c r="Q366" s="7" t="s">
        <v>35</v>
      </c>
      <c r="R366" s="33"/>
      <c r="S366" s="7" t="s">
        <v>162</v>
      </c>
    </row>
    <row r="367" spans="1:20" ht="30" customHeight="1">
      <c r="A367" s="18">
        <v>43766</v>
      </c>
      <c r="B367" s="83" t="s">
        <v>2659</v>
      </c>
      <c r="C367" s="169" t="s">
        <v>2661</v>
      </c>
      <c r="D367" s="49">
        <v>27</v>
      </c>
      <c r="E367" s="7" t="s">
        <v>45</v>
      </c>
      <c r="F367" s="169">
        <v>56968558909</v>
      </c>
      <c r="G367" s="7" t="s">
        <v>2662</v>
      </c>
      <c r="H367" s="83" t="s">
        <v>2663</v>
      </c>
      <c r="I367" s="10"/>
      <c r="J367" s="7" t="s">
        <v>32</v>
      </c>
      <c r="K367" s="7"/>
      <c r="L367" s="7" t="s">
        <v>63</v>
      </c>
      <c r="M367" s="118">
        <v>43760</v>
      </c>
      <c r="O367" s="43" t="s">
        <v>33</v>
      </c>
      <c r="P367" s="10"/>
      <c r="Q367" s="7"/>
      <c r="R367" s="33"/>
      <c r="S367" s="7" t="s">
        <v>152</v>
      </c>
    </row>
    <row r="368" spans="1:20" ht="30" customHeight="1">
      <c r="A368" s="18">
        <v>43770</v>
      </c>
      <c r="B368" s="286" t="s">
        <v>2666</v>
      </c>
      <c r="C368" s="287" t="s">
        <v>2668</v>
      </c>
      <c r="D368" s="288"/>
      <c r="E368" s="161" t="s">
        <v>26</v>
      </c>
      <c r="F368" s="289">
        <v>967401418</v>
      </c>
      <c r="G368" s="161" t="s">
        <v>2674</v>
      </c>
      <c r="H368" s="161" t="s">
        <v>2676</v>
      </c>
      <c r="I368" s="290"/>
      <c r="J368" s="161"/>
      <c r="K368" s="287"/>
      <c r="L368" s="287" t="s">
        <v>313</v>
      </c>
      <c r="M368" s="161" t="s">
        <v>2678</v>
      </c>
      <c r="N368" s="161" t="s">
        <v>1097</v>
      </c>
      <c r="O368" s="43" t="s">
        <v>33</v>
      </c>
      <c r="P368" s="290"/>
      <c r="Q368" s="161" t="s">
        <v>35</v>
      </c>
      <c r="R368" s="33"/>
      <c r="S368" s="161" t="s">
        <v>117</v>
      </c>
    </row>
    <row r="369" spans="1:20" ht="30" customHeight="1">
      <c r="A369" s="18">
        <v>43764</v>
      </c>
      <c r="B369" s="37" t="s">
        <v>2184</v>
      </c>
      <c r="C369" s="37" t="s">
        <v>2185</v>
      </c>
      <c r="D369" s="23"/>
      <c r="E369" s="7" t="s">
        <v>26</v>
      </c>
      <c r="F369" s="7">
        <v>56945427004</v>
      </c>
      <c r="G369" s="7" t="s">
        <v>85</v>
      </c>
      <c r="H369" s="35" t="s">
        <v>2187</v>
      </c>
      <c r="I369" s="10"/>
      <c r="J369" s="10"/>
      <c r="K369" s="7"/>
      <c r="L369" s="7" t="s">
        <v>63</v>
      </c>
      <c r="M369" s="41">
        <v>43759</v>
      </c>
      <c r="N369" s="10"/>
      <c r="O369" s="43" t="s">
        <v>33</v>
      </c>
      <c r="P369" s="10"/>
      <c r="Q369" s="10"/>
      <c r="R369" s="33"/>
      <c r="S369" s="7" t="s">
        <v>117</v>
      </c>
      <c r="T369" s="10"/>
    </row>
    <row r="370" spans="1:20" ht="30" customHeight="1">
      <c r="A370" s="18">
        <v>43769</v>
      </c>
      <c r="B370" s="35" t="s">
        <v>2688</v>
      </c>
      <c r="C370" s="121" t="s">
        <v>2689</v>
      </c>
      <c r="D370" s="49">
        <v>26</v>
      </c>
      <c r="E370" s="7" t="s">
        <v>26</v>
      </c>
      <c r="F370" s="183">
        <v>988949227</v>
      </c>
      <c r="G370" s="7" t="s">
        <v>85</v>
      </c>
      <c r="H370" s="121" t="s">
        <v>2690</v>
      </c>
      <c r="I370" s="10"/>
      <c r="J370" s="7"/>
      <c r="K370" s="12"/>
      <c r="L370" s="12" t="s">
        <v>63</v>
      </c>
      <c r="M370" s="82">
        <v>43766</v>
      </c>
      <c r="N370" s="120" t="s">
        <v>2691</v>
      </c>
      <c r="O370" s="43" t="s">
        <v>274</v>
      </c>
      <c r="P370" s="10"/>
      <c r="Q370" s="7"/>
      <c r="R370" s="33"/>
      <c r="S370" s="7" t="s">
        <v>55</v>
      </c>
    </row>
    <row r="371" spans="1:20" ht="30" customHeight="1">
      <c r="A371" s="18">
        <v>43775</v>
      </c>
      <c r="B371" s="35" t="s">
        <v>2695</v>
      </c>
      <c r="C371" s="37" t="s">
        <v>2696</v>
      </c>
      <c r="D371" s="10"/>
      <c r="E371" s="7" t="s">
        <v>61</v>
      </c>
      <c r="F371" s="7">
        <v>56949625715</v>
      </c>
      <c r="G371" s="7" t="s">
        <v>2698</v>
      </c>
      <c r="H371" s="7" t="s">
        <v>2699</v>
      </c>
      <c r="I371" s="7" t="s">
        <v>2700</v>
      </c>
      <c r="J371" s="7" t="s">
        <v>88</v>
      </c>
      <c r="L371" s="7" t="s">
        <v>180</v>
      </c>
      <c r="M371" s="291">
        <v>43759.791666666664</v>
      </c>
      <c r="N371" s="7" t="s">
        <v>2704</v>
      </c>
      <c r="O371" s="10"/>
      <c r="P371" s="10"/>
      <c r="Q371" s="7" t="s">
        <v>35</v>
      </c>
      <c r="R371" s="39" t="s">
        <v>70</v>
      </c>
      <c r="S371" s="7" t="s">
        <v>162</v>
      </c>
    </row>
    <row r="372" spans="1:20" ht="30" customHeight="1">
      <c r="A372" s="18">
        <v>43765</v>
      </c>
      <c r="B372" s="54" t="s">
        <v>2708</v>
      </c>
      <c r="C372" s="80" t="s">
        <v>2711</v>
      </c>
      <c r="D372" s="52">
        <v>26</v>
      </c>
      <c r="E372" s="7" t="s">
        <v>26</v>
      </c>
      <c r="F372" s="81">
        <v>978050535</v>
      </c>
      <c r="G372" s="7" t="s">
        <v>85</v>
      </c>
      <c r="H372" s="7" t="s">
        <v>2713</v>
      </c>
      <c r="I372" s="10"/>
      <c r="J372" s="10"/>
      <c r="K372" s="7"/>
      <c r="L372" s="7" t="s">
        <v>153</v>
      </c>
      <c r="M372" s="7" t="s">
        <v>2715</v>
      </c>
      <c r="N372" s="7" t="s">
        <v>953</v>
      </c>
      <c r="O372" s="43" t="s">
        <v>33</v>
      </c>
      <c r="P372" s="10"/>
      <c r="Q372" s="7"/>
      <c r="R372" s="33"/>
      <c r="S372" s="10"/>
      <c r="T372" s="10"/>
    </row>
    <row r="373" spans="1:20" ht="30" customHeight="1">
      <c r="A373" s="18">
        <v>43764</v>
      </c>
      <c r="B373" s="35" t="s">
        <v>2188</v>
      </c>
      <c r="C373" s="37" t="s">
        <v>2190</v>
      </c>
      <c r="D373" s="270">
        <v>27</v>
      </c>
      <c r="E373" s="7" t="s">
        <v>26</v>
      </c>
      <c r="F373" s="10"/>
      <c r="G373" s="7" t="s">
        <v>475</v>
      </c>
      <c r="H373" s="35" t="s">
        <v>2193</v>
      </c>
      <c r="I373" s="10"/>
      <c r="J373" s="10"/>
      <c r="K373" s="7"/>
      <c r="L373" s="7" t="s">
        <v>63</v>
      </c>
      <c r="M373" s="86"/>
      <c r="N373" s="10"/>
      <c r="O373" s="95" t="s">
        <v>732</v>
      </c>
      <c r="P373" s="10"/>
      <c r="Q373" s="10"/>
      <c r="R373" s="33"/>
      <c r="S373" s="10"/>
      <c r="T373" s="10"/>
    </row>
    <row r="374" spans="1:20" ht="30" customHeight="1">
      <c r="A374" s="18">
        <v>43774</v>
      </c>
      <c r="B374" s="7" t="s">
        <v>2719</v>
      </c>
      <c r="C374" s="12" t="s">
        <v>2720</v>
      </c>
      <c r="D374" s="25"/>
      <c r="E374" s="12" t="s">
        <v>26</v>
      </c>
      <c r="F374" s="7" t="s">
        <v>2721</v>
      </c>
      <c r="G374" s="7" t="s">
        <v>1438</v>
      </c>
      <c r="H374" s="7" t="s">
        <v>2723</v>
      </c>
      <c r="I374" s="31"/>
      <c r="J374" s="31"/>
      <c r="L374" s="12" t="s">
        <v>63</v>
      </c>
      <c r="M374" s="12" t="s">
        <v>2725</v>
      </c>
      <c r="N374" s="12" t="s">
        <v>219</v>
      </c>
      <c r="O374" s="43" t="s">
        <v>33</v>
      </c>
      <c r="P374" s="31"/>
      <c r="Q374" s="7" t="s">
        <v>35</v>
      </c>
      <c r="R374" s="12" t="s">
        <v>70</v>
      </c>
      <c r="S374" s="12" t="s">
        <v>71</v>
      </c>
    </row>
    <row r="375" spans="1:20" ht="30" customHeight="1">
      <c r="A375" s="18">
        <v>43764</v>
      </c>
      <c r="B375" s="7" t="s">
        <v>2195</v>
      </c>
      <c r="C375" s="80" t="s">
        <v>2196</v>
      </c>
      <c r="D375" s="52">
        <v>27</v>
      </c>
      <c r="E375" s="7" t="s">
        <v>26</v>
      </c>
      <c r="F375" s="271" t="s">
        <v>2197</v>
      </c>
      <c r="G375" s="7" t="s">
        <v>2198</v>
      </c>
      <c r="H375" s="7" t="s">
        <v>2199</v>
      </c>
      <c r="I375" s="10"/>
      <c r="J375" s="10"/>
      <c r="K375" s="7"/>
      <c r="L375" s="7" t="s">
        <v>2200</v>
      </c>
      <c r="M375" s="7" t="s">
        <v>2201</v>
      </c>
      <c r="N375" s="10"/>
      <c r="O375" s="7" t="s">
        <v>33</v>
      </c>
      <c r="P375" s="10"/>
      <c r="Q375" s="7" t="s">
        <v>53</v>
      </c>
      <c r="R375" s="33"/>
      <c r="S375" s="7" t="s">
        <v>117</v>
      </c>
      <c r="T375" s="10"/>
    </row>
    <row r="376" spans="1:20" ht="30" customHeight="1">
      <c r="A376" s="18">
        <v>43764</v>
      </c>
      <c r="B376" s="35" t="s">
        <v>2204</v>
      </c>
      <c r="C376" s="210" t="s">
        <v>2205</v>
      </c>
      <c r="D376" s="23"/>
      <c r="E376" s="7" t="s">
        <v>26</v>
      </c>
      <c r="F376" s="87">
        <v>97875886</v>
      </c>
      <c r="G376" s="7" t="s">
        <v>1313</v>
      </c>
      <c r="H376" s="35" t="s">
        <v>739</v>
      </c>
      <c r="I376" s="10"/>
      <c r="J376" s="10"/>
      <c r="K376" s="7"/>
      <c r="L376" s="7" t="s">
        <v>63</v>
      </c>
      <c r="M376" s="86"/>
      <c r="N376" s="7" t="s">
        <v>2137</v>
      </c>
      <c r="O376" s="43" t="s">
        <v>186</v>
      </c>
      <c r="P376" s="10"/>
      <c r="Q376" s="10"/>
      <c r="R376" s="33"/>
      <c r="S376" s="10"/>
      <c r="T376" s="10"/>
    </row>
    <row r="377" spans="1:20" ht="30" customHeight="1">
      <c r="A377" s="18">
        <v>43774</v>
      </c>
      <c r="B377" s="7" t="s">
        <v>2731</v>
      </c>
      <c r="C377" s="12" t="s">
        <v>2732</v>
      </c>
      <c r="D377" s="25"/>
      <c r="E377" s="12" t="s">
        <v>45</v>
      </c>
      <c r="F377" s="12">
        <v>942185415</v>
      </c>
      <c r="G377" s="7" t="s">
        <v>981</v>
      </c>
      <c r="H377" s="7" t="s">
        <v>2735</v>
      </c>
      <c r="I377" s="31"/>
      <c r="J377" s="12" t="s">
        <v>32</v>
      </c>
      <c r="L377" s="12" t="s">
        <v>63</v>
      </c>
      <c r="M377" s="7" t="s">
        <v>2287</v>
      </c>
      <c r="N377" s="12" t="s">
        <v>1195</v>
      </c>
      <c r="O377" s="43" t="s">
        <v>33</v>
      </c>
      <c r="P377" s="31"/>
      <c r="Q377" s="7" t="s">
        <v>35</v>
      </c>
      <c r="R377" s="31"/>
      <c r="S377" s="12" t="s">
        <v>71</v>
      </c>
    </row>
    <row r="378" spans="1:20" ht="30" customHeight="1">
      <c r="A378" s="18">
        <v>43770</v>
      </c>
      <c r="B378" s="93" t="s">
        <v>2737</v>
      </c>
      <c r="C378" s="37" t="s">
        <v>2738</v>
      </c>
      <c r="D378" s="49">
        <v>26</v>
      </c>
      <c r="E378" s="7" t="s">
        <v>26</v>
      </c>
      <c r="F378" s="80">
        <v>974086390</v>
      </c>
      <c r="G378" s="7" t="s">
        <v>981</v>
      </c>
      <c r="H378" s="7" t="s">
        <v>2742</v>
      </c>
      <c r="I378" s="10"/>
      <c r="J378" s="7"/>
      <c r="K378" s="12"/>
      <c r="L378" s="12" t="s">
        <v>63</v>
      </c>
      <c r="M378" s="7" t="s">
        <v>2744</v>
      </c>
      <c r="N378" s="7" t="s">
        <v>2745</v>
      </c>
      <c r="O378" s="43" t="s">
        <v>33</v>
      </c>
      <c r="P378" s="10"/>
      <c r="Q378" s="7" t="s">
        <v>35</v>
      </c>
      <c r="R378" s="39" t="s">
        <v>70</v>
      </c>
      <c r="S378" s="7" t="s">
        <v>71</v>
      </c>
    </row>
    <row r="379" spans="1:20" ht="30" customHeight="1">
      <c r="A379" s="18">
        <v>43763</v>
      </c>
      <c r="B379" s="7" t="s">
        <v>1292</v>
      </c>
      <c r="C379" s="169" t="s">
        <v>1294</v>
      </c>
      <c r="D379" s="25"/>
      <c r="E379" s="12" t="s">
        <v>26</v>
      </c>
      <c r="F379" s="7" t="s">
        <v>1295</v>
      </c>
      <c r="G379" s="7" t="s">
        <v>1296</v>
      </c>
      <c r="H379" s="7" t="s">
        <v>1297</v>
      </c>
      <c r="I379" s="10"/>
      <c r="J379" s="10"/>
      <c r="K379" s="7"/>
      <c r="L379" s="7" t="s">
        <v>79</v>
      </c>
      <c r="M379" s="10"/>
      <c r="N379" s="10"/>
      <c r="O379" s="203" t="s">
        <v>33</v>
      </c>
      <c r="P379" s="31"/>
      <c r="Q379" s="10"/>
      <c r="R379" s="33"/>
      <c r="S379" s="31"/>
    </row>
    <row r="380" spans="1:20" ht="30" customHeight="1">
      <c r="A380" s="18">
        <v>43776</v>
      </c>
      <c r="B380" s="35" t="s">
        <v>2746</v>
      </c>
      <c r="C380" s="37" t="s">
        <v>2747</v>
      </c>
      <c r="D380" s="12">
        <v>26</v>
      </c>
      <c r="E380" s="7" t="s">
        <v>26</v>
      </c>
      <c r="F380" s="35" t="s">
        <v>2748</v>
      </c>
      <c r="G380" s="7" t="s">
        <v>475</v>
      </c>
      <c r="H380" s="35" t="s">
        <v>2749</v>
      </c>
      <c r="I380" s="10"/>
      <c r="J380" s="7"/>
      <c r="L380" s="7" t="s">
        <v>63</v>
      </c>
      <c r="M380" s="7" t="s">
        <v>2750</v>
      </c>
      <c r="N380" s="37" t="s">
        <v>2751</v>
      </c>
      <c r="O380" s="43" t="s">
        <v>33</v>
      </c>
      <c r="P380" s="10"/>
      <c r="Q380" s="7" t="s">
        <v>35</v>
      </c>
      <c r="R380" s="39" t="s">
        <v>70</v>
      </c>
      <c r="S380" s="7" t="s">
        <v>117</v>
      </c>
      <c r="T380" s="31"/>
    </row>
    <row r="381" spans="1:20" ht="30" customHeight="1">
      <c r="A381" s="18">
        <v>43762</v>
      </c>
      <c r="B381" s="75" t="s">
        <v>437</v>
      </c>
      <c r="C381" s="75" t="s">
        <v>438</v>
      </c>
      <c r="D381" s="113"/>
      <c r="E381" s="75" t="s">
        <v>26</v>
      </c>
      <c r="F381" s="75" t="s">
        <v>443</v>
      </c>
      <c r="G381" s="75" t="s">
        <v>444</v>
      </c>
      <c r="H381" s="114" t="s">
        <v>445</v>
      </c>
      <c r="I381" s="90"/>
      <c r="J381" s="90"/>
      <c r="K381" s="75"/>
      <c r="L381" s="75" t="s">
        <v>63</v>
      </c>
      <c r="M381" s="115">
        <v>43761</v>
      </c>
      <c r="N381" s="75" t="s">
        <v>219</v>
      </c>
      <c r="O381" s="75" t="s">
        <v>450</v>
      </c>
      <c r="P381" s="90"/>
      <c r="Q381" s="75" t="s">
        <v>35</v>
      </c>
      <c r="R381" s="33"/>
      <c r="S381" s="90"/>
      <c r="T381" s="90"/>
    </row>
    <row r="382" spans="1:20" ht="30" customHeight="1">
      <c r="A382" s="18">
        <v>43768</v>
      </c>
      <c r="B382" s="37" t="s">
        <v>2752</v>
      </c>
      <c r="C382" s="37" t="s">
        <v>2753</v>
      </c>
      <c r="D382" s="49">
        <v>26</v>
      </c>
      <c r="E382" s="7" t="s">
        <v>26</v>
      </c>
      <c r="F382" s="12">
        <v>947433332</v>
      </c>
      <c r="G382" s="7" t="s">
        <v>2754</v>
      </c>
      <c r="H382" s="7" t="s">
        <v>2755</v>
      </c>
      <c r="I382" s="10"/>
      <c r="J382" s="7"/>
      <c r="K382" s="12"/>
      <c r="L382" s="12" t="s">
        <v>63</v>
      </c>
      <c r="M382" s="7" t="s">
        <v>2756</v>
      </c>
      <c r="N382" s="7" t="s">
        <v>2757</v>
      </c>
      <c r="O382" s="43"/>
      <c r="P382" s="10"/>
      <c r="Q382" s="7" t="s">
        <v>53</v>
      </c>
      <c r="R382" s="39" t="s">
        <v>70</v>
      </c>
      <c r="S382" s="7" t="s">
        <v>132</v>
      </c>
    </row>
    <row r="383" spans="1:20" ht="30" customHeight="1">
      <c r="A383" s="18">
        <v>43765</v>
      </c>
      <c r="B383" s="35" t="s">
        <v>2758</v>
      </c>
      <c r="C383" s="37" t="s">
        <v>2759</v>
      </c>
      <c r="D383" s="52">
        <v>26</v>
      </c>
      <c r="E383" s="7" t="s">
        <v>26</v>
      </c>
      <c r="F383" s="35" t="s">
        <v>2760</v>
      </c>
      <c r="G383" s="7" t="s">
        <v>30</v>
      </c>
      <c r="H383" s="37" t="s">
        <v>2761</v>
      </c>
      <c r="I383" s="10"/>
      <c r="J383" s="7"/>
      <c r="K383" s="7"/>
      <c r="L383" s="7" t="s">
        <v>180</v>
      </c>
      <c r="M383" s="293" t="s">
        <v>2762</v>
      </c>
      <c r="N383" s="35" t="s">
        <v>453</v>
      </c>
      <c r="O383" s="43" t="s">
        <v>33</v>
      </c>
      <c r="P383" s="10"/>
      <c r="Q383" s="7"/>
      <c r="R383" s="33"/>
      <c r="S383" s="10"/>
      <c r="T383" s="10"/>
    </row>
    <row r="384" spans="1:20" ht="30" customHeight="1">
      <c r="A384" s="18">
        <v>43764</v>
      </c>
      <c r="B384" s="35" t="s">
        <v>2207</v>
      </c>
      <c r="C384" s="37" t="s">
        <v>2208</v>
      </c>
      <c r="D384" s="23"/>
      <c r="E384" s="7" t="s">
        <v>26</v>
      </c>
      <c r="F384" s="37">
        <v>948548929</v>
      </c>
      <c r="G384" s="7" t="s">
        <v>85</v>
      </c>
      <c r="H384" s="35" t="s">
        <v>2209</v>
      </c>
      <c r="I384" s="10"/>
      <c r="J384" s="10"/>
      <c r="K384" s="7"/>
      <c r="L384" s="7" t="s">
        <v>63</v>
      </c>
      <c r="M384" s="69">
        <v>43763.375</v>
      </c>
      <c r="N384" s="7" t="s">
        <v>2210</v>
      </c>
      <c r="O384" s="7" t="s">
        <v>33</v>
      </c>
      <c r="P384" s="10"/>
      <c r="Q384" s="10"/>
      <c r="R384" s="39" t="s">
        <v>70</v>
      </c>
      <c r="S384" s="7" t="s">
        <v>117</v>
      </c>
      <c r="T384" s="10"/>
    </row>
    <row r="385" spans="1:20" ht="30" customHeight="1">
      <c r="A385" s="18">
        <v>43762</v>
      </c>
      <c r="B385" s="7" t="s">
        <v>451</v>
      </c>
      <c r="C385" s="7" t="s">
        <v>452</v>
      </c>
      <c r="D385" s="23"/>
      <c r="E385" s="7" t="s">
        <v>26</v>
      </c>
      <c r="F385" s="7">
        <v>958990368</v>
      </c>
      <c r="G385" s="117" t="s">
        <v>454</v>
      </c>
      <c r="H385" s="7" t="s">
        <v>457</v>
      </c>
      <c r="I385" s="10"/>
      <c r="J385" s="10"/>
      <c r="K385" s="7"/>
      <c r="L385" s="7" t="s">
        <v>63</v>
      </c>
      <c r="M385" s="10"/>
      <c r="N385" s="10"/>
      <c r="O385" s="7" t="s">
        <v>33</v>
      </c>
      <c r="P385" s="10"/>
      <c r="Q385" s="10"/>
      <c r="R385" s="39" t="s">
        <v>205</v>
      </c>
      <c r="S385" s="10"/>
      <c r="T385" s="10"/>
    </row>
    <row r="386" spans="1:20" ht="30" customHeight="1">
      <c r="A386" s="18">
        <v>43764</v>
      </c>
      <c r="B386" s="7" t="s">
        <v>2211</v>
      </c>
      <c r="C386" s="37" t="s">
        <v>2212</v>
      </c>
      <c r="D386" s="23"/>
      <c r="E386" s="7" t="s">
        <v>45</v>
      </c>
      <c r="F386" s="272" t="s">
        <v>2213</v>
      </c>
      <c r="G386" s="7" t="s">
        <v>125</v>
      </c>
      <c r="H386" s="7" t="s">
        <v>2214</v>
      </c>
      <c r="I386" s="10"/>
      <c r="J386" s="10"/>
      <c r="K386" s="7"/>
      <c r="L386" s="7" t="s">
        <v>63</v>
      </c>
      <c r="M386" s="44">
        <v>43759</v>
      </c>
      <c r="N386" s="7" t="s">
        <v>2217</v>
      </c>
      <c r="O386" s="7" t="s">
        <v>33</v>
      </c>
      <c r="P386" s="10"/>
      <c r="Q386" s="10"/>
      <c r="R386" s="33"/>
      <c r="S386" s="10"/>
      <c r="T386" s="10"/>
    </row>
    <row r="387" spans="1:20" ht="30" customHeight="1">
      <c r="A387" s="18">
        <v>43763</v>
      </c>
      <c r="B387" s="62" t="s">
        <v>1300</v>
      </c>
      <c r="C387" s="62" t="s">
        <v>1301</v>
      </c>
      <c r="D387" s="25"/>
      <c r="E387" s="12" t="s">
        <v>26</v>
      </c>
      <c r="F387" s="62">
        <v>988880371</v>
      </c>
      <c r="G387" s="7" t="s">
        <v>1038</v>
      </c>
      <c r="H387" s="7" t="s">
        <v>1304</v>
      </c>
      <c r="I387" s="10"/>
      <c r="J387" s="10"/>
      <c r="K387" s="7"/>
      <c r="L387" s="7" t="s">
        <v>63</v>
      </c>
      <c r="M387" s="10"/>
      <c r="N387" s="29" t="s">
        <v>219</v>
      </c>
      <c r="O387" s="43" t="s">
        <v>33</v>
      </c>
      <c r="P387" s="31"/>
      <c r="Q387" s="10"/>
      <c r="R387" s="33"/>
      <c r="S387" s="31"/>
    </row>
    <row r="388" spans="1:20" ht="30" customHeight="1">
      <c r="A388" s="18">
        <v>43763</v>
      </c>
      <c r="B388" s="7" t="s">
        <v>1305</v>
      </c>
      <c r="C388" s="12" t="s">
        <v>1306</v>
      </c>
      <c r="D388" s="25"/>
      <c r="E388" s="12" t="s">
        <v>45</v>
      </c>
      <c r="F388" s="7">
        <v>978102388</v>
      </c>
      <c r="G388" s="7" t="s">
        <v>735</v>
      </c>
      <c r="H388" s="7" t="s">
        <v>1307</v>
      </c>
      <c r="I388" s="10"/>
      <c r="J388" s="7" t="s">
        <v>32</v>
      </c>
      <c r="K388" s="7"/>
      <c r="L388" s="7" t="s">
        <v>79</v>
      </c>
      <c r="M388" s="10"/>
      <c r="N388" s="10"/>
      <c r="O388" s="43" t="s">
        <v>33</v>
      </c>
      <c r="P388" s="12" t="s">
        <v>34</v>
      </c>
      <c r="Q388" s="10"/>
      <c r="R388" s="33"/>
      <c r="S388" s="31"/>
    </row>
    <row r="389" spans="1:20" ht="30" customHeight="1">
      <c r="A389" s="18">
        <v>43769</v>
      </c>
      <c r="B389" s="35" t="s">
        <v>2763</v>
      </c>
      <c r="C389" s="37" t="s">
        <v>2764</v>
      </c>
      <c r="D389" s="49">
        <v>26</v>
      </c>
      <c r="E389" s="7" t="s">
        <v>26</v>
      </c>
      <c r="F389" s="89" t="s">
        <v>2765</v>
      </c>
      <c r="G389" s="7" t="s">
        <v>85</v>
      </c>
      <c r="H389" s="37" t="s">
        <v>2766</v>
      </c>
      <c r="I389" s="10"/>
      <c r="J389" s="7"/>
      <c r="K389" s="12"/>
      <c r="L389" s="12" t="s">
        <v>63</v>
      </c>
      <c r="M389" s="91"/>
      <c r="N389" s="7"/>
      <c r="O389" s="43" t="s">
        <v>274</v>
      </c>
      <c r="P389" s="10"/>
      <c r="Q389" s="7" t="s">
        <v>35</v>
      </c>
      <c r="R389" s="33"/>
      <c r="S389" s="7" t="s">
        <v>152</v>
      </c>
    </row>
    <row r="390" spans="1:20" ht="30" customHeight="1">
      <c r="A390" s="18">
        <v>43776</v>
      </c>
      <c r="B390" s="7" t="s">
        <v>2767</v>
      </c>
      <c r="C390" s="294" t="s">
        <v>2764</v>
      </c>
      <c r="D390" s="12">
        <v>26</v>
      </c>
      <c r="E390" s="7" t="s">
        <v>26</v>
      </c>
      <c r="F390" s="37">
        <v>56949951282</v>
      </c>
      <c r="G390" s="7" t="s">
        <v>85</v>
      </c>
      <c r="H390" s="7" t="s">
        <v>2768</v>
      </c>
      <c r="I390" s="10"/>
      <c r="J390" s="7"/>
      <c r="K390" s="12" t="s">
        <v>63</v>
      </c>
      <c r="L390" s="44">
        <v>43770</v>
      </c>
      <c r="M390" s="7" t="s">
        <v>2769</v>
      </c>
      <c r="N390" s="43" t="s">
        <v>33</v>
      </c>
      <c r="O390" s="10"/>
      <c r="P390" s="7"/>
      <c r="Q390" s="33"/>
      <c r="R390" s="7" t="s">
        <v>117</v>
      </c>
      <c r="S390" s="31"/>
    </row>
    <row r="391" spans="1:20" ht="30" customHeight="1">
      <c r="A391" s="18">
        <v>43764</v>
      </c>
      <c r="B391" s="7" t="s">
        <v>2219</v>
      </c>
      <c r="C391" s="210" t="s">
        <v>2220</v>
      </c>
      <c r="D391" s="23"/>
      <c r="E391" s="7" t="s">
        <v>26</v>
      </c>
      <c r="F391" s="210">
        <v>56976094900</v>
      </c>
      <c r="G391" s="7" t="s">
        <v>85</v>
      </c>
      <c r="H391" s="35" t="s">
        <v>2223</v>
      </c>
      <c r="I391" s="10"/>
      <c r="J391" s="10"/>
      <c r="K391" s="7"/>
      <c r="L391" s="7" t="s">
        <v>63</v>
      </c>
      <c r="M391" s="86"/>
      <c r="N391" s="10"/>
      <c r="O391" s="7" t="s">
        <v>33</v>
      </c>
      <c r="P391" s="10"/>
      <c r="Q391" s="10"/>
      <c r="R391" s="33"/>
      <c r="S391" s="10"/>
      <c r="T391" s="10"/>
    </row>
    <row r="392" spans="1:20" ht="30" customHeight="1">
      <c r="A392" s="18">
        <v>43763</v>
      </c>
      <c r="B392" s="7" t="s">
        <v>1308</v>
      </c>
      <c r="C392" s="12" t="s">
        <v>1309</v>
      </c>
      <c r="D392" s="49">
        <v>26</v>
      </c>
      <c r="E392" s="12" t="s">
        <v>45</v>
      </c>
      <c r="F392" s="7">
        <v>940245984</v>
      </c>
      <c r="G392" s="7" t="s">
        <v>85</v>
      </c>
      <c r="H392" s="7" t="s">
        <v>1312</v>
      </c>
      <c r="I392" s="10"/>
      <c r="J392" s="7" t="s">
        <v>32</v>
      </c>
      <c r="K392" s="7"/>
      <c r="L392" s="7" t="s">
        <v>79</v>
      </c>
      <c r="M392" s="10"/>
      <c r="N392" s="10"/>
      <c r="O392" s="51" t="s">
        <v>33</v>
      </c>
      <c r="P392" s="31"/>
      <c r="Q392" s="10"/>
      <c r="R392" s="33"/>
      <c r="S392" s="31"/>
    </row>
    <row r="393" spans="1:20" ht="30" customHeight="1">
      <c r="A393" s="18">
        <v>43763</v>
      </c>
      <c r="B393" s="7" t="s">
        <v>1316</v>
      </c>
      <c r="C393" s="12" t="s">
        <v>1317</v>
      </c>
      <c r="D393" s="25"/>
      <c r="E393" s="12" t="s">
        <v>45</v>
      </c>
      <c r="F393" s="7">
        <v>956173726</v>
      </c>
      <c r="G393" s="7" t="s">
        <v>125</v>
      </c>
      <c r="H393" s="7" t="s">
        <v>1318</v>
      </c>
      <c r="I393" s="10"/>
      <c r="J393" s="7" t="s">
        <v>32</v>
      </c>
      <c r="K393" s="7"/>
      <c r="L393" s="7" t="s">
        <v>63</v>
      </c>
      <c r="M393" s="41">
        <v>43760</v>
      </c>
      <c r="N393" s="10"/>
      <c r="O393" s="43" t="s">
        <v>33</v>
      </c>
      <c r="P393" s="31"/>
      <c r="Q393" s="10"/>
      <c r="R393" s="33"/>
      <c r="S393" s="31"/>
    </row>
    <row r="394" spans="1:20" ht="30" customHeight="1">
      <c r="A394" s="18">
        <v>43768</v>
      </c>
      <c r="B394" s="35" t="s">
        <v>2770</v>
      </c>
      <c r="C394" s="35" t="s">
        <v>2771</v>
      </c>
      <c r="D394" s="23"/>
      <c r="E394" s="7" t="s">
        <v>26</v>
      </c>
      <c r="F394" s="264" t="s">
        <v>2772</v>
      </c>
      <c r="G394" s="7" t="s">
        <v>85</v>
      </c>
      <c r="H394" s="35" t="s">
        <v>2773</v>
      </c>
      <c r="I394" s="10"/>
      <c r="J394" s="7"/>
      <c r="K394" s="7"/>
      <c r="L394" s="7" t="s">
        <v>63</v>
      </c>
      <c r="M394" s="7" t="s">
        <v>2774</v>
      </c>
      <c r="N394" s="7" t="s">
        <v>453</v>
      </c>
      <c r="O394" s="43" t="s">
        <v>274</v>
      </c>
      <c r="P394" s="10"/>
      <c r="Q394" s="7" t="s">
        <v>35</v>
      </c>
      <c r="R394" s="39" t="s">
        <v>70</v>
      </c>
      <c r="S394" s="7" t="s">
        <v>162</v>
      </c>
    </row>
    <row r="395" spans="1:20" ht="30" customHeight="1">
      <c r="A395" s="18">
        <v>43769</v>
      </c>
      <c r="B395" s="35" t="s">
        <v>2775</v>
      </c>
      <c r="C395" s="37" t="s">
        <v>2776</v>
      </c>
      <c r="D395" s="49">
        <v>26</v>
      </c>
      <c r="E395" s="7" t="s">
        <v>26</v>
      </c>
      <c r="F395" s="37">
        <v>56941461365</v>
      </c>
      <c r="G395" s="7" t="s">
        <v>85</v>
      </c>
      <c r="H395" s="35" t="s">
        <v>2777</v>
      </c>
      <c r="I395" s="10"/>
      <c r="J395" s="7"/>
      <c r="K395" s="12"/>
      <c r="L395" s="12" t="s">
        <v>63</v>
      </c>
      <c r="M395" s="41">
        <v>43768</v>
      </c>
      <c r="N395" s="7" t="s">
        <v>219</v>
      </c>
      <c r="O395" s="43" t="s">
        <v>274</v>
      </c>
      <c r="P395" s="7"/>
      <c r="Q395" s="7" t="s">
        <v>35</v>
      </c>
      <c r="R395" s="33"/>
      <c r="S395" s="7" t="s">
        <v>276</v>
      </c>
    </row>
    <row r="396" spans="1:20" ht="30" customHeight="1">
      <c r="A396" s="18">
        <v>43764</v>
      </c>
      <c r="B396" s="93" t="s">
        <v>2227</v>
      </c>
      <c r="C396" s="80" t="s">
        <v>2228</v>
      </c>
      <c r="D396" s="52">
        <v>25</v>
      </c>
      <c r="E396" s="7" t="s">
        <v>26</v>
      </c>
      <c r="F396" s="81">
        <v>950149877</v>
      </c>
      <c r="G396" s="7" t="s">
        <v>85</v>
      </c>
      <c r="H396" s="93" t="s">
        <v>2231</v>
      </c>
      <c r="I396" s="10"/>
      <c r="J396" s="10"/>
      <c r="K396" s="7"/>
      <c r="L396" s="7" t="s">
        <v>63</v>
      </c>
      <c r="M396" s="86"/>
      <c r="N396" s="7" t="s">
        <v>511</v>
      </c>
      <c r="O396" s="7" t="s">
        <v>33</v>
      </c>
      <c r="P396" s="10"/>
      <c r="Q396" s="10"/>
      <c r="R396" s="33"/>
      <c r="S396" s="10"/>
      <c r="T396" s="10"/>
    </row>
    <row r="397" spans="1:20" ht="30" customHeight="1">
      <c r="A397" s="18">
        <v>43770</v>
      </c>
      <c r="B397" s="7" t="s">
        <v>2778</v>
      </c>
      <c r="C397" s="12" t="s">
        <v>2779</v>
      </c>
      <c r="D397" s="49">
        <v>26</v>
      </c>
      <c r="E397" s="7" t="s">
        <v>26</v>
      </c>
      <c r="F397" s="12">
        <v>953082923</v>
      </c>
      <c r="G397" s="7" t="s">
        <v>981</v>
      </c>
      <c r="H397" s="7" t="s">
        <v>2780</v>
      </c>
      <c r="I397" s="10"/>
      <c r="J397" s="7"/>
      <c r="K397" s="12"/>
      <c r="L397" s="12" t="s">
        <v>63</v>
      </c>
      <c r="M397" s="7" t="s">
        <v>2781</v>
      </c>
      <c r="N397" s="7" t="s">
        <v>2782</v>
      </c>
      <c r="O397" s="43" t="s">
        <v>33</v>
      </c>
      <c r="P397" s="10"/>
      <c r="Q397" s="7" t="s">
        <v>35</v>
      </c>
      <c r="R397" s="33"/>
      <c r="S397" s="7" t="s">
        <v>71</v>
      </c>
    </row>
    <row r="398" spans="1:20" ht="30" customHeight="1">
      <c r="A398" s="18">
        <v>43774</v>
      </c>
      <c r="B398" s="7" t="s">
        <v>2783</v>
      </c>
      <c r="C398" s="12" t="s">
        <v>2784</v>
      </c>
      <c r="D398" s="25"/>
      <c r="E398" s="12" t="s">
        <v>26</v>
      </c>
      <c r="G398" s="7" t="s">
        <v>981</v>
      </c>
      <c r="H398" s="7" t="s">
        <v>2785</v>
      </c>
      <c r="I398" s="31"/>
      <c r="J398" s="31"/>
      <c r="L398" s="12" t="s">
        <v>63</v>
      </c>
      <c r="M398" s="7" t="s">
        <v>2786</v>
      </c>
      <c r="N398" s="12" t="s">
        <v>219</v>
      </c>
      <c r="O398" s="43" t="s">
        <v>67</v>
      </c>
      <c r="P398" s="31"/>
      <c r="Q398" s="7" t="s">
        <v>35</v>
      </c>
      <c r="R398" s="31"/>
      <c r="S398" s="12" t="s">
        <v>71</v>
      </c>
    </row>
    <row r="399" spans="1:20" ht="30" customHeight="1">
      <c r="A399" s="18">
        <v>43765</v>
      </c>
      <c r="B399" s="35" t="s">
        <v>2787</v>
      </c>
      <c r="C399" s="37" t="s">
        <v>2788</v>
      </c>
      <c r="D399" s="52"/>
      <c r="E399" s="7" t="s">
        <v>45</v>
      </c>
      <c r="F399" s="37" t="s">
        <v>2789</v>
      </c>
      <c r="G399" s="7" t="s">
        <v>2790</v>
      </c>
      <c r="H399" s="7" t="s">
        <v>2791</v>
      </c>
      <c r="I399" s="10"/>
      <c r="J399" s="7" t="s">
        <v>32</v>
      </c>
      <c r="K399" s="7"/>
      <c r="L399" s="7" t="s">
        <v>153</v>
      </c>
      <c r="M399" s="7" t="s">
        <v>2792</v>
      </c>
      <c r="N399" s="37" t="s">
        <v>2793</v>
      </c>
      <c r="O399" s="283" t="s">
        <v>2794</v>
      </c>
      <c r="P399" s="7" t="s">
        <v>34</v>
      </c>
      <c r="Q399" s="7" t="s">
        <v>35</v>
      </c>
      <c r="R399" s="39" t="s">
        <v>2692</v>
      </c>
      <c r="S399" s="10"/>
      <c r="T399" s="10"/>
    </row>
    <row r="400" spans="1:20" ht="30" customHeight="1">
      <c r="A400" s="18">
        <v>43765</v>
      </c>
      <c r="B400" s="85" t="s">
        <v>2795</v>
      </c>
      <c r="C400" s="295" t="s">
        <v>2796</v>
      </c>
      <c r="D400" s="296"/>
      <c r="E400" s="7" t="s">
        <v>26</v>
      </c>
      <c r="F400" s="297">
        <v>956394527</v>
      </c>
      <c r="G400" s="7" t="s">
        <v>1038</v>
      </c>
      <c r="H400" s="54" t="s">
        <v>2797</v>
      </c>
      <c r="I400" s="10"/>
      <c r="J400" s="10"/>
      <c r="K400" s="7"/>
      <c r="L400" s="7" t="s">
        <v>63</v>
      </c>
      <c r="M400" s="86"/>
      <c r="N400" s="10"/>
      <c r="O400" s="43" t="s">
        <v>33</v>
      </c>
      <c r="P400" s="10"/>
      <c r="Q400" s="10"/>
      <c r="R400" s="39" t="s">
        <v>70</v>
      </c>
      <c r="S400" s="7" t="s">
        <v>71</v>
      </c>
      <c r="T400" s="10"/>
    </row>
    <row r="401" spans="1:20" ht="30" customHeight="1">
      <c r="A401" s="18">
        <v>43766</v>
      </c>
      <c r="B401" s="298" t="s">
        <v>2798</v>
      </c>
      <c r="C401" s="299" t="s">
        <v>2801</v>
      </c>
      <c r="D401" s="49">
        <v>25</v>
      </c>
      <c r="E401" s="7" t="s">
        <v>26</v>
      </c>
      <c r="F401" s="12" t="s">
        <v>2804</v>
      </c>
      <c r="G401" s="7" t="s">
        <v>475</v>
      </c>
      <c r="H401" s="120" t="s">
        <v>2805</v>
      </c>
      <c r="I401" s="10"/>
      <c r="J401" s="10"/>
      <c r="K401" s="7"/>
      <c r="L401" s="7" t="s">
        <v>63</v>
      </c>
      <c r="M401" s="12" t="s">
        <v>2157</v>
      </c>
      <c r="N401" s="12" t="s">
        <v>2808</v>
      </c>
      <c r="O401" s="43" t="s">
        <v>33</v>
      </c>
      <c r="P401" s="10"/>
      <c r="Q401" s="7" t="s">
        <v>53</v>
      </c>
      <c r="R401" s="33"/>
      <c r="S401" s="7" t="s">
        <v>117</v>
      </c>
    </row>
    <row r="402" spans="1:20" ht="30" customHeight="1">
      <c r="A402" s="18">
        <v>43765</v>
      </c>
      <c r="B402" s="35" t="s">
        <v>2799</v>
      </c>
      <c r="C402" s="87" t="s">
        <v>2800</v>
      </c>
      <c r="D402" s="52">
        <v>26</v>
      </c>
      <c r="E402" s="7" t="s">
        <v>26</v>
      </c>
      <c r="F402" s="87">
        <v>569822818030</v>
      </c>
      <c r="G402" s="7" t="s">
        <v>84</v>
      </c>
      <c r="H402" s="87" t="s">
        <v>2802</v>
      </c>
      <c r="I402" s="10"/>
      <c r="J402" s="10"/>
      <c r="K402" s="7"/>
      <c r="L402" s="7" t="s">
        <v>313</v>
      </c>
      <c r="M402" s="86"/>
      <c r="N402" s="7" t="s">
        <v>2803</v>
      </c>
      <c r="O402" s="43" t="s">
        <v>33</v>
      </c>
      <c r="P402" s="10"/>
      <c r="Q402" s="10"/>
      <c r="R402" s="33"/>
      <c r="S402" s="7" t="s">
        <v>101</v>
      </c>
      <c r="T402" s="10"/>
    </row>
    <row r="403" spans="1:20" ht="30" customHeight="1">
      <c r="A403" s="18">
        <v>43768</v>
      </c>
      <c r="B403" s="37" t="s">
        <v>2816</v>
      </c>
      <c r="C403" s="37" t="s">
        <v>2817</v>
      </c>
      <c r="D403" s="25"/>
      <c r="E403" s="7" t="s">
        <v>45</v>
      </c>
      <c r="F403" s="37">
        <v>93835787</v>
      </c>
      <c r="G403" s="7" t="s">
        <v>85</v>
      </c>
      <c r="H403" s="35" t="s">
        <v>2818</v>
      </c>
      <c r="I403" s="10"/>
      <c r="J403" s="7"/>
      <c r="K403" s="12"/>
      <c r="L403" s="12" t="s">
        <v>63</v>
      </c>
      <c r="M403" s="7" t="s">
        <v>2821</v>
      </c>
      <c r="N403" s="37" t="s">
        <v>2823</v>
      </c>
      <c r="O403" s="43" t="s">
        <v>33</v>
      </c>
      <c r="P403" s="10"/>
      <c r="Q403" s="7"/>
      <c r="R403" s="33"/>
      <c r="S403" s="7" t="s">
        <v>162</v>
      </c>
    </row>
    <row r="404" spans="1:20" ht="30" customHeight="1">
      <c r="A404" s="18">
        <v>43763</v>
      </c>
      <c r="B404" s="7" t="s">
        <v>1319</v>
      </c>
      <c r="C404" s="12" t="s">
        <v>1320</v>
      </c>
      <c r="D404" s="49">
        <v>26</v>
      </c>
      <c r="E404" s="12" t="s">
        <v>26</v>
      </c>
      <c r="F404" s="7">
        <v>962591980</v>
      </c>
      <c r="G404" s="7" t="s">
        <v>1028</v>
      </c>
      <c r="H404" s="7" t="s">
        <v>1321</v>
      </c>
      <c r="I404" s="10"/>
      <c r="J404" s="10"/>
      <c r="K404" s="7"/>
      <c r="L404" s="7" t="s">
        <v>63</v>
      </c>
      <c r="M404" s="7" t="s">
        <v>1322</v>
      </c>
      <c r="N404" s="7" t="s">
        <v>1323</v>
      </c>
      <c r="O404" s="7" t="s">
        <v>33</v>
      </c>
      <c r="P404" s="31"/>
      <c r="Q404" s="10"/>
      <c r="R404" s="39" t="s">
        <v>205</v>
      </c>
      <c r="S404" s="31"/>
    </row>
    <row r="405" spans="1:20" ht="30" customHeight="1">
      <c r="A405" s="18">
        <v>43764</v>
      </c>
      <c r="B405" s="7" t="s">
        <v>2235</v>
      </c>
      <c r="C405" s="7" t="s">
        <v>2236</v>
      </c>
      <c r="D405" s="52">
        <v>26</v>
      </c>
      <c r="E405" s="7" t="s">
        <v>26</v>
      </c>
      <c r="F405" s="7">
        <v>947637499</v>
      </c>
      <c r="G405" s="7" t="s">
        <v>1339</v>
      </c>
      <c r="H405" s="7" t="s">
        <v>2238</v>
      </c>
      <c r="I405" s="10"/>
      <c r="J405" s="10"/>
      <c r="K405" s="7"/>
      <c r="L405" s="7" t="s">
        <v>63</v>
      </c>
      <c r="M405" s="86"/>
      <c r="N405" s="10"/>
      <c r="O405" s="43" t="s">
        <v>186</v>
      </c>
      <c r="P405" s="10"/>
      <c r="Q405" s="10"/>
      <c r="R405" s="33"/>
      <c r="S405" s="10"/>
      <c r="T405" s="10"/>
    </row>
    <row r="406" spans="1:20" ht="30" customHeight="1">
      <c r="A406" s="18">
        <v>43768</v>
      </c>
      <c r="B406" s="35" t="s">
        <v>2834</v>
      </c>
      <c r="C406" s="93" t="s">
        <v>2835</v>
      </c>
      <c r="D406" s="23"/>
      <c r="E406" s="7" t="s">
        <v>26</v>
      </c>
      <c r="F406" s="81">
        <v>56965014901</v>
      </c>
      <c r="G406" s="7" t="s">
        <v>2836</v>
      </c>
      <c r="H406" s="35" t="s">
        <v>2837</v>
      </c>
      <c r="I406" s="7" t="s">
        <v>2838</v>
      </c>
      <c r="J406" s="7"/>
      <c r="K406" s="7"/>
      <c r="L406" s="7" t="s">
        <v>63</v>
      </c>
      <c r="M406" s="44">
        <v>43766</v>
      </c>
      <c r="N406" s="7" t="s">
        <v>2839</v>
      </c>
      <c r="O406" s="43" t="s">
        <v>33</v>
      </c>
      <c r="P406" s="10"/>
      <c r="Q406" s="7" t="s">
        <v>35</v>
      </c>
      <c r="R406" s="39" t="s">
        <v>70</v>
      </c>
      <c r="S406" s="7" t="s">
        <v>162</v>
      </c>
    </row>
    <row r="407" spans="1:20" ht="30" customHeight="1">
      <c r="A407" s="18">
        <v>43765</v>
      </c>
      <c r="B407" s="7" t="s">
        <v>2806</v>
      </c>
      <c r="C407" s="7" t="s">
        <v>2807</v>
      </c>
      <c r="D407" s="52">
        <v>26</v>
      </c>
      <c r="E407" s="7" t="s">
        <v>26</v>
      </c>
      <c r="F407" s="7">
        <v>945776737</v>
      </c>
      <c r="G407" s="7" t="s">
        <v>85</v>
      </c>
      <c r="H407" s="7" t="s">
        <v>2809</v>
      </c>
      <c r="I407" s="10"/>
      <c r="J407" s="10"/>
      <c r="K407" s="7"/>
      <c r="L407" s="7" t="s">
        <v>1341</v>
      </c>
      <c r="M407" s="86"/>
      <c r="N407" s="10"/>
      <c r="O407" s="43" t="s">
        <v>33</v>
      </c>
      <c r="P407" s="10"/>
      <c r="Q407" s="10"/>
      <c r="R407" s="39" t="s">
        <v>70</v>
      </c>
      <c r="S407" s="7" t="s">
        <v>101</v>
      </c>
      <c r="T407" s="10"/>
    </row>
    <row r="408" spans="1:20" ht="30" customHeight="1">
      <c r="A408" s="18">
        <v>43764</v>
      </c>
      <c r="B408" s="83" t="s">
        <v>2242</v>
      </c>
      <c r="C408" s="80" t="s">
        <v>2243</v>
      </c>
      <c r="D408" s="23"/>
      <c r="E408" s="7" t="s">
        <v>26</v>
      </c>
      <c r="F408" s="187">
        <v>973836049</v>
      </c>
      <c r="G408" s="7" t="s">
        <v>85</v>
      </c>
      <c r="H408" s="83" t="s">
        <v>2245</v>
      </c>
      <c r="I408" s="10"/>
      <c r="J408" s="10"/>
      <c r="K408" s="7"/>
      <c r="L408" s="7" t="s">
        <v>79</v>
      </c>
      <c r="M408" s="86"/>
      <c r="N408" s="7" t="s">
        <v>95</v>
      </c>
      <c r="O408" s="43" t="s">
        <v>160</v>
      </c>
      <c r="P408" s="10"/>
      <c r="Q408" s="10"/>
      <c r="R408" s="33"/>
      <c r="S408" s="10"/>
      <c r="T408" s="10"/>
    </row>
    <row r="409" spans="1:20" ht="30" customHeight="1">
      <c r="A409" s="18">
        <v>43765</v>
      </c>
      <c r="B409" s="35" t="s">
        <v>2810</v>
      </c>
      <c r="C409" s="37" t="s">
        <v>2811</v>
      </c>
      <c r="D409" s="23"/>
      <c r="E409" s="7" t="s">
        <v>45</v>
      </c>
      <c r="F409" s="272" t="s">
        <v>2812</v>
      </c>
      <c r="G409" s="7" t="s">
        <v>30</v>
      </c>
      <c r="H409" s="7" t="s">
        <v>2813</v>
      </c>
      <c r="I409" s="7"/>
      <c r="J409" s="7" t="s">
        <v>32</v>
      </c>
      <c r="K409" s="7"/>
      <c r="L409" s="7" t="s">
        <v>2814</v>
      </c>
      <c r="M409" s="7" t="s">
        <v>2815</v>
      </c>
      <c r="N409" s="7" t="s">
        <v>219</v>
      </c>
      <c r="O409" s="7" t="s">
        <v>33</v>
      </c>
      <c r="P409" s="10"/>
      <c r="Q409" s="7" t="s">
        <v>35</v>
      </c>
      <c r="R409" s="33"/>
      <c r="S409" s="10"/>
      <c r="T409" s="7" t="s">
        <v>2819</v>
      </c>
    </row>
    <row r="410" spans="1:20" ht="30" customHeight="1">
      <c r="A410" s="18">
        <v>43762</v>
      </c>
      <c r="B410" s="60" t="s">
        <v>465</v>
      </c>
      <c r="C410" s="60" t="s">
        <v>466</v>
      </c>
      <c r="D410" s="23"/>
      <c r="E410" s="7" t="s">
        <v>26</v>
      </c>
      <c r="F410" s="60">
        <v>56937385393</v>
      </c>
      <c r="G410" s="29" t="s">
        <v>468</v>
      </c>
      <c r="H410" s="7" t="s">
        <v>469</v>
      </c>
      <c r="I410" s="10"/>
      <c r="J410" s="10"/>
      <c r="K410" s="7"/>
      <c r="L410" s="7" t="s">
        <v>63</v>
      </c>
      <c r="M410" s="10"/>
      <c r="N410" s="10"/>
      <c r="O410" s="7" t="s">
        <v>33</v>
      </c>
      <c r="P410" s="10"/>
      <c r="Q410" s="10"/>
      <c r="R410" s="39" t="s">
        <v>205</v>
      </c>
      <c r="S410" s="10"/>
      <c r="T410" s="10"/>
    </row>
    <row r="411" spans="1:20" ht="30" customHeight="1">
      <c r="A411" s="18">
        <v>43763</v>
      </c>
      <c r="B411" s="27" t="s">
        <v>1326</v>
      </c>
      <c r="C411" s="12" t="s">
        <v>1327</v>
      </c>
      <c r="D411" s="49">
        <v>26</v>
      </c>
      <c r="E411" s="12" t="s">
        <v>26</v>
      </c>
      <c r="F411" s="27">
        <v>56998765075</v>
      </c>
      <c r="G411" s="7" t="s">
        <v>85</v>
      </c>
      <c r="H411" s="7" t="s">
        <v>1329</v>
      </c>
      <c r="I411" s="10"/>
      <c r="J411" s="10"/>
      <c r="K411" s="7"/>
      <c r="L411" s="7" t="s">
        <v>63</v>
      </c>
      <c r="M411" s="7" t="s">
        <v>1331</v>
      </c>
      <c r="N411" s="7" t="s">
        <v>1332</v>
      </c>
      <c r="O411" s="203" t="s">
        <v>33</v>
      </c>
      <c r="P411" s="31"/>
      <c r="Q411" s="7" t="s">
        <v>35</v>
      </c>
      <c r="R411" s="33"/>
      <c r="S411" s="31"/>
      <c r="T411" s="10"/>
    </row>
    <row r="412" spans="1:20" ht="30" customHeight="1">
      <c r="A412" s="18"/>
      <c r="B412" s="35" t="s">
        <v>2865</v>
      </c>
      <c r="C412" s="93" t="s">
        <v>2866</v>
      </c>
      <c r="D412" s="7">
        <v>24</v>
      </c>
      <c r="E412" s="7" t="s">
        <v>26</v>
      </c>
      <c r="F412" s="187">
        <v>959596428</v>
      </c>
      <c r="G412" s="7" t="s">
        <v>85</v>
      </c>
      <c r="H412" s="35" t="s">
        <v>2867</v>
      </c>
      <c r="I412" s="10"/>
      <c r="J412" s="7"/>
      <c r="K412" s="12" t="s">
        <v>63</v>
      </c>
      <c r="L412" s="7" t="s">
        <v>2868</v>
      </c>
      <c r="M412" s="204" t="s">
        <v>1195</v>
      </c>
      <c r="N412" s="43" t="s">
        <v>33</v>
      </c>
      <c r="O412" s="7"/>
      <c r="P412" s="7" t="s">
        <v>35</v>
      </c>
      <c r="Q412" s="39" t="s">
        <v>70</v>
      </c>
      <c r="R412" s="7" t="s">
        <v>117</v>
      </c>
      <c r="S412" s="31"/>
    </row>
    <row r="413" spans="1:20" ht="30" customHeight="1">
      <c r="A413" s="18">
        <v>43763</v>
      </c>
      <c r="B413" s="7" t="s">
        <v>1335</v>
      </c>
      <c r="C413" s="12" t="s">
        <v>1336</v>
      </c>
      <c r="D413" s="49">
        <v>26</v>
      </c>
      <c r="E413" s="12" t="s">
        <v>26</v>
      </c>
      <c r="F413" s="7" t="s">
        <v>1337</v>
      </c>
      <c r="G413" s="7" t="s">
        <v>1028</v>
      </c>
      <c r="H413" s="7" t="s">
        <v>1338</v>
      </c>
      <c r="I413" s="10"/>
      <c r="J413" s="10"/>
      <c r="K413" s="7"/>
      <c r="L413" s="7" t="s">
        <v>63</v>
      </c>
      <c r="M413" s="10"/>
      <c r="N413" s="10"/>
      <c r="O413" s="7" t="s">
        <v>33</v>
      </c>
      <c r="P413" s="31"/>
      <c r="Q413" s="10"/>
      <c r="R413" s="33"/>
      <c r="S413" s="31"/>
    </row>
    <row r="414" spans="1:20" ht="30" customHeight="1">
      <c r="A414" s="18">
        <v>43768</v>
      </c>
      <c r="B414" s="83" t="s">
        <v>2878</v>
      </c>
      <c r="C414" s="37" t="s">
        <v>2879</v>
      </c>
      <c r="D414" s="49">
        <v>25</v>
      </c>
      <c r="E414" s="7" t="s">
        <v>26</v>
      </c>
      <c r="F414" s="12">
        <v>935206558</v>
      </c>
      <c r="G414" s="7" t="s">
        <v>85</v>
      </c>
      <c r="H414" s="7" t="s">
        <v>2882</v>
      </c>
      <c r="I414" s="10"/>
      <c r="J414" s="7"/>
      <c r="K414" s="12"/>
      <c r="L414" s="12" t="s">
        <v>2885</v>
      </c>
      <c r="M414" s="44">
        <v>43766</v>
      </c>
      <c r="N414" s="7" t="s">
        <v>2886</v>
      </c>
      <c r="O414" s="43" t="s">
        <v>33</v>
      </c>
      <c r="P414" s="10"/>
      <c r="Q414" s="7" t="s">
        <v>35</v>
      </c>
      <c r="R414" s="33"/>
      <c r="S414" s="7" t="s">
        <v>157</v>
      </c>
    </row>
    <row r="415" spans="1:20" ht="30" customHeight="1">
      <c r="A415" s="18">
        <v>43768</v>
      </c>
      <c r="B415" s="83" t="s">
        <v>2889</v>
      </c>
      <c r="C415" s="80" t="s">
        <v>2890</v>
      </c>
      <c r="D415" s="49">
        <v>25</v>
      </c>
      <c r="E415" s="7" t="s">
        <v>26</v>
      </c>
      <c r="F415" s="81">
        <v>940982848</v>
      </c>
      <c r="G415" s="7" t="s">
        <v>85</v>
      </c>
      <c r="H415" s="7" t="s">
        <v>2891</v>
      </c>
      <c r="I415" s="10"/>
      <c r="J415" s="7"/>
      <c r="K415" s="12"/>
      <c r="L415" s="12" t="s">
        <v>79</v>
      </c>
      <c r="M415" s="7" t="s">
        <v>2892</v>
      </c>
      <c r="N415" s="10"/>
      <c r="O415" s="43" t="s">
        <v>33</v>
      </c>
      <c r="P415" s="10"/>
      <c r="Q415" s="7" t="s">
        <v>35</v>
      </c>
      <c r="R415" s="33"/>
      <c r="S415" s="7" t="s">
        <v>157</v>
      </c>
    </row>
    <row r="416" spans="1:20" ht="30" customHeight="1">
      <c r="A416" s="18">
        <v>43764</v>
      </c>
      <c r="B416" s="7" t="s">
        <v>2246</v>
      </c>
      <c r="C416" s="7" t="s">
        <v>2247</v>
      </c>
      <c r="D416" s="23"/>
      <c r="E416" s="7" t="s">
        <v>26</v>
      </c>
      <c r="F416" s="87">
        <v>978043570</v>
      </c>
      <c r="G416" s="7" t="s">
        <v>2248</v>
      </c>
      <c r="H416" s="7" t="s">
        <v>2248</v>
      </c>
      <c r="I416" s="10"/>
      <c r="J416" s="10"/>
      <c r="K416" s="10"/>
      <c r="L416" s="10"/>
      <c r="M416" s="86"/>
      <c r="N416" s="7" t="s">
        <v>1264</v>
      </c>
      <c r="O416" s="43" t="s">
        <v>186</v>
      </c>
      <c r="P416" s="10"/>
      <c r="Q416" s="10"/>
      <c r="R416" s="33"/>
      <c r="S416" s="10"/>
      <c r="T416" s="10"/>
    </row>
    <row r="417" spans="1:21" ht="30" customHeight="1">
      <c r="A417" s="18">
        <v>43768</v>
      </c>
      <c r="B417" s="83" t="s">
        <v>2896</v>
      </c>
      <c r="C417" s="121" t="s">
        <v>2897</v>
      </c>
      <c r="D417" s="49">
        <v>25</v>
      </c>
      <c r="E417" s="7" t="s">
        <v>26</v>
      </c>
      <c r="F417" s="121">
        <v>56962120854</v>
      </c>
      <c r="G417" s="7" t="s">
        <v>125</v>
      </c>
      <c r="H417" s="7" t="s">
        <v>2899</v>
      </c>
      <c r="I417" s="10"/>
      <c r="J417" s="7"/>
      <c r="M417" s="7" t="s">
        <v>2900</v>
      </c>
      <c r="N417" s="121" t="s">
        <v>2901</v>
      </c>
      <c r="O417" s="43" t="s">
        <v>33</v>
      </c>
      <c r="P417" s="10"/>
      <c r="Q417" s="7" t="s">
        <v>35</v>
      </c>
      <c r="R417" s="33"/>
      <c r="S417" s="7" t="s">
        <v>157</v>
      </c>
      <c r="U417" s="10"/>
    </row>
    <row r="418" spans="1:21" ht="30" customHeight="1">
      <c r="A418" s="18">
        <v>43776</v>
      </c>
      <c r="B418" s="7" t="s">
        <v>2902</v>
      </c>
      <c r="C418" s="7" t="s">
        <v>2903</v>
      </c>
      <c r="D418" s="12">
        <v>26</v>
      </c>
      <c r="E418" s="7" t="s">
        <v>26</v>
      </c>
      <c r="F418" s="37">
        <v>56977486330</v>
      </c>
      <c r="G418" s="7" t="s">
        <v>85</v>
      </c>
      <c r="H418" s="7" t="s">
        <v>2906</v>
      </c>
      <c r="I418" s="10"/>
      <c r="J418" s="7"/>
      <c r="K418" s="12" t="s">
        <v>63</v>
      </c>
      <c r="L418" s="175">
        <v>43757</v>
      </c>
      <c r="M418" s="7" t="s">
        <v>2908</v>
      </c>
      <c r="N418" s="43"/>
      <c r="O418" s="10"/>
      <c r="P418" s="7" t="s">
        <v>35</v>
      </c>
      <c r="Q418" s="39" t="s">
        <v>70</v>
      </c>
      <c r="R418" s="7" t="s">
        <v>101</v>
      </c>
      <c r="S418" s="31"/>
      <c r="U418" s="10"/>
    </row>
    <row r="419" spans="1:21" ht="30" customHeight="1">
      <c r="A419" s="18">
        <v>43764</v>
      </c>
      <c r="B419" s="54" t="s">
        <v>2251</v>
      </c>
      <c r="C419" s="80" t="s">
        <v>2252</v>
      </c>
      <c r="D419" s="52">
        <v>25</v>
      </c>
      <c r="E419" s="7" t="s">
        <v>26</v>
      </c>
      <c r="F419" s="81">
        <v>956644797</v>
      </c>
      <c r="G419" s="7" t="s">
        <v>85</v>
      </c>
      <c r="H419" s="93" t="s">
        <v>2254</v>
      </c>
      <c r="I419" s="10"/>
      <c r="J419" s="10"/>
      <c r="K419" s="7"/>
      <c r="L419" s="7" t="s">
        <v>63</v>
      </c>
      <c r="M419" s="41">
        <v>43762</v>
      </c>
      <c r="N419" s="7" t="s">
        <v>219</v>
      </c>
      <c r="O419" s="7" t="s">
        <v>33</v>
      </c>
      <c r="P419" s="10"/>
      <c r="Q419" s="10"/>
      <c r="R419" s="39" t="s">
        <v>70</v>
      </c>
      <c r="S419" s="7" t="s">
        <v>55</v>
      </c>
      <c r="T419" s="10"/>
      <c r="U419" s="10"/>
    </row>
    <row r="420" spans="1:21" ht="30" customHeight="1">
      <c r="A420" s="18">
        <v>43774</v>
      </c>
      <c r="B420" s="7" t="s">
        <v>2915</v>
      </c>
      <c r="C420" s="12" t="s">
        <v>2916</v>
      </c>
      <c r="D420" s="25"/>
      <c r="E420" s="12" t="s">
        <v>26</v>
      </c>
      <c r="F420" s="7" t="s">
        <v>2918</v>
      </c>
      <c r="G420" s="7" t="s">
        <v>981</v>
      </c>
      <c r="H420" s="7" t="s">
        <v>2919</v>
      </c>
      <c r="I420" s="31"/>
      <c r="J420" s="31"/>
      <c r="L420" s="12" t="s">
        <v>63</v>
      </c>
      <c r="M420" s="7" t="s">
        <v>2920</v>
      </c>
      <c r="N420" s="12" t="s">
        <v>2921</v>
      </c>
      <c r="O420" s="43" t="s">
        <v>33</v>
      </c>
      <c r="P420" s="31"/>
      <c r="Q420" s="7" t="s">
        <v>35</v>
      </c>
      <c r="R420" s="31"/>
      <c r="S420" s="12" t="s">
        <v>71</v>
      </c>
      <c r="U420" s="10"/>
    </row>
    <row r="421" spans="1:21" ht="30" customHeight="1">
      <c r="A421" s="18">
        <v>43769</v>
      </c>
      <c r="B421" s="35" t="s">
        <v>2922</v>
      </c>
      <c r="C421" s="37" t="s">
        <v>2924</v>
      </c>
      <c r="D421" s="49">
        <v>25</v>
      </c>
      <c r="E421" s="7" t="s">
        <v>26</v>
      </c>
      <c r="F421" s="37">
        <v>56954005388</v>
      </c>
      <c r="G421" s="7" t="s">
        <v>85</v>
      </c>
      <c r="H421" s="35" t="s">
        <v>2927</v>
      </c>
      <c r="I421" s="10"/>
      <c r="J421" s="7"/>
      <c r="K421" s="12"/>
      <c r="L421" s="12" t="s">
        <v>63</v>
      </c>
      <c r="M421" s="91"/>
      <c r="N421" s="7" t="s">
        <v>1097</v>
      </c>
      <c r="O421" s="43" t="s">
        <v>33</v>
      </c>
      <c r="P421" s="7"/>
      <c r="Q421" s="7" t="s">
        <v>35</v>
      </c>
      <c r="R421" s="39" t="s">
        <v>70</v>
      </c>
      <c r="S421" s="7" t="s">
        <v>276</v>
      </c>
      <c r="U421" s="10"/>
    </row>
    <row r="422" spans="1:21" ht="30" customHeight="1">
      <c r="A422" s="18">
        <v>43766</v>
      </c>
      <c r="B422" s="7" t="s">
        <v>2931</v>
      </c>
      <c r="C422" s="12" t="s">
        <v>2932</v>
      </c>
      <c r="D422" s="49">
        <v>25</v>
      </c>
      <c r="E422" s="7" t="s">
        <v>26</v>
      </c>
      <c r="F422" s="12">
        <v>998950970</v>
      </c>
      <c r="G422" s="7" t="s">
        <v>85</v>
      </c>
      <c r="H422" s="93" t="s">
        <v>2935</v>
      </c>
      <c r="I422" s="10"/>
      <c r="J422" s="10"/>
      <c r="K422" s="7"/>
      <c r="L422" s="7" t="s">
        <v>63</v>
      </c>
      <c r="M422" s="154">
        <v>43763</v>
      </c>
      <c r="N422" s="12" t="s">
        <v>2937</v>
      </c>
      <c r="O422" s="43" t="s">
        <v>33</v>
      </c>
      <c r="P422" s="10"/>
      <c r="Q422" s="7"/>
      <c r="R422" s="33"/>
      <c r="S422" s="7" t="s">
        <v>92</v>
      </c>
      <c r="U422" s="10"/>
    </row>
    <row r="423" spans="1:21" ht="30" customHeight="1">
      <c r="A423" s="18">
        <v>43768</v>
      </c>
      <c r="B423" s="7" t="s">
        <v>2939</v>
      </c>
      <c r="C423" s="7" t="s">
        <v>2940</v>
      </c>
      <c r="D423" s="49">
        <v>25</v>
      </c>
      <c r="E423" s="7" t="s">
        <v>26</v>
      </c>
      <c r="F423" s="37">
        <v>989155118</v>
      </c>
      <c r="G423" s="7" t="s">
        <v>85</v>
      </c>
      <c r="H423" s="7" t="s">
        <v>2943</v>
      </c>
      <c r="I423" s="7" t="s">
        <v>47</v>
      </c>
      <c r="J423" s="7"/>
      <c r="K423" s="12"/>
      <c r="L423" s="12" t="s">
        <v>153</v>
      </c>
      <c r="M423" s="7" t="s">
        <v>2946</v>
      </c>
      <c r="N423" s="10"/>
      <c r="O423" s="43" t="s">
        <v>33</v>
      </c>
      <c r="P423" s="10"/>
      <c r="Q423" s="7" t="s">
        <v>35</v>
      </c>
      <c r="R423" s="33"/>
      <c r="S423" s="7" t="s">
        <v>2948</v>
      </c>
      <c r="U423" s="10"/>
    </row>
    <row r="424" spans="1:21" ht="30" customHeight="1">
      <c r="A424" s="18">
        <v>43763</v>
      </c>
      <c r="B424" s="7" t="s">
        <v>1342</v>
      </c>
      <c r="C424" s="12" t="s">
        <v>1343</v>
      </c>
      <c r="D424" s="25"/>
      <c r="E424" s="12" t="s">
        <v>26</v>
      </c>
      <c r="F424" s="27" t="s">
        <v>1344</v>
      </c>
      <c r="G424" s="7" t="s">
        <v>1345</v>
      </c>
      <c r="H424" s="7" t="s">
        <v>1346</v>
      </c>
      <c r="I424" s="10"/>
      <c r="J424" s="10"/>
      <c r="K424" s="7"/>
      <c r="L424" s="7" t="s">
        <v>63</v>
      </c>
      <c r="M424" s="10"/>
      <c r="N424" s="10"/>
      <c r="O424" s="43" t="s">
        <v>33</v>
      </c>
      <c r="P424" s="31"/>
      <c r="Q424" s="10"/>
      <c r="R424" s="39" t="s">
        <v>70</v>
      </c>
      <c r="S424" s="31"/>
      <c r="U424" s="10"/>
    </row>
    <row r="425" spans="1:21" ht="30" customHeight="1">
      <c r="A425" s="18">
        <v>43771</v>
      </c>
      <c r="B425" s="37" t="s">
        <v>2952</v>
      </c>
      <c r="C425" s="37" t="s">
        <v>2953</v>
      </c>
      <c r="D425" s="25"/>
      <c r="E425" s="7" t="s">
        <v>26</v>
      </c>
      <c r="F425" s="37" t="s">
        <v>2954</v>
      </c>
      <c r="G425" s="7" t="s">
        <v>85</v>
      </c>
      <c r="H425" s="37" t="s">
        <v>2955</v>
      </c>
      <c r="I425" s="10"/>
      <c r="J425" s="7"/>
      <c r="K425" s="12"/>
      <c r="L425" s="12" t="s">
        <v>63</v>
      </c>
      <c r="M425" s="301">
        <v>43761</v>
      </c>
      <c r="N425" s="7" t="s">
        <v>571</v>
      </c>
      <c r="O425" s="43" t="s">
        <v>33</v>
      </c>
      <c r="P425" s="10"/>
      <c r="Q425" s="7" t="s">
        <v>35</v>
      </c>
      <c r="R425" s="39" t="s">
        <v>70</v>
      </c>
      <c r="S425" s="7"/>
      <c r="U425" s="10"/>
    </row>
    <row r="426" spans="1:21" ht="30" customHeight="1">
      <c r="A426" s="18">
        <v>43769</v>
      </c>
      <c r="B426" s="35" t="s">
        <v>2961</v>
      </c>
      <c r="C426" s="37" t="s">
        <v>2962</v>
      </c>
      <c r="D426" s="49">
        <v>26</v>
      </c>
      <c r="E426" s="7" t="s">
        <v>45</v>
      </c>
      <c r="F426" s="89" t="s">
        <v>2964</v>
      </c>
      <c r="G426" s="7" t="s">
        <v>85</v>
      </c>
      <c r="H426" s="35" t="s">
        <v>2965</v>
      </c>
      <c r="I426" s="10"/>
      <c r="J426" s="7" t="s">
        <v>32</v>
      </c>
      <c r="K426" s="12"/>
      <c r="L426" s="12" t="s">
        <v>63</v>
      </c>
      <c r="M426" s="91"/>
      <c r="N426" s="7"/>
      <c r="O426" s="99" t="s">
        <v>33</v>
      </c>
      <c r="P426" s="10"/>
      <c r="Q426" s="7"/>
      <c r="R426" s="33"/>
      <c r="S426" s="7" t="s">
        <v>55</v>
      </c>
      <c r="U426" s="10"/>
    </row>
    <row r="427" spans="1:21" ht="30" customHeight="1">
      <c r="A427" s="18">
        <v>43769</v>
      </c>
      <c r="B427" s="35" t="s">
        <v>2969</v>
      </c>
      <c r="C427" s="37" t="s">
        <v>2970</v>
      </c>
      <c r="D427" s="49">
        <v>25</v>
      </c>
      <c r="E427" s="7" t="s">
        <v>26</v>
      </c>
      <c r="F427" s="37">
        <v>989716822</v>
      </c>
      <c r="G427" s="7" t="s">
        <v>85</v>
      </c>
      <c r="H427" s="7" t="s">
        <v>2927</v>
      </c>
      <c r="I427" s="10"/>
      <c r="J427" s="7"/>
      <c r="K427" s="12"/>
      <c r="L427" s="12" t="s">
        <v>63</v>
      </c>
      <c r="M427" s="91"/>
      <c r="N427" s="37" t="s">
        <v>2971</v>
      </c>
      <c r="O427" s="43" t="s">
        <v>33</v>
      </c>
      <c r="P427" s="7"/>
      <c r="Q427" s="7" t="s">
        <v>35</v>
      </c>
      <c r="R427" s="33"/>
      <c r="S427" s="7" t="s">
        <v>276</v>
      </c>
      <c r="U427" s="10"/>
    </row>
    <row r="428" spans="1:21" ht="30" customHeight="1">
      <c r="A428" s="18">
        <v>43769</v>
      </c>
      <c r="B428" s="35" t="s">
        <v>2977</v>
      </c>
      <c r="C428" s="37" t="s">
        <v>2978</v>
      </c>
      <c r="D428" s="49">
        <v>25</v>
      </c>
      <c r="E428" s="7" t="s">
        <v>26</v>
      </c>
      <c r="F428" s="37" t="s">
        <v>2980</v>
      </c>
      <c r="G428" s="7" t="s">
        <v>85</v>
      </c>
      <c r="H428" s="7" t="s">
        <v>2983</v>
      </c>
      <c r="I428" s="10"/>
      <c r="J428" s="7"/>
      <c r="K428" s="12"/>
      <c r="L428" s="12" t="s">
        <v>63</v>
      </c>
      <c r="M428" s="91"/>
      <c r="N428" s="7" t="s">
        <v>219</v>
      </c>
      <c r="O428" s="43" t="s">
        <v>33</v>
      </c>
      <c r="P428" s="7"/>
      <c r="Q428" s="7" t="s">
        <v>35</v>
      </c>
      <c r="R428" s="33"/>
      <c r="S428" s="7" t="s">
        <v>276</v>
      </c>
      <c r="U428" s="10"/>
    </row>
    <row r="429" spans="1:21" ht="30" customHeight="1">
      <c r="A429" s="18">
        <v>43763</v>
      </c>
      <c r="B429" s="7" t="s">
        <v>1350</v>
      </c>
      <c r="C429" s="12" t="s">
        <v>1351</v>
      </c>
      <c r="D429" s="25"/>
      <c r="E429" s="12" t="s">
        <v>26</v>
      </c>
      <c r="F429" s="7">
        <v>76218089</v>
      </c>
      <c r="G429" s="7" t="s">
        <v>1028</v>
      </c>
      <c r="H429" s="7" t="s">
        <v>1352</v>
      </c>
      <c r="I429" s="10"/>
      <c r="J429" s="10"/>
      <c r="K429" s="7"/>
      <c r="L429" s="7" t="s">
        <v>1353</v>
      </c>
      <c r="M429" s="76">
        <v>43761</v>
      </c>
      <c r="N429" s="10"/>
      <c r="O429" s="7" t="s">
        <v>33</v>
      </c>
      <c r="P429" s="31"/>
      <c r="Q429" s="10"/>
      <c r="R429" s="33"/>
      <c r="S429" s="31"/>
      <c r="U429" s="10"/>
    </row>
    <row r="430" spans="1:21" ht="30" customHeight="1">
      <c r="A430" s="18">
        <v>43764</v>
      </c>
      <c r="B430" s="7" t="s">
        <v>2259</v>
      </c>
      <c r="C430" s="7" t="s">
        <v>2260</v>
      </c>
      <c r="D430" s="23"/>
      <c r="E430" s="7" t="s">
        <v>26</v>
      </c>
      <c r="F430" s="7">
        <v>56987594745</v>
      </c>
      <c r="G430" s="7" t="s">
        <v>2262</v>
      </c>
      <c r="H430" s="7" t="s">
        <v>1869</v>
      </c>
      <c r="I430" s="10"/>
      <c r="J430" s="10"/>
      <c r="K430" s="7"/>
      <c r="L430" s="7" t="s">
        <v>63</v>
      </c>
      <c r="M430" s="86"/>
      <c r="N430" s="7" t="s">
        <v>2263</v>
      </c>
      <c r="O430" s="7" t="s">
        <v>33</v>
      </c>
      <c r="P430" s="10"/>
      <c r="Q430" s="10"/>
      <c r="R430" s="39" t="s">
        <v>70</v>
      </c>
      <c r="S430" s="10"/>
      <c r="T430" s="10"/>
      <c r="U430" s="10"/>
    </row>
    <row r="431" spans="1:21" ht="30" customHeight="1">
      <c r="A431" s="18">
        <v>43765</v>
      </c>
      <c r="B431" s="7" t="s">
        <v>2820</v>
      </c>
      <c r="C431" s="7" t="s">
        <v>2822</v>
      </c>
      <c r="D431" s="23"/>
      <c r="E431" s="7" t="s">
        <v>26</v>
      </c>
      <c r="F431" s="7"/>
      <c r="G431" s="7" t="s">
        <v>62</v>
      </c>
      <c r="H431" s="7" t="s">
        <v>2824</v>
      </c>
      <c r="I431" s="10"/>
      <c r="J431" s="10"/>
      <c r="K431" s="7"/>
      <c r="L431" s="7"/>
      <c r="M431" s="86"/>
      <c r="N431" s="10"/>
      <c r="O431" s="43" t="s">
        <v>2825</v>
      </c>
      <c r="P431" s="10"/>
      <c r="Q431" s="10"/>
      <c r="R431" s="33"/>
      <c r="S431" s="7" t="s">
        <v>101</v>
      </c>
      <c r="T431" s="10"/>
      <c r="U431" s="10"/>
    </row>
    <row r="432" spans="1:21" ht="30" customHeight="1">
      <c r="A432" s="18">
        <v>43763</v>
      </c>
      <c r="B432" s="7" t="s">
        <v>1354</v>
      </c>
      <c r="C432" s="7" t="s">
        <v>1355</v>
      </c>
      <c r="D432" s="25"/>
      <c r="E432" s="7" t="s">
        <v>26</v>
      </c>
      <c r="F432" s="7">
        <v>56931232190</v>
      </c>
      <c r="G432" s="7" t="s">
        <v>85</v>
      </c>
      <c r="H432" s="29" t="s">
        <v>1358</v>
      </c>
      <c r="I432" s="10"/>
      <c r="J432" s="10"/>
      <c r="K432" s="7"/>
      <c r="L432" s="7" t="s">
        <v>63</v>
      </c>
      <c r="M432" s="10"/>
      <c r="N432" s="10"/>
      <c r="O432" s="7" t="s">
        <v>33</v>
      </c>
      <c r="P432" s="31"/>
      <c r="Q432" s="10"/>
      <c r="R432" s="33"/>
      <c r="S432" s="31"/>
      <c r="U432" s="10"/>
    </row>
    <row r="433" spans="1:21" ht="30" customHeight="1">
      <c r="A433" s="18">
        <v>43762</v>
      </c>
      <c r="B433" s="67" t="s">
        <v>473</v>
      </c>
      <c r="C433" s="67" t="s">
        <v>474</v>
      </c>
      <c r="D433" s="23"/>
      <c r="E433" s="7" t="s">
        <v>26</v>
      </c>
      <c r="F433" s="7">
        <v>946024672</v>
      </c>
      <c r="G433" s="29" t="s">
        <v>48</v>
      </c>
      <c r="H433" s="7" t="s">
        <v>477</v>
      </c>
      <c r="I433" s="10"/>
      <c r="J433" s="10"/>
      <c r="K433" s="7"/>
      <c r="L433" s="7" t="s">
        <v>63</v>
      </c>
      <c r="M433" s="10"/>
      <c r="N433" s="10"/>
      <c r="O433" s="7" t="s">
        <v>33</v>
      </c>
      <c r="P433" s="10"/>
      <c r="Q433" s="10"/>
      <c r="R433" s="33"/>
      <c r="S433" s="10"/>
      <c r="T433" s="10"/>
      <c r="U433" s="10"/>
    </row>
    <row r="434" spans="1:21" ht="30" customHeight="1">
      <c r="A434" s="18">
        <v>43766</v>
      </c>
      <c r="B434" s="93" t="s">
        <v>2994</v>
      </c>
      <c r="C434" s="80" t="s">
        <v>2995</v>
      </c>
      <c r="D434" s="25"/>
      <c r="E434" s="7" t="s">
        <v>26</v>
      </c>
      <c r="F434" s="81">
        <v>930966556</v>
      </c>
      <c r="G434" s="7" t="s">
        <v>125</v>
      </c>
      <c r="H434" s="93" t="s">
        <v>2996</v>
      </c>
      <c r="I434" s="10"/>
      <c r="J434" s="10"/>
      <c r="K434" s="7"/>
      <c r="L434" s="7" t="s">
        <v>63</v>
      </c>
      <c r="M434" s="101">
        <v>43759</v>
      </c>
      <c r="O434" s="43" t="s">
        <v>33</v>
      </c>
      <c r="P434" s="10"/>
      <c r="Q434" s="7"/>
      <c r="R434" s="39" t="s">
        <v>70</v>
      </c>
      <c r="S434" s="7" t="s">
        <v>117</v>
      </c>
      <c r="U434" s="10"/>
    </row>
    <row r="435" spans="1:21" ht="30" customHeight="1">
      <c r="A435" s="18">
        <v>43776</v>
      </c>
      <c r="B435" s="35" t="s">
        <v>2998</v>
      </c>
      <c r="C435" s="35" t="s">
        <v>2999</v>
      </c>
      <c r="D435" s="7">
        <v>24</v>
      </c>
      <c r="E435" s="7" t="s">
        <v>26</v>
      </c>
      <c r="F435" s="307">
        <v>931136535</v>
      </c>
      <c r="G435" s="7" t="s">
        <v>85</v>
      </c>
      <c r="H435" s="35" t="s">
        <v>3003</v>
      </c>
      <c r="I435" s="10"/>
      <c r="J435" s="7"/>
      <c r="K435" s="7" t="s">
        <v>63</v>
      </c>
      <c r="L435" s="44">
        <v>43773</v>
      </c>
      <c r="M435" s="7" t="s">
        <v>1168</v>
      </c>
      <c r="N435" s="43" t="s">
        <v>33</v>
      </c>
      <c r="O435" s="10"/>
      <c r="P435" s="7" t="s">
        <v>35</v>
      </c>
      <c r="Q435" s="33"/>
      <c r="R435" s="7" t="s">
        <v>101</v>
      </c>
      <c r="S435" s="31"/>
      <c r="U435" s="10"/>
    </row>
    <row r="436" spans="1:21" ht="30" customHeight="1">
      <c r="A436" s="18">
        <v>43765</v>
      </c>
      <c r="B436" s="7" t="s">
        <v>2826</v>
      </c>
      <c r="C436" s="7" t="s">
        <v>2827</v>
      </c>
      <c r="D436" s="52"/>
      <c r="E436" s="7" t="s">
        <v>26</v>
      </c>
      <c r="F436" s="7">
        <v>22930642</v>
      </c>
      <c r="G436" s="7" t="s">
        <v>1038</v>
      </c>
      <c r="H436" s="7" t="s">
        <v>2828</v>
      </c>
      <c r="I436" s="10"/>
      <c r="J436" s="7"/>
      <c r="K436" s="7"/>
      <c r="L436" s="7" t="s">
        <v>63</v>
      </c>
      <c r="M436" s="7" t="s">
        <v>2829</v>
      </c>
      <c r="N436" s="7" t="s">
        <v>219</v>
      </c>
      <c r="O436" s="7" t="s">
        <v>33</v>
      </c>
      <c r="P436" s="10"/>
      <c r="Q436" s="7"/>
      <c r="R436" s="33"/>
      <c r="S436" s="7" t="s">
        <v>71</v>
      </c>
      <c r="T436" s="10"/>
      <c r="U436" s="10"/>
    </row>
    <row r="437" spans="1:21" ht="30" customHeight="1">
      <c r="A437" s="18">
        <v>43769</v>
      </c>
      <c r="B437" s="35" t="s">
        <v>3007</v>
      </c>
      <c r="C437" s="37" t="s">
        <v>3008</v>
      </c>
      <c r="D437" s="25"/>
      <c r="E437" s="7" t="s">
        <v>26</v>
      </c>
      <c r="F437" s="37">
        <v>945455055</v>
      </c>
      <c r="G437" s="7" t="s">
        <v>85</v>
      </c>
      <c r="H437" s="35" t="s">
        <v>3009</v>
      </c>
      <c r="I437" s="10"/>
      <c r="J437" s="7"/>
      <c r="K437" s="12"/>
      <c r="L437" s="12" t="s">
        <v>63</v>
      </c>
      <c r="M437" s="91"/>
      <c r="N437" s="7" t="s">
        <v>219</v>
      </c>
      <c r="O437" s="43" t="s">
        <v>274</v>
      </c>
      <c r="P437" s="31"/>
      <c r="Q437" s="7" t="s">
        <v>35</v>
      </c>
      <c r="R437" s="33"/>
      <c r="S437" s="7" t="s">
        <v>276</v>
      </c>
      <c r="U437" s="10"/>
    </row>
    <row r="438" spans="1:21" ht="30" customHeight="1">
      <c r="A438" s="18">
        <v>43762</v>
      </c>
      <c r="B438" s="51" t="s">
        <v>480</v>
      </c>
      <c r="C438" s="51" t="s">
        <v>482</v>
      </c>
      <c r="D438" s="52">
        <v>25</v>
      </c>
      <c r="E438" s="58" t="s">
        <v>26</v>
      </c>
      <c r="F438" s="58">
        <v>56949705595</v>
      </c>
      <c r="G438" s="29" t="s">
        <v>316</v>
      </c>
      <c r="H438" s="60" t="s">
        <v>484</v>
      </c>
      <c r="I438" s="10"/>
      <c r="J438" s="10"/>
      <c r="K438" s="7"/>
      <c r="L438" s="7" t="s">
        <v>63</v>
      </c>
      <c r="M438" s="44">
        <v>43761</v>
      </c>
      <c r="N438" s="44"/>
      <c r="O438" s="7" t="s">
        <v>33</v>
      </c>
      <c r="P438" s="10"/>
      <c r="Q438" s="10"/>
      <c r="R438" s="33"/>
      <c r="S438" s="10"/>
      <c r="T438" s="10"/>
      <c r="U438" s="10"/>
    </row>
    <row r="439" spans="1:21" ht="30" customHeight="1">
      <c r="A439" s="18">
        <v>43767</v>
      </c>
      <c r="B439" s="93" t="s">
        <v>3012</v>
      </c>
      <c r="C439" s="37" t="s">
        <v>3013</v>
      </c>
      <c r="D439" s="52">
        <v>26</v>
      </c>
      <c r="E439" s="7" t="s">
        <v>26</v>
      </c>
      <c r="F439" s="37" t="s">
        <v>3016</v>
      </c>
      <c r="G439" s="7" t="s">
        <v>3017</v>
      </c>
      <c r="H439" s="7" t="s">
        <v>3018</v>
      </c>
      <c r="I439" s="10"/>
      <c r="J439" s="10"/>
      <c r="K439" s="7"/>
      <c r="L439" s="7" t="s">
        <v>153</v>
      </c>
      <c r="M439" s="82">
        <v>43760</v>
      </c>
      <c r="N439" s="121" t="s">
        <v>3022</v>
      </c>
      <c r="O439" s="43" t="s">
        <v>33</v>
      </c>
      <c r="P439" s="10"/>
      <c r="Q439" s="7" t="s">
        <v>53</v>
      </c>
      <c r="R439" s="39" t="s">
        <v>70</v>
      </c>
      <c r="S439" s="7"/>
      <c r="U439" s="10"/>
    </row>
    <row r="440" spans="1:21" ht="30" customHeight="1">
      <c r="A440" s="18">
        <v>43767</v>
      </c>
      <c r="B440" s="7" t="s">
        <v>3025</v>
      </c>
      <c r="C440" s="7" t="s">
        <v>3026</v>
      </c>
      <c r="D440" s="52">
        <v>25</v>
      </c>
      <c r="E440" s="7" t="s">
        <v>26</v>
      </c>
      <c r="F440" s="7">
        <v>930793657</v>
      </c>
      <c r="G440" s="7" t="s">
        <v>85</v>
      </c>
      <c r="H440" s="15" t="s">
        <v>3029</v>
      </c>
      <c r="I440" s="10"/>
      <c r="J440" s="10"/>
      <c r="K440" s="7"/>
      <c r="L440" s="7" t="s">
        <v>63</v>
      </c>
      <c r="M440" s="41">
        <v>43766</v>
      </c>
      <c r="N440" s="10"/>
      <c r="O440" s="43" t="s">
        <v>33</v>
      </c>
      <c r="P440" s="10"/>
      <c r="Q440" s="7" t="s">
        <v>35</v>
      </c>
      <c r="R440" s="39"/>
      <c r="S440" s="7" t="s">
        <v>101</v>
      </c>
      <c r="U440" s="10"/>
    </row>
    <row r="441" spans="1:21" ht="30" customHeight="1">
      <c r="A441" s="18">
        <v>43763</v>
      </c>
      <c r="B441" s="7" t="s">
        <v>1361</v>
      </c>
      <c r="C441" s="12" t="s">
        <v>1362</v>
      </c>
      <c r="D441" s="25"/>
      <c r="E441" s="12" t="s">
        <v>26</v>
      </c>
      <c r="F441" s="7" t="s">
        <v>1363</v>
      </c>
      <c r="G441" s="7" t="s">
        <v>1364</v>
      </c>
      <c r="H441" s="7" t="s">
        <v>1365</v>
      </c>
      <c r="I441" s="10"/>
      <c r="J441" s="10"/>
      <c r="K441" s="7"/>
      <c r="L441" s="7" t="s">
        <v>63</v>
      </c>
      <c r="M441" s="41">
        <v>43760</v>
      </c>
      <c r="N441" s="7" t="s">
        <v>1366</v>
      </c>
      <c r="O441" s="7" t="s">
        <v>33</v>
      </c>
      <c r="P441" s="31"/>
      <c r="Q441" s="10"/>
      <c r="R441" s="39" t="s">
        <v>205</v>
      </c>
      <c r="S441" s="31"/>
      <c r="U441" s="10"/>
    </row>
    <row r="442" spans="1:21" ht="30" customHeight="1">
      <c r="A442" s="18">
        <v>43763</v>
      </c>
      <c r="B442" s="27" t="s">
        <v>1370</v>
      </c>
      <c r="C442" s="27" t="s">
        <v>1371</v>
      </c>
      <c r="D442" s="49">
        <v>25</v>
      </c>
      <c r="E442" s="12" t="s">
        <v>26</v>
      </c>
      <c r="F442" s="60">
        <v>84995901</v>
      </c>
      <c r="G442" s="7" t="s">
        <v>1373</v>
      </c>
      <c r="H442" s="7" t="s">
        <v>1375</v>
      </c>
      <c r="I442" s="10"/>
      <c r="J442" s="10"/>
      <c r="K442" s="7"/>
      <c r="L442" s="7" t="s">
        <v>63</v>
      </c>
      <c r="M442" s="7" t="s">
        <v>1376</v>
      </c>
      <c r="N442" s="7" t="s">
        <v>1377</v>
      </c>
      <c r="O442" s="7" t="s">
        <v>33</v>
      </c>
      <c r="P442" s="31"/>
      <c r="Q442" s="7" t="s">
        <v>35</v>
      </c>
      <c r="R442" s="33"/>
      <c r="S442" s="31"/>
      <c r="U442" s="10"/>
    </row>
    <row r="443" spans="1:21" ht="30" customHeight="1">
      <c r="A443" s="18">
        <v>43763</v>
      </c>
      <c r="B443" s="215" t="s">
        <v>1378</v>
      </c>
      <c r="C443" s="215" t="s">
        <v>1379</v>
      </c>
      <c r="D443" s="216"/>
      <c r="E443" s="129" t="s">
        <v>26</v>
      </c>
      <c r="F443" s="215">
        <v>965544295</v>
      </c>
      <c r="G443" s="130" t="s">
        <v>1383</v>
      </c>
      <c r="H443" s="66" t="s">
        <v>1385</v>
      </c>
      <c r="I443" s="132"/>
      <c r="J443" s="132"/>
      <c r="K443" s="130"/>
      <c r="L443" s="130" t="s">
        <v>63</v>
      </c>
      <c r="M443" s="132"/>
      <c r="N443" s="132"/>
      <c r="O443" s="130" t="s">
        <v>160</v>
      </c>
      <c r="P443" s="127"/>
      <c r="Q443" s="132"/>
      <c r="R443" s="217"/>
      <c r="S443" s="127"/>
      <c r="U443" s="10"/>
    </row>
    <row r="444" spans="1:21" ht="30" customHeight="1">
      <c r="A444" s="18">
        <v>43774</v>
      </c>
      <c r="B444" s="7" t="s">
        <v>3038</v>
      </c>
      <c r="C444" s="12" t="s">
        <v>3039</v>
      </c>
      <c r="D444" s="49">
        <v>25</v>
      </c>
      <c r="E444" s="12" t="s">
        <v>26</v>
      </c>
      <c r="F444" s="12" t="s">
        <v>3040</v>
      </c>
      <c r="G444" s="12" t="s">
        <v>3041</v>
      </c>
      <c r="H444" s="12" t="s">
        <v>3042</v>
      </c>
      <c r="I444" s="31"/>
      <c r="J444" s="31"/>
      <c r="L444" s="12" t="s">
        <v>63</v>
      </c>
      <c r="N444" s="12" t="s">
        <v>3043</v>
      </c>
      <c r="O444" s="12" t="s">
        <v>33</v>
      </c>
      <c r="P444" s="31"/>
      <c r="Q444" s="12" t="s">
        <v>35</v>
      </c>
      <c r="R444" s="31"/>
      <c r="S444" s="12" t="s">
        <v>101</v>
      </c>
      <c r="U444" s="10"/>
    </row>
    <row r="445" spans="1:21" ht="30" customHeight="1">
      <c r="A445" s="18">
        <v>43762</v>
      </c>
      <c r="B445" s="7" t="s">
        <v>486</v>
      </c>
      <c r="C445" s="7" t="s">
        <v>488</v>
      </c>
      <c r="D445" s="23"/>
      <c r="E445" s="7" t="s">
        <v>26</v>
      </c>
      <c r="F445" s="7">
        <v>974528782</v>
      </c>
      <c r="G445" s="29" t="s">
        <v>48</v>
      </c>
      <c r="H445" s="7" t="s">
        <v>490</v>
      </c>
      <c r="I445" s="10"/>
      <c r="J445" s="10"/>
      <c r="K445" s="7"/>
      <c r="L445" s="7" t="s">
        <v>63</v>
      </c>
      <c r="M445" s="44"/>
      <c r="N445" s="44"/>
      <c r="O445" s="7" t="s">
        <v>33</v>
      </c>
      <c r="P445" s="10"/>
      <c r="Q445" s="10"/>
      <c r="R445" s="33"/>
      <c r="S445" s="10"/>
      <c r="T445" s="10"/>
      <c r="U445" s="10"/>
    </row>
    <row r="446" spans="1:21" ht="30" customHeight="1">
      <c r="A446" s="18">
        <v>43772</v>
      </c>
      <c r="B446" s="35" t="s">
        <v>3047</v>
      </c>
      <c r="C446" s="37" t="s">
        <v>3048</v>
      </c>
      <c r="D446" s="12">
        <v>25</v>
      </c>
      <c r="E446" s="7" t="s">
        <v>45</v>
      </c>
      <c r="F446" s="37">
        <v>945265489</v>
      </c>
      <c r="G446" s="7" t="s">
        <v>85</v>
      </c>
      <c r="H446" s="7" t="s">
        <v>3049</v>
      </c>
      <c r="I446" s="31"/>
      <c r="J446" s="31"/>
      <c r="L446" s="12" t="s">
        <v>180</v>
      </c>
      <c r="M446" s="101">
        <v>43759</v>
      </c>
      <c r="N446" s="7" t="s">
        <v>3052</v>
      </c>
      <c r="O446" s="43" t="s">
        <v>33</v>
      </c>
      <c r="P446" s="31"/>
      <c r="Q446" s="7" t="s">
        <v>35</v>
      </c>
      <c r="S446" s="7" t="s">
        <v>132</v>
      </c>
      <c r="T446" s="31"/>
      <c r="U446" s="10"/>
    </row>
    <row r="447" spans="1:21" ht="30" customHeight="1">
      <c r="A447" s="18">
        <v>43764</v>
      </c>
      <c r="B447" s="7" t="s">
        <v>2264</v>
      </c>
      <c r="C447" s="37" t="s">
        <v>2265</v>
      </c>
      <c r="D447" s="23"/>
      <c r="E447" s="7" t="s">
        <v>45</v>
      </c>
      <c r="F447" s="37">
        <v>982829695</v>
      </c>
      <c r="G447" s="7" t="s">
        <v>85</v>
      </c>
      <c r="H447" s="7" t="s">
        <v>2268</v>
      </c>
      <c r="I447" s="10"/>
      <c r="J447" s="10"/>
      <c r="K447" s="7"/>
      <c r="L447" s="7" t="s">
        <v>63</v>
      </c>
      <c r="M447" s="86"/>
      <c r="N447" s="10"/>
      <c r="O447" s="7" t="s">
        <v>33</v>
      </c>
      <c r="P447" s="10"/>
      <c r="Q447" s="10"/>
      <c r="R447" s="33"/>
      <c r="S447" s="7" t="s">
        <v>55</v>
      </c>
      <c r="T447" s="10"/>
      <c r="U447" s="10"/>
    </row>
    <row r="448" spans="1:21" ht="30" customHeight="1">
      <c r="A448" s="18">
        <v>43766</v>
      </c>
      <c r="B448" s="7" t="s">
        <v>3058</v>
      </c>
      <c r="C448" s="12" t="s">
        <v>3059</v>
      </c>
      <c r="D448" s="25"/>
      <c r="E448" s="7" t="s">
        <v>26</v>
      </c>
      <c r="F448" s="12" t="s">
        <v>3060</v>
      </c>
      <c r="G448" s="7" t="s">
        <v>475</v>
      </c>
      <c r="H448" s="7" t="s">
        <v>3061</v>
      </c>
      <c r="I448" s="10"/>
      <c r="J448" s="10"/>
      <c r="K448" s="7"/>
      <c r="L448" s="7" t="s">
        <v>63</v>
      </c>
      <c r="O448" s="43" t="s">
        <v>33</v>
      </c>
      <c r="P448" s="10"/>
      <c r="Q448" s="7"/>
      <c r="R448" s="33"/>
      <c r="S448" s="7" t="s">
        <v>71</v>
      </c>
      <c r="U448" s="10"/>
    </row>
    <row r="449" spans="1:21" ht="30" customHeight="1">
      <c r="A449" s="18">
        <v>43768</v>
      </c>
      <c r="B449" s="35" t="s">
        <v>3066</v>
      </c>
      <c r="C449" s="37" t="s">
        <v>3067</v>
      </c>
      <c r="D449" s="49">
        <v>25</v>
      </c>
      <c r="E449" s="7" t="s">
        <v>26</v>
      </c>
      <c r="F449" s="37">
        <v>988398881</v>
      </c>
      <c r="G449" s="7" t="s">
        <v>85</v>
      </c>
      <c r="H449" s="35" t="s">
        <v>3068</v>
      </c>
      <c r="I449" s="10"/>
      <c r="J449" s="7"/>
      <c r="K449" s="12"/>
      <c r="L449" s="12" t="s">
        <v>79</v>
      </c>
      <c r="M449" s="37" t="s">
        <v>3069</v>
      </c>
      <c r="N449" s="7" t="s">
        <v>3070</v>
      </c>
      <c r="O449" s="43" t="s">
        <v>33</v>
      </c>
      <c r="P449" s="10"/>
      <c r="Q449" s="7"/>
      <c r="R449" s="33"/>
      <c r="S449" s="7" t="s">
        <v>132</v>
      </c>
      <c r="U449" s="10"/>
    </row>
    <row r="450" spans="1:21" ht="30" customHeight="1">
      <c r="A450" s="18">
        <v>43765</v>
      </c>
      <c r="B450" s="7" t="s">
        <v>2830</v>
      </c>
      <c r="C450" s="7" t="s">
        <v>2831</v>
      </c>
      <c r="D450" s="23"/>
      <c r="E450" s="7" t="s">
        <v>45</v>
      </c>
      <c r="F450" s="7" t="s">
        <v>2832</v>
      </c>
      <c r="G450" s="7" t="s">
        <v>1462</v>
      </c>
      <c r="H450" s="7" t="s">
        <v>2833</v>
      </c>
      <c r="I450" s="10"/>
      <c r="J450" s="7" t="s">
        <v>32</v>
      </c>
      <c r="K450" s="7"/>
      <c r="L450" s="7" t="s">
        <v>63</v>
      </c>
      <c r="M450" s="41">
        <v>43759</v>
      </c>
      <c r="N450" s="7" t="s">
        <v>219</v>
      </c>
      <c r="O450" s="300" t="s">
        <v>33</v>
      </c>
      <c r="P450" s="10"/>
      <c r="Q450" s="10"/>
      <c r="R450" s="39" t="s">
        <v>70</v>
      </c>
      <c r="S450" s="7" t="s">
        <v>71</v>
      </c>
      <c r="T450" s="10"/>
      <c r="U450" s="10"/>
    </row>
    <row r="451" spans="1:21" ht="30" customHeight="1">
      <c r="A451" s="18">
        <v>43767</v>
      </c>
      <c r="B451" s="7" t="s">
        <v>3074</v>
      </c>
      <c r="C451" s="7" t="s">
        <v>3075</v>
      </c>
      <c r="D451" s="52">
        <v>25</v>
      </c>
      <c r="E451" s="7" t="s">
        <v>26</v>
      </c>
      <c r="F451" s="7">
        <v>56959489359</v>
      </c>
      <c r="G451" s="7" t="s">
        <v>125</v>
      </c>
      <c r="H451" s="7" t="s">
        <v>3078</v>
      </c>
      <c r="I451" s="10"/>
      <c r="J451" s="10"/>
      <c r="K451" s="7"/>
      <c r="L451" s="7" t="s">
        <v>63</v>
      </c>
      <c r="M451" s="7" t="s">
        <v>3079</v>
      </c>
      <c r="N451" s="7" t="s">
        <v>3080</v>
      </c>
      <c r="O451" s="43" t="s">
        <v>33</v>
      </c>
      <c r="P451" s="10"/>
      <c r="Q451" s="7" t="s">
        <v>35</v>
      </c>
      <c r="R451" s="33"/>
      <c r="S451" s="7" t="s">
        <v>101</v>
      </c>
      <c r="U451" s="10"/>
    </row>
    <row r="452" spans="1:21" ht="30" customHeight="1">
      <c r="A452" s="18">
        <v>43768</v>
      </c>
      <c r="B452" s="35" t="s">
        <v>3082</v>
      </c>
      <c r="C452" s="80" t="s">
        <v>3083</v>
      </c>
      <c r="D452" s="49">
        <v>25</v>
      </c>
      <c r="E452" s="7" t="s">
        <v>26</v>
      </c>
      <c r="F452" s="81">
        <v>79644099</v>
      </c>
      <c r="G452" s="7" t="s">
        <v>85</v>
      </c>
      <c r="H452" s="7" t="s">
        <v>3085</v>
      </c>
      <c r="I452" s="10"/>
      <c r="J452" s="7"/>
      <c r="K452" s="12"/>
      <c r="L452" s="12" t="s">
        <v>63</v>
      </c>
      <c r="M452" s="7" t="s">
        <v>3087</v>
      </c>
      <c r="N452" s="7" t="s">
        <v>3088</v>
      </c>
      <c r="O452" s="43" t="s">
        <v>33</v>
      </c>
      <c r="P452" s="10"/>
      <c r="Q452" s="7"/>
      <c r="R452" s="33"/>
      <c r="S452" s="7" t="s">
        <v>162</v>
      </c>
      <c r="U452" s="10"/>
    </row>
    <row r="453" spans="1:21" ht="30" customHeight="1">
      <c r="A453" s="18">
        <v>43768</v>
      </c>
      <c r="B453" s="83" t="s">
        <v>3090</v>
      </c>
      <c r="C453" s="37" t="s">
        <v>3091</v>
      </c>
      <c r="D453" s="49">
        <v>25</v>
      </c>
      <c r="E453" s="7" t="s">
        <v>26</v>
      </c>
      <c r="F453" s="37">
        <v>975556622</v>
      </c>
      <c r="G453" s="7" t="s">
        <v>85</v>
      </c>
      <c r="H453" s="83" t="s">
        <v>3093</v>
      </c>
      <c r="I453" s="10"/>
      <c r="J453" s="7"/>
      <c r="K453" s="12"/>
      <c r="L453" s="12" t="s">
        <v>79</v>
      </c>
      <c r="M453" s="7" t="s">
        <v>3094</v>
      </c>
      <c r="N453" s="37" t="s">
        <v>2839</v>
      </c>
      <c r="O453" s="43" t="s">
        <v>33</v>
      </c>
      <c r="P453" s="10"/>
      <c r="Q453" s="7" t="s">
        <v>35</v>
      </c>
      <c r="R453" s="39" t="s">
        <v>70</v>
      </c>
      <c r="S453" s="7" t="s">
        <v>157</v>
      </c>
      <c r="U453" s="10"/>
    </row>
    <row r="454" spans="1:21" ht="30" customHeight="1">
      <c r="A454" s="18">
        <v>43763</v>
      </c>
      <c r="B454" s="27" t="s">
        <v>1390</v>
      </c>
      <c r="C454" s="27" t="s">
        <v>1391</v>
      </c>
      <c r="D454" s="49">
        <v>25</v>
      </c>
      <c r="E454" s="12" t="s">
        <v>26</v>
      </c>
      <c r="F454" s="27" t="s">
        <v>1393</v>
      </c>
      <c r="G454" s="7" t="s">
        <v>85</v>
      </c>
      <c r="H454" s="12" t="s">
        <v>1394</v>
      </c>
      <c r="I454" s="10"/>
      <c r="J454" s="10"/>
      <c r="K454" s="7"/>
      <c r="L454" s="7" t="s">
        <v>63</v>
      </c>
      <c r="M454" s="44">
        <v>43759</v>
      </c>
      <c r="N454" s="10"/>
      <c r="O454" s="7" t="s">
        <v>1395</v>
      </c>
      <c r="P454" s="31"/>
      <c r="Q454" s="10"/>
      <c r="R454" s="33"/>
      <c r="S454" s="31"/>
      <c r="U454" s="10"/>
    </row>
    <row r="455" spans="1:21" ht="30" customHeight="1">
      <c r="A455" s="18">
        <v>43765</v>
      </c>
      <c r="B455" s="35" t="s">
        <v>2840</v>
      </c>
      <c r="C455" s="87" t="s">
        <v>2841</v>
      </c>
      <c r="D455" s="23"/>
      <c r="E455" s="7" t="s">
        <v>26</v>
      </c>
      <c r="F455" s="7">
        <v>955276258</v>
      </c>
      <c r="G455" s="7" t="s">
        <v>1038</v>
      </c>
      <c r="H455" s="134" t="s">
        <v>2842</v>
      </c>
      <c r="I455" s="10"/>
      <c r="J455" s="10"/>
      <c r="K455" s="7"/>
      <c r="L455" s="7" t="s">
        <v>63</v>
      </c>
      <c r="M455" s="86"/>
      <c r="N455" s="35"/>
      <c r="O455" s="212" t="s">
        <v>33</v>
      </c>
      <c r="P455" s="10"/>
      <c r="Q455" s="10"/>
      <c r="R455" s="33"/>
      <c r="S455" s="7" t="s">
        <v>71</v>
      </c>
      <c r="T455" s="10"/>
      <c r="U455" s="10"/>
    </row>
    <row r="456" spans="1:21" ht="30" customHeight="1">
      <c r="A456" s="18">
        <v>43775</v>
      </c>
      <c r="B456" s="7" t="s">
        <v>3105</v>
      </c>
      <c r="C456" s="12" t="s">
        <v>3106</v>
      </c>
      <c r="D456" s="12">
        <v>24</v>
      </c>
      <c r="E456" s="7" t="s">
        <v>26</v>
      </c>
      <c r="F456" s="37">
        <v>33428488</v>
      </c>
      <c r="G456" s="7" t="s">
        <v>475</v>
      </c>
      <c r="H456" s="7" t="s">
        <v>3107</v>
      </c>
      <c r="I456" s="10"/>
      <c r="J456" s="7"/>
      <c r="L456" s="7" t="s">
        <v>63</v>
      </c>
      <c r="M456" s="12" t="s">
        <v>3110</v>
      </c>
      <c r="N456" s="7" t="s">
        <v>3111</v>
      </c>
      <c r="O456" s="43" t="s">
        <v>33</v>
      </c>
      <c r="Q456" s="7" t="s">
        <v>35</v>
      </c>
      <c r="R456" s="39" t="s">
        <v>70</v>
      </c>
      <c r="S456" s="7" t="s">
        <v>117</v>
      </c>
      <c r="U456" s="10"/>
    </row>
    <row r="457" spans="1:21" ht="30" customHeight="1">
      <c r="A457" s="18">
        <v>43763</v>
      </c>
      <c r="B457" s="7" t="s">
        <v>1397</v>
      </c>
      <c r="C457" s="12" t="s">
        <v>1398</v>
      </c>
      <c r="D457" s="25"/>
      <c r="E457" s="12" t="s">
        <v>26</v>
      </c>
      <c r="F457" s="7">
        <v>976910501</v>
      </c>
      <c r="G457" s="7" t="s">
        <v>373</v>
      </c>
      <c r="H457" s="7" t="s">
        <v>1399</v>
      </c>
      <c r="I457" s="7" t="s">
        <v>47</v>
      </c>
      <c r="J457" s="10"/>
      <c r="K457" s="7" t="s">
        <v>1400</v>
      </c>
      <c r="L457" s="7" t="s">
        <v>313</v>
      </c>
      <c r="M457" s="7" t="s">
        <v>1401</v>
      </c>
      <c r="N457" s="7" t="s">
        <v>1402</v>
      </c>
      <c r="O457" s="7" t="s">
        <v>33</v>
      </c>
      <c r="P457" s="31"/>
      <c r="Q457" s="7" t="s">
        <v>35</v>
      </c>
      <c r="R457" s="33"/>
      <c r="S457" s="31"/>
      <c r="U457" s="10"/>
    </row>
    <row r="458" spans="1:21" ht="30" customHeight="1">
      <c r="A458" s="18">
        <v>43768</v>
      </c>
      <c r="B458" s="7" t="s">
        <v>3114</v>
      </c>
      <c r="C458" s="56" t="s">
        <v>3115</v>
      </c>
      <c r="D458" s="49">
        <v>25</v>
      </c>
      <c r="E458" s="7" t="s">
        <v>26</v>
      </c>
      <c r="F458" s="56">
        <v>963139558</v>
      </c>
      <c r="G458" s="7" t="s">
        <v>85</v>
      </c>
      <c r="H458" s="54" t="s">
        <v>3116</v>
      </c>
      <c r="I458" s="10"/>
      <c r="J458" s="7"/>
      <c r="K458" s="12"/>
      <c r="L458" s="12" t="s">
        <v>63</v>
      </c>
      <c r="M458" s="44">
        <v>43767</v>
      </c>
      <c r="N458" s="7" t="s">
        <v>95</v>
      </c>
      <c r="O458" s="43" t="s">
        <v>33</v>
      </c>
      <c r="P458" s="10"/>
      <c r="Q458" s="7"/>
      <c r="R458" s="39" t="s">
        <v>70</v>
      </c>
      <c r="S458" s="7" t="s">
        <v>276</v>
      </c>
      <c r="U458" s="10"/>
    </row>
    <row r="459" spans="1:21" ht="30" customHeight="1">
      <c r="A459" s="18">
        <v>43763</v>
      </c>
      <c r="B459" s="7" t="s">
        <v>1403</v>
      </c>
      <c r="C459" s="12" t="s">
        <v>1404</v>
      </c>
      <c r="D459" s="49">
        <v>24</v>
      </c>
      <c r="E459" s="12" t="s">
        <v>26</v>
      </c>
      <c r="F459" s="7">
        <v>994950125</v>
      </c>
      <c r="G459" s="7" t="s">
        <v>353</v>
      </c>
      <c r="H459" s="7" t="s">
        <v>1405</v>
      </c>
      <c r="I459" s="10"/>
      <c r="J459" s="10"/>
      <c r="K459" s="7"/>
      <c r="L459" s="7" t="s">
        <v>63</v>
      </c>
      <c r="M459" s="10"/>
      <c r="N459" s="7" t="s">
        <v>219</v>
      </c>
      <c r="O459" s="7" t="s">
        <v>33</v>
      </c>
      <c r="P459" s="31"/>
      <c r="Q459" s="7" t="s">
        <v>35</v>
      </c>
      <c r="R459" s="33"/>
      <c r="S459" s="31"/>
      <c r="U459" s="10"/>
    </row>
    <row r="460" spans="1:21" ht="30" customHeight="1">
      <c r="A460" s="18">
        <v>43766</v>
      </c>
      <c r="B460" s="7" t="s">
        <v>3122</v>
      </c>
      <c r="C460" s="12" t="s">
        <v>3123</v>
      </c>
      <c r="D460" s="25"/>
      <c r="E460" s="7" t="s">
        <v>26</v>
      </c>
      <c r="F460" s="12">
        <v>952174788</v>
      </c>
      <c r="G460" s="7" t="s">
        <v>2119</v>
      </c>
      <c r="H460" s="80" t="s">
        <v>3125</v>
      </c>
      <c r="I460" s="10"/>
      <c r="J460" s="10"/>
      <c r="K460" s="7"/>
      <c r="L460" s="7" t="s">
        <v>63</v>
      </c>
      <c r="O460" s="43" t="s">
        <v>33</v>
      </c>
      <c r="P460" s="10"/>
      <c r="Q460" s="7"/>
      <c r="R460" s="33"/>
      <c r="S460" s="7" t="s">
        <v>71</v>
      </c>
      <c r="U460" s="10"/>
    </row>
    <row r="461" spans="1:21" ht="30" customHeight="1">
      <c r="A461" s="18">
        <v>43764</v>
      </c>
      <c r="B461" s="7" t="s">
        <v>2270</v>
      </c>
      <c r="C461" s="7" t="s">
        <v>2271</v>
      </c>
      <c r="D461" s="52">
        <v>24</v>
      </c>
      <c r="E461" s="7" t="s">
        <v>26</v>
      </c>
      <c r="F461" s="7">
        <v>963502430</v>
      </c>
      <c r="G461" s="7" t="s">
        <v>84</v>
      </c>
      <c r="H461" s="7" t="s">
        <v>2272</v>
      </c>
      <c r="I461" s="10"/>
      <c r="J461" s="10"/>
      <c r="K461" s="10"/>
      <c r="L461" s="10"/>
      <c r="M461" s="69">
        <v>43762</v>
      </c>
      <c r="N461" s="7" t="s">
        <v>2273</v>
      </c>
      <c r="O461" s="10"/>
      <c r="P461" s="10"/>
      <c r="Q461" s="10"/>
      <c r="R461" s="39" t="s">
        <v>70</v>
      </c>
      <c r="S461" s="10"/>
      <c r="T461" s="10"/>
      <c r="U461" s="10"/>
    </row>
    <row r="462" spans="1:21" ht="30" customHeight="1">
      <c r="A462" s="18">
        <v>43763</v>
      </c>
      <c r="B462" s="7" t="s">
        <v>1406</v>
      </c>
      <c r="C462" s="12" t="s">
        <v>1407</v>
      </c>
      <c r="D462" s="25"/>
      <c r="E462" s="12" t="s">
        <v>45</v>
      </c>
      <c r="F462" s="27">
        <v>988382913</v>
      </c>
      <c r="G462" s="7" t="s">
        <v>1408</v>
      </c>
      <c r="H462" s="60" t="s">
        <v>1409</v>
      </c>
      <c r="I462" s="10"/>
      <c r="J462" s="7" t="s">
        <v>32</v>
      </c>
      <c r="K462" s="7"/>
      <c r="L462" s="7" t="s">
        <v>467</v>
      </c>
      <c r="M462" s="10"/>
      <c r="N462" s="7" t="s">
        <v>1412</v>
      </c>
      <c r="O462" s="7" t="s">
        <v>1413</v>
      </c>
      <c r="P462" s="31"/>
      <c r="Q462" s="7" t="s">
        <v>35</v>
      </c>
      <c r="R462" s="33"/>
      <c r="S462" s="31"/>
      <c r="U462" s="10"/>
    </row>
    <row r="463" spans="1:21" ht="30" customHeight="1">
      <c r="A463" s="18">
        <v>43762</v>
      </c>
      <c r="B463" s="66" t="s">
        <v>494</v>
      </c>
      <c r="C463" s="7" t="s">
        <v>495</v>
      </c>
      <c r="D463" s="52">
        <v>25</v>
      </c>
      <c r="E463" s="7" t="s">
        <v>26</v>
      </c>
      <c r="F463" s="119">
        <v>972396887</v>
      </c>
      <c r="G463" s="29" t="s">
        <v>85</v>
      </c>
      <c r="H463" s="7" t="s">
        <v>497</v>
      </c>
      <c r="I463" s="10"/>
      <c r="J463" s="10"/>
      <c r="K463" s="7"/>
      <c r="L463" s="7" t="s">
        <v>63</v>
      </c>
      <c r="M463" s="10"/>
      <c r="N463" s="10"/>
      <c r="O463" s="7" t="s">
        <v>33</v>
      </c>
      <c r="P463" s="10"/>
      <c r="Q463" s="10"/>
      <c r="R463" s="33"/>
      <c r="S463" s="10"/>
      <c r="T463" s="10"/>
      <c r="U463" s="10"/>
    </row>
    <row r="464" spans="1:21" ht="30" customHeight="1">
      <c r="A464" s="18">
        <v>43776</v>
      </c>
      <c r="B464" s="7" t="s">
        <v>3127</v>
      </c>
      <c r="C464" s="56" t="s">
        <v>3128</v>
      </c>
      <c r="E464" s="7" t="s">
        <v>26</v>
      </c>
      <c r="F464" s="56" t="s">
        <v>3129</v>
      </c>
      <c r="G464" s="7" t="s">
        <v>85</v>
      </c>
      <c r="H464" s="7" t="s">
        <v>3130</v>
      </c>
      <c r="I464" s="10"/>
      <c r="J464" s="7"/>
      <c r="K464" s="12" t="s">
        <v>63</v>
      </c>
      <c r="L464" s="7"/>
      <c r="M464" s="7" t="s">
        <v>3131</v>
      </c>
      <c r="N464" s="43" t="s">
        <v>33</v>
      </c>
      <c r="O464" s="10"/>
      <c r="P464" s="7" t="s">
        <v>35</v>
      </c>
      <c r="Q464" s="33"/>
      <c r="R464" s="7" t="s">
        <v>101</v>
      </c>
      <c r="S464" s="31"/>
      <c r="U464" s="10"/>
    </row>
    <row r="465" spans="1:21" ht="30" customHeight="1">
      <c r="A465" s="18">
        <v>43765</v>
      </c>
      <c r="B465" s="35" t="s">
        <v>2843</v>
      </c>
      <c r="C465" s="87" t="s">
        <v>2844</v>
      </c>
      <c r="D465" s="52">
        <v>25</v>
      </c>
      <c r="E465" s="7" t="s">
        <v>26</v>
      </c>
      <c r="F465" s="87" t="s">
        <v>2845</v>
      </c>
      <c r="G465" s="7" t="s">
        <v>2846</v>
      </c>
      <c r="H465" s="87" t="s">
        <v>2847</v>
      </c>
      <c r="I465" s="10"/>
      <c r="J465" s="10"/>
      <c r="K465" s="7"/>
      <c r="L465" s="7" t="s">
        <v>63</v>
      </c>
      <c r="M465" s="7" t="s">
        <v>2848</v>
      </c>
      <c r="N465" s="7" t="s">
        <v>2849</v>
      </c>
      <c r="O465" s="43" t="s">
        <v>33</v>
      </c>
      <c r="P465" s="10"/>
      <c r="Q465" s="10"/>
      <c r="R465" s="39" t="s">
        <v>70</v>
      </c>
      <c r="S465" s="7" t="s">
        <v>71</v>
      </c>
      <c r="T465" s="10"/>
      <c r="U465" s="10"/>
    </row>
    <row r="466" spans="1:21" ht="30" customHeight="1">
      <c r="A466" s="18">
        <v>43763</v>
      </c>
      <c r="B466" s="7" t="s">
        <v>1415</v>
      </c>
      <c r="C466" s="12" t="s">
        <v>1416</v>
      </c>
      <c r="D466" s="49">
        <v>24</v>
      </c>
      <c r="E466" s="12" t="s">
        <v>26</v>
      </c>
      <c r="F466" s="7">
        <v>964561240</v>
      </c>
      <c r="G466" s="7" t="s">
        <v>1028</v>
      </c>
      <c r="H466" s="7" t="s">
        <v>1417</v>
      </c>
      <c r="I466" s="10"/>
      <c r="J466" s="10"/>
      <c r="K466" s="7"/>
      <c r="L466" s="7" t="s">
        <v>63</v>
      </c>
      <c r="M466" s="7" t="s">
        <v>1419</v>
      </c>
      <c r="N466" s="10"/>
      <c r="O466" s="7" t="s">
        <v>33</v>
      </c>
      <c r="P466" s="31"/>
      <c r="Q466" s="10"/>
      <c r="R466" s="39" t="s">
        <v>70</v>
      </c>
      <c r="S466" s="31"/>
      <c r="U466" s="10"/>
    </row>
    <row r="467" spans="1:21" ht="30" customHeight="1">
      <c r="A467" s="18">
        <v>43769</v>
      </c>
      <c r="B467" s="35" t="s">
        <v>3132</v>
      </c>
      <c r="C467" s="37" t="s">
        <v>3133</v>
      </c>
      <c r="D467" s="49">
        <v>25</v>
      </c>
      <c r="E467" s="7" t="s">
        <v>26</v>
      </c>
      <c r="F467" s="204">
        <v>967674234</v>
      </c>
      <c r="G467" s="7" t="s">
        <v>85</v>
      </c>
      <c r="H467" s="310" t="s">
        <v>3134</v>
      </c>
      <c r="I467" s="10"/>
      <c r="J467" s="7"/>
      <c r="K467" s="12"/>
      <c r="L467" s="12" t="s">
        <v>63</v>
      </c>
      <c r="M467" s="91"/>
      <c r="N467" s="7" t="s">
        <v>3135</v>
      </c>
      <c r="O467" s="43" t="s">
        <v>33</v>
      </c>
      <c r="P467" s="10"/>
      <c r="Q467" s="7" t="s">
        <v>35</v>
      </c>
      <c r="R467" s="33"/>
      <c r="S467" s="7" t="s">
        <v>152</v>
      </c>
      <c r="U467" s="10"/>
    </row>
    <row r="468" spans="1:21" ht="30" customHeight="1">
      <c r="A468" s="18">
        <v>43769</v>
      </c>
      <c r="B468" s="35" t="s">
        <v>3136</v>
      </c>
      <c r="C468" s="56" t="s">
        <v>3137</v>
      </c>
      <c r="D468" s="49">
        <v>27</v>
      </c>
      <c r="E468" s="7" t="s">
        <v>26</v>
      </c>
      <c r="F468" s="56">
        <v>933585123</v>
      </c>
      <c r="G468" s="7" t="s">
        <v>85</v>
      </c>
      <c r="H468" s="35" t="s">
        <v>3138</v>
      </c>
      <c r="I468" s="10"/>
      <c r="J468" s="7"/>
      <c r="K468" s="12"/>
      <c r="L468" s="12" t="s">
        <v>63</v>
      </c>
      <c r="M468" s="41">
        <v>43767</v>
      </c>
      <c r="N468" s="7" t="s">
        <v>219</v>
      </c>
      <c r="O468" s="43" t="s">
        <v>274</v>
      </c>
      <c r="P468" s="10"/>
      <c r="Q468" s="7" t="s">
        <v>35</v>
      </c>
      <c r="R468" s="33"/>
      <c r="S468" s="7" t="s">
        <v>55</v>
      </c>
      <c r="U468" s="10"/>
    </row>
    <row r="469" spans="1:21" ht="30" customHeight="1">
      <c r="A469" s="18">
        <v>43769</v>
      </c>
      <c r="B469" s="7" t="s">
        <v>3139</v>
      </c>
      <c r="C469" s="37" t="s">
        <v>3140</v>
      </c>
      <c r="D469" s="25"/>
      <c r="E469" s="7" t="s">
        <v>45</v>
      </c>
      <c r="F469" s="311" t="s">
        <v>3141</v>
      </c>
      <c r="G469" s="7" t="s">
        <v>30</v>
      </c>
      <c r="H469" s="7" t="s">
        <v>3142</v>
      </c>
      <c r="I469" s="31"/>
      <c r="J469" s="12" t="s">
        <v>32</v>
      </c>
      <c r="K469" s="12"/>
      <c r="L469" s="12" t="s">
        <v>63</v>
      </c>
      <c r="M469" s="118">
        <v>43767</v>
      </c>
      <c r="N469" s="7" t="s">
        <v>3143</v>
      </c>
      <c r="O469" s="43" t="s">
        <v>33</v>
      </c>
      <c r="P469" s="31"/>
      <c r="Q469" s="7" t="s">
        <v>35</v>
      </c>
      <c r="R469" s="31"/>
      <c r="S469" s="7" t="s">
        <v>55</v>
      </c>
      <c r="U469" s="10"/>
    </row>
    <row r="470" spans="1:21" ht="30" customHeight="1">
      <c r="A470" s="18">
        <v>43769</v>
      </c>
      <c r="B470" s="35" t="s">
        <v>3144</v>
      </c>
      <c r="C470" s="37" t="s">
        <v>3145</v>
      </c>
      <c r="D470" s="49">
        <v>24</v>
      </c>
      <c r="E470" s="7" t="s">
        <v>45</v>
      </c>
      <c r="F470" s="89" t="s">
        <v>3146</v>
      </c>
      <c r="G470" s="7" t="s">
        <v>125</v>
      </c>
      <c r="H470" s="37" t="s">
        <v>3147</v>
      </c>
      <c r="I470" s="10"/>
      <c r="J470" s="7" t="s">
        <v>32</v>
      </c>
      <c r="K470" s="12"/>
      <c r="L470" s="12" t="s">
        <v>63</v>
      </c>
      <c r="M470" s="82"/>
      <c r="N470" s="7"/>
      <c r="O470" s="43" t="s">
        <v>50</v>
      </c>
      <c r="P470" s="10"/>
      <c r="Q470" s="7"/>
      <c r="R470" s="33"/>
      <c r="S470" s="7" t="s">
        <v>152</v>
      </c>
      <c r="U470" s="10"/>
    </row>
    <row r="471" spans="1:21" ht="30" customHeight="1">
      <c r="A471" s="18">
        <v>43770</v>
      </c>
      <c r="B471" s="7" t="s">
        <v>3148</v>
      </c>
      <c r="C471" s="12" t="s">
        <v>3149</v>
      </c>
      <c r="D471" s="49">
        <v>25</v>
      </c>
      <c r="E471" s="7" t="s">
        <v>26</v>
      </c>
      <c r="F471" s="12">
        <v>986795905</v>
      </c>
      <c r="G471" s="7" t="s">
        <v>3150</v>
      </c>
      <c r="H471" s="7" t="s">
        <v>3151</v>
      </c>
      <c r="I471" s="10"/>
      <c r="J471" s="7"/>
      <c r="K471" s="12"/>
      <c r="L471" s="12" t="s">
        <v>63</v>
      </c>
      <c r="M471" s="7" t="s">
        <v>3152</v>
      </c>
      <c r="N471" s="7" t="s">
        <v>2839</v>
      </c>
      <c r="O471" s="43" t="s">
        <v>33</v>
      </c>
      <c r="P471" s="10"/>
      <c r="Q471" s="7" t="s">
        <v>35</v>
      </c>
      <c r="R471" s="33"/>
      <c r="S471" s="7" t="s">
        <v>71</v>
      </c>
      <c r="U471" s="10"/>
    </row>
    <row r="472" spans="1:21" ht="30" customHeight="1">
      <c r="A472" s="18">
        <v>43772</v>
      </c>
      <c r="B472" s="54" t="s">
        <v>3153</v>
      </c>
      <c r="C472" s="56" t="s">
        <v>3154</v>
      </c>
      <c r="D472" s="12">
        <v>26</v>
      </c>
      <c r="E472" s="7" t="s">
        <v>26</v>
      </c>
      <c r="F472" s="56">
        <v>969161054</v>
      </c>
      <c r="G472" s="7" t="s">
        <v>85</v>
      </c>
      <c r="H472" s="7" t="s">
        <v>3155</v>
      </c>
      <c r="I472" s="31"/>
      <c r="J472" s="31"/>
      <c r="L472" s="12" t="s">
        <v>180</v>
      </c>
      <c r="M472" s="12" t="s">
        <v>3156</v>
      </c>
      <c r="N472" s="12" t="s">
        <v>219</v>
      </c>
      <c r="O472" s="43" t="s">
        <v>33</v>
      </c>
      <c r="P472" s="31"/>
      <c r="Q472" s="7" t="s">
        <v>35</v>
      </c>
      <c r="R472" s="12" t="s">
        <v>3157</v>
      </c>
      <c r="S472" s="7" t="s">
        <v>132</v>
      </c>
      <c r="T472" s="31"/>
      <c r="U472" s="10"/>
    </row>
    <row r="473" spans="1:21" ht="30" customHeight="1">
      <c r="A473" s="18">
        <v>43764</v>
      </c>
      <c r="B473" s="87" t="s">
        <v>2276</v>
      </c>
      <c r="C473" s="37" t="s">
        <v>2277</v>
      </c>
      <c r="D473" s="23"/>
      <c r="E473" s="7" t="s">
        <v>26</v>
      </c>
      <c r="F473" s="213">
        <v>56967073548</v>
      </c>
      <c r="G473" s="7" t="s">
        <v>2279</v>
      </c>
      <c r="H473" s="87" t="s">
        <v>2280</v>
      </c>
      <c r="I473" s="10"/>
      <c r="J473" s="10"/>
      <c r="K473" s="7"/>
      <c r="L473" s="7" t="s">
        <v>63</v>
      </c>
      <c r="M473" s="86"/>
      <c r="N473" s="7" t="s">
        <v>1315</v>
      </c>
      <c r="O473" s="43" t="s">
        <v>186</v>
      </c>
      <c r="P473" s="10"/>
      <c r="Q473" s="10"/>
      <c r="R473" s="33"/>
      <c r="S473" s="10"/>
      <c r="T473" s="10"/>
      <c r="U473" s="10"/>
    </row>
    <row r="474" spans="1:21" ht="30" customHeight="1">
      <c r="A474" s="18">
        <v>43768</v>
      </c>
      <c r="B474" s="54" t="s">
        <v>3158</v>
      </c>
      <c r="C474" s="56" t="s">
        <v>3159</v>
      </c>
      <c r="D474" s="49">
        <v>24</v>
      </c>
      <c r="E474" s="7" t="s">
        <v>26</v>
      </c>
      <c r="F474" s="56">
        <v>981824615</v>
      </c>
      <c r="G474" s="7" t="s">
        <v>85</v>
      </c>
      <c r="H474" s="56" t="s">
        <v>3160</v>
      </c>
      <c r="I474" s="10"/>
      <c r="J474" s="7"/>
      <c r="K474" s="12"/>
      <c r="L474" s="12" t="s">
        <v>63</v>
      </c>
      <c r="M474" s="44">
        <v>43767</v>
      </c>
      <c r="N474" s="10"/>
      <c r="O474" s="43" t="s">
        <v>33</v>
      </c>
      <c r="P474" s="10"/>
      <c r="Q474" s="7"/>
      <c r="R474" s="33"/>
      <c r="S474" s="7" t="s">
        <v>276</v>
      </c>
      <c r="U474" s="10"/>
    </row>
    <row r="475" spans="1:21" ht="30" customHeight="1">
      <c r="A475" s="18">
        <v>43768</v>
      </c>
      <c r="B475" s="7" t="s">
        <v>3161</v>
      </c>
      <c r="C475" s="12" t="s">
        <v>3162</v>
      </c>
      <c r="D475" s="49">
        <v>24</v>
      </c>
      <c r="E475" s="7" t="s">
        <v>26</v>
      </c>
      <c r="F475" s="12">
        <v>946776951</v>
      </c>
      <c r="G475" s="7" t="s">
        <v>85</v>
      </c>
      <c r="H475" s="7" t="s">
        <v>3163</v>
      </c>
      <c r="I475" s="10"/>
      <c r="J475" s="7"/>
      <c r="K475" s="12"/>
      <c r="L475" s="12" t="s">
        <v>63</v>
      </c>
      <c r="M475" s="312">
        <v>43760.770833333336</v>
      </c>
      <c r="N475" s="7" t="s">
        <v>493</v>
      </c>
      <c r="O475" s="43" t="s">
        <v>33</v>
      </c>
      <c r="P475" s="7"/>
      <c r="Q475" s="7" t="s">
        <v>35</v>
      </c>
      <c r="R475" s="33"/>
      <c r="S475" s="7" t="s">
        <v>101</v>
      </c>
      <c r="U475" s="10"/>
    </row>
    <row r="476" spans="1:21" ht="30" customHeight="1">
      <c r="A476" s="18">
        <v>43764</v>
      </c>
      <c r="B476" s="7" t="s">
        <v>2284</v>
      </c>
      <c r="C476" s="7" t="s">
        <v>2285</v>
      </c>
      <c r="D476" s="23"/>
      <c r="E476" s="7" t="s">
        <v>26</v>
      </c>
      <c r="F476" s="7">
        <v>931037829</v>
      </c>
      <c r="G476" s="87" t="s">
        <v>475</v>
      </c>
      <c r="H476" s="214" t="s">
        <v>2288</v>
      </c>
      <c r="I476" s="10"/>
      <c r="J476" s="10"/>
      <c r="K476" s="7"/>
      <c r="L476" s="7" t="s">
        <v>63</v>
      </c>
      <c r="M476" s="86"/>
      <c r="N476" s="7" t="s">
        <v>2063</v>
      </c>
      <c r="O476" s="43" t="s">
        <v>160</v>
      </c>
      <c r="P476" s="10"/>
      <c r="Q476" s="10"/>
      <c r="R476" s="33"/>
      <c r="S476" s="10"/>
      <c r="T476" s="10"/>
      <c r="U476" s="10"/>
    </row>
    <row r="477" spans="1:21" ht="30" customHeight="1">
      <c r="A477" s="18">
        <v>43763</v>
      </c>
      <c r="B477" s="7" t="s">
        <v>1422</v>
      </c>
      <c r="C477" s="12" t="s">
        <v>1424</v>
      </c>
      <c r="D477" s="25"/>
      <c r="E477" s="12" t="s">
        <v>26</v>
      </c>
      <c r="F477" s="10">
        <v>56998484378</v>
      </c>
      <c r="G477" s="7" t="s">
        <v>1028</v>
      </c>
      <c r="H477" s="7" t="s">
        <v>1425</v>
      </c>
      <c r="I477" s="10"/>
      <c r="J477" s="10"/>
      <c r="K477" s="7"/>
      <c r="L477" s="7" t="s">
        <v>313</v>
      </c>
      <c r="M477" s="10"/>
      <c r="N477" s="10"/>
      <c r="O477" s="7" t="s">
        <v>33</v>
      </c>
      <c r="P477" s="31"/>
      <c r="Q477" s="10"/>
      <c r="R477" s="33"/>
      <c r="S477" s="31"/>
      <c r="U477" s="10"/>
    </row>
    <row r="478" spans="1:21" ht="30" customHeight="1">
      <c r="A478" s="18">
        <v>43767</v>
      </c>
      <c r="B478" s="93" t="s">
        <v>3164</v>
      </c>
      <c r="C478" s="313" t="s">
        <v>3165</v>
      </c>
      <c r="D478" s="23"/>
      <c r="E478" s="7" t="s">
        <v>45</v>
      </c>
      <c r="F478" s="187" t="s">
        <v>3166</v>
      </c>
      <c r="G478" s="7" t="s">
        <v>3167</v>
      </c>
      <c r="H478" s="93" t="s">
        <v>3168</v>
      </c>
      <c r="I478" s="7" t="s">
        <v>47</v>
      </c>
      <c r="J478" s="7" t="s">
        <v>32</v>
      </c>
      <c r="K478" s="7"/>
      <c r="L478" s="7" t="s">
        <v>63</v>
      </c>
      <c r="M478" s="291">
        <v>43757.927083333336</v>
      </c>
      <c r="N478" s="7" t="s">
        <v>3169</v>
      </c>
      <c r="O478" s="43" t="s">
        <v>33</v>
      </c>
      <c r="P478" s="7" t="s">
        <v>34</v>
      </c>
      <c r="Q478" s="7"/>
      <c r="R478" s="33"/>
      <c r="S478" s="7" t="s">
        <v>117</v>
      </c>
      <c r="U478" s="10"/>
    </row>
    <row r="479" spans="1:21" ht="30" customHeight="1">
      <c r="A479" s="18">
        <v>43767</v>
      </c>
      <c r="B479" s="37" t="s">
        <v>3170</v>
      </c>
      <c r="C479" s="37" t="s">
        <v>3171</v>
      </c>
      <c r="D479" s="23"/>
      <c r="E479" s="7" t="s">
        <v>45</v>
      </c>
      <c r="F479" s="37">
        <v>56968329189</v>
      </c>
      <c r="G479" s="7" t="s">
        <v>3172</v>
      </c>
      <c r="H479" s="7" t="s">
        <v>3173</v>
      </c>
      <c r="I479" s="10"/>
      <c r="J479" s="10"/>
      <c r="K479" s="7"/>
      <c r="L479" s="7" t="s">
        <v>63</v>
      </c>
      <c r="M479" s="41"/>
      <c r="N479" s="35" t="s">
        <v>3174</v>
      </c>
      <c r="O479" s="43" t="s">
        <v>33</v>
      </c>
      <c r="P479" s="10"/>
      <c r="Q479" s="7" t="s">
        <v>35</v>
      </c>
      <c r="R479" s="33"/>
      <c r="S479" s="7" t="s">
        <v>117</v>
      </c>
      <c r="U479" s="10"/>
    </row>
    <row r="480" spans="1:21" ht="30" customHeight="1">
      <c r="A480" s="18">
        <v>43764</v>
      </c>
      <c r="B480" s="7" t="s">
        <v>2289</v>
      </c>
      <c r="C480" s="7" t="s">
        <v>2290</v>
      </c>
      <c r="D480" s="52">
        <v>24</v>
      </c>
      <c r="E480" s="7" t="s">
        <v>26</v>
      </c>
      <c r="F480" s="7">
        <v>968376245</v>
      </c>
      <c r="G480" s="7" t="s">
        <v>404</v>
      </c>
      <c r="H480" s="7" t="s">
        <v>2291</v>
      </c>
      <c r="I480" s="10"/>
      <c r="J480" s="10"/>
      <c r="K480" s="7"/>
      <c r="L480" s="7" t="s">
        <v>63</v>
      </c>
      <c r="M480" s="86"/>
      <c r="N480" s="7" t="s">
        <v>219</v>
      </c>
      <c r="O480" s="43" t="s">
        <v>160</v>
      </c>
      <c r="P480" s="10"/>
      <c r="Q480" s="10"/>
      <c r="R480" s="39" t="s">
        <v>70</v>
      </c>
      <c r="S480" s="10"/>
      <c r="T480" s="10"/>
      <c r="U480" s="10"/>
    </row>
    <row r="481" spans="1:21" ht="30" customHeight="1">
      <c r="A481" s="18">
        <v>43764</v>
      </c>
      <c r="B481" s="7" t="s">
        <v>2292</v>
      </c>
      <c r="C481" s="80" t="s">
        <v>2293</v>
      </c>
      <c r="D481" s="52">
        <v>24</v>
      </c>
      <c r="E481" s="7" t="s">
        <v>26</v>
      </c>
      <c r="F481" s="187">
        <v>959963520</v>
      </c>
      <c r="G481" s="7" t="s">
        <v>125</v>
      </c>
      <c r="H481" s="7" t="s">
        <v>2294</v>
      </c>
      <c r="I481" s="10"/>
      <c r="J481" s="10"/>
      <c r="K481" s="7"/>
      <c r="L481" s="7" t="s">
        <v>79</v>
      </c>
      <c r="M481" s="69">
        <v>43761</v>
      </c>
      <c r="N481" s="10"/>
      <c r="O481" s="7" t="s">
        <v>732</v>
      </c>
      <c r="P481" s="10"/>
      <c r="Q481" s="10"/>
      <c r="R481" s="39" t="s">
        <v>70</v>
      </c>
      <c r="S481" s="10"/>
      <c r="T481" s="10"/>
      <c r="U481" s="10"/>
    </row>
    <row r="482" spans="1:21" ht="30" customHeight="1">
      <c r="A482" s="18"/>
      <c r="B482" s="35" t="s">
        <v>3177</v>
      </c>
      <c r="C482" s="37" t="s">
        <v>3178</v>
      </c>
      <c r="D482" s="12">
        <v>24</v>
      </c>
      <c r="E482" s="7" t="s">
        <v>26</v>
      </c>
      <c r="F482" s="35">
        <v>978313080</v>
      </c>
      <c r="G482" s="7" t="s">
        <v>176</v>
      </c>
      <c r="H482" s="35" t="s">
        <v>3179</v>
      </c>
      <c r="I482" s="10"/>
      <c r="J482" s="7"/>
      <c r="K482" s="12" t="s">
        <v>63</v>
      </c>
      <c r="L482" s="44">
        <v>43774</v>
      </c>
      <c r="M482" s="7" t="s">
        <v>3180</v>
      </c>
      <c r="N482" s="43" t="s">
        <v>33</v>
      </c>
      <c r="O482" s="10"/>
      <c r="P482" s="7" t="s">
        <v>35</v>
      </c>
      <c r="Q482" s="33"/>
      <c r="R482" s="7" t="s">
        <v>101</v>
      </c>
      <c r="S482" s="31"/>
      <c r="U482" s="10"/>
    </row>
    <row r="483" spans="1:21" ht="30" customHeight="1">
      <c r="A483" s="18">
        <v>43764</v>
      </c>
      <c r="B483" s="7" t="s">
        <v>2299</v>
      </c>
      <c r="C483" s="84" t="s">
        <v>2300</v>
      </c>
      <c r="D483" s="52">
        <v>24</v>
      </c>
      <c r="E483" s="7" t="s">
        <v>26</v>
      </c>
      <c r="F483" s="7">
        <v>942355740</v>
      </c>
      <c r="G483" s="7" t="s">
        <v>475</v>
      </c>
      <c r="H483" s="7" t="s">
        <v>2301</v>
      </c>
      <c r="I483" s="10"/>
      <c r="J483" s="10"/>
      <c r="K483" s="7"/>
      <c r="L483" s="7" t="s">
        <v>63</v>
      </c>
      <c r="M483" s="7" t="s">
        <v>2302</v>
      </c>
      <c r="N483" s="7" t="s">
        <v>219</v>
      </c>
      <c r="O483" s="43" t="s">
        <v>186</v>
      </c>
      <c r="P483" s="10"/>
      <c r="Q483" s="10"/>
      <c r="R483" s="39" t="s">
        <v>70</v>
      </c>
      <c r="S483" s="10"/>
      <c r="T483" s="7" t="s">
        <v>666</v>
      </c>
      <c r="U483" s="10"/>
    </row>
    <row r="484" spans="1:21" ht="30" customHeight="1">
      <c r="A484" s="18">
        <v>43775</v>
      </c>
      <c r="B484" s="35" t="s">
        <v>3181</v>
      </c>
      <c r="C484" s="37" t="s">
        <v>3182</v>
      </c>
      <c r="D484" s="12">
        <v>25</v>
      </c>
      <c r="E484" s="7" t="s">
        <v>26</v>
      </c>
      <c r="F484" s="314" t="s">
        <v>3183</v>
      </c>
      <c r="G484" s="7" t="s">
        <v>125</v>
      </c>
      <c r="H484" s="7" t="s">
        <v>3184</v>
      </c>
      <c r="L484" s="7" t="s">
        <v>63</v>
      </c>
      <c r="M484" s="44">
        <v>43756</v>
      </c>
      <c r="N484" s="7" t="s">
        <v>3185</v>
      </c>
      <c r="O484" s="43" t="s">
        <v>33</v>
      </c>
      <c r="P484" s="10"/>
      <c r="Q484" s="7" t="s">
        <v>35</v>
      </c>
      <c r="R484" s="39" t="s">
        <v>91</v>
      </c>
      <c r="S484" s="7" t="s">
        <v>132</v>
      </c>
      <c r="U484" s="10"/>
    </row>
    <row r="485" spans="1:21" ht="30" customHeight="1">
      <c r="A485" s="315">
        <v>43774</v>
      </c>
      <c r="B485" s="7" t="s">
        <v>3186</v>
      </c>
      <c r="C485" s="12" t="s">
        <v>3187</v>
      </c>
      <c r="D485" s="49">
        <v>24</v>
      </c>
      <c r="E485" s="12" t="s">
        <v>26</v>
      </c>
      <c r="F485" s="12">
        <v>936798334</v>
      </c>
      <c r="G485" s="12" t="s">
        <v>176</v>
      </c>
      <c r="H485" s="12" t="s">
        <v>3188</v>
      </c>
      <c r="I485" s="31"/>
      <c r="J485" s="31"/>
      <c r="L485" s="12" t="s">
        <v>63</v>
      </c>
      <c r="M485" s="189">
        <v>43771</v>
      </c>
      <c r="N485" s="12" t="s">
        <v>3189</v>
      </c>
      <c r="O485" s="12" t="s">
        <v>33</v>
      </c>
      <c r="P485" s="31"/>
      <c r="Q485" s="12" t="s">
        <v>35</v>
      </c>
      <c r="R485" s="31"/>
      <c r="S485" s="12" t="s">
        <v>101</v>
      </c>
      <c r="U485" s="10"/>
    </row>
    <row r="486" spans="1:21" ht="30" customHeight="1">
      <c r="A486" s="18">
        <v>43769</v>
      </c>
      <c r="B486" s="35" t="s">
        <v>3190</v>
      </c>
      <c r="C486" s="37" t="s">
        <v>3191</v>
      </c>
      <c r="D486" s="49">
        <v>24</v>
      </c>
      <c r="E486" s="7" t="s">
        <v>26</v>
      </c>
      <c r="F486" s="37">
        <v>937375077</v>
      </c>
      <c r="G486" s="7" t="s">
        <v>85</v>
      </c>
      <c r="H486" s="37" t="s">
        <v>3192</v>
      </c>
      <c r="I486" s="10"/>
      <c r="J486" s="7"/>
      <c r="K486" s="12"/>
      <c r="L486" s="12" t="s">
        <v>63</v>
      </c>
      <c r="M486" s="82">
        <v>43767</v>
      </c>
      <c r="N486" s="7"/>
      <c r="O486" s="43" t="s">
        <v>274</v>
      </c>
      <c r="P486" s="10"/>
      <c r="Q486" s="7" t="s">
        <v>35</v>
      </c>
      <c r="R486" s="33"/>
      <c r="S486" s="7" t="s">
        <v>276</v>
      </c>
      <c r="U486" s="10"/>
    </row>
    <row r="487" spans="1:21" ht="30" customHeight="1">
      <c r="A487" s="18">
        <v>43764</v>
      </c>
      <c r="B487" s="83" t="s">
        <v>2303</v>
      </c>
      <c r="C487" s="80" t="s">
        <v>2304</v>
      </c>
      <c r="D487" s="23"/>
      <c r="E487" s="7" t="s">
        <v>26</v>
      </c>
      <c r="F487" s="10"/>
      <c r="G487" s="7" t="s">
        <v>2109</v>
      </c>
      <c r="H487" s="7" t="s">
        <v>2305</v>
      </c>
      <c r="I487" s="10"/>
      <c r="J487" s="10"/>
      <c r="K487" s="7"/>
      <c r="L487" s="7" t="s">
        <v>153</v>
      </c>
      <c r="M487" s="86"/>
      <c r="N487" s="10"/>
      <c r="O487" s="95" t="s">
        <v>50</v>
      </c>
      <c r="P487" s="269" t="s">
        <v>2306</v>
      </c>
      <c r="Q487" s="7" t="s">
        <v>53</v>
      </c>
      <c r="R487" s="33"/>
      <c r="S487" s="10"/>
      <c r="T487" s="10"/>
      <c r="U487" s="10"/>
    </row>
    <row r="488" spans="1:21" ht="30" customHeight="1">
      <c r="A488" s="18">
        <v>43763</v>
      </c>
      <c r="B488" s="7" t="s">
        <v>1427</v>
      </c>
      <c r="C488" s="27" t="s">
        <v>1428</v>
      </c>
      <c r="D488" s="25"/>
      <c r="E488" s="12" t="s">
        <v>26</v>
      </c>
      <c r="F488" s="27" t="s">
        <v>1429</v>
      </c>
      <c r="G488" s="7" t="s">
        <v>1430</v>
      </c>
      <c r="H488" s="83" t="s">
        <v>1431</v>
      </c>
      <c r="I488" s="10"/>
      <c r="J488" s="10"/>
      <c r="K488" s="7"/>
      <c r="L488" s="7" t="s">
        <v>63</v>
      </c>
      <c r="M488" s="10"/>
      <c r="N488" s="10"/>
      <c r="O488" s="43" t="s">
        <v>160</v>
      </c>
      <c r="P488" s="31"/>
      <c r="Q488" s="10"/>
      <c r="R488" s="33"/>
      <c r="S488" s="31"/>
      <c r="T488" s="12" t="s">
        <v>1434</v>
      </c>
      <c r="U488" s="10"/>
    </row>
    <row r="489" spans="1:21" ht="30" customHeight="1">
      <c r="A489" s="18">
        <v>43764</v>
      </c>
      <c r="B489" s="35" t="s">
        <v>2307</v>
      </c>
      <c r="C489" s="37" t="s">
        <v>2308</v>
      </c>
      <c r="D489" s="52">
        <v>27</v>
      </c>
      <c r="E489" s="7" t="s">
        <v>26</v>
      </c>
      <c r="F489" s="37">
        <v>965272422</v>
      </c>
      <c r="G489" s="7" t="s">
        <v>2309</v>
      </c>
      <c r="H489" s="120" t="s">
        <v>2310</v>
      </c>
      <c r="I489" s="10"/>
      <c r="J489" s="10"/>
      <c r="K489" s="7"/>
      <c r="L489" s="7" t="s">
        <v>63</v>
      </c>
      <c r="M489" s="69" t="s">
        <v>2312</v>
      </c>
      <c r="N489" s="7" t="s">
        <v>2314</v>
      </c>
      <c r="O489" s="43" t="s">
        <v>33</v>
      </c>
      <c r="P489" s="10"/>
      <c r="Q489" s="7" t="s">
        <v>35</v>
      </c>
      <c r="R489" s="33"/>
      <c r="S489" s="10"/>
      <c r="T489" s="10"/>
      <c r="U489" s="10"/>
    </row>
    <row r="490" spans="1:21" ht="30" customHeight="1">
      <c r="A490" s="18">
        <v>43765</v>
      </c>
      <c r="B490" s="35" t="s">
        <v>2850</v>
      </c>
      <c r="C490" s="87" t="s">
        <v>2851</v>
      </c>
      <c r="D490" s="52">
        <v>26</v>
      </c>
      <c r="E490" s="7" t="s">
        <v>107</v>
      </c>
      <c r="F490" s="87" t="s">
        <v>2852</v>
      </c>
      <c r="G490" s="7" t="s">
        <v>167</v>
      </c>
      <c r="H490" s="35" t="s">
        <v>2853</v>
      </c>
      <c r="I490" s="10"/>
      <c r="J490" s="7" t="s">
        <v>88</v>
      </c>
      <c r="K490" s="7"/>
      <c r="L490" s="7" t="s">
        <v>63</v>
      </c>
      <c r="M490" s="277">
        <v>43759</v>
      </c>
      <c r="N490" s="7" t="s">
        <v>2854</v>
      </c>
      <c r="O490" s="43" t="s">
        <v>33</v>
      </c>
      <c r="P490" s="10"/>
      <c r="Q490" s="7" t="s">
        <v>53</v>
      </c>
      <c r="R490" s="39" t="s">
        <v>70</v>
      </c>
      <c r="S490" s="7" t="s">
        <v>37</v>
      </c>
      <c r="T490" s="10"/>
      <c r="U490" s="10"/>
    </row>
    <row r="491" spans="1:21" ht="30" customHeight="1">
      <c r="A491" s="18">
        <v>43762</v>
      </c>
      <c r="B491" s="7" t="s">
        <v>499</v>
      </c>
      <c r="C491" s="60" t="s">
        <v>500</v>
      </c>
      <c r="D491" s="52"/>
      <c r="E491" s="7" t="s">
        <v>26</v>
      </c>
      <c r="F491" s="60">
        <v>56975969153</v>
      </c>
      <c r="G491" s="29" t="s">
        <v>502</v>
      </c>
      <c r="H491" s="122" t="s">
        <v>503</v>
      </c>
      <c r="I491" s="10"/>
      <c r="J491" s="7"/>
      <c r="K491" s="7"/>
      <c r="L491" s="7" t="s">
        <v>63</v>
      </c>
      <c r="M491" s="44"/>
      <c r="N491" s="44"/>
      <c r="O491" s="7" t="s">
        <v>160</v>
      </c>
      <c r="P491" s="10"/>
      <c r="Q491" s="10"/>
      <c r="R491" s="33"/>
      <c r="S491" s="10"/>
      <c r="T491" s="10"/>
      <c r="U491" s="10"/>
    </row>
    <row r="492" spans="1:21" ht="30" customHeight="1">
      <c r="A492" s="18">
        <v>43775</v>
      </c>
      <c r="B492" s="35" t="s">
        <v>3193</v>
      </c>
      <c r="C492" s="37" t="s">
        <v>3194</v>
      </c>
      <c r="E492" s="7" t="s">
        <v>26</v>
      </c>
      <c r="F492" s="37" t="s">
        <v>3195</v>
      </c>
      <c r="G492" s="7" t="s">
        <v>85</v>
      </c>
      <c r="H492" s="7" t="s">
        <v>3196</v>
      </c>
      <c r="L492" s="130" t="s">
        <v>63</v>
      </c>
      <c r="M492" s="198">
        <v>43773</v>
      </c>
      <c r="N492" s="7" t="s">
        <v>219</v>
      </c>
      <c r="O492" s="43" t="s">
        <v>33</v>
      </c>
      <c r="P492" s="10"/>
      <c r="Q492" s="7" t="s">
        <v>35</v>
      </c>
      <c r="R492" s="39" t="s">
        <v>91</v>
      </c>
      <c r="S492" s="7" t="s">
        <v>132</v>
      </c>
      <c r="U492" s="10"/>
    </row>
    <row r="493" spans="1:21" ht="30" customHeight="1">
      <c r="A493" s="18">
        <v>43767</v>
      </c>
      <c r="B493" s="35" t="s">
        <v>3197</v>
      </c>
      <c r="C493" s="37" t="s">
        <v>3198</v>
      </c>
      <c r="D493" s="23"/>
      <c r="E493" s="7" t="s">
        <v>45</v>
      </c>
      <c r="F493" s="37">
        <v>56953965105</v>
      </c>
      <c r="G493" s="7" t="s">
        <v>125</v>
      </c>
      <c r="H493" s="35" t="s">
        <v>3199</v>
      </c>
      <c r="I493" s="10"/>
      <c r="J493" s="7" t="s">
        <v>32</v>
      </c>
      <c r="K493" s="7"/>
      <c r="L493" s="7" t="s">
        <v>63</v>
      </c>
      <c r="M493" s="7" t="s">
        <v>3200</v>
      </c>
      <c r="N493" s="35" t="s">
        <v>3201</v>
      </c>
      <c r="O493" s="43" t="s">
        <v>33</v>
      </c>
      <c r="P493" s="10"/>
      <c r="Q493" s="7" t="s">
        <v>35</v>
      </c>
      <c r="R493" s="33"/>
      <c r="S493" s="7" t="s">
        <v>117</v>
      </c>
      <c r="U493" s="10"/>
    </row>
    <row r="494" spans="1:21" ht="30" customHeight="1">
      <c r="A494" s="18">
        <v>43769</v>
      </c>
      <c r="B494" s="35" t="s">
        <v>3202</v>
      </c>
      <c r="C494" s="316" t="s">
        <v>3203</v>
      </c>
      <c r="D494" s="317"/>
      <c r="E494" s="95" t="s">
        <v>45</v>
      </c>
      <c r="F494" s="181" t="s">
        <v>696</v>
      </c>
      <c r="G494" s="95" t="s">
        <v>179</v>
      </c>
      <c r="H494" s="35" t="s">
        <v>3204</v>
      </c>
      <c r="I494" s="96"/>
      <c r="J494" s="95" t="s">
        <v>32</v>
      </c>
      <c r="K494" s="97"/>
      <c r="L494" s="97" t="s">
        <v>63</v>
      </c>
      <c r="M494" s="41">
        <v>43766</v>
      </c>
      <c r="N494" s="7" t="s">
        <v>700</v>
      </c>
      <c r="O494" s="95" t="s">
        <v>33</v>
      </c>
      <c r="P494" s="96"/>
      <c r="Q494" s="95" t="s">
        <v>35</v>
      </c>
      <c r="R494" s="96"/>
      <c r="S494" s="95" t="s">
        <v>55</v>
      </c>
      <c r="U494" s="10"/>
    </row>
    <row r="495" spans="1:21" ht="30" customHeight="1">
      <c r="A495" s="18">
        <v>43774</v>
      </c>
      <c r="B495" s="7" t="s">
        <v>3205</v>
      </c>
      <c r="C495" s="12" t="s">
        <v>3206</v>
      </c>
      <c r="D495" s="25"/>
      <c r="E495" s="12" t="s">
        <v>26</v>
      </c>
      <c r="F495" s="7" t="s">
        <v>3207</v>
      </c>
      <c r="G495" s="7" t="s">
        <v>981</v>
      </c>
      <c r="H495" s="7" t="s">
        <v>3208</v>
      </c>
      <c r="I495" s="31"/>
      <c r="J495" s="31"/>
      <c r="L495" s="12" t="s">
        <v>63</v>
      </c>
      <c r="M495" s="7" t="s">
        <v>3209</v>
      </c>
      <c r="N495" s="7" t="s">
        <v>1168</v>
      </c>
      <c r="O495" s="43" t="s">
        <v>33</v>
      </c>
      <c r="P495" s="31"/>
      <c r="Q495" s="7" t="s">
        <v>35</v>
      </c>
      <c r="R495" s="31"/>
      <c r="S495" s="12" t="s">
        <v>71</v>
      </c>
      <c r="U495" s="10"/>
    </row>
    <row r="496" spans="1:21" ht="30" customHeight="1">
      <c r="A496" s="18">
        <v>43764</v>
      </c>
      <c r="B496" s="83" t="s">
        <v>2315</v>
      </c>
      <c r="C496" s="80" t="s">
        <v>2316</v>
      </c>
      <c r="D496" s="52">
        <v>23</v>
      </c>
      <c r="E496" s="7" t="s">
        <v>26</v>
      </c>
      <c r="F496" s="187">
        <v>981897166</v>
      </c>
      <c r="G496" s="7" t="s">
        <v>85</v>
      </c>
      <c r="H496" s="7" t="s">
        <v>2317</v>
      </c>
      <c r="I496" s="10"/>
      <c r="J496" s="10"/>
      <c r="K496" s="7"/>
      <c r="L496" s="7" t="s">
        <v>79</v>
      </c>
      <c r="M496" s="69">
        <v>43761</v>
      </c>
      <c r="N496" s="7" t="s">
        <v>571</v>
      </c>
      <c r="O496" s="43" t="s">
        <v>33</v>
      </c>
      <c r="P496" s="10"/>
      <c r="Q496" s="10"/>
      <c r="R496" s="33"/>
      <c r="S496" s="10"/>
      <c r="T496" s="10"/>
      <c r="U496" s="10"/>
    </row>
    <row r="497" spans="1:21" ht="30" customHeight="1">
      <c r="A497" s="18">
        <v>43765</v>
      </c>
      <c r="B497" s="7" t="s">
        <v>2855</v>
      </c>
      <c r="C497" s="87" t="s">
        <v>2856</v>
      </c>
      <c r="D497" s="52">
        <v>34</v>
      </c>
      <c r="E497" s="7" t="s">
        <v>26</v>
      </c>
      <c r="F497" s="81">
        <v>998873268</v>
      </c>
      <c r="G497" s="7" t="s">
        <v>1038</v>
      </c>
      <c r="H497" s="7" t="s">
        <v>2857</v>
      </c>
      <c r="I497" s="10"/>
      <c r="J497" s="7"/>
      <c r="K497" s="7"/>
      <c r="L497" s="7" t="s">
        <v>63</v>
      </c>
      <c r="M497" s="86"/>
      <c r="N497" s="280"/>
      <c r="O497" s="43" t="s">
        <v>33</v>
      </c>
      <c r="P497" s="99"/>
      <c r="Q497" s="7"/>
      <c r="R497" s="39" t="s">
        <v>70</v>
      </c>
      <c r="S497" s="7" t="s">
        <v>71</v>
      </c>
      <c r="T497" s="10"/>
      <c r="U497" s="10"/>
    </row>
    <row r="498" spans="1:21" ht="30" customHeight="1">
      <c r="A498" s="18">
        <v>43762</v>
      </c>
      <c r="B498" s="7" t="s">
        <v>506</v>
      </c>
      <c r="C498" s="7" t="s">
        <v>507</v>
      </c>
      <c r="D498" s="52">
        <v>24</v>
      </c>
      <c r="E498" s="7" t="s">
        <v>26</v>
      </c>
      <c r="F498" s="10"/>
      <c r="G498" s="29" t="s">
        <v>48</v>
      </c>
      <c r="H498" s="7" t="s">
        <v>509</v>
      </c>
      <c r="I498" s="10"/>
      <c r="J498" s="10"/>
      <c r="K498" s="7"/>
      <c r="L498" s="7" t="s">
        <v>63</v>
      </c>
      <c r="M498" s="41">
        <v>43760</v>
      </c>
      <c r="N498" s="41"/>
      <c r="O498" s="7" t="s">
        <v>512</v>
      </c>
      <c r="P498" s="10"/>
      <c r="Q498" s="10"/>
      <c r="R498" s="33"/>
      <c r="S498" s="10"/>
      <c r="T498" s="10"/>
      <c r="U498" s="10"/>
    </row>
    <row r="499" spans="1:21" ht="30" customHeight="1">
      <c r="A499" s="18">
        <v>43763</v>
      </c>
      <c r="B499" s="7" t="s">
        <v>1435</v>
      </c>
      <c r="C499" s="169" t="s">
        <v>1436</v>
      </c>
      <c r="D499" s="25"/>
      <c r="E499" s="12" t="s">
        <v>26</v>
      </c>
      <c r="F499" s="83">
        <v>56942592409</v>
      </c>
      <c r="G499" s="7" t="s">
        <v>85</v>
      </c>
      <c r="H499" s="7" t="s">
        <v>1439</v>
      </c>
      <c r="I499" s="10"/>
      <c r="J499" s="10"/>
      <c r="K499" s="10"/>
      <c r="L499" s="10"/>
      <c r="M499" s="10"/>
      <c r="N499" s="10"/>
      <c r="O499" s="43" t="s">
        <v>33</v>
      </c>
      <c r="P499" s="31"/>
      <c r="Q499" s="10"/>
      <c r="R499" s="33"/>
      <c r="S499" s="31"/>
      <c r="U499" s="10"/>
    </row>
    <row r="500" spans="1:21" ht="30" customHeight="1">
      <c r="A500" s="18">
        <v>43769</v>
      </c>
      <c r="B500" s="83" t="s">
        <v>3212</v>
      </c>
      <c r="C500" s="37" t="s">
        <v>1436</v>
      </c>
      <c r="D500" s="49">
        <v>24</v>
      </c>
      <c r="E500" s="7" t="s">
        <v>26</v>
      </c>
      <c r="F500" s="37">
        <v>942592409</v>
      </c>
      <c r="G500" s="7" t="s">
        <v>30</v>
      </c>
      <c r="H500" s="83" t="s">
        <v>3215</v>
      </c>
      <c r="I500" s="10"/>
      <c r="J500" s="7"/>
      <c r="K500" s="12"/>
      <c r="L500" s="12" t="s">
        <v>63</v>
      </c>
      <c r="M500" s="10"/>
      <c r="N500" s="7" t="s">
        <v>3216</v>
      </c>
      <c r="O500" s="43" t="s">
        <v>33</v>
      </c>
      <c r="P500" s="10"/>
      <c r="Q500" s="7" t="s">
        <v>35</v>
      </c>
      <c r="R500" s="33"/>
      <c r="S500" s="7" t="s">
        <v>152</v>
      </c>
    </row>
    <row r="501" spans="1:21" ht="30" customHeight="1">
      <c r="A501" s="18">
        <v>43769</v>
      </c>
      <c r="B501" s="35" t="s">
        <v>3219</v>
      </c>
      <c r="C501" s="37" t="s">
        <v>3220</v>
      </c>
      <c r="D501" s="49">
        <v>24</v>
      </c>
      <c r="E501" s="7" t="s">
        <v>26</v>
      </c>
      <c r="F501" s="89" t="s">
        <v>3222</v>
      </c>
      <c r="G501" s="7" t="s">
        <v>85</v>
      </c>
      <c r="H501" s="35" t="s">
        <v>3223</v>
      </c>
      <c r="I501" s="10"/>
      <c r="J501" s="7"/>
      <c r="K501" s="12"/>
      <c r="L501" s="12" t="s">
        <v>63</v>
      </c>
      <c r="M501" s="91"/>
      <c r="N501" s="7"/>
      <c r="O501" s="43" t="s">
        <v>274</v>
      </c>
      <c r="P501" s="10"/>
      <c r="Q501" s="7"/>
      <c r="R501" s="33"/>
      <c r="S501" s="7" t="s">
        <v>152</v>
      </c>
    </row>
    <row r="502" spans="1:21" ht="30" customHeight="1">
      <c r="A502" s="18">
        <v>43768</v>
      </c>
      <c r="B502" s="35" t="s">
        <v>3225</v>
      </c>
      <c r="C502" s="37" t="s">
        <v>3226</v>
      </c>
      <c r="D502" s="49">
        <v>24</v>
      </c>
      <c r="E502" s="7" t="s">
        <v>26</v>
      </c>
      <c r="F502" s="319" t="s">
        <v>3228</v>
      </c>
      <c r="G502" s="7"/>
      <c r="H502" s="7" t="s">
        <v>3231</v>
      </c>
      <c r="I502" s="10"/>
      <c r="J502" s="7"/>
      <c r="K502" s="12"/>
      <c r="L502" s="12" t="s">
        <v>63</v>
      </c>
      <c r="M502" s="291">
        <v>43767.805555555555</v>
      </c>
      <c r="N502" s="35" t="s">
        <v>3232</v>
      </c>
      <c r="O502" s="43" t="s">
        <v>33</v>
      </c>
      <c r="P502" s="10"/>
      <c r="Q502" s="7" t="s">
        <v>35</v>
      </c>
      <c r="R502" s="33"/>
      <c r="S502" s="7" t="s">
        <v>132</v>
      </c>
    </row>
    <row r="503" spans="1:21" ht="30" customHeight="1">
      <c r="A503" s="18">
        <v>43765</v>
      </c>
      <c r="B503" s="7" t="s">
        <v>2858</v>
      </c>
      <c r="C503" s="7" t="s">
        <v>2859</v>
      </c>
      <c r="D503" s="52">
        <v>24</v>
      </c>
      <c r="E503" s="7" t="s">
        <v>26</v>
      </c>
      <c r="F503" s="37">
        <v>936633226</v>
      </c>
      <c r="G503" s="7" t="s">
        <v>1462</v>
      </c>
      <c r="H503" s="7" t="s">
        <v>2860</v>
      </c>
      <c r="I503" s="10"/>
      <c r="J503" s="10"/>
      <c r="K503" s="7"/>
      <c r="L503" s="7" t="s">
        <v>63</v>
      </c>
      <c r="M503" s="69">
        <v>43761.270833333336</v>
      </c>
      <c r="N503" s="7"/>
      <c r="O503" s="43" t="s">
        <v>33</v>
      </c>
      <c r="P503" s="10"/>
      <c r="Q503" s="10"/>
      <c r="R503" s="39" t="s">
        <v>70</v>
      </c>
      <c r="S503" s="7" t="s">
        <v>71</v>
      </c>
      <c r="T503" s="10"/>
    </row>
    <row r="504" spans="1:21" ht="30" customHeight="1">
      <c r="A504" s="18">
        <v>43763</v>
      </c>
      <c r="B504" s="7" t="s">
        <v>1443</v>
      </c>
      <c r="C504" s="7" t="s">
        <v>1444</v>
      </c>
      <c r="D504" s="49">
        <v>32</v>
      </c>
      <c r="E504" s="12" t="s">
        <v>26</v>
      </c>
      <c r="F504" s="7">
        <v>949857782</v>
      </c>
      <c r="G504" s="7" t="s">
        <v>1445</v>
      </c>
      <c r="H504" s="7" t="s">
        <v>1446</v>
      </c>
      <c r="I504" s="10"/>
      <c r="J504" s="10"/>
      <c r="K504" s="7"/>
      <c r="L504" s="7" t="s">
        <v>1447</v>
      </c>
      <c r="M504" s="7" t="s">
        <v>1448</v>
      </c>
      <c r="N504" s="7" t="s">
        <v>1449</v>
      </c>
      <c r="O504" s="7" t="s">
        <v>33</v>
      </c>
      <c r="P504" s="31"/>
      <c r="Q504" s="10"/>
      <c r="R504" s="39" t="s">
        <v>1451</v>
      </c>
      <c r="S504" s="7" t="s">
        <v>969</v>
      </c>
    </row>
    <row r="505" spans="1:21" ht="30" customHeight="1">
      <c r="A505" s="18">
        <v>43766</v>
      </c>
      <c r="B505" s="54" t="s">
        <v>3210</v>
      </c>
      <c r="C505" s="56" t="s">
        <v>3211</v>
      </c>
      <c r="D505" s="25"/>
      <c r="E505" s="7" t="s">
        <v>26</v>
      </c>
      <c r="F505" s="37" t="s">
        <v>3213</v>
      </c>
      <c r="G505" s="7" t="s">
        <v>84</v>
      </c>
      <c r="H505" s="35" t="s">
        <v>3214</v>
      </c>
      <c r="I505" s="7" t="s">
        <v>47</v>
      </c>
      <c r="J505" s="10"/>
      <c r="K505" s="7"/>
      <c r="L505" s="7" t="s">
        <v>63</v>
      </c>
      <c r="M505" s="276">
        <v>43759</v>
      </c>
      <c r="O505" s="43" t="s">
        <v>2380</v>
      </c>
      <c r="P505" s="10"/>
      <c r="Q505" s="7"/>
      <c r="R505" s="33"/>
      <c r="S505" s="7" t="s">
        <v>132</v>
      </c>
    </row>
    <row r="506" spans="1:21" ht="30" customHeight="1">
      <c r="A506" s="18">
        <v>43770</v>
      </c>
      <c r="B506" s="205" t="s">
        <v>3237</v>
      </c>
      <c r="C506" s="12" t="s">
        <v>3238</v>
      </c>
      <c r="D506" s="49">
        <v>24</v>
      </c>
      <c r="E506" s="7" t="s">
        <v>26</v>
      </c>
      <c r="F506" s="172">
        <v>995173464</v>
      </c>
      <c r="G506" s="7" t="s">
        <v>981</v>
      </c>
      <c r="H506" s="7" t="s">
        <v>3241</v>
      </c>
      <c r="I506" s="10"/>
      <c r="J506" s="7"/>
      <c r="K506" s="12"/>
      <c r="L506" s="12" t="s">
        <v>63</v>
      </c>
      <c r="M506" s="7" t="s">
        <v>2781</v>
      </c>
      <c r="N506" s="7" t="s">
        <v>3243</v>
      </c>
      <c r="O506" s="43" t="s">
        <v>33</v>
      </c>
      <c r="P506" s="10"/>
      <c r="Q506" s="7" t="s">
        <v>35</v>
      </c>
      <c r="R506" s="33"/>
      <c r="S506" s="7" t="s">
        <v>71</v>
      </c>
    </row>
    <row r="507" spans="1:21" ht="30" customHeight="1">
      <c r="A507" s="18">
        <v>43763</v>
      </c>
      <c r="B507" s="7" t="s">
        <v>1453</v>
      </c>
      <c r="C507" s="12" t="s">
        <v>1454</v>
      </c>
      <c r="D507" s="49">
        <v>24</v>
      </c>
      <c r="E507" s="12" t="s">
        <v>26</v>
      </c>
      <c r="F507" s="7" t="s">
        <v>1455</v>
      </c>
      <c r="G507" s="7" t="s">
        <v>1456</v>
      </c>
      <c r="H507" s="7" t="s">
        <v>1458</v>
      </c>
      <c r="I507" s="10"/>
      <c r="J507" s="10"/>
      <c r="K507" s="7"/>
      <c r="L507" s="7" t="s">
        <v>1459</v>
      </c>
      <c r="M507" s="10"/>
      <c r="N507" s="10"/>
      <c r="O507" s="43" t="s">
        <v>33</v>
      </c>
      <c r="P507" s="31"/>
      <c r="Q507" s="10"/>
      <c r="R507" s="33"/>
      <c r="S507" s="31"/>
    </row>
    <row r="508" spans="1:21" ht="30" customHeight="1">
      <c r="A508" s="18">
        <v>43767</v>
      </c>
      <c r="B508" s="37" t="s">
        <v>3249</v>
      </c>
      <c r="C508" s="37" t="s">
        <v>3250</v>
      </c>
      <c r="D508" s="52">
        <v>24</v>
      </c>
      <c r="E508" s="7" t="s">
        <v>26</v>
      </c>
      <c r="F508" s="187"/>
      <c r="G508" s="7" t="s">
        <v>85</v>
      </c>
      <c r="H508" s="35" t="s">
        <v>3253</v>
      </c>
      <c r="I508" s="10"/>
      <c r="J508" s="10"/>
      <c r="K508" s="7"/>
      <c r="L508" s="7"/>
      <c r="M508" s="82">
        <v>43761</v>
      </c>
      <c r="N508" s="10"/>
      <c r="O508" s="43" t="s">
        <v>33</v>
      </c>
      <c r="P508" s="10"/>
      <c r="Q508" s="7"/>
      <c r="R508" s="33"/>
      <c r="S508" s="7"/>
    </row>
    <row r="509" spans="1:21" ht="30" customHeight="1">
      <c r="A509" s="18">
        <v>43769</v>
      </c>
      <c r="B509" s="35" t="s">
        <v>3258</v>
      </c>
      <c r="C509" s="37" t="s">
        <v>3259</v>
      </c>
      <c r="D509" s="270">
        <v>24</v>
      </c>
      <c r="E509" s="95" t="s">
        <v>45</v>
      </c>
      <c r="F509" s="89" t="s">
        <v>3263</v>
      </c>
      <c r="G509" s="95" t="s">
        <v>125</v>
      </c>
      <c r="H509" s="37" t="s">
        <v>3264</v>
      </c>
      <c r="I509" s="96"/>
      <c r="J509" s="95" t="s">
        <v>32</v>
      </c>
      <c r="K509" s="97"/>
      <c r="L509" s="97" t="s">
        <v>63</v>
      </c>
      <c r="M509" s="98"/>
      <c r="N509" s="95"/>
      <c r="O509" s="99" t="s">
        <v>52</v>
      </c>
      <c r="P509" s="95"/>
      <c r="Q509" s="95"/>
      <c r="R509" s="96"/>
      <c r="S509" s="95" t="s">
        <v>55</v>
      </c>
    </row>
    <row r="510" spans="1:21" ht="30" customHeight="1">
      <c r="A510" s="18">
        <v>43767</v>
      </c>
      <c r="B510" s="54" t="s">
        <v>3269</v>
      </c>
      <c r="C510" s="80" t="s">
        <v>3270</v>
      </c>
      <c r="D510" s="52">
        <v>24</v>
      </c>
      <c r="E510" s="7" t="s">
        <v>26</v>
      </c>
      <c r="F510" s="81">
        <v>992957923</v>
      </c>
      <c r="G510" s="7" t="s">
        <v>3272</v>
      </c>
      <c r="H510" s="7" t="s">
        <v>3273</v>
      </c>
      <c r="I510" s="10"/>
      <c r="J510" s="10"/>
      <c r="K510" s="7"/>
      <c r="L510" s="7" t="s">
        <v>63</v>
      </c>
      <c r="M510" s="44">
        <v>43766</v>
      </c>
      <c r="N510" s="7" t="s">
        <v>3275</v>
      </c>
      <c r="O510" s="43" t="s">
        <v>33</v>
      </c>
      <c r="P510" s="10"/>
      <c r="Q510" s="7" t="s">
        <v>35</v>
      </c>
      <c r="R510" s="33"/>
      <c r="S510" s="7" t="s">
        <v>117</v>
      </c>
    </row>
    <row r="511" spans="1:21" ht="30" customHeight="1">
      <c r="A511" s="18">
        <v>43764</v>
      </c>
      <c r="B511" s="274" t="s">
        <v>2321</v>
      </c>
      <c r="C511" s="80" t="s">
        <v>2324</v>
      </c>
      <c r="D511" s="23"/>
      <c r="E511" s="7" t="s">
        <v>26</v>
      </c>
      <c r="F511" s="275">
        <v>931309885</v>
      </c>
      <c r="G511" s="7" t="s">
        <v>475</v>
      </c>
      <c r="H511" s="93" t="s">
        <v>2325</v>
      </c>
      <c r="I511" s="10"/>
      <c r="J511" s="10"/>
      <c r="K511" s="7"/>
      <c r="L511" s="7" t="s">
        <v>63</v>
      </c>
      <c r="M511" s="69" t="s">
        <v>2326</v>
      </c>
      <c r="N511" s="275" t="s">
        <v>571</v>
      </c>
      <c r="O511" s="7" t="s">
        <v>33</v>
      </c>
      <c r="P511" s="10"/>
      <c r="Q511" s="10"/>
      <c r="R511" s="33"/>
      <c r="S511" s="10"/>
      <c r="T511" s="10"/>
    </row>
    <row r="512" spans="1:21" ht="30" customHeight="1">
      <c r="A512" s="18">
        <v>43775</v>
      </c>
      <c r="B512" s="179" t="s">
        <v>3282</v>
      </c>
      <c r="C512" s="12" t="s">
        <v>3283</v>
      </c>
      <c r="D512" s="12">
        <v>24</v>
      </c>
      <c r="E512" s="7" t="s">
        <v>26</v>
      </c>
      <c r="F512" s="12">
        <v>944424463</v>
      </c>
      <c r="G512" s="7" t="s">
        <v>85</v>
      </c>
      <c r="H512" s="7" t="s">
        <v>3284</v>
      </c>
      <c r="I512" s="10"/>
      <c r="J512" s="7"/>
      <c r="L512" s="7" t="s">
        <v>63</v>
      </c>
      <c r="M512" s="101">
        <v>43773</v>
      </c>
      <c r="N512" s="12" t="s">
        <v>1185</v>
      </c>
      <c r="O512" s="43" t="s">
        <v>33</v>
      </c>
      <c r="Q512" s="7" t="s">
        <v>35</v>
      </c>
      <c r="R512" s="39"/>
      <c r="S512" s="7" t="s">
        <v>117</v>
      </c>
    </row>
    <row r="513" spans="1:20" ht="30" customHeight="1">
      <c r="A513" s="18">
        <v>43763</v>
      </c>
      <c r="B513" s="62" t="s">
        <v>1460</v>
      </c>
      <c r="C513" s="12" t="s">
        <v>1461</v>
      </c>
      <c r="D513" s="49">
        <v>24</v>
      </c>
      <c r="E513" s="12" t="s">
        <v>26</v>
      </c>
      <c r="F513" s="64">
        <v>973991461</v>
      </c>
      <c r="G513" s="7" t="s">
        <v>1462</v>
      </c>
      <c r="H513" s="7" t="s">
        <v>1463</v>
      </c>
      <c r="I513" s="10"/>
      <c r="J513" s="10"/>
      <c r="K513" s="7"/>
      <c r="L513" s="7" t="s">
        <v>63</v>
      </c>
      <c r="M513" s="106">
        <v>43757.75</v>
      </c>
      <c r="N513" s="10"/>
      <c r="O513" s="203" t="s">
        <v>33</v>
      </c>
      <c r="P513" s="31"/>
      <c r="Q513" s="10"/>
      <c r="R513" s="39" t="s">
        <v>205</v>
      </c>
      <c r="S513" s="31"/>
    </row>
    <row r="514" spans="1:20" ht="30" customHeight="1">
      <c r="A514" s="18">
        <v>43762</v>
      </c>
      <c r="B514" s="7" t="s">
        <v>513</v>
      </c>
      <c r="C514" s="7" t="s">
        <v>514</v>
      </c>
      <c r="D514" s="23"/>
      <c r="E514" s="7" t="s">
        <v>26</v>
      </c>
      <c r="F514" s="10"/>
      <c r="G514" s="92" t="s">
        <v>48</v>
      </c>
      <c r="H514" s="7" t="s">
        <v>517</v>
      </c>
      <c r="I514" s="7"/>
      <c r="J514" s="10"/>
      <c r="K514" s="10"/>
      <c r="L514" s="10"/>
      <c r="M514" s="7" t="s">
        <v>519</v>
      </c>
      <c r="N514" s="124" t="s">
        <v>520</v>
      </c>
      <c r="O514" s="7" t="s">
        <v>33</v>
      </c>
      <c r="P514" s="10"/>
      <c r="Q514" s="10"/>
      <c r="R514" s="39" t="s">
        <v>147</v>
      </c>
      <c r="S514" s="10"/>
      <c r="T514" s="10"/>
    </row>
    <row r="515" spans="1:20" ht="30" customHeight="1">
      <c r="A515" s="18">
        <v>43769</v>
      </c>
      <c r="B515" s="35" t="s">
        <v>3297</v>
      </c>
      <c r="C515" s="37" t="s">
        <v>3298</v>
      </c>
      <c r="D515" s="270">
        <v>24</v>
      </c>
      <c r="E515" s="95" t="s">
        <v>26</v>
      </c>
      <c r="F515" s="89" t="s">
        <v>3301</v>
      </c>
      <c r="G515" s="95" t="s">
        <v>85</v>
      </c>
      <c r="H515" s="37" t="s">
        <v>3303</v>
      </c>
      <c r="I515" s="96"/>
      <c r="J515" s="95"/>
      <c r="K515" s="97"/>
      <c r="L515" s="97" t="s">
        <v>63</v>
      </c>
      <c r="M515" s="98"/>
      <c r="N515" s="95"/>
      <c r="O515" s="43" t="s">
        <v>274</v>
      </c>
      <c r="P515" s="96"/>
      <c r="Q515" s="95"/>
      <c r="R515" s="96"/>
      <c r="S515" s="95" t="s">
        <v>55</v>
      </c>
    </row>
    <row r="516" spans="1:20" ht="30" customHeight="1">
      <c r="A516" s="18">
        <v>43766</v>
      </c>
      <c r="B516" s="7" t="s">
        <v>3306</v>
      </c>
      <c r="C516" s="12" t="s">
        <v>3218</v>
      </c>
      <c r="D516" s="49">
        <v>23</v>
      </c>
      <c r="E516" s="7" t="s">
        <v>26</v>
      </c>
      <c r="F516" s="12">
        <v>982116583</v>
      </c>
      <c r="G516" s="7" t="s">
        <v>1571</v>
      </c>
      <c r="H516" s="7" t="s">
        <v>3221</v>
      </c>
      <c r="I516" s="10"/>
      <c r="J516" s="10"/>
      <c r="K516" s="7"/>
      <c r="L516" s="7" t="s">
        <v>63</v>
      </c>
      <c r="N516" s="12" t="s">
        <v>219</v>
      </c>
      <c r="O516" s="43"/>
      <c r="P516" s="10"/>
      <c r="Q516" s="7"/>
      <c r="R516" s="33"/>
      <c r="S516" s="7" t="s">
        <v>92</v>
      </c>
    </row>
    <row r="517" spans="1:20" ht="30" customHeight="1">
      <c r="A517" s="18">
        <v>43771</v>
      </c>
      <c r="B517" s="7" t="s">
        <v>3312</v>
      </c>
      <c r="C517" s="37" t="s">
        <v>3218</v>
      </c>
      <c r="D517" s="49">
        <v>23</v>
      </c>
      <c r="E517" s="7" t="s">
        <v>26</v>
      </c>
      <c r="F517" s="80">
        <f>56932510522</f>
        <v>56932510522</v>
      </c>
      <c r="G517" s="7" t="s">
        <v>3316</v>
      </c>
      <c r="H517" s="7" t="s">
        <v>3317</v>
      </c>
      <c r="I517" s="10"/>
      <c r="J517" s="7"/>
      <c r="K517" s="12"/>
      <c r="L517" s="12" t="s">
        <v>63</v>
      </c>
      <c r="M517" s="323">
        <v>43763</v>
      </c>
      <c r="N517" s="7" t="s">
        <v>219</v>
      </c>
      <c r="O517" s="43" t="s">
        <v>33</v>
      </c>
      <c r="P517" s="10"/>
      <c r="Q517" s="7" t="s">
        <v>35</v>
      </c>
      <c r="R517" s="33"/>
      <c r="S517" s="7"/>
    </row>
    <row r="518" spans="1:20" ht="30" customHeight="1">
      <c r="A518" s="18">
        <v>43766</v>
      </c>
      <c r="B518" s="318" t="s">
        <v>3224</v>
      </c>
      <c r="C518" s="12" t="s">
        <v>3227</v>
      </c>
      <c r="D518" s="25"/>
      <c r="E518" s="7" t="s">
        <v>26</v>
      </c>
      <c r="F518" s="7" t="s">
        <v>3229</v>
      </c>
      <c r="G518" s="7" t="s">
        <v>2119</v>
      </c>
      <c r="H518" s="7" t="s">
        <v>3230</v>
      </c>
      <c r="I518" s="10"/>
      <c r="J518" s="10"/>
      <c r="K518" s="7"/>
      <c r="L518" s="7" t="s">
        <v>63</v>
      </c>
      <c r="O518" s="43" t="s">
        <v>33</v>
      </c>
      <c r="P518" s="10"/>
      <c r="Q518" s="7"/>
      <c r="R518" s="33"/>
      <c r="S518" s="7" t="s">
        <v>71</v>
      </c>
    </row>
    <row r="519" spans="1:20" ht="30" customHeight="1">
      <c r="A519" s="18">
        <v>43769</v>
      </c>
      <c r="B519" s="35" t="s">
        <v>3322</v>
      </c>
      <c r="C519" s="37" t="s">
        <v>3323</v>
      </c>
      <c r="D519" s="94">
        <v>24</v>
      </c>
      <c r="E519" s="95" t="s">
        <v>26</v>
      </c>
      <c r="F519" s="89" t="s">
        <v>3326</v>
      </c>
      <c r="G519" s="95" t="s">
        <v>125</v>
      </c>
      <c r="H519" s="37" t="s">
        <v>3329</v>
      </c>
      <c r="I519" s="96"/>
      <c r="J519" s="95"/>
      <c r="K519" s="97"/>
      <c r="L519" s="97" t="s">
        <v>63</v>
      </c>
      <c r="M519" s="325"/>
      <c r="N519" s="95"/>
      <c r="O519" s="43" t="s">
        <v>274</v>
      </c>
      <c r="P519" s="96"/>
      <c r="Q519" s="95"/>
      <c r="R519" s="95" t="s">
        <v>70</v>
      </c>
      <c r="S519" s="95" t="s">
        <v>55</v>
      </c>
    </row>
    <row r="520" spans="1:20" ht="30" customHeight="1">
      <c r="A520" s="18">
        <v>43766</v>
      </c>
      <c r="B520" s="320" t="s">
        <v>3233</v>
      </c>
      <c r="C520" s="12" t="s">
        <v>3234</v>
      </c>
      <c r="D520" s="25"/>
      <c r="E520" s="7" t="s">
        <v>26</v>
      </c>
      <c r="F520" s="31">
        <f>56975250135</f>
        <v>56975250135</v>
      </c>
      <c r="G520" s="7" t="s">
        <v>146</v>
      </c>
      <c r="H520" s="7" t="s">
        <v>3235</v>
      </c>
      <c r="I520" s="10"/>
      <c r="J520" s="10"/>
      <c r="K520" s="7"/>
      <c r="L520" s="7" t="s">
        <v>63</v>
      </c>
      <c r="M520" s="321">
        <v>43760</v>
      </c>
      <c r="N520" s="7" t="s">
        <v>3236</v>
      </c>
      <c r="O520" s="43" t="s">
        <v>33</v>
      </c>
      <c r="P520" s="10"/>
      <c r="Q520" s="7"/>
      <c r="R520" s="39" t="s">
        <v>2692</v>
      </c>
      <c r="S520" s="10"/>
    </row>
    <row r="521" spans="1:20" ht="30" customHeight="1">
      <c r="A521" s="18">
        <v>43764</v>
      </c>
      <c r="B521" s="7" t="s">
        <v>2327</v>
      </c>
      <c r="C521" s="7" t="s">
        <v>2328</v>
      </c>
      <c r="D521" s="23"/>
      <c r="E521" s="7" t="s">
        <v>26</v>
      </c>
      <c r="F521" s="7">
        <v>978396116</v>
      </c>
      <c r="G521" s="210" t="s">
        <v>1259</v>
      </c>
      <c r="H521" s="35" t="s">
        <v>1259</v>
      </c>
      <c r="I521" s="10"/>
      <c r="J521" s="10"/>
      <c r="K521" s="7"/>
      <c r="L521" s="7" t="s">
        <v>63</v>
      </c>
      <c r="M521" s="86"/>
      <c r="N521" s="7" t="s">
        <v>1264</v>
      </c>
      <c r="O521" s="43" t="s">
        <v>186</v>
      </c>
      <c r="P521" s="10"/>
      <c r="Q521" s="10"/>
      <c r="R521" s="33"/>
      <c r="S521" s="10"/>
      <c r="T521" s="10"/>
    </row>
    <row r="522" spans="1:20" ht="30" customHeight="1">
      <c r="A522" s="18">
        <v>43762</v>
      </c>
      <c r="B522" s="60" t="s">
        <v>522</v>
      </c>
      <c r="C522" s="60" t="s">
        <v>523</v>
      </c>
      <c r="D522" s="23"/>
      <c r="E522" s="7" t="s">
        <v>45</v>
      </c>
      <c r="F522" s="60" t="s">
        <v>524</v>
      </c>
      <c r="G522" s="29" t="s">
        <v>525</v>
      </c>
      <c r="H522" s="7" t="s">
        <v>526</v>
      </c>
      <c r="I522" s="10"/>
      <c r="J522" s="7" t="s">
        <v>32</v>
      </c>
      <c r="K522" s="7"/>
      <c r="L522" s="7" t="s">
        <v>79</v>
      </c>
      <c r="M522" s="76">
        <v>43760</v>
      </c>
      <c r="N522" s="76"/>
      <c r="O522" s="7" t="s">
        <v>528</v>
      </c>
      <c r="P522" s="10"/>
      <c r="Q522" s="7" t="s">
        <v>35</v>
      </c>
      <c r="R522" s="33"/>
      <c r="S522" s="10"/>
      <c r="T522" s="10"/>
    </row>
    <row r="523" spans="1:20" ht="30" customHeight="1">
      <c r="A523" s="18">
        <v>43769</v>
      </c>
      <c r="B523" s="35" t="s">
        <v>3349</v>
      </c>
      <c r="C523" s="37" t="s">
        <v>3350</v>
      </c>
      <c r="D523" s="270">
        <v>24</v>
      </c>
      <c r="E523" s="7" t="s">
        <v>26</v>
      </c>
      <c r="F523" s="37">
        <v>942972486</v>
      </c>
      <c r="G523" s="7" t="s">
        <v>882</v>
      </c>
      <c r="H523" s="35" t="s">
        <v>3352</v>
      </c>
      <c r="I523" s="10"/>
      <c r="J523" s="7"/>
      <c r="K523" s="12"/>
      <c r="L523" s="12" t="s">
        <v>63</v>
      </c>
      <c r="M523" s="91"/>
      <c r="N523" s="7" t="s">
        <v>3354</v>
      </c>
      <c r="O523" s="43" t="s">
        <v>33</v>
      </c>
      <c r="P523" s="7"/>
      <c r="Q523" s="7" t="s">
        <v>35</v>
      </c>
      <c r="R523" s="33"/>
      <c r="S523" s="7" t="s">
        <v>55</v>
      </c>
    </row>
    <row r="524" spans="1:20" ht="30" customHeight="1">
      <c r="A524" s="18">
        <v>43762</v>
      </c>
      <c r="B524" s="60" t="s">
        <v>530</v>
      </c>
      <c r="C524" s="7" t="s">
        <v>531</v>
      </c>
      <c r="D524" s="52">
        <v>24</v>
      </c>
      <c r="E524" s="7" t="s">
        <v>26</v>
      </c>
      <c r="F524" s="60">
        <v>2982683</v>
      </c>
      <c r="G524" s="29" t="s">
        <v>532</v>
      </c>
      <c r="H524" s="60" t="s">
        <v>533</v>
      </c>
      <c r="I524" s="10"/>
      <c r="J524" s="10"/>
      <c r="K524" s="7"/>
      <c r="L524" s="7" t="s">
        <v>63</v>
      </c>
      <c r="M524" s="44">
        <v>43760</v>
      </c>
      <c r="N524" s="44"/>
      <c r="O524" s="7" t="s">
        <v>33</v>
      </c>
      <c r="P524" s="10"/>
      <c r="Q524" s="10"/>
      <c r="R524" s="33"/>
      <c r="S524" s="10"/>
      <c r="T524" s="10"/>
    </row>
    <row r="525" spans="1:20" ht="30" customHeight="1">
      <c r="A525" s="18">
        <v>43766</v>
      </c>
      <c r="B525" s="7" t="s">
        <v>3239</v>
      </c>
      <c r="C525" s="12" t="s">
        <v>3240</v>
      </c>
      <c r="D525" s="49">
        <v>24</v>
      </c>
      <c r="E525" s="7" t="s">
        <v>26</v>
      </c>
      <c r="F525" s="12">
        <v>968350833</v>
      </c>
      <c r="G525" s="7" t="s">
        <v>85</v>
      </c>
      <c r="H525" s="7" t="s">
        <v>3242</v>
      </c>
      <c r="I525" s="10"/>
      <c r="J525" s="10"/>
      <c r="K525" s="7"/>
      <c r="L525" s="7" t="s">
        <v>63</v>
      </c>
      <c r="N525" s="12" t="s">
        <v>3244</v>
      </c>
      <c r="O525" s="43"/>
      <c r="P525" s="10"/>
      <c r="Q525" s="7" t="s">
        <v>35</v>
      </c>
      <c r="R525" s="33"/>
      <c r="S525" s="7" t="s">
        <v>92</v>
      </c>
    </row>
    <row r="526" spans="1:20" ht="30" customHeight="1">
      <c r="A526" s="18">
        <v>43763</v>
      </c>
      <c r="B526" s="27" t="s">
        <v>1468</v>
      </c>
      <c r="C526" s="27" t="s">
        <v>1469</v>
      </c>
      <c r="D526" s="25"/>
      <c r="E526" s="12" t="s">
        <v>26</v>
      </c>
      <c r="F526" s="27" t="s">
        <v>1470</v>
      </c>
      <c r="G526" s="7" t="s">
        <v>85</v>
      </c>
      <c r="H526" s="83" t="s">
        <v>1471</v>
      </c>
      <c r="I526" s="10"/>
      <c r="J526" s="10"/>
      <c r="K526" s="7"/>
      <c r="L526" s="7" t="s">
        <v>79</v>
      </c>
      <c r="M526" s="10"/>
      <c r="N526" s="10"/>
      <c r="O526" s="43" t="s">
        <v>33</v>
      </c>
      <c r="P526" s="31"/>
      <c r="Q526" s="7" t="s">
        <v>35</v>
      </c>
      <c r="R526" s="39" t="s">
        <v>1472</v>
      </c>
      <c r="S526" s="31"/>
    </row>
    <row r="527" spans="1:20" ht="30" customHeight="1">
      <c r="A527" s="18">
        <v>43771</v>
      </c>
      <c r="B527" s="54" t="s">
        <v>3369</v>
      </c>
      <c r="C527" s="56" t="s">
        <v>3370</v>
      </c>
      <c r="D527" s="49">
        <v>24</v>
      </c>
      <c r="E527" s="7" t="s">
        <v>26</v>
      </c>
      <c r="F527" s="327">
        <f>56961385253</f>
        <v>56961385253</v>
      </c>
      <c r="G527" s="7" t="s">
        <v>30</v>
      </c>
      <c r="H527" s="54" t="s">
        <v>3375</v>
      </c>
      <c r="I527" s="10"/>
      <c r="J527" s="7"/>
      <c r="K527" s="7"/>
      <c r="L527" s="7" t="s">
        <v>63</v>
      </c>
      <c r="M527" s="7" t="s">
        <v>570</v>
      </c>
      <c r="N527" s="54" t="s">
        <v>3377</v>
      </c>
      <c r="O527" s="43" t="s">
        <v>3379</v>
      </c>
      <c r="P527" s="10"/>
      <c r="Q527" s="7" t="s">
        <v>35</v>
      </c>
      <c r="R527" s="33"/>
      <c r="S527" s="7" t="s">
        <v>262</v>
      </c>
    </row>
    <row r="528" spans="1:20" ht="30" customHeight="1">
      <c r="A528" s="18">
        <v>43764</v>
      </c>
      <c r="B528" s="35" t="s">
        <v>2332</v>
      </c>
      <c r="C528" s="37" t="s">
        <v>2333</v>
      </c>
      <c r="D528" s="52">
        <v>24</v>
      </c>
      <c r="E528" s="7" t="s">
        <v>26</v>
      </c>
      <c r="F528" s="181" t="s">
        <v>2334</v>
      </c>
      <c r="G528" s="7" t="s">
        <v>1542</v>
      </c>
      <c r="H528" s="35" t="s">
        <v>2280</v>
      </c>
      <c r="I528" s="10"/>
      <c r="J528" s="10"/>
      <c r="K528" s="7"/>
      <c r="L528" s="7" t="s">
        <v>63</v>
      </c>
      <c r="M528" s="69" t="s">
        <v>2335</v>
      </c>
      <c r="N528" s="10"/>
      <c r="O528" s="43" t="s">
        <v>186</v>
      </c>
      <c r="P528" s="10"/>
      <c r="Q528" s="10"/>
      <c r="R528" s="33"/>
      <c r="S528" s="10"/>
      <c r="T528" s="10"/>
    </row>
    <row r="529" spans="1:20" ht="30" customHeight="1">
      <c r="A529" s="18">
        <v>43769</v>
      </c>
      <c r="B529" s="83" t="s">
        <v>3387</v>
      </c>
      <c r="C529" s="37" t="s">
        <v>3388</v>
      </c>
      <c r="D529" s="49">
        <v>24</v>
      </c>
      <c r="E529" s="7" t="s">
        <v>26</v>
      </c>
      <c r="F529" s="37">
        <v>945598142</v>
      </c>
      <c r="G529" s="7" t="s">
        <v>85</v>
      </c>
      <c r="H529" s="83" t="s">
        <v>3391</v>
      </c>
      <c r="I529" s="10"/>
      <c r="J529" s="7"/>
      <c r="K529" s="12"/>
      <c r="L529" s="12" t="s">
        <v>63</v>
      </c>
      <c r="M529" s="10"/>
      <c r="N529" s="10"/>
      <c r="O529" s="43" t="s">
        <v>33</v>
      </c>
      <c r="P529" s="10"/>
      <c r="Q529" s="7" t="s">
        <v>35</v>
      </c>
      <c r="R529" s="39" t="s">
        <v>70</v>
      </c>
      <c r="S529" s="7"/>
    </row>
    <row r="530" spans="1:20" ht="30" customHeight="1">
      <c r="A530" s="18">
        <v>43774</v>
      </c>
      <c r="B530" s="7" t="s">
        <v>3395</v>
      </c>
      <c r="C530" s="12" t="s">
        <v>3397</v>
      </c>
      <c r="D530" s="49">
        <v>35</v>
      </c>
      <c r="E530" s="12" t="s">
        <v>26</v>
      </c>
      <c r="F530" s="7" t="s">
        <v>3401</v>
      </c>
      <c r="G530" s="12" t="s">
        <v>1038</v>
      </c>
      <c r="H530" s="12" t="s">
        <v>3402</v>
      </c>
      <c r="I530" s="31"/>
      <c r="J530" s="31"/>
      <c r="L530" s="12" t="s">
        <v>63</v>
      </c>
      <c r="M530" s="7" t="s">
        <v>3404</v>
      </c>
      <c r="N530" s="12" t="s">
        <v>1168</v>
      </c>
      <c r="O530" s="12" t="s">
        <v>33</v>
      </c>
      <c r="P530" s="31"/>
      <c r="Q530" s="12" t="s">
        <v>35</v>
      </c>
      <c r="R530" s="31"/>
      <c r="S530" s="12" t="s">
        <v>101</v>
      </c>
    </row>
    <row r="531" spans="1:20" ht="30" customHeight="1">
      <c r="A531" s="18">
        <v>43769</v>
      </c>
      <c r="B531" s="35" t="s">
        <v>3408</v>
      </c>
      <c r="C531" s="37" t="s">
        <v>3409</v>
      </c>
      <c r="D531" s="270">
        <v>23</v>
      </c>
      <c r="E531" s="7" t="s">
        <v>26</v>
      </c>
      <c r="F531" s="89">
        <v>974533027</v>
      </c>
      <c r="G531" s="7" t="s">
        <v>85</v>
      </c>
      <c r="H531" s="35" t="s">
        <v>3410</v>
      </c>
      <c r="I531" s="10"/>
      <c r="J531" s="7"/>
      <c r="K531" s="12"/>
      <c r="L531" s="12" t="s">
        <v>63</v>
      </c>
      <c r="M531" s="91"/>
      <c r="N531" s="7" t="s">
        <v>974</v>
      </c>
      <c r="O531" s="43" t="s">
        <v>274</v>
      </c>
      <c r="P531" s="7"/>
      <c r="Q531" s="7" t="s">
        <v>35</v>
      </c>
      <c r="R531" s="39" t="s">
        <v>70</v>
      </c>
      <c r="S531" s="7" t="s">
        <v>276</v>
      </c>
    </row>
    <row r="532" spans="1:20" ht="30" customHeight="1">
      <c r="A532" s="18">
        <v>43763</v>
      </c>
      <c r="B532" s="7" t="s">
        <v>1473</v>
      </c>
      <c r="C532" s="12" t="s">
        <v>1474</v>
      </c>
      <c r="D532" s="25"/>
      <c r="E532" s="12" t="s">
        <v>45</v>
      </c>
      <c r="F532" s="7">
        <v>93019367</v>
      </c>
      <c r="G532" s="7" t="s">
        <v>85</v>
      </c>
      <c r="H532" s="7" t="s">
        <v>1477</v>
      </c>
      <c r="I532" s="10"/>
      <c r="J532" s="7" t="s">
        <v>32</v>
      </c>
      <c r="K532" s="7"/>
      <c r="L532" s="7" t="s">
        <v>313</v>
      </c>
      <c r="M532" s="7" t="s">
        <v>1478</v>
      </c>
      <c r="N532" s="7" t="s">
        <v>1479</v>
      </c>
      <c r="O532" s="43" t="s">
        <v>33</v>
      </c>
      <c r="P532" s="31"/>
      <c r="Q532" s="10"/>
      <c r="R532" s="39" t="s">
        <v>70</v>
      </c>
      <c r="S532" s="31"/>
    </row>
    <row r="533" spans="1:20" ht="30" customHeight="1">
      <c r="A533" s="18">
        <v>43776</v>
      </c>
      <c r="B533" s="35" t="s">
        <v>3413</v>
      </c>
      <c r="C533" s="37" t="s">
        <v>3415</v>
      </c>
      <c r="D533" s="12">
        <v>24</v>
      </c>
      <c r="E533" s="7" t="s">
        <v>45</v>
      </c>
      <c r="F533" s="56">
        <v>972042875</v>
      </c>
      <c r="G533" s="7" t="s">
        <v>30</v>
      </c>
      <c r="H533" s="35" t="s">
        <v>3417</v>
      </c>
      <c r="I533" s="10"/>
      <c r="J533" s="7" t="s">
        <v>32</v>
      </c>
      <c r="L533" s="12" t="s">
        <v>63</v>
      </c>
      <c r="M533" s="7" t="s">
        <v>3418</v>
      </c>
      <c r="N533" s="7" t="s">
        <v>3419</v>
      </c>
      <c r="O533" s="43" t="s">
        <v>33</v>
      </c>
      <c r="P533" s="10"/>
      <c r="Q533" s="7" t="s">
        <v>35</v>
      </c>
      <c r="R533" s="39"/>
      <c r="S533" s="7" t="s">
        <v>117</v>
      </c>
      <c r="T533" s="31"/>
    </row>
    <row r="534" spans="1:20" ht="30" customHeight="1">
      <c r="A534" s="18">
        <v>43762</v>
      </c>
      <c r="B534" s="60" t="s">
        <v>536</v>
      </c>
      <c r="C534" s="60" t="s">
        <v>537</v>
      </c>
      <c r="D534" s="52">
        <v>23</v>
      </c>
      <c r="E534" s="7" t="s">
        <v>26</v>
      </c>
      <c r="F534" s="60" t="s">
        <v>538</v>
      </c>
      <c r="G534" s="111" t="s">
        <v>540</v>
      </c>
      <c r="H534" s="60" t="s">
        <v>541</v>
      </c>
      <c r="I534" s="10"/>
      <c r="J534" s="10"/>
      <c r="K534" s="7"/>
      <c r="L534" s="7" t="s">
        <v>542</v>
      </c>
      <c r="M534" s="76">
        <v>43761</v>
      </c>
      <c r="N534" s="76"/>
      <c r="O534" s="7" t="s">
        <v>33</v>
      </c>
      <c r="P534" s="10"/>
      <c r="Q534" s="7" t="s">
        <v>35</v>
      </c>
      <c r="R534" s="39" t="s">
        <v>147</v>
      </c>
      <c r="S534" s="10"/>
      <c r="T534" s="10"/>
    </row>
    <row r="535" spans="1:20" ht="30" customHeight="1">
      <c r="A535" s="18">
        <v>43767</v>
      </c>
      <c r="B535" s="7" t="s">
        <v>3424</v>
      </c>
      <c r="C535" s="80" t="s">
        <v>3425</v>
      </c>
      <c r="D535" s="52">
        <v>23</v>
      </c>
      <c r="E535" s="7" t="s">
        <v>26</v>
      </c>
      <c r="F535" s="81">
        <v>935258800</v>
      </c>
      <c r="G535" s="7" t="s">
        <v>85</v>
      </c>
      <c r="H535" s="7" t="s">
        <v>3427</v>
      </c>
      <c r="I535" s="10"/>
      <c r="J535" s="10"/>
      <c r="K535" s="7"/>
      <c r="L535" s="7" t="s">
        <v>63</v>
      </c>
      <c r="M535" s="41">
        <v>43766</v>
      </c>
      <c r="N535" s="7" t="s">
        <v>1396</v>
      </c>
      <c r="O535" s="43"/>
      <c r="P535" s="10"/>
      <c r="Q535" s="7" t="s">
        <v>35</v>
      </c>
      <c r="R535" s="33"/>
      <c r="S535" s="7" t="s">
        <v>92</v>
      </c>
    </row>
    <row r="536" spans="1:20" ht="30" customHeight="1">
      <c r="A536" s="18">
        <v>43763</v>
      </c>
      <c r="B536" s="7" t="s">
        <v>1480</v>
      </c>
      <c r="C536" s="12" t="s">
        <v>1481</v>
      </c>
      <c r="D536" s="25"/>
      <c r="E536" s="12" t="s">
        <v>26</v>
      </c>
      <c r="F536" s="7">
        <v>978945403</v>
      </c>
      <c r="G536" s="10"/>
      <c r="H536" s="7" t="s">
        <v>1482</v>
      </c>
      <c r="I536" s="10"/>
      <c r="J536" s="10"/>
      <c r="K536" s="10"/>
      <c r="L536" s="10"/>
      <c r="M536" s="10"/>
      <c r="N536" s="10"/>
      <c r="O536" s="10"/>
      <c r="P536" s="31"/>
      <c r="Q536" s="10"/>
      <c r="R536" s="33"/>
      <c r="S536" s="31"/>
    </row>
    <row r="537" spans="1:20" ht="30" customHeight="1">
      <c r="A537" s="18">
        <v>43769</v>
      </c>
      <c r="B537" s="35" t="s">
        <v>3428</v>
      </c>
      <c r="C537" s="37" t="s">
        <v>3429</v>
      </c>
      <c r="D537" s="49">
        <v>23</v>
      </c>
      <c r="E537" s="7" t="s">
        <v>26</v>
      </c>
      <c r="F537" s="37">
        <v>56967374731</v>
      </c>
      <c r="G537" s="7" t="s">
        <v>85</v>
      </c>
      <c r="H537" s="7" t="s">
        <v>3430</v>
      </c>
      <c r="I537" s="10"/>
      <c r="J537" s="7"/>
      <c r="K537" s="12"/>
      <c r="L537" s="12" t="s">
        <v>63</v>
      </c>
      <c r="M537" s="91"/>
      <c r="N537" s="7" t="s">
        <v>219</v>
      </c>
      <c r="O537" s="43" t="s">
        <v>33</v>
      </c>
      <c r="P537" s="7"/>
      <c r="Q537" s="7" t="s">
        <v>35</v>
      </c>
      <c r="R537" s="39" t="s">
        <v>70</v>
      </c>
      <c r="S537" s="7" t="s">
        <v>276</v>
      </c>
    </row>
    <row r="538" spans="1:20" ht="30" customHeight="1">
      <c r="A538" s="18">
        <v>43765</v>
      </c>
      <c r="B538" s="56" t="s">
        <v>2861</v>
      </c>
      <c r="C538" s="80" t="s">
        <v>2862</v>
      </c>
      <c r="D538" s="52">
        <v>24</v>
      </c>
      <c r="E538" s="7" t="s">
        <v>26</v>
      </c>
      <c r="F538" s="81">
        <v>957526700</v>
      </c>
      <c r="G538" s="7" t="s">
        <v>2863</v>
      </c>
      <c r="H538" s="7" t="s">
        <v>2864</v>
      </c>
      <c r="I538" s="10"/>
      <c r="J538" s="10"/>
      <c r="K538" s="7"/>
      <c r="L538" s="7" t="s">
        <v>79</v>
      </c>
      <c r="M538" s="44">
        <v>43762</v>
      </c>
      <c r="N538" s="7" t="s">
        <v>95</v>
      </c>
      <c r="O538" s="43" t="s">
        <v>33</v>
      </c>
      <c r="P538" s="10"/>
      <c r="Q538" s="7" t="s">
        <v>35</v>
      </c>
      <c r="R538" s="39" t="s">
        <v>70</v>
      </c>
      <c r="S538" s="10"/>
      <c r="T538" s="10"/>
    </row>
    <row r="539" spans="1:20" ht="30" customHeight="1">
      <c r="A539" s="18">
        <v>43776</v>
      </c>
      <c r="B539" s="93" t="s">
        <v>3431</v>
      </c>
      <c r="C539" s="80" t="s">
        <v>3432</v>
      </c>
      <c r="D539" s="12">
        <v>23</v>
      </c>
      <c r="E539" s="7" t="s">
        <v>26</v>
      </c>
      <c r="F539" s="37">
        <v>56988010851</v>
      </c>
      <c r="G539" s="7" t="s">
        <v>85</v>
      </c>
      <c r="H539" s="93" t="s">
        <v>3433</v>
      </c>
      <c r="I539" s="10"/>
      <c r="J539" s="7"/>
      <c r="L539" s="7" t="s">
        <v>3434</v>
      </c>
      <c r="M539" s="10"/>
      <c r="N539" s="7" t="s">
        <v>1057</v>
      </c>
      <c r="O539" s="43" t="s">
        <v>33</v>
      </c>
      <c r="P539" s="10"/>
      <c r="Q539" s="7"/>
      <c r="R539" s="33"/>
      <c r="S539" s="7" t="s">
        <v>117</v>
      </c>
      <c r="T539" s="31"/>
    </row>
    <row r="540" spans="1:20" ht="30" customHeight="1">
      <c r="A540" s="18">
        <v>43768</v>
      </c>
      <c r="B540" s="83" t="s">
        <v>3435</v>
      </c>
      <c r="C540" s="37" t="s">
        <v>3436</v>
      </c>
      <c r="D540" s="49">
        <v>23</v>
      </c>
      <c r="E540" s="7" t="s">
        <v>26</v>
      </c>
      <c r="F540" s="37">
        <v>964072823</v>
      </c>
      <c r="G540" s="7" t="s">
        <v>85</v>
      </c>
      <c r="H540" s="7" t="s">
        <v>3437</v>
      </c>
      <c r="I540" s="10"/>
      <c r="J540" s="7"/>
      <c r="K540" s="12"/>
      <c r="L540" s="12" t="s">
        <v>153</v>
      </c>
      <c r="M540" s="7" t="s">
        <v>3438</v>
      </c>
      <c r="N540" s="83" t="s">
        <v>3439</v>
      </c>
      <c r="O540" s="43" t="s">
        <v>33</v>
      </c>
      <c r="P540" s="10"/>
      <c r="Q540" s="7" t="s">
        <v>35</v>
      </c>
      <c r="R540" s="39" t="s">
        <v>70</v>
      </c>
      <c r="S540" s="7" t="s">
        <v>157</v>
      </c>
    </row>
    <row r="541" spans="1:20" ht="30" customHeight="1">
      <c r="A541" s="18">
        <v>43765</v>
      </c>
      <c r="B541" s="7" t="s">
        <v>2869</v>
      </c>
      <c r="C541" s="7" t="s">
        <v>2870</v>
      </c>
      <c r="D541" s="23"/>
      <c r="E541" s="7" t="s">
        <v>26</v>
      </c>
      <c r="F541" s="7" t="s">
        <v>2871</v>
      </c>
      <c r="G541" s="7" t="s">
        <v>1038</v>
      </c>
      <c r="H541" s="7" t="s">
        <v>2872</v>
      </c>
      <c r="I541" s="10"/>
      <c r="J541" s="10"/>
      <c r="K541" s="7"/>
      <c r="L541" s="7" t="s">
        <v>63</v>
      </c>
      <c r="M541" s="7" t="s">
        <v>2873</v>
      </c>
      <c r="N541" s="7" t="s">
        <v>219</v>
      </c>
      <c r="O541" s="43" t="s">
        <v>33</v>
      </c>
      <c r="P541" s="10"/>
      <c r="Q541" s="10"/>
      <c r="R541" s="39" t="s">
        <v>70</v>
      </c>
      <c r="S541" s="7" t="s">
        <v>71</v>
      </c>
      <c r="T541" s="10"/>
    </row>
    <row r="542" spans="1:20" ht="30" customHeight="1">
      <c r="A542" s="18">
        <v>43763</v>
      </c>
      <c r="B542" s="7" t="s">
        <v>1483</v>
      </c>
      <c r="C542" s="12" t="s">
        <v>1484</v>
      </c>
      <c r="D542" s="49">
        <v>24</v>
      </c>
      <c r="E542" s="12" t="s">
        <v>45</v>
      </c>
      <c r="F542" s="7">
        <v>992011118</v>
      </c>
      <c r="G542" s="7" t="s">
        <v>1485</v>
      </c>
      <c r="H542" s="7" t="s">
        <v>1486</v>
      </c>
      <c r="I542" s="10"/>
      <c r="J542" s="7" t="s">
        <v>32</v>
      </c>
      <c r="K542" s="7"/>
      <c r="L542" s="7" t="s">
        <v>63</v>
      </c>
      <c r="M542" s="7" t="s">
        <v>1488</v>
      </c>
      <c r="N542" s="7" t="s">
        <v>1490</v>
      </c>
      <c r="O542" s="43" t="s">
        <v>33</v>
      </c>
      <c r="P542" s="31"/>
      <c r="Q542" s="7" t="s">
        <v>90</v>
      </c>
      <c r="R542" s="33"/>
      <c r="S542" s="31"/>
    </row>
    <row r="543" spans="1:20" ht="30" customHeight="1">
      <c r="A543" s="18">
        <v>43763</v>
      </c>
      <c r="B543" s="7" t="s">
        <v>1491</v>
      </c>
      <c r="C543" s="27" t="s">
        <v>1492</v>
      </c>
      <c r="D543" s="49">
        <v>24</v>
      </c>
      <c r="E543" s="12" t="s">
        <v>26</v>
      </c>
      <c r="F543" s="60">
        <v>56967284503</v>
      </c>
      <c r="G543" s="7" t="s">
        <v>1494</v>
      </c>
      <c r="H543" s="7" t="s">
        <v>1495</v>
      </c>
      <c r="I543" s="10"/>
      <c r="J543" s="10"/>
      <c r="K543" s="7"/>
      <c r="L543" s="7" t="s">
        <v>79</v>
      </c>
      <c r="M543" s="41">
        <v>43762</v>
      </c>
      <c r="N543" s="41"/>
      <c r="O543" s="7" t="s">
        <v>33</v>
      </c>
      <c r="P543" s="31"/>
      <c r="Q543" s="7" t="s">
        <v>35</v>
      </c>
      <c r="R543" s="33"/>
      <c r="S543" s="31"/>
    </row>
    <row r="544" spans="1:20" ht="30" customHeight="1">
      <c r="A544" s="18">
        <v>43766</v>
      </c>
      <c r="B544" s="54" t="s">
        <v>3245</v>
      </c>
      <c r="C544" s="56" t="s">
        <v>3246</v>
      </c>
      <c r="D544" s="25"/>
      <c r="E544" s="7" t="s">
        <v>26</v>
      </c>
      <c r="F544" s="54" t="s">
        <v>3247</v>
      </c>
      <c r="G544" s="7" t="s">
        <v>85</v>
      </c>
      <c r="H544" s="54" t="s">
        <v>3248</v>
      </c>
      <c r="I544" s="7" t="s">
        <v>47</v>
      </c>
      <c r="J544" s="10"/>
      <c r="K544" s="7"/>
      <c r="L544" s="7" t="s">
        <v>63</v>
      </c>
      <c r="M544" s="276">
        <v>43759</v>
      </c>
      <c r="N544" s="12" t="s">
        <v>95</v>
      </c>
      <c r="O544" s="43" t="s">
        <v>2380</v>
      </c>
      <c r="P544" s="10"/>
      <c r="Q544" s="7"/>
      <c r="R544" s="39" t="s">
        <v>70</v>
      </c>
      <c r="S544" s="7" t="s">
        <v>132</v>
      </c>
    </row>
    <row r="545" spans="1:21" ht="30" customHeight="1">
      <c r="A545" s="18">
        <v>43766</v>
      </c>
      <c r="B545" s="80" t="s">
        <v>3251</v>
      </c>
      <c r="C545" s="80" t="s">
        <v>3252</v>
      </c>
      <c r="D545" s="25"/>
      <c r="E545" s="7" t="s">
        <v>26</v>
      </c>
      <c r="F545" s="93" t="s">
        <v>3254</v>
      </c>
      <c r="G545" s="7" t="s">
        <v>85</v>
      </c>
      <c r="H545" s="93" t="s">
        <v>3255</v>
      </c>
      <c r="I545" s="10"/>
      <c r="J545" s="10"/>
      <c r="K545" s="7"/>
      <c r="L545" s="7" t="s">
        <v>63</v>
      </c>
      <c r="M545" s="101">
        <v>43759</v>
      </c>
      <c r="O545" s="43" t="s">
        <v>33</v>
      </c>
      <c r="P545" s="10"/>
      <c r="Q545" s="7"/>
      <c r="R545" s="33"/>
      <c r="S545" s="7" t="s">
        <v>117</v>
      </c>
    </row>
    <row r="546" spans="1:21" ht="30" customHeight="1">
      <c r="A546" s="18">
        <v>43764</v>
      </c>
      <c r="B546" s="83" t="s">
        <v>2337</v>
      </c>
      <c r="C546" s="80" t="s">
        <v>2339</v>
      </c>
      <c r="D546" s="52">
        <v>22</v>
      </c>
      <c r="E546" s="7" t="s">
        <v>26</v>
      </c>
      <c r="F546" s="187">
        <v>941078422</v>
      </c>
      <c r="G546" s="7" t="s">
        <v>85</v>
      </c>
      <c r="H546" s="7" t="s">
        <v>2341</v>
      </c>
      <c r="I546" s="10"/>
      <c r="J546" s="10"/>
      <c r="K546" s="7"/>
      <c r="L546" s="7" t="s">
        <v>79</v>
      </c>
      <c r="M546" s="69">
        <v>43761</v>
      </c>
      <c r="N546" s="7" t="s">
        <v>571</v>
      </c>
      <c r="O546" s="43" t="s">
        <v>160</v>
      </c>
      <c r="P546" s="10"/>
      <c r="Q546" s="7" t="s">
        <v>35</v>
      </c>
      <c r="R546" s="39" t="s">
        <v>70</v>
      </c>
      <c r="S546" s="10"/>
      <c r="T546" s="10"/>
    </row>
    <row r="547" spans="1:21" ht="30" customHeight="1">
      <c r="A547" s="18">
        <v>43764</v>
      </c>
      <c r="B547" s="7" t="s">
        <v>2343</v>
      </c>
      <c r="C547" s="7" t="s">
        <v>2345</v>
      </c>
      <c r="D547" s="23"/>
      <c r="E547" s="7" t="s">
        <v>26</v>
      </c>
      <c r="F547" s="7" t="s">
        <v>2347</v>
      </c>
      <c r="G547" s="7" t="s">
        <v>85</v>
      </c>
      <c r="H547" s="7" t="s">
        <v>2349</v>
      </c>
      <c r="I547" s="10"/>
      <c r="J547" s="10"/>
      <c r="K547" s="7"/>
      <c r="L547" s="7" t="s">
        <v>63</v>
      </c>
      <c r="M547" s="86"/>
      <c r="N547" s="7" t="s">
        <v>2137</v>
      </c>
      <c r="O547" s="7" t="s">
        <v>50</v>
      </c>
      <c r="P547" s="10"/>
      <c r="Q547" s="10"/>
      <c r="R547" s="33"/>
      <c r="S547" s="7" t="s">
        <v>101</v>
      </c>
      <c r="T547" s="10"/>
    </row>
    <row r="548" spans="1:21" ht="30" customHeight="1">
      <c r="A548" s="18">
        <v>43770</v>
      </c>
      <c r="B548" s="7" t="s">
        <v>3440</v>
      </c>
      <c r="C548" s="12" t="s">
        <v>3441</v>
      </c>
      <c r="D548" s="25"/>
      <c r="E548" s="7" t="s">
        <v>26</v>
      </c>
      <c r="F548" s="12">
        <v>976536133</v>
      </c>
      <c r="G548" s="7" t="s">
        <v>3150</v>
      </c>
      <c r="H548" s="7" t="s">
        <v>3442</v>
      </c>
      <c r="I548" s="10"/>
      <c r="J548" s="7"/>
      <c r="K548" s="12"/>
      <c r="L548" s="12" t="s">
        <v>63</v>
      </c>
      <c r="M548" s="7" t="s">
        <v>3443</v>
      </c>
      <c r="N548" s="7" t="s">
        <v>3444</v>
      </c>
      <c r="O548" s="43" t="s">
        <v>33</v>
      </c>
      <c r="P548" s="10"/>
      <c r="Q548" s="7" t="s">
        <v>35</v>
      </c>
      <c r="R548" s="33"/>
      <c r="S548" s="7" t="s">
        <v>71</v>
      </c>
    </row>
    <row r="549" spans="1:21" ht="30" customHeight="1">
      <c r="A549" s="18">
        <v>43769</v>
      </c>
      <c r="B549" s="35" t="s">
        <v>3445</v>
      </c>
      <c r="C549" s="37" t="s">
        <v>3446</v>
      </c>
      <c r="D549" s="49">
        <v>24</v>
      </c>
      <c r="E549" s="7" t="s">
        <v>26</v>
      </c>
      <c r="F549" s="37">
        <v>56941516655</v>
      </c>
      <c r="G549" s="7" t="s">
        <v>125</v>
      </c>
      <c r="H549" s="7" t="s">
        <v>3447</v>
      </c>
      <c r="I549" s="10"/>
      <c r="J549" s="7"/>
      <c r="K549" s="12"/>
      <c r="L549" s="12" t="s">
        <v>63</v>
      </c>
      <c r="M549" s="91"/>
      <c r="N549" s="7" t="s">
        <v>219</v>
      </c>
      <c r="O549" s="43" t="s">
        <v>33</v>
      </c>
      <c r="P549" s="7"/>
      <c r="Q549" s="7" t="s">
        <v>35</v>
      </c>
      <c r="R549" s="33"/>
      <c r="S549" s="7" t="s">
        <v>276</v>
      </c>
      <c r="T549" s="12" t="s">
        <v>2638</v>
      </c>
      <c r="U549" s="10"/>
    </row>
    <row r="550" spans="1:21" ht="30" customHeight="1">
      <c r="A550" s="18">
        <v>43766</v>
      </c>
      <c r="B550" s="83" t="s">
        <v>3256</v>
      </c>
      <c r="C550" s="169" t="s">
        <v>3257</v>
      </c>
      <c r="D550" s="49">
        <v>23</v>
      </c>
      <c r="E550" s="7" t="s">
        <v>26</v>
      </c>
      <c r="F550" s="169" t="s">
        <v>3260</v>
      </c>
      <c r="G550" s="7" t="s">
        <v>3261</v>
      </c>
      <c r="H550" s="7" t="s">
        <v>3262</v>
      </c>
      <c r="I550" s="10"/>
      <c r="J550" s="10"/>
      <c r="K550" s="10"/>
      <c r="L550" s="10"/>
      <c r="M550" s="118">
        <v>43757</v>
      </c>
      <c r="N550" s="7" t="s">
        <v>3265</v>
      </c>
      <c r="O550" s="43" t="s">
        <v>33</v>
      </c>
      <c r="P550" s="10"/>
      <c r="Q550" s="7"/>
      <c r="R550" s="33"/>
      <c r="S550" s="7"/>
    </row>
    <row r="551" spans="1:21" ht="30" customHeight="1">
      <c r="A551" s="18">
        <v>43762</v>
      </c>
      <c r="B551" s="60" t="s">
        <v>543</v>
      </c>
      <c r="C551" s="60" t="s">
        <v>544</v>
      </c>
      <c r="D551" s="23"/>
      <c r="E551" s="7" t="s">
        <v>45</v>
      </c>
      <c r="F551" s="10"/>
      <c r="G551" s="29" t="s">
        <v>229</v>
      </c>
      <c r="H551" s="60" t="s">
        <v>546</v>
      </c>
      <c r="I551" s="7"/>
      <c r="J551" s="7" t="s">
        <v>32</v>
      </c>
      <c r="K551" s="7"/>
      <c r="L551" s="7" t="s">
        <v>79</v>
      </c>
      <c r="M551" s="76">
        <v>43758</v>
      </c>
      <c r="N551" s="76"/>
      <c r="O551" s="7" t="s">
        <v>33</v>
      </c>
      <c r="P551" s="10"/>
      <c r="Q551" s="7" t="s">
        <v>35</v>
      </c>
      <c r="R551" s="39" t="s">
        <v>205</v>
      </c>
      <c r="S551" s="7">
        <v>996</v>
      </c>
      <c r="T551" s="10"/>
    </row>
    <row r="552" spans="1:21" ht="30" customHeight="1">
      <c r="A552" s="18">
        <v>43764</v>
      </c>
      <c r="B552" s="35" t="s">
        <v>2351</v>
      </c>
      <c r="C552" s="210" t="s">
        <v>2352</v>
      </c>
      <c r="D552" s="23"/>
      <c r="E552" s="7" t="s">
        <v>26</v>
      </c>
      <c r="F552" s="87">
        <v>931744928</v>
      </c>
      <c r="G552" s="7" t="s">
        <v>1339</v>
      </c>
      <c r="H552" s="87" t="s">
        <v>2353</v>
      </c>
      <c r="I552" s="10"/>
      <c r="J552" s="10"/>
      <c r="K552" s="7"/>
      <c r="L552" s="7" t="s">
        <v>63</v>
      </c>
      <c r="M552" s="86"/>
      <c r="N552" s="37" t="s">
        <v>2354</v>
      </c>
      <c r="O552" s="43" t="s">
        <v>186</v>
      </c>
      <c r="P552" s="10"/>
      <c r="Q552" s="10"/>
      <c r="R552" s="33"/>
      <c r="S552" s="10"/>
      <c r="T552" s="10"/>
    </row>
    <row r="553" spans="1:21" ht="30" customHeight="1">
      <c r="A553" s="18">
        <v>43776</v>
      </c>
      <c r="B553" s="35" t="s">
        <v>3448</v>
      </c>
      <c r="C553" s="37" t="s">
        <v>3449</v>
      </c>
      <c r="D553" s="12">
        <v>23</v>
      </c>
      <c r="E553" s="7" t="s">
        <v>26</v>
      </c>
      <c r="F553" s="12">
        <v>930260004</v>
      </c>
      <c r="G553" s="7" t="s">
        <v>3450</v>
      </c>
      <c r="H553" s="35" t="s">
        <v>3451</v>
      </c>
      <c r="I553" s="10"/>
      <c r="J553" s="7"/>
      <c r="L553" s="7" t="s">
        <v>467</v>
      </c>
      <c r="M553" s="7" t="s">
        <v>3452</v>
      </c>
      <c r="N553" s="35" t="s">
        <v>3453</v>
      </c>
      <c r="O553" s="43" t="s">
        <v>33</v>
      </c>
      <c r="P553" s="10"/>
      <c r="Q553" s="7" t="s">
        <v>35</v>
      </c>
      <c r="R553" s="33"/>
      <c r="S553" s="7" t="s">
        <v>117</v>
      </c>
      <c r="T553" s="31"/>
    </row>
    <row r="554" spans="1:21" ht="30" customHeight="1">
      <c r="A554" s="18">
        <v>43769</v>
      </c>
      <c r="B554" s="35" t="s">
        <v>3454</v>
      </c>
      <c r="C554" s="37" t="s">
        <v>3455</v>
      </c>
      <c r="D554" s="49">
        <v>23</v>
      </c>
      <c r="E554" s="7" t="s">
        <v>26</v>
      </c>
      <c r="F554" s="89" t="s">
        <v>3456</v>
      </c>
      <c r="G554" s="7" t="s">
        <v>85</v>
      </c>
      <c r="H554" s="35" t="s">
        <v>3457</v>
      </c>
      <c r="I554" s="10"/>
      <c r="J554" s="7"/>
      <c r="K554" s="12"/>
      <c r="L554" s="12" t="s">
        <v>63</v>
      </c>
      <c r="M554" s="191"/>
      <c r="N554" s="7"/>
      <c r="O554" s="43" t="s">
        <v>274</v>
      </c>
      <c r="P554" s="10"/>
      <c r="Q554" s="7" t="s">
        <v>35</v>
      </c>
      <c r="R554" s="33"/>
      <c r="S554" s="7" t="s">
        <v>152</v>
      </c>
    </row>
    <row r="555" spans="1:21" ht="30" customHeight="1">
      <c r="A555" s="18">
        <v>43769</v>
      </c>
      <c r="B555" s="35" t="s">
        <v>3458</v>
      </c>
      <c r="C555" s="37" t="s">
        <v>3459</v>
      </c>
      <c r="D555" s="49">
        <v>24</v>
      </c>
      <c r="E555" s="7" t="s">
        <v>26</v>
      </c>
      <c r="F555" s="37">
        <v>56964877512</v>
      </c>
      <c r="G555" s="7" t="s">
        <v>85</v>
      </c>
      <c r="H555" s="35" t="s">
        <v>3460</v>
      </c>
      <c r="I555" s="10"/>
      <c r="J555" s="7"/>
      <c r="K555" s="12"/>
      <c r="L555" s="12" t="s">
        <v>63</v>
      </c>
      <c r="M555" s="91"/>
      <c r="N555" s="7" t="s">
        <v>219</v>
      </c>
      <c r="O555" s="43" t="s">
        <v>274</v>
      </c>
      <c r="P555" s="10"/>
      <c r="Q555" s="7" t="s">
        <v>35</v>
      </c>
      <c r="R555" s="33"/>
      <c r="S555" s="7" t="s">
        <v>276</v>
      </c>
    </row>
    <row r="556" spans="1:21" ht="30" customHeight="1">
      <c r="A556" s="18">
        <v>43774</v>
      </c>
      <c r="B556" s="12" t="s">
        <v>3461</v>
      </c>
      <c r="C556" s="12" t="s">
        <v>3462</v>
      </c>
      <c r="D556" s="25"/>
      <c r="E556" s="12" t="s">
        <v>26</v>
      </c>
      <c r="F556" s="12">
        <v>994720308</v>
      </c>
      <c r="G556" s="7" t="s">
        <v>179</v>
      </c>
      <c r="H556" s="7" t="s">
        <v>3463</v>
      </c>
      <c r="I556" s="31"/>
      <c r="J556" s="31"/>
      <c r="L556" s="12" t="s">
        <v>63</v>
      </c>
      <c r="M556" s="7" t="s">
        <v>3464</v>
      </c>
      <c r="N556" s="12" t="s">
        <v>219</v>
      </c>
      <c r="O556" s="43" t="s">
        <v>33</v>
      </c>
      <c r="P556" s="31"/>
      <c r="Q556" s="7" t="s">
        <v>35</v>
      </c>
      <c r="R556" s="31"/>
      <c r="S556" s="12" t="s">
        <v>71</v>
      </c>
    </row>
    <row r="557" spans="1:21" ht="30" customHeight="1">
      <c r="A557" s="18">
        <v>43763</v>
      </c>
      <c r="B557" s="7" t="s">
        <v>1498</v>
      </c>
      <c r="C557" s="12" t="s">
        <v>1499</v>
      </c>
      <c r="D557" s="49">
        <v>23</v>
      </c>
      <c r="E557" s="12" t="s">
        <v>26</v>
      </c>
      <c r="F557" s="7">
        <v>950887908</v>
      </c>
      <c r="G557" s="7" t="s">
        <v>966</v>
      </c>
      <c r="H557" s="60" t="s">
        <v>1501</v>
      </c>
      <c r="I557" s="10"/>
      <c r="J557" s="10"/>
      <c r="K557" s="7"/>
      <c r="L557" s="7" t="s">
        <v>63</v>
      </c>
      <c r="M557" s="10"/>
      <c r="N557" s="10"/>
      <c r="O557" s="7" t="s">
        <v>33</v>
      </c>
      <c r="P557" s="31"/>
      <c r="Q557" s="10"/>
      <c r="R557" s="33"/>
      <c r="S557" s="31"/>
    </row>
    <row r="558" spans="1:21" ht="30" customHeight="1">
      <c r="A558" s="18">
        <v>43769</v>
      </c>
      <c r="B558" s="54" t="s">
        <v>3465</v>
      </c>
      <c r="C558" s="56" t="s">
        <v>3466</v>
      </c>
      <c r="D558" s="49">
        <v>23</v>
      </c>
      <c r="E558" s="7" t="s">
        <v>26</v>
      </c>
      <c r="F558" s="56">
        <v>949403499</v>
      </c>
      <c r="G558" s="7" t="s">
        <v>85</v>
      </c>
      <c r="H558" s="56" t="s">
        <v>3467</v>
      </c>
      <c r="I558" s="10"/>
      <c r="J558" s="7"/>
      <c r="K558" s="12"/>
      <c r="L558" s="12" t="s">
        <v>63</v>
      </c>
      <c r="M558" s="41">
        <v>43767</v>
      </c>
      <c r="N558" s="7" t="s">
        <v>219</v>
      </c>
      <c r="O558" s="43" t="s">
        <v>33</v>
      </c>
      <c r="P558" s="10"/>
      <c r="Q558" s="7" t="s">
        <v>35</v>
      </c>
      <c r="R558" s="33"/>
      <c r="S558" s="7" t="s">
        <v>55</v>
      </c>
    </row>
    <row r="559" spans="1:21" ht="30" customHeight="1">
      <c r="A559" s="18">
        <v>43776</v>
      </c>
      <c r="B559" s="7" t="s">
        <v>3468</v>
      </c>
      <c r="C559" s="12" t="s">
        <v>3469</v>
      </c>
      <c r="D559" s="12">
        <v>23</v>
      </c>
      <c r="E559" s="7" t="s">
        <v>26</v>
      </c>
      <c r="F559" s="12">
        <v>937242347</v>
      </c>
      <c r="G559" s="7" t="s">
        <v>85</v>
      </c>
      <c r="H559" s="7" t="s">
        <v>3470</v>
      </c>
      <c r="I559" s="10"/>
      <c r="J559" s="7"/>
      <c r="K559" s="12" t="s">
        <v>63</v>
      </c>
      <c r="L559" s="175">
        <v>43773</v>
      </c>
      <c r="M559" s="7" t="s">
        <v>974</v>
      </c>
      <c r="N559" s="43" t="s">
        <v>33</v>
      </c>
      <c r="O559" s="10"/>
      <c r="P559" s="7" t="s">
        <v>35</v>
      </c>
      <c r="R559" s="39" t="s">
        <v>70</v>
      </c>
      <c r="S559" s="7" t="s">
        <v>101</v>
      </c>
    </row>
    <row r="560" spans="1:21" ht="30" customHeight="1">
      <c r="A560" s="18">
        <v>43764</v>
      </c>
      <c r="B560" s="7" t="s">
        <v>2355</v>
      </c>
      <c r="C560" s="7" t="s">
        <v>2356</v>
      </c>
      <c r="D560" s="52">
        <v>23</v>
      </c>
      <c r="E560" s="7" t="s">
        <v>45</v>
      </c>
      <c r="F560" s="7">
        <v>967852227</v>
      </c>
      <c r="G560" s="7" t="s">
        <v>85</v>
      </c>
      <c r="H560" s="7" t="s">
        <v>2357</v>
      </c>
      <c r="I560" s="10"/>
      <c r="J560" s="7" t="s">
        <v>32</v>
      </c>
      <c r="K560" s="7"/>
      <c r="L560" s="7" t="s">
        <v>63</v>
      </c>
      <c r="M560" s="41">
        <v>43762</v>
      </c>
      <c r="N560" s="10"/>
      <c r="O560" s="7" t="s">
        <v>33</v>
      </c>
      <c r="P560" s="10"/>
      <c r="Q560" s="10"/>
      <c r="R560" s="39" t="s">
        <v>70</v>
      </c>
      <c r="S560" s="7" t="s">
        <v>101</v>
      </c>
      <c r="T560" s="7" t="s">
        <v>2358</v>
      </c>
    </row>
    <row r="561" spans="1:20" ht="30" customHeight="1">
      <c r="A561" s="18">
        <v>43768</v>
      </c>
      <c r="B561" s="35" t="s">
        <v>3471</v>
      </c>
      <c r="C561" s="37" t="s">
        <v>3472</v>
      </c>
      <c r="D561" s="49">
        <v>23</v>
      </c>
      <c r="E561" s="7" t="s">
        <v>26</v>
      </c>
      <c r="F561" s="37" t="s">
        <v>3473</v>
      </c>
      <c r="G561" s="7" t="s">
        <v>85</v>
      </c>
      <c r="H561" s="35" t="s">
        <v>3474</v>
      </c>
      <c r="I561" s="10"/>
      <c r="J561" s="7"/>
      <c r="K561" s="12"/>
      <c r="L561" s="12" t="s">
        <v>63</v>
      </c>
      <c r="M561" s="191">
        <v>43763.75</v>
      </c>
      <c r="N561" s="7" t="s">
        <v>3475</v>
      </c>
      <c r="O561" s="43" t="s">
        <v>33</v>
      </c>
      <c r="P561" s="10"/>
      <c r="Q561" s="7" t="s">
        <v>35</v>
      </c>
      <c r="R561" s="33"/>
      <c r="S561" s="7" t="s">
        <v>92</v>
      </c>
    </row>
    <row r="562" spans="1:20" ht="30" customHeight="1">
      <c r="A562" s="18">
        <v>43764</v>
      </c>
      <c r="B562" s="35" t="s">
        <v>2359</v>
      </c>
      <c r="C562" s="7" t="s">
        <v>2360</v>
      </c>
      <c r="D562" s="52">
        <v>23</v>
      </c>
      <c r="E562" s="7" t="s">
        <v>26</v>
      </c>
      <c r="F562" s="7" t="s">
        <v>2361</v>
      </c>
      <c r="G562" s="7" t="s">
        <v>85</v>
      </c>
      <c r="H562" s="7" t="s">
        <v>2362</v>
      </c>
      <c r="I562" s="10"/>
      <c r="J562" s="10"/>
      <c r="K562" s="7"/>
      <c r="L562" s="7" t="s">
        <v>2363</v>
      </c>
      <c r="M562" s="69">
        <v>43761.739583333336</v>
      </c>
      <c r="N562" s="7" t="s">
        <v>2364</v>
      </c>
      <c r="O562" s="7" t="s">
        <v>33</v>
      </c>
      <c r="P562" s="10"/>
      <c r="Q562" s="7" t="s">
        <v>35</v>
      </c>
      <c r="R562" s="39" t="s">
        <v>70</v>
      </c>
      <c r="S562" s="7" t="s">
        <v>117</v>
      </c>
      <c r="T562" s="10"/>
    </row>
    <row r="563" spans="1:20" ht="30" customHeight="1">
      <c r="A563" s="18">
        <v>43765</v>
      </c>
      <c r="B563" s="35" t="s">
        <v>2874</v>
      </c>
      <c r="C563" s="35" t="s">
        <v>2875</v>
      </c>
      <c r="D563" s="23"/>
      <c r="E563" s="7" t="s">
        <v>45</v>
      </c>
      <c r="F563" s="35" t="s">
        <v>2876</v>
      </c>
      <c r="G563" s="7" t="s">
        <v>84</v>
      </c>
      <c r="H563" s="35" t="s">
        <v>2877</v>
      </c>
      <c r="I563" s="10"/>
      <c r="J563" s="7" t="s">
        <v>32</v>
      </c>
      <c r="K563" s="7"/>
      <c r="L563" s="7" t="s">
        <v>63</v>
      </c>
      <c r="M563" s="7" t="s">
        <v>2880</v>
      </c>
      <c r="N563" s="7" t="s">
        <v>2881</v>
      </c>
      <c r="O563" s="43" t="s">
        <v>33</v>
      </c>
      <c r="P563" s="10"/>
      <c r="Q563" s="7" t="s">
        <v>35</v>
      </c>
      <c r="R563" s="39" t="s">
        <v>70</v>
      </c>
      <c r="S563" s="7" t="s">
        <v>101</v>
      </c>
      <c r="T563" s="10"/>
    </row>
    <row r="564" spans="1:20" ht="30" customHeight="1">
      <c r="A564" s="18">
        <v>43763</v>
      </c>
      <c r="B564" s="7" t="s">
        <v>1503</v>
      </c>
      <c r="C564" s="12" t="s">
        <v>1505</v>
      </c>
      <c r="D564" s="25"/>
      <c r="E564" s="12" t="s">
        <v>26</v>
      </c>
      <c r="F564" s="7">
        <v>975876318</v>
      </c>
      <c r="G564" s="10"/>
      <c r="H564" s="7" t="s">
        <v>1506</v>
      </c>
      <c r="I564" s="10"/>
      <c r="J564" s="10"/>
      <c r="K564" s="10"/>
      <c r="L564" s="10"/>
      <c r="M564" s="10"/>
      <c r="N564" s="10"/>
      <c r="O564" s="10"/>
      <c r="P564" s="31"/>
      <c r="Q564" s="10"/>
      <c r="R564" s="33"/>
      <c r="S564" s="31"/>
    </row>
    <row r="565" spans="1:20" ht="30" customHeight="1">
      <c r="A565" s="18">
        <v>43763</v>
      </c>
      <c r="B565" s="7" t="s">
        <v>1508</v>
      </c>
      <c r="C565" s="12" t="s">
        <v>1509</v>
      </c>
      <c r="D565" s="49">
        <v>23</v>
      </c>
      <c r="E565" s="12" t="s">
        <v>26</v>
      </c>
      <c r="F565" s="7">
        <v>935534370</v>
      </c>
      <c r="G565" s="7" t="s">
        <v>579</v>
      </c>
      <c r="H565" s="7" t="s">
        <v>1510</v>
      </c>
      <c r="I565" s="10"/>
      <c r="J565" s="10"/>
      <c r="K565" s="7"/>
      <c r="L565" s="7" t="s">
        <v>63</v>
      </c>
      <c r="M565" s="10"/>
      <c r="N565" s="10"/>
      <c r="O565" s="7" t="s">
        <v>33</v>
      </c>
      <c r="P565" s="31"/>
      <c r="Q565" s="10"/>
      <c r="R565" s="33"/>
      <c r="S565" s="31"/>
    </row>
    <row r="566" spans="1:20" ht="30" customHeight="1">
      <c r="A566" s="18">
        <v>43762</v>
      </c>
      <c r="B566" s="7" t="s">
        <v>548</v>
      </c>
      <c r="C566" s="7" t="s">
        <v>549</v>
      </c>
      <c r="D566" s="23"/>
      <c r="E566" s="7" t="s">
        <v>26</v>
      </c>
      <c r="F566" s="7" t="s">
        <v>551</v>
      </c>
      <c r="G566" s="29" t="s">
        <v>48</v>
      </c>
      <c r="H566" s="7" t="s">
        <v>553</v>
      </c>
      <c r="I566" s="10"/>
      <c r="J566" s="10"/>
      <c r="K566" s="7"/>
      <c r="L566" s="7" t="s">
        <v>63</v>
      </c>
      <c r="M566" s="10"/>
      <c r="N566" s="10"/>
      <c r="O566" s="7" t="s">
        <v>33</v>
      </c>
      <c r="P566" s="10"/>
      <c r="Q566" s="10"/>
      <c r="R566" s="33"/>
      <c r="S566" s="10"/>
      <c r="T566" s="10"/>
    </row>
    <row r="567" spans="1:20" ht="30" customHeight="1">
      <c r="A567" s="18">
        <v>43763</v>
      </c>
      <c r="B567" s="7" t="s">
        <v>1512</v>
      </c>
      <c r="C567" s="169" t="s">
        <v>549</v>
      </c>
      <c r="D567" s="25"/>
      <c r="E567" s="12" t="s">
        <v>26</v>
      </c>
      <c r="F567" s="171">
        <v>92770578</v>
      </c>
      <c r="G567" s="7" t="s">
        <v>85</v>
      </c>
      <c r="H567" s="7" t="s">
        <v>1514</v>
      </c>
      <c r="I567" s="10"/>
      <c r="J567" s="10"/>
      <c r="K567" s="7"/>
      <c r="L567" s="7" t="s">
        <v>63</v>
      </c>
      <c r="M567" s="7" t="s">
        <v>1517</v>
      </c>
      <c r="N567" s="7" t="s">
        <v>1518</v>
      </c>
      <c r="O567" s="203" t="s">
        <v>33</v>
      </c>
      <c r="P567" s="31"/>
      <c r="Q567" s="10"/>
      <c r="R567" s="39" t="s">
        <v>205</v>
      </c>
      <c r="S567" s="31"/>
    </row>
    <row r="568" spans="1:20" ht="30" customHeight="1">
      <c r="A568" s="18">
        <v>43768</v>
      </c>
      <c r="B568" s="35" t="s">
        <v>3476</v>
      </c>
      <c r="C568" s="35" t="s">
        <v>3477</v>
      </c>
      <c r="D568" s="23"/>
      <c r="E568" s="7" t="s">
        <v>26</v>
      </c>
      <c r="F568" s="37">
        <v>930004011</v>
      </c>
      <c r="G568" s="7" t="s">
        <v>85</v>
      </c>
      <c r="H568" s="35" t="s">
        <v>3478</v>
      </c>
      <c r="I568" s="10"/>
      <c r="J568" s="7"/>
      <c r="K568" s="7"/>
      <c r="L568" s="7" t="s">
        <v>63</v>
      </c>
      <c r="M568" s="7" t="s">
        <v>3479</v>
      </c>
      <c r="N568" s="7" t="s">
        <v>1945</v>
      </c>
      <c r="O568" s="43" t="s">
        <v>274</v>
      </c>
      <c r="P568" s="10"/>
      <c r="Q568" s="7"/>
      <c r="R568" s="39" t="s">
        <v>70</v>
      </c>
      <c r="S568" s="7" t="s">
        <v>162</v>
      </c>
    </row>
    <row r="569" spans="1:20" ht="30" customHeight="1">
      <c r="A569" s="18">
        <v>43762</v>
      </c>
      <c r="B569" s="193" t="s">
        <v>556</v>
      </c>
      <c r="C569" s="7" t="s">
        <v>560</v>
      </c>
      <c r="D569" s="23"/>
      <c r="E569" s="7" t="s">
        <v>45</v>
      </c>
      <c r="F569" s="7">
        <v>972507787</v>
      </c>
      <c r="G569" s="29" t="s">
        <v>48</v>
      </c>
      <c r="H569" s="7" t="s">
        <v>565</v>
      </c>
      <c r="I569" s="10"/>
      <c r="J569" s="7" t="s">
        <v>32</v>
      </c>
      <c r="K569" s="7"/>
      <c r="L569" s="7" t="s">
        <v>63</v>
      </c>
      <c r="M569" s="10"/>
      <c r="N569" s="10"/>
      <c r="O569" s="7" t="s">
        <v>33</v>
      </c>
      <c r="P569" s="10"/>
      <c r="Q569" s="10"/>
      <c r="R569" s="33"/>
      <c r="S569" s="10"/>
      <c r="T569" s="10"/>
    </row>
    <row r="570" spans="1:20" ht="30" customHeight="1">
      <c r="A570" s="18">
        <v>43765</v>
      </c>
      <c r="B570" s="205" t="s">
        <v>2883</v>
      </c>
      <c r="C570" s="80" t="s">
        <v>2884</v>
      </c>
      <c r="D570" s="52">
        <v>23</v>
      </c>
      <c r="E570" s="7" t="s">
        <v>26</v>
      </c>
      <c r="F570" s="81">
        <v>978142093</v>
      </c>
      <c r="G570" s="7" t="s">
        <v>2863</v>
      </c>
      <c r="H570" s="7" t="s">
        <v>2887</v>
      </c>
      <c r="I570" s="10"/>
      <c r="J570" s="10"/>
      <c r="K570" s="7"/>
      <c r="L570" s="7" t="s">
        <v>2814</v>
      </c>
      <c r="M570" s="44">
        <v>43758</v>
      </c>
      <c r="N570" s="7" t="s">
        <v>2888</v>
      </c>
      <c r="O570" s="7" t="s">
        <v>33</v>
      </c>
      <c r="P570" s="10"/>
      <c r="Q570" s="10"/>
      <c r="R570" s="33"/>
      <c r="S570" s="10"/>
      <c r="T570" s="10"/>
    </row>
    <row r="571" spans="1:20" ht="30" customHeight="1">
      <c r="A571" s="18">
        <v>43767</v>
      </c>
      <c r="B571" s="7" t="s">
        <v>3480</v>
      </c>
      <c r="C571" s="80" t="s">
        <v>3481</v>
      </c>
      <c r="D571" s="52">
        <v>19</v>
      </c>
      <c r="E571" s="7" t="s">
        <v>45</v>
      </c>
      <c r="F571" s="81">
        <v>998695391</v>
      </c>
      <c r="G571" s="7" t="s">
        <v>125</v>
      </c>
      <c r="H571" s="7" t="s">
        <v>3482</v>
      </c>
      <c r="I571" s="10"/>
      <c r="J571" s="10"/>
      <c r="K571" s="7"/>
      <c r="L571" s="7" t="s">
        <v>63</v>
      </c>
      <c r="M571" s="44">
        <v>43766</v>
      </c>
      <c r="N571" s="7" t="s">
        <v>1278</v>
      </c>
      <c r="O571" s="43" t="s">
        <v>50</v>
      </c>
      <c r="P571" s="10"/>
      <c r="Q571" s="7" t="s">
        <v>35</v>
      </c>
      <c r="R571" s="33"/>
      <c r="S571" s="7" t="s">
        <v>92</v>
      </c>
    </row>
    <row r="572" spans="1:20" ht="30" customHeight="1">
      <c r="A572" s="18">
        <v>43763</v>
      </c>
      <c r="B572" s="37" t="s">
        <v>1520</v>
      </c>
      <c r="C572" s="222" t="s">
        <v>1521</v>
      </c>
      <c r="D572" s="25"/>
      <c r="E572" s="12" t="s">
        <v>26</v>
      </c>
      <c r="F572" s="7">
        <v>9945183121</v>
      </c>
      <c r="G572" s="7" t="s">
        <v>176</v>
      </c>
      <c r="H572" s="120" t="s">
        <v>1522</v>
      </c>
      <c r="I572" s="10"/>
      <c r="J572" s="10"/>
      <c r="K572" s="7"/>
      <c r="L572" s="7" t="s">
        <v>63</v>
      </c>
      <c r="M572" s="7" t="s">
        <v>1523</v>
      </c>
      <c r="N572" s="7" t="s">
        <v>1524</v>
      </c>
      <c r="O572" s="203" t="s">
        <v>33</v>
      </c>
      <c r="P572" s="31"/>
      <c r="Q572" s="10"/>
      <c r="R572" s="39" t="s">
        <v>205</v>
      </c>
      <c r="S572" s="31"/>
    </row>
    <row r="573" spans="1:20" ht="30" customHeight="1">
      <c r="A573" s="18">
        <v>43768</v>
      </c>
      <c r="B573" s="83" t="s">
        <v>3483</v>
      </c>
      <c r="C573" s="37" t="s">
        <v>3484</v>
      </c>
      <c r="D573" s="49">
        <v>23</v>
      </c>
      <c r="E573" s="7" t="s">
        <v>26</v>
      </c>
      <c r="F573" s="37">
        <v>942352211</v>
      </c>
      <c r="G573" s="7" t="s">
        <v>85</v>
      </c>
      <c r="H573" s="83" t="s">
        <v>3485</v>
      </c>
      <c r="I573" s="10"/>
      <c r="J573" s="7"/>
      <c r="K573" s="12"/>
      <c r="L573" s="12" t="s">
        <v>153</v>
      </c>
      <c r="M573" s="7" t="s">
        <v>3486</v>
      </c>
      <c r="N573" s="7" t="s">
        <v>3487</v>
      </c>
      <c r="O573" s="43" t="s">
        <v>33</v>
      </c>
      <c r="P573" s="10"/>
      <c r="Q573" s="7" t="s">
        <v>35</v>
      </c>
      <c r="R573" s="33"/>
      <c r="S573" s="7" t="s">
        <v>157</v>
      </c>
    </row>
    <row r="574" spans="1:20" ht="30" customHeight="1">
      <c r="A574" s="18">
        <v>43764</v>
      </c>
      <c r="B574" s="7" t="s">
        <v>2368</v>
      </c>
      <c r="C574" s="7" t="s">
        <v>2369</v>
      </c>
      <c r="D574" s="23"/>
      <c r="E574" s="7" t="s">
        <v>26</v>
      </c>
      <c r="F574" s="10">
        <v>56933932346</v>
      </c>
      <c r="G574" s="7" t="s">
        <v>2371</v>
      </c>
      <c r="H574" s="7" t="s">
        <v>2372</v>
      </c>
      <c r="I574" s="10"/>
      <c r="J574" s="10"/>
      <c r="K574" s="7"/>
      <c r="L574" s="7" t="s">
        <v>63</v>
      </c>
      <c r="M574" s="86"/>
      <c r="N574" s="10"/>
      <c r="O574" s="7" t="s">
        <v>33</v>
      </c>
      <c r="P574" s="10"/>
      <c r="Q574" s="10"/>
      <c r="R574" s="33"/>
      <c r="S574" s="10"/>
      <c r="T574" s="10"/>
    </row>
    <row r="575" spans="1:20" ht="30" customHeight="1">
      <c r="A575" s="18">
        <v>43769</v>
      </c>
      <c r="B575" s="35" t="s">
        <v>3488</v>
      </c>
      <c r="C575" s="37" t="s">
        <v>3489</v>
      </c>
      <c r="D575" s="49">
        <v>23</v>
      </c>
      <c r="E575" s="7" t="s">
        <v>26</v>
      </c>
      <c r="F575" s="89" t="s">
        <v>3490</v>
      </c>
      <c r="G575" s="7" t="s">
        <v>3491</v>
      </c>
      <c r="H575" s="35" t="s">
        <v>3492</v>
      </c>
      <c r="I575" s="10"/>
      <c r="J575" s="7"/>
      <c r="K575" s="12"/>
      <c r="L575" s="12" t="s">
        <v>63</v>
      </c>
      <c r="M575" s="91"/>
      <c r="N575" s="7"/>
      <c r="O575" s="43" t="s">
        <v>274</v>
      </c>
      <c r="P575" s="10"/>
      <c r="Q575" s="7"/>
      <c r="R575" s="39" t="s">
        <v>70</v>
      </c>
      <c r="S575" s="7" t="s">
        <v>152</v>
      </c>
    </row>
    <row r="576" spans="1:20" ht="30" customHeight="1">
      <c r="A576" s="18">
        <v>43765</v>
      </c>
      <c r="B576" s="95" t="s">
        <v>2893</v>
      </c>
      <c r="C576" s="80" t="s">
        <v>2894</v>
      </c>
      <c r="D576" s="23"/>
      <c r="E576" s="7" t="s">
        <v>26</v>
      </c>
      <c r="F576" s="7">
        <v>942949489</v>
      </c>
      <c r="G576" s="7" t="s">
        <v>1038</v>
      </c>
      <c r="H576" s="7" t="s">
        <v>2062</v>
      </c>
      <c r="I576" s="10"/>
      <c r="J576" s="10"/>
      <c r="K576" s="7"/>
      <c r="L576" s="7" t="s">
        <v>63</v>
      </c>
      <c r="M576" s="41">
        <v>43759</v>
      </c>
      <c r="N576" s="10"/>
      <c r="O576" s="43" t="s">
        <v>33</v>
      </c>
      <c r="P576" s="10"/>
      <c r="Q576" s="10"/>
      <c r="R576" s="33"/>
      <c r="S576" s="7" t="s">
        <v>71</v>
      </c>
      <c r="T576" s="10"/>
    </row>
    <row r="577" spans="1:20" ht="30" customHeight="1">
      <c r="A577" s="18">
        <v>43769</v>
      </c>
      <c r="B577" s="35" t="s">
        <v>3493</v>
      </c>
      <c r="C577" s="37" t="s">
        <v>3494</v>
      </c>
      <c r="D577" s="49">
        <v>23</v>
      </c>
      <c r="E577" s="7" t="s">
        <v>26</v>
      </c>
      <c r="F577" s="37">
        <v>56991316137</v>
      </c>
      <c r="G577" s="7" t="s">
        <v>85</v>
      </c>
      <c r="H577" s="35" t="s">
        <v>3495</v>
      </c>
      <c r="I577" s="10"/>
      <c r="J577" s="7"/>
      <c r="K577" s="12"/>
      <c r="L577" s="12" t="s">
        <v>63</v>
      </c>
      <c r="M577" s="91"/>
      <c r="N577" s="7" t="s">
        <v>219</v>
      </c>
      <c r="O577" s="43" t="s">
        <v>33</v>
      </c>
      <c r="P577" s="10"/>
      <c r="Q577" s="7" t="s">
        <v>35</v>
      </c>
      <c r="R577" s="39" t="s">
        <v>70</v>
      </c>
      <c r="S577" s="7" t="s">
        <v>276</v>
      </c>
    </row>
    <row r="578" spans="1:20" ht="30" customHeight="1">
      <c r="A578" s="18">
        <v>43763</v>
      </c>
      <c r="B578" s="37" t="s">
        <v>1528</v>
      </c>
      <c r="C578" s="37" t="s">
        <v>1529</v>
      </c>
      <c r="D578" s="25"/>
      <c r="E578" s="12" t="s">
        <v>45</v>
      </c>
      <c r="F578" s="7" t="s">
        <v>1531</v>
      </c>
      <c r="G578" s="10"/>
      <c r="H578" s="7" t="s">
        <v>1132</v>
      </c>
      <c r="I578" s="7" t="s">
        <v>47</v>
      </c>
      <c r="J578" s="10"/>
      <c r="K578" s="10"/>
      <c r="L578" s="10"/>
      <c r="M578" s="10"/>
      <c r="N578" s="10"/>
      <c r="O578" s="43" t="s">
        <v>33</v>
      </c>
      <c r="P578" s="31"/>
      <c r="Q578" s="10"/>
      <c r="R578" s="33"/>
      <c r="S578" s="31"/>
    </row>
    <row r="579" spans="1:20" ht="30" customHeight="1">
      <c r="A579" s="18">
        <v>43774</v>
      </c>
      <c r="B579" s="75" t="s">
        <v>3496</v>
      </c>
      <c r="C579" s="30" t="s">
        <v>3497</v>
      </c>
      <c r="D579" s="77">
        <v>23</v>
      </c>
      <c r="E579" s="30" t="s">
        <v>26</v>
      </c>
      <c r="F579" s="30" t="s">
        <v>197</v>
      </c>
      <c r="G579" s="79"/>
      <c r="H579" s="30" t="s">
        <v>3498</v>
      </c>
      <c r="I579" s="79"/>
      <c r="J579" s="79"/>
      <c r="K579" s="79"/>
      <c r="L579" s="30" t="s">
        <v>63</v>
      </c>
      <c r="M579" s="263">
        <v>43773</v>
      </c>
      <c r="N579" s="79"/>
      <c r="O579" s="30" t="s">
        <v>50</v>
      </c>
      <c r="P579" s="79"/>
      <c r="Q579" s="79"/>
      <c r="R579" s="79"/>
      <c r="S579" s="30" t="s">
        <v>101</v>
      </c>
    </row>
    <row r="580" spans="1:20" ht="30" customHeight="1">
      <c r="A580" s="18">
        <v>43770</v>
      </c>
      <c r="B580" s="7" t="s">
        <v>3499</v>
      </c>
      <c r="C580" s="12" t="s">
        <v>3500</v>
      </c>
      <c r="D580" s="49">
        <v>23</v>
      </c>
      <c r="E580" s="7" t="s">
        <v>26</v>
      </c>
      <c r="F580" s="12">
        <v>963133722</v>
      </c>
      <c r="G580" s="7" t="s">
        <v>981</v>
      </c>
      <c r="H580" s="7" t="s">
        <v>3501</v>
      </c>
      <c r="I580" s="10"/>
      <c r="J580" s="7"/>
      <c r="K580" s="12"/>
      <c r="L580" s="12" t="s">
        <v>63</v>
      </c>
      <c r="M580" s="7" t="s">
        <v>3502</v>
      </c>
      <c r="N580" s="7" t="s">
        <v>974</v>
      </c>
      <c r="O580" s="43" t="s">
        <v>33</v>
      </c>
      <c r="P580" s="10"/>
      <c r="Q580" s="7" t="s">
        <v>35</v>
      </c>
      <c r="R580" s="39" t="s">
        <v>70</v>
      </c>
      <c r="S580" s="7" t="s">
        <v>71</v>
      </c>
    </row>
    <row r="581" spans="1:20" ht="30" customHeight="1">
      <c r="A581" s="18">
        <v>43773</v>
      </c>
      <c r="B581" s="12" t="s">
        <v>3503</v>
      </c>
      <c r="C581" s="37" t="s">
        <v>3504</v>
      </c>
      <c r="D581" s="49">
        <v>22</v>
      </c>
      <c r="E581" s="12" t="s">
        <v>26</v>
      </c>
      <c r="F581" s="12" t="s">
        <v>3505</v>
      </c>
      <c r="G581" s="12" t="s">
        <v>85</v>
      </c>
      <c r="H581" s="12" t="s">
        <v>3506</v>
      </c>
      <c r="I581" s="31"/>
      <c r="J581" s="31"/>
      <c r="O581" s="43" t="s">
        <v>33</v>
      </c>
      <c r="P581" s="31"/>
      <c r="Q581" s="31"/>
      <c r="R581" s="31"/>
      <c r="S581" s="31"/>
    </row>
    <row r="582" spans="1:20" ht="30" customHeight="1">
      <c r="A582" s="18">
        <v>43763</v>
      </c>
      <c r="B582" s="7" t="s">
        <v>1532</v>
      </c>
      <c r="C582" s="12" t="s">
        <v>1533</v>
      </c>
      <c r="D582" s="25"/>
      <c r="E582" s="12" t="s">
        <v>26</v>
      </c>
      <c r="F582" s="7">
        <v>946294904</v>
      </c>
      <c r="G582" s="7" t="s">
        <v>1028</v>
      </c>
      <c r="H582" s="7" t="s">
        <v>1534</v>
      </c>
      <c r="I582" s="10"/>
      <c r="J582" s="10"/>
      <c r="K582" s="7"/>
      <c r="L582" s="7" t="s">
        <v>63</v>
      </c>
      <c r="M582" s="7" t="s">
        <v>1535</v>
      </c>
      <c r="N582" s="7" t="s">
        <v>1536</v>
      </c>
      <c r="O582" s="7" t="s">
        <v>33</v>
      </c>
      <c r="P582" s="31"/>
      <c r="Q582" s="10"/>
      <c r="R582" s="33"/>
      <c r="S582" s="31"/>
    </row>
    <row r="583" spans="1:20" ht="30" customHeight="1">
      <c r="A583" s="18">
        <v>43766</v>
      </c>
      <c r="B583" s="7" t="s">
        <v>3266</v>
      </c>
      <c r="C583" s="12" t="s">
        <v>3267</v>
      </c>
      <c r="D583" s="49">
        <v>23</v>
      </c>
      <c r="E583" s="7" t="s">
        <v>26</v>
      </c>
      <c r="F583" s="12">
        <v>976522060</v>
      </c>
      <c r="G583" s="7" t="s">
        <v>475</v>
      </c>
      <c r="H583" s="7" t="s">
        <v>3268</v>
      </c>
      <c r="I583" s="10"/>
      <c r="J583" s="10"/>
      <c r="K583" s="10"/>
      <c r="L583" s="10"/>
      <c r="M583" s="12" t="s">
        <v>3271</v>
      </c>
      <c r="O583" s="43" t="s">
        <v>33</v>
      </c>
      <c r="P583" s="10"/>
      <c r="Q583" s="7" t="s">
        <v>53</v>
      </c>
      <c r="R583" s="39" t="s">
        <v>70</v>
      </c>
      <c r="S583" s="7" t="s">
        <v>71</v>
      </c>
    </row>
    <row r="584" spans="1:20" ht="30" customHeight="1">
      <c r="A584" s="18">
        <v>43762</v>
      </c>
      <c r="B584" s="7" t="s">
        <v>572</v>
      </c>
      <c r="C584" s="7" t="s">
        <v>573</v>
      </c>
      <c r="D584" s="23"/>
      <c r="E584" s="7" t="s">
        <v>26</v>
      </c>
      <c r="F584" s="7">
        <v>957712037</v>
      </c>
      <c r="G584" s="29" t="s">
        <v>48</v>
      </c>
      <c r="H584" s="7" t="s">
        <v>574</v>
      </c>
      <c r="I584" s="10"/>
      <c r="J584" s="10"/>
      <c r="K584" s="7"/>
      <c r="L584" s="7" t="s">
        <v>63</v>
      </c>
      <c r="M584" s="10"/>
      <c r="N584" s="10"/>
      <c r="O584" s="7" t="s">
        <v>33</v>
      </c>
      <c r="P584" s="10"/>
      <c r="Q584" s="10"/>
      <c r="R584" s="33"/>
      <c r="S584" s="10"/>
      <c r="T584" s="10"/>
    </row>
    <row r="585" spans="1:20" ht="30" customHeight="1">
      <c r="A585" s="18">
        <v>43765</v>
      </c>
      <c r="B585" s="7" t="s">
        <v>2895</v>
      </c>
      <c r="C585" s="35" t="s">
        <v>573</v>
      </c>
      <c r="D585" s="52">
        <v>23</v>
      </c>
      <c r="E585" s="7" t="s">
        <v>26</v>
      </c>
      <c r="F585" s="81">
        <v>957712037</v>
      </c>
      <c r="G585" s="7" t="s">
        <v>1038</v>
      </c>
      <c r="H585" s="35" t="s">
        <v>2898</v>
      </c>
      <c r="I585" s="10"/>
      <c r="J585" s="10"/>
      <c r="K585" s="7"/>
      <c r="L585" s="7" t="s">
        <v>63</v>
      </c>
      <c r="M585" s="86"/>
      <c r="N585" s="7"/>
      <c r="O585" s="7" t="s">
        <v>33</v>
      </c>
      <c r="P585" s="10"/>
      <c r="Q585" s="10"/>
      <c r="R585" s="39" t="s">
        <v>70</v>
      </c>
      <c r="S585" s="7" t="s">
        <v>71</v>
      </c>
      <c r="T585" s="10"/>
    </row>
    <row r="586" spans="1:20" ht="30" customHeight="1">
      <c r="A586" s="18">
        <v>43765</v>
      </c>
      <c r="B586" s="35" t="s">
        <v>2904</v>
      </c>
      <c r="C586" s="87" t="s">
        <v>2905</v>
      </c>
      <c r="D586" s="52">
        <v>22</v>
      </c>
      <c r="E586" s="7" t="s">
        <v>26</v>
      </c>
      <c r="F586" s="87">
        <v>56957751358</v>
      </c>
      <c r="G586" s="7" t="s">
        <v>85</v>
      </c>
      <c r="H586" s="87" t="s">
        <v>2907</v>
      </c>
      <c r="I586" s="10"/>
      <c r="J586" s="10"/>
      <c r="K586" s="7"/>
      <c r="L586" s="7" t="s">
        <v>63</v>
      </c>
      <c r="M586" s="91">
        <v>0.83333333333333337</v>
      </c>
      <c r="N586" s="7" t="s">
        <v>95</v>
      </c>
      <c r="O586" s="43" t="s">
        <v>33</v>
      </c>
      <c r="P586" s="10"/>
      <c r="Q586" s="10"/>
      <c r="R586" s="33"/>
      <c r="S586" s="7" t="s">
        <v>101</v>
      </c>
      <c r="T586" s="10"/>
    </row>
    <row r="587" spans="1:20" ht="30" customHeight="1">
      <c r="A587" s="18">
        <v>43764</v>
      </c>
      <c r="B587" s="83" t="s">
        <v>2377</v>
      </c>
      <c r="C587" s="80" t="s">
        <v>2378</v>
      </c>
      <c r="D587" s="52">
        <v>22</v>
      </c>
      <c r="E587" s="7" t="s">
        <v>26</v>
      </c>
      <c r="F587" s="187">
        <v>955282679</v>
      </c>
      <c r="G587" s="7" t="s">
        <v>1571</v>
      </c>
      <c r="H587" s="7" t="s">
        <v>2379</v>
      </c>
      <c r="I587" s="10"/>
      <c r="J587" s="10"/>
      <c r="K587" s="7"/>
      <c r="L587" s="7" t="s">
        <v>79</v>
      </c>
      <c r="M587" s="86"/>
      <c r="N587" s="7" t="s">
        <v>953</v>
      </c>
      <c r="O587" s="43" t="s">
        <v>33</v>
      </c>
      <c r="P587" s="10"/>
      <c r="Q587" s="7" t="s">
        <v>35</v>
      </c>
      <c r="R587" s="39" t="s">
        <v>70</v>
      </c>
      <c r="S587" s="10"/>
      <c r="T587" s="10"/>
    </row>
    <row r="588" spans="1:20" ht="30" customHeight="1">
      <c r="A588" s="18">
        <v>43764</v>
      </c>
      <c r="B588" s="54" t="s">
        <v>2385</v>
      </c>
      <c r="C588" s="80" t="s">
        <v>2386</v>
      </c>
      <c r="D588" s="23"/>
      <c r="E588" s="7" t="s">
        <v>26</v>
      </c>
      <c r="F588" s="81">
        <v>946780547</v>
      </c>
      <c r="G588" s="7" t="s">
        <v>85</v>
      </c>
      <c r="H588" s="80" t="s">
        <v>2387</v>
      </c>
      <c r="I588" s="10"/>
      <c r="J588" s="10"/>
      <c r="K588" s="7"/>
      <c r="L588" s="7" t="s">
        <v>63</v>
      </c>
      <c r="M588" s="41">
        <v>43762</v>
      </c>
      <c r="N588" s="10"/>
      <c r="O588" s="7" t="s">
        <v>33</v>
      </c>
      <c r="P588" s="10"/>
      <c r="Q588" s="10"/>
      <c r="R588" s="33"/>
      <c r="S588" s="10"/>
      <c r="T588" s="10"/>
    </row>
    <row r="589" spans="1:20" ht="30" customHeight="1">
      <c r="A589" s="18">
        <v>43765</v>
      </c>
      <c r="B589" s="7" t="s">
        <v>2909</v>
      </c>
      <c r="C589" s="7" t="s">
        <v>2910</v>
      </c>
      <c r="D589" s="52">
        <v>23</v>
      </c>
      <c r="E589" s="7" t="s">
        <v>26</v>
      </c>
      <c r="F589" s="7">
        <v>933792672</v>
      </c>
      <c r="G589" s="7" t="s">
        <v>1038</v>
      </c>
      <c r="H589" s="7" t="s">
        <v>1039</v>
      </c>
      <c r="I589" s="10"/>
      <c r="J589" s="10"/>
      <c r="K589" s="7"/>
      <c r="L589" s="7" t="s">
        <v>63</v>
      </c>
      <c r="M589" s="86"/>
      <c r="N589" s="7" t="s">
        <v>1168</v>
      </c>
      <c r="O589" s="43" t="s">
        <v>33</v>
      </c>
      <c r="P589" s="10"/>
      <c r="Q589" s="7" t="s">
        <v>35</v>
      </c>
      <c r="R589" s="33"/>
      <c r="S589" s="7" t="s">
        <v>71</v>
      </c>
      <c r="T589" s="10"/>
    </row>
    <row r="590" spans="1:20" ht="30" customHeight="1">
      <c r="A590" s="18">
        <v>43765</v>
      </c>
      <c r="B590" s="93" t="s">
        <v>2911</v>
      </c>
      <c r="C590" s="80" t="s">
        <v>2912</v>
      </c>
      <c r="D590" s="52">
        <v>23</v>
      </c>
      <c r="E590" s="7" t="s">
        <v>26</v>
      </c>
      <c r="F590" s="81">
        <v>978209204</v>
      </c>
      <c r="G590" s="7" t="s">
        <v>85</v>
      </c>
      <c r="H590" s="7" t="s">
        <v>2913</v>
      </c>
      <c r="I590" s="10"/>
      <c r="J590" s="10"/>
      <c r="K590" s="7"/>
      <c r="L590" s="7" t="s">
        <v>79</v>
      </c>
      <c r="M590" s="86"/>
      <c r="N590" s="10"/>
      <c r="O590" s="43" t="s">
        <v>33</v>
      </c>
      <c r="P590" s="10"/>
      <c r="Q590" s="7" t="s">
        <v>53</v>
      </c>
      <c r="R590" s="33"/>
      <c r="S590" s="10"/>
      <c r="T590" s="10"/>
    </row>
    <row r="591" spans="1:20" ht="30" customHeight="1">
      <c r="A591" s="18"/>
      <c r="B591" s="179" t="s">
        <v>3530</v>
      </c>
      <c r="C591" s="56" t="s">
        <v>3531</v>
      </c>
      <c r="D591" s="12">
        <v>24</v>
      </c>
      <c r="E591" s="7" t="s">
        <v>26</v>
      </c>
      <c r="F591" s="56">
        <v>958878062</v>
      </c>
      <c r="G591" s="7" t="s">
        <v>3534</v>
      </c>
      <c r="H591" s="7" t="s">
        <v>3536</v>
      </c>
      <c r="I591" s="10"/>
      <c r="J591" s="7"/>
      <c r="K591" s="12" t="s">
        <v>63</v>
      </c>
      <c r="L591" s="44">
        <v>43775</v>
      </c>
      <c r="M591" s="7" t="s">
        <v>3538</v>
      </c>
      <c r="N591" s="43" t="s">
        <v>33</v>
      </c>
      <c r="O591" s="10"/>
      <c r="P591" s="7"/>
      <c r="Q591" s="33"/>
      <c r="R591" s="7" t="s">
        <v>117</v>
      </c>
      <c r="S591" s="31"/>
    </row>
    <row r="592" spans="1:20" ht="30" customHeight="1">
      <c r="A592" s="18">
        <v>43763</v>
      </c>
      <c r="B592" s="7" t="s">
        <v>1539</v>
      </c>
      <c r="C592" s="12" t="s">
        <v>1540</v>
      </c>
      <c r="D592" s="49">
        <v>23</v>
      </c>
      <c r="E592" s="12" t="s">
        <v>26</v>
      </c>
      <c r="F592" s="7">
        <v>977553136</v>
      </c>
      <c r="G592" s="7" t="s">
        <v>1542</v>
      </c>
      <c r="H592" s="7" t="s">
        <v>1543</v>
      </c>
      <c r="I592" s="10"/>
      <c r="J592" s="10"/>
      <c r="K592" s="7"/>
      <c r="L592" s="7" t="s">
        <v>63</v>
      </c>
      <c r="M592" s="7" t="s">
        <v>1544</v>
      </c>
      <c r="N592" s="10"/>
      <c r="O592" s="7" t="s">
        <v>33</v>
      </c>
      <c r="P592" s="31"/>
      <c r="Q592" s="10"/>
      <c r="R592" s="33"/>
      <c r="S592" s="31"/>
    </row>
    <row r="593" spans="1:20" ht="30" customHeight="1">
      <c r="A593" s="18">
        <v>43768</v>
      </c>
      <c r="B593" s="205" t="s">
        <v>3546</v>
      </c>
      <c r="C593" s="12" t="s">
        <v>3548</v>
      </c>
      <c r="D593" s="49">
        <v>22</v>
      </c>
      <c r="E593" s="7" t="s">
        <v>26</v>
      </c>
      <c r="F593" s="81">
        <v>930326748</v>
      </c>
      <c r="G593" s="7" t="s">
        <v>475</v>
      </c>
      <c r="H593" s="7" t="s">
        <v>3554</v>
      </c>
      <c r="I593" s="10"/>
      <c r="J593" s="7"/>
      <c r="K593" s="12"/>
      <c r="L593" s="12" t="s">
        <v>63</v>
      </c>
      <c r="M593" s="7" t="s">
        <v>3556</v>
      </c>
      <c r="N593" s="7" t="s">
        <v>1995</v>
      </c>
      <c r="O593" s="43" t="s">
        <v>33</v>
      </c>
      <c r="P593" s="10"/>
      <c r="Q593" s="7" t="s">
        <v>35</v>
      </c>
      <c r="R593" s="33"/>
      <c r="S593" s="7" t="s">
        <v>117</v>
      </c>
    </row>
    <row r="594" spans="1:20" ht="30" customHeight="1">
      <c r="A594" s="18">
        <v>43762</v>
      </c>
      <c r="B594" s="7" t="s">
        <v>577</v>
      </c>
      <c r="C594" s="7" t="s">
        <v>578</v>
      </c>
      <c r="D594" s="52">
        <v>23</v>
      </c>
      <c r="E594" s="7" t="s">
        <v>26</v>
      </c>
      <c r="F594" s="10"/>
      <c r="G594" s="29" t="s">
        <v>48</v>
      </c>
      <c r="H594" s="7" t="s">
        <v>581</v>
      </c>
      <c r="I594" s="10"/>
      <c r="J594" s="10"/>
      <c r="K594" s="7"/>
      <c r="L594" s="7" t="s">
        <v>63</v>
      </c>
      <c r="M594" s="10"/>
      <c r="N594" s="10"/>
      <c r="O594" s="7" t="s">
        <v>512</v>
      </c>
      <c r="P594" s="10"/>
      <c r="Q594" s="10"/>
      <c r="R594" s="33"/>
      <c r="S594" s="10"/>
      <c r="T594" s="10"/>
    </row>
    <row r="595" spans="1:20" ht="30" customHeight="1">
      <c r="A595" s="18">
        <v>43769</v>
      </c>
      <c r="B595" s="35" t="s">
        <v>3560</v>
      </c>
      <c r="C595" s="37" t="s">
        <v>3561</v>
      </c>
      <c r="D595" s="25"/>
      <c r="E595" s="7" t="s">
        <v>26</v>
      </c>
      <c r="F595" s="37">
        <v>935378793</v>
      </c>
      <c r="G595" s="7" t="s">
        <v>85</v>
      </c>
      <c r="H595" s="35" t="s">
        <v>3562</v>
      </c>
      <c r="I595" s="10"/>
      <c r="J595" s="7"/>
      <c r="K595" s="12"/>
      <c r="L595" s="12" t="s">
        <v>63</v>
      </c>
      <c r="M595" s="82"/>
      <c r="N595" s="7" t="s">
        <v>974</v>
      </c>
      <c r="O595" s="43" t="s">
        <v>274</v>
      </c>
      <c r="P595" s="10"/>
      <c r="Q595" s="7" t="s">
        <v>35</v>
      </c>
      <c r="R595" s="33"/>
      <c r="S595" s="7" t="s">
        <v>276</v>
      </c>
    </row>
    <row r="596" spans="1:20" ht="30" customHeight="1">
      <c r="A596" s="18">
        <v>43767</v>
      </c>
      <c r="B596" s="80" t="s">
        <v>3507</v>
      </c>
      <c r="C596" s="324" t="s">
        <v>3508</v>
      </c>
      <c r="D596" s="52">
        <v>28</v>
      </c>
      <c r="E596" s="7" t="s">
        <v>26</v>
      </c>
      <c r="F596" s="81">
        <v>940257272</v>
      </c>
      <c r="G596" s="7" t="s">
        <v>85</v>
      </c>
      <c r="H596" s="93" t="s">
        <v>3509</v>
      </c>
      <c r="I596" s="10"/>
      <c r="J596" s="7"/>
      <c r="K596" s="7"/>
      <c r="L596" s="7" t="s">
        <v>63</v>
      </c>
      <c r="M596" s="7" t="s">
        <v>3510</v>
      </c>
      <c r="N596" s="7" t="s">
        <v>219</v>
      </c>
      <c r="O596" s="43" t="s">
        <v>33</v>
      </c>
      <c r="P596" s="10"/>
      <c r="Q596" s="7" t="s">
        <v>35</v>
      </c>
      <c r="R596" s="33"/>
      <c r="S596" s="7" t="s">
        <v>117</v>
      </c>
    </row>
    <row r="597" spans="1:20" ht="30" customHeight="1">
      <c r="A597" s="18">
        <v>43764</v>
      </c>
      <c r="B597" s="7" t="s">
        <v>2393</v>
      </c>
      <c r="C597" s="7" t="s">
        <v>2394</v>
      </c>
      <c r="D597" s="52">
        <v>22</v>
      </c>
      <c r="E597" s="7" t="s">
        <v>26</v>
      </c>
      <c r="F597" s="37">
        <v>945874645</v>
      </c>
      <c r="G597" s="7" t="s">
        <v>85</v>
      </c>
      <c r="H597" s="7" t="s">
        <v>2396</v>
      </c>
      <c r="I597" s="10"/>
      <c r="J597" s="10"/>
      <c r="K597" s="10"/>
      <c r="L597" s="10"/>
      <c r="M597" s="277">
        <v>43762</v>
      </c>
      <c r="N597" s="7" t="s">
        <v>219</v>
      </c>
      <c r="O597" s="7" t="s">
        <v>33</v>
      </c>
      <c r="P597" s="10"/>
      <c r="Q597" s="7" t="s">
        <v>35</v>
      </c>
      <c r="R597" s="33"/>
      <c r="S597" s="10"/>
      <c r="T597" s="10"/>
    </row>
    <row r="598" spans="1:20" ht="30" customHeight="1">
      <c r="A598" s="18">
        <v>43767</v>
      </c>
      <c r="B598" s="37" t="s">
        <v>3511</v>
      </c>
      <c r="C598" s="37" t="s">
        <v>2394</v>
      </c>
      <c r="D598" s="23"/>
      <c r="E598" s="7" t="s">
        <v>26</v>
      </c>
      <c r="F598" s="7">
        <v>45874645</v>
      </c>
      <c r="G598" s="7" t="s">
        <v>85</v>
      </c>
      <c r="H598" s="35" t="s">
        <v>3512</v>
      </c>
      <c r="I598" s="10"/>
      <c r="J598" s="7"/>
      <c r="K598" s="7"/>
      <c r="L598" s="7" t="s">
        <v>313</v>
      </c>
      <c r="M598" s="139">
        <v>43762</v>
      </c>
      <c r="N598" s="7" t="s">
        <v>953</v>
      </c>
      <c r="O598" s="43" t="s">
        <v>50</v>
      </c>
      <c r="P598" s="10"/>
      <c r="Q598" s="7" t="s">
        <v>35</v>
      </c>
      <c r="R598" s="39" t="s">
        <v>70</v>
      </c>
      <c r="S598" s="7"/>
    </row>
    <row r="599" spans="1:20" ht="30" customHeight="1">
      <c r="A599" s="18">
        <v>43767</v>
      </c>
      <c r="B599" s="35" t="s">
        <v>3513</v>
      </c>
      <c r="C599" s="37" t="s">
        <v>3514</v>
      </c>
      <c r="D599" s="52">
        <v>23</v>
      </c>
      <c r="E599" s="7" t="s">
        <v>26</v>
      </c>
      <c r="F599" s="35" t="s">
        <v>3515</v>
      </c>
      <c r="G599" s="7" t="s">
        <v>85</v>
      </c>
      <c r="H599" s="7" t="s">
        <v>3516</v>
      </c>
      <c r="I599" s="10"/>
      <c r="J599" s="10"/>
      <c r="K599" s="7"/>
      <c r="L599" s="7" t="s">
        <v>63</v>
      </c>
      <c r="M599" s="41"/>
      <c r="N599" s="7" t="s">
        <v>3275</v>
      </c>
      <c r="O599" s="43" t="s">
        <v>3517</v>
      </c>
      <c r="P599" s="10"/>
      <c r="Q599" s="7"/>
      <c r="R599" s="33"/>
      <c r="S599" s="7" t="s">
        <v>117</v>
      </c>
      <c r="T599" s="10"/>
    </row>
    <row r="600" spans="1:20" ht="30" customHeight="1">
      <c r="A600" s="223">
        <v>43763</v>
      </c>
      <c r="B600" s="224" t="s">
        <v>1545</v>
      </c>
      <c r="C600" s="226" t="s">
        <v>1546</v>
      </c>
      <c r="D600" s="227">
        <v>23</v>
      </c>
      <c r="E600" s="228" t="s">
        <v>26</v>
      </c>
      <c r="F600" s="229">
        <v>942921405</v>
      </c>
      <c r="G600" s="228" t="s">
        <v>85</v>
      </c>
      <c r="H600" s="230" t="s">
        <v>1550</v>
      </c>
      <c r="I600" s="22"/>
      <c r="J600" s="22"/>
      <c r="K600" s="228"/>
      <c r="L600" s="228"/>
      <c r="M600" s="231" t="s">
        <v>1553</v>
      </c>
      <c r="N600" s="231" t="s">
        <v>219</v>
      </c>
      <c r="O600" s="232" t="s">
        <v>33</v>
      </c>
      <c r="P600" s="22"/>
      <c r="Q600" s="22"/>
      <c r="R600" s="233" t="s">
        <v>70</v>
      </c>
      <c r="S600" s="22"/>
      <c r="T600" s="22"/>
    </row>
    <row r="601" spans="1:20" ht="30" customHeight="1">
      <c r="A601" s="18">
        <v>43774</v>
      </c>
      <c r="B601" s="7" t="s">
        <v>3591</v>
      </c>
      <c r="C601" s="12" t="s">
        <v>3592</v>
      </c>
      <c r="D601" s="25"/>
      <c r="E601" s="12" t="s">
        <v>26</v>
      </c>
      <c r="F601" s="12">
        <v>986361449</v>
      </c>
      <c r="G601" s="7" t="s">
        <v>981</v>
      </c>
      <c r="H601" s="7" t="s">
        <v>3595</v>
      </c>
      <c r="I601" s="31"/>
      <c r="J601" s="31"/>
      <c r="L601" s="12" t="s">
        <v>63</v>
      </c>
      <c r="M601" s="7" t="s">
        <v>3596</v>
      </c>
      <c r="N601" s="7" t="s">
        <v>3597</v>
      </c>
      <c r="O601" s="43" t="s">
        <v>33</v>
      </c>
      <c r="P601" s="31"/>
      <c r="Q601" s="7" t="s">
        <v>35</v>
      </c>
      <c r="R601" s="12" t="s">
        <v>70</v>
      </c>
      <c r="S601" s="12" t="s">
        <v>71</v>
      </c>
    </row>
    <row r="602" spans="1:20" ht="30" customHeight="1">
      <c r="A602" s="18">
        <v>43768</v>
      </c>
      <c r="B602" s="37" t="s">
        <v>3599</v>
      </c>
      <c r="C602" s="37" t="s">
        <v>3600</v>
      </c>
      <c r="D602" s="49">
        <v>22</v>
      </c>
      <c r="E602" s="7" t="s">
        <v>45</v>
      </c>
      <c r="F602" s="37">
        <v>56940928630</v>
      </c>
      <c r="G602" s="7" t="s">
        <v>85</v>
      </c>
      <c r="H602" s="35" t="s">
        <v>3601</v>
      </c>
      <c r="I602" s="10"/>
      <c r="J602" s="7"/>
      <c r="K602" s="12"/>
      <c r="L602" s="12" t="s">
        <v>63</v>
      </c>
      <c r="M602" s="7" t="s">
        <v>3479</v>
      </c>
      <c r="N602" s="7" t="s">
        <v>3603</v>
      </c>
      <c r="O602" s="43" t="s">
        <v>274</v>
      </c>
      <c r="P602" s="10"/>
      <c r="Q602" s="7" t="s">
        <v>35</v>
      </c>
      <c r="R602" s="33"/>
      <c r="S602" s="7" t="s">
        <v>162</v>
      </c>
    </row>
    <row r="603" spans="1:20" ht="30" customHeight="1">
      <c r="A603" s="18">
        <v>43762</v>
      </c>
      <c r="B603" s="7" t="s">
        <v>583</v>
      </c>
      <c r="C603" s="7" t="s">
        <v>584</v>
      </c>
      <c r="D603" s="23"/>
      <c r="E603" s="7" t="s">
        <v>26</v>
      </c>
      <c r="F603" s="7">
        <v>936604274</v>
      </c>
      <c r="G603" s="29" t="s">
        <v>48</v>
      </c>
      <c r="H603" s="7" t="s">
        <v>585</v>
      </c>
      <c r="I603" s="10"/>
      <c r="J603" s="10"/>
      <c r="K603" s="7"/>
      <c r="L603" s="7" t="s">
        <v>63</v>
      </c>
      <c r="M603" s="10"/>
      <c r="N603" s="10"/>
      <c r="O603" s="7" t="s">
        <v>33</v>
      </c>
      <c r="P603" s="10"/>
      <c r="Q603" s="10"/>
      <c r="R603" s="33"/>
      <c r="S603" s="10"/>
      <c r="T603" s="10"/>
    </row>
    <row r="604" spans="1:20" ht="30" customHeight="1">
      <c r="A604" s="18">
        <v>43763</v>
      </c>
      <c r="B604" s="7" t="s">
        <v>1559</v>
      </c>
      <c r="C604" s="12" t="s">
        <v>1560</v>
      </c>
      <c r="D604" s="49">
        <v>22</v>
      </c>
      <c r="E604" s="12" t="s">
        <v>26</v>
      </c>
      <c r="F604" s="7" t="s">
        <v>1561</v>
      </c>
      <c r="G604" s="7" t="s">
        <v>85</v>
      </c>
      <c r="H604" s="7" t="s">
        <v>1562</v>
      </c>
      <c r="I604" s="10"/>
      <c r="J604" s="10"/>
      <c r="K604" s="7"/>
      <c r="L604" s="7" t="s">
        <v>63</v>
      </c>
      <c r="M604" s="10"/>
      <c r="N604" s="10"/>
      <c r="O604" s="7" t="s">
        <v>732</v>
      </c>
      <c r="P604" s="31"/>
      <c r="Q604" s="10"/>
      <c r="R604" s="33"/>
      <c r="S604" s="31"/>
    </row>
    <row r="605" spans="1:20" ht="30" customHeight="1">
      <c r="A605" s="18">
        <v>43768</v>
      </c>
      <c r="B605" s="83" t="s">
        <v>3614</v>
      </c>
      <c r="C605" s="169" t="s">
        <v>3615</v>
      </c>
      <c r="D605" s="49">
        <v>22</v>
      </c>
      <c r="E605" s="7" t="s">
        <v>26</v>
      </c>
      <c r="F605" s="37">
        <v>934990171</v>
      </c>
      <c r="G605" s="7" t="s">
        <v>85</v>
      </c>
      <c r="H605" s="7" t="s">
        <v>3617</v>
      </c>
      <c r="I605" s="10"/>
      <c r="J605" s="7"/>
      <c r="K605" s="12"/>
      <c r="L605" s="12" t="s">
        <v>63</v>
      </c>
      <c r="M605" s="291">
        <v>43767.791666666664</v>
      </c>
      <c r="N605" s="7" t="s">
        <v>1207</v>
      </c>
      <c r="O605" s="43" t="s">
        <v>50</v>
      </c>
      <c r="P605" s="10"/>
      <c r="Q605" s="7" t="s">
        <v>35</v>
      </c>
      <c r="R605" s="33"/>
      <c r="S605" s="7" t="s">
        <v>152</v>
      </c>
    </row>
    <row r="606" spans="1:20" ht="30" customHeight="1">
      <c r="A606" s="18">
        <v>43775</v>
      </c>
      <c r="B606" s="330" t="s">
        <v>3622</v>
      </c>
      <c r="C606" s="239" t="s">
        <v>3623</v>
      </c>
      <c r="D606" s="248"/>
      <c r="E606" s="7" t="s">
        <v>26</v>
      </c>
      <c r="F606" s="215">
        <v>56948504247</v>
      </c>
      <c r="G606" s="7" t="s">
        <v>167</v>
      </c>
      <c r="H606" s="66" t="s">
        <v>3624</v>
      </c>
      <c r="I606" s="248"/>
      <c r="J606" s="248"/>
      <c r="L606" s="66" t="s">
        <v>180</v>
      </c>
      <c r="M606" s="331">
        <v>43759</v>
      </c>
      <c r="N606" s="66" t="s">
        <v>3625</v>
      </c>
      <c r="O606" s="253"/>
      <c r="P606" s="253"/>
      <c r="Q606" s="7" t="s">
        <v>35</v>
      </c>
      <c r="R606" s="332" t="s">
        <v>70</v>
      </c>
      <c r="S606" s="7" t="s">
        <v>162</v>
      </c>
    </row>
    <row r="607" spans="1:20" ht="30" customHeight="1">
      <c r="A607" s="18">
        <v>43766</v>
      </c>
      <c r="B607" s="37" t="s">
        <v>3274</v>
      </c>
      <c r="C607" s="37" t="s">
        <v>3276</v>
      </c>
      <c r="D607" s="49">
        <v>22</v>
      </c>
      <c r="E607" s="7" t="s">
        <v>45</v>
      </c>
      <c r="F607" s="37">
        <v>56934054328</v>
      </c>
      <c r="G607" s="7" t="s">
        <v>85</v>
      </c>
      <c r="H607" s="7" t="s">
        <v>3277</v>
      </c>
      <c r="I607" s="10"/>
      <c r="J607" s="7" t="s">
        <v>32</v>
      </c>
      <c r="K607" s="7"/>
      <c r="L607" s="7" t="s">
        <v>63</v>
      </c>
      <c r="M607" s="101"/>
      <c r="O607" s="43" t="s">
        <v>33</v>
      </c>
      <c r="P607" s="10"/>
      <c r="Q607" s="7"/>
      <c r="R607" s="33"/>
      <c r="S607" s="7" t="s">
        <v>152</v>
      </c>
    </row>
    <row r="608" spans="1:20" ht="30" customHeight="1">
      <c r="A608" s="18">
        <v>43764</v>
      </c>
      <c r="B608" s="35" t="s">
        <v>2398</v>
      </c>
      <c r="C608" s="35" t="s">
        <v>2399</v>
      </c>
      <c r="D608" s="23"/>
      <c r="E608" s="7" t="s">
        <v>26</v>
      </c>
      <c r="F608" s="35" t="s">
        <v>2400</v>
      </c>
      <c r="G608" s="7" t="s">
        <v>85</v>
      </c>
      <c r="H608" s="35" t="s">
        <v>2401</v>
      </c>
      <c r="I608" s="10"/>
      <c r="J608" s="10"/>
      <c r="K608" s="7"/>
      <c r="L608" s="7" t="s">
        <v>63</v>
      </c>
      <c r="M608" s="69" t="s">
        <v>1999</v>
      </c>
      <c r="N608" s="35" t="s">
        <v>2000</v>
      </c>
      <c r="O608" s="7" t="s">
        <v>33</v>
      </c>
      <c r="P608" s="10"/>
      <c r="Q608" s="10"/>
      <c r="R608" s="39" t="s">
        <v>70</v>
      </c>
      <c r="S608" s="7" t="s">
        <v>117</v>
      </c>
      <c r="T608" s="10"/>
    </row>
    <row r="609" spans="1:22" ht="30" customHeight="1">
      <c r="A609" s="18">
        <v>43769</v>
      </c>
      <c r="B609" s="83" t="s">
        <v>3626</v>
      </c>
      <c r="C609" s="37" t="s">
        <v>3627</v>
      </c>
      <c r="D609" s="49">
        <v>22</v>
      </c>
      <c r="E609" s="7" t="s">
        <v>26</v>
      </c>
      <c r="F609" s="83" t="s">
        <v>3628</v>
      </c>
      <c r="G609" s="7" t="s">
        <v>84</v>
      </c>
      <c r="H609" s="83" t="s">
        <v>3629</v>
      </c>
      <c r="I609" s="10"/>
      <c r="J609" s="7"/>
      <c r="K609" s="12"/>
      <c r="L609" s="12" t="s">
        <v>63</v>
      </c>
      <c r="M609" s="10"/>
      <c r="N609" s="10"/>
      <c r="O609" s="43" t="s">
        <v>33</v>
      </c>
      <c r="P609" s="10"/>
      <c r="Q609" s="7" t="s">
        <v>35</v>
      </c>
      <c r="R609" s="33"/>
      <c r="S609" s="7" t="s">
        <v>152</v>
      </c>
    </row>
    <row r="610" spans="1:22" ht="30" customHeight="1">
      <c r="A610" s="18">
        <v>43776</v>
      </c>
      <c r="B610" s="35" t="s">
        <v>3630</v>
      </c>
      <c r="C610" s="37" t="s">
        <v>3631</v>
      </c>
      <c r="E610" s="7" t="s">
        <v>26</v>
      </c>
      <c r="F610" s="169" t="s">
        <v>3632</v>
      </c>
      <c r="G610" s="7" t="s">
        <v>85</v>
      </c>
      <c r="H610" s="7" t="s">
        <v>3633</v>
      </c>
      <c r="I610" s="10"/>
      <c r="J610" s="7"/>
      <c r="K610" s="12" t="s">
        <v>63</v>
      </c>
      <c r="L610" s="44">
        <v>43770</v>
      </c>
      <c r="M610" s="37" t="s">
        <v>3634</v>
      </c>
      <c r="N610" s="43" t="s">
        <v>33</v>
      </c>
      <c r="O610" s="10"/>
      <c r="P610" s="7"/>
      <c r="Q610" s="33"/>
      <c r="R610" s="7" t="s">
        <v>152</v>
      </c>
      <c r="S610" s="31"/>
    </row>
    <row r="611" spans="1:22" ht="30" customHeight="1">
      <c r="A611" s="18">
        <v>43769</v>
      </c>
      <c r="B611" s="35" t="s">
        <v>3635</v>
      </c>
      <c r="C611" s="37" t="s">
        <v>3636</v>
      </c>
      <c r="D611" s="94">
        <v>22</v>
      </c>
      <c r="E611" s="95" t="s">
        <v>26</v>
      </c>
      <c r="F611" s="89" t="s">
        <v>3637</v>
      </c>
      <c r="G611" s="95" t="s">
        <v>125</v>
      </c>
      <c r="H611" s="37" t="s">
        <v>2280</v>
      </c>
      <c r="I611" s="96"/>
      <c r="J611" s="95"/>
      <c r="K611" s="97"/>
      <c r="L611" s="97" t="s">
        <v>63</v>
      </c>
      <c r="M611" s="333"/>
      <c r="N611" s="95"/>
      <c r="O611" s="43" t="s">
        <v>274</v>
      </c>
      <c r="P611" s="96"/>
      <c r="Q611" s="95" t="s">
        <v>35</v>
      </c>
      <c r="R611" s="95" t="s">
        <v>70</v>
      </c>
      <c r="S611" s="95" t="s">
        <v>55</v>
      </c>
    </row>
    <row r="612" spans="1:22" ht="30" customHeight="1">
      <c r="A612" s="18">
        <v>43763</v>
      </c>
      <c r="B612" s="27" t="s">
        <v>1563</v>
      </c>
      <c r="C612" s="27" t="s">
        <v>1564</v>
      </c>
      <c r="D612" s="49">
        <v>22</v>
      </c>
      <c r="E612" s="12" t="s">
        <v>45</v>
      </c>
      <c r="F612" s="27" t="s">
        <v>1565</v>
      </c>
      <c r="G612" s="7" t="s">
        <v>1566</v>
      </c>
      <c r="H612" s="7" t="s">
        <v>1567</v>
      </c>
      <c r="I612" s="7" t="s">
        <v>47</v>
      </c>
      <c r="J612" s="7" t="s">
        <v>32</v>
      </c>
      <c r="K612" s="7" t="s">
        <v>1568</v>
      </c>
      <c r="L612" s="7" t="s">
        <v>63</v>
      </c>
      <c r="M612" s="235">
        <v>43761</v>
      </c>
      <c r="N612" s="10"/>
      <c r="O612" s="130" t="s">
        <v>160</v>
      </c>
      <c r="P612" s="31"/>
      <c r="Q612" s="7" t="s">
        <v>35</v>
      </c>
      <c r="R612" s="33"/>
      <c r="S612" s="31"/>
    </row>
    <row r="613" spans="1:22" ht="30" customHeight="1">
      <c r="A613" s="18">
        <v>43769</v>
      </c>
      <c r="B613" s="35" t="s">
        <v>3638</v>
      </c>
      <c r="C613" s="37" t="s">
        <v>3639</v>
      </c>
      <c r="D613" s="49">
        <v>21</v>
      </c>
      <c r="E613" s="7" t="s">
        <v>26</v>
      </c>
      <c r="F613" s="37" t="s">
        <v>3640</v>
      </c>
      <c r="G613" s="7" t="s">
        <v>85</v>
      </c>
      <c r="H613" s="7" t="s">
        <v>3641</v>
      </c>
      <c r="I613" s="10"/>
      <c r="J613" s="7"/>
      <c r="K613" s="12"/>
      <c r="L613" s="12" t="s">
        <v>63</v>
      </c>
      <c r="M613" s="91"/>
      <c r="N613" s="7" t="s">
        <v>219</v>
      </c>
      <c r="O613" s="43" t="s">
        <v>33</v>
      </c>
      <c r="P613" s="7"/>
      <c r="Q613" s="7" t="s">
        <v>35</v>
      </c>
      <c r="R613" s="33"/>
      <c r="S613" s="7" t="s">
        <v>276</v>
      </c>
    </row>
    <row r="614" spans="1:22" ht="30" customHeight="1">
      <c r="A614" s="18">
        <v>43776</v>
      </c>
      <c r="B614" s="35" t="s">
        <v>3642</v>
      </c>
      <c r="C614" s="35" t="s">
        <v>3643</v>
      </c>
      <c r="D614" s="7">
        <v>24</v>
      </c>
      <c r="E614" s="7" t="s">
        <v>26</v>
      </c>
      <c r="F614" s="37">
        <v>988119725</v>
      </c>
      <c r="G614" s="7" t="s">
        <v>125</v>
      </c>
      <c r="H614" s="35" t="s">
        <v>3644</v>
      </c>
      <c r="I614" s="10"/>
      <c r="J614" s="7"/>
      <c r="K614" s="7" t="s">
        <v>63</v>
      </c>
      <c r="L614" s="44">
        <v>43775</v>
      </c>
      <c r="M614" s="7" t="s">
        <v>3645</v>
      </c>
      <c r="N614" s="43" t="s">
        <v>33</v>
      </c>
      <c r="O614" s="10"/>
      <c r="P614" s="7" t="s">
        <v>35</v>
      </c>
      <c r="Q614" s="33"/>
      <c r="R614" s="7" t="s">
        <v>101</v>
      </c>
      <c r="S614" s="31"/>
    </row>
    <row r="615" spans="1:22" ht="30" customHeight="1">
      <c r="A615" s="18">
        <v>43762</v>
      </c>
      <c r="B615" s="60" t="s">
        <v>586</v>
      </c>
      <c r="C615" s="60" t="s">
        <v>587</v>
      </c>
      <c r="D615" s="23"/>
      <c r="E615" s="7" t="s">
        <v>26</v>
      </c>
      <c r="F615" s="110">
        <v>56956095468</v>
      </c>
      <c r="G615" s="100" t="s">
        <v>85</v>
      </c>
      <c r="H615" s="60" t="s">
        <v>588</v>
      </c>
      <c r="I615" s="10"/>
      <c r="J615" s="10"/>
      <c r="K615" s="7"/>
      <c r="L615" s="7" t="s">
        <v>542</v>
      </c>
      <c r="M615" s="10"/>
      <c r="N615" s="10"/>
      <c r="O615" s="7" t="s">
        <v>33</v>
      </c>
      <c r="P615" s="10"/>
      <c r="Q615" s="7" t="s">
        <v>35</v>
      </c>
      <c r="R615" s="33"/>
      <c r="S615" s="10"/>
      <c r="T615" s="10"/>
    </row>
    <row r="616" spans="1:22" ht="30" customHeight="1">
      <c r="A616" s="18">
        <v>43770</v>
      </c>
      <c r="B616" s="7" t="s">
        <v>3646</v>
      </c>
      <c r="C616" s="12" t="s">
        <v>3647</v>
      </c>
      <c r="D616" s="49">
        <v>21</v>
      </c>
      <c r="E616" s="7" t="s">
        <v>45</v>
      </c>
      <c r="F616" s="7" t="s">
        <v>3648</v>
      </c>
      <c r="G616" s="7" t="s">
        <v>1438</v>
      </c>
      <c r="H616" s="35" t="s">
        <v>3649</v>
      </c>
      <c r="I616" s="10"/>
      <c r="J616" s="7" t="s">
        <v>32</v>
      </c>
      <c r="K616" s="12"/>
      <c r="L616" s="12" t="s">
        <v>63</v>
      </c>
      <c r="M616" s="7" t="s">
        <v>3650</v>
      </c>
      <c r="N616" s="7" t="s">
        <v>219</v>
      </c>
      <c r="O616" s="43" t="s">
        <v>33</v>
      </c>
      <c r="P616" s="10"/>
      <c r="Q616" s="7"/>
      <c r="R616" s="33"/>
      <c r="S616" s="7" t="s">
        <v>71</v>
      </c>
    </row>
    <row r="617" spans="1:22" ht="30" customHeight="1">
      <c r="A617" s="18">
        <v>43764</v>
      </c>
      <c r="B617" s="274" t="s">
        <v>2403</v>
      </c>
      <c r="C617" s="275" t="s">
        <v>2404</v>
      </c>
      <c r="D617" s="23"/>
      <c r="E617" s="7" t="s">
        <v>26</v>
      </c>
      <c r="F617" s="275">
        <v>931309885</v>
      </c>
      <c r="G617" s="7" t="s">
        <v>475</v>
      </c>
      <c r="H617" s="7" t="s">
        <v>2405</v>
      </c>
      <c r="I617" s="10"/>
      <c r="J617" s="10"/>
      <c r="K617" s="7"/>
      <c r="L617" s="7" t="s">
        <v>63</v>
      </c>
      <c r="M617" s="69" t="s">
        <v>2326</v>
      </c>
      <c r="N617" s="275" t="s">
        <v>571</v>
      </c>
      <c r="O617" s="7" t="s">
        <v>33</v>
      </c>
      <c r="P617" s="10"/>
      <c r="Q617" s="10"/>
      <c r="R617" s="33"/>
      <c r="S617" s="10"/>
      <c r="T617" s="10"/>
    </row>
    <row r="618" spans="1:22" ht="30" customHeight="1">
      <c r="A618" s="18">
        <v>43765</v>
      </c>
      <c r="B618" s="93" t="s">
        <v>2914</v>
      </c>
      <c r="C618" s="80" t="s">
        <v>2404</v>
      </c>
      <c r="D618" s="52">
        <v>22</v>
      </c>
      <c r="E618" s="7" t="s">
        <v>26</v>
      </c>
      <c r="F618" s="81">
        <v>950288099</v>
      </c>
      <c r="G618" s="7" t="s">
        <v>2863</v>
      </c>
      <c r="H618" s="7" t="s">
        <v>2917</v>
      </c>
      <c r="I618" s="10"/>
      <c r="J618" s="10"/>
      <c r="K618" s="7"/>
      <c r="L618" s="7" t="s">
        <v>2814</v>
      </c>
      <c r="M618" s="44">
        <v>43761</v>
      </c>
      <c r="N618" s="7" t="s">
        <v>953</v>
      </c>
      <c r="O618" s="43" t="s">
        <v>33</v>
      </c>
      <c r="P618" s="10"/>
      <c r="Q618" s="10"/>
      <c r="R618" s="33"/>
      <c r="S618" s="10"/>
      <c r="T618" s="10"/>
    </row>
    <row r="619" spans="1:22" ht="30" customHeight="1">
      <c r="A619" s="18">
        <v>43763</v>
      </c>
      <c r="B619" s="7" t="s">
        <v>1574</v>
      </c>
      <c r="C619" s="12" t="s">
        <v>1575</v>
      </c>
      <c r="D619" s="49">
        <v>22</v>
      </c>
      <c r="E619" s="12" t="s">
        <v>26</v>
      </c>
      <c r="F619" s="7">
        <v>933359732</v>
      </c>
      <c r="G619" s="10"/>
      <c r="H619" s="10"/>
      <c r="I619" s="10"/>
      <c r="J619" s="10"/>
      <c r="K619" s="7"/>
      <c r="L619" s="7" t="s">
        <v>63</v>
      </c>
      <c r="M619" s="41">
        <v>43760</v>
      </c>
      <c r="N619" s="10"/>
      <c r="O619" s="43" t="s">
        <v>33</v>
      </c>
      <c r="P619" s="31"/>
      <c r="Q619" s="10"/>
      <c r="R619" s="33"/>
      <c r="S619" s="31"/>
      <c r="T619" s="10"/>
    </row>
    <row r="620" spans="1:22" ht="30" customHeight="1">
      <c r="A620" s="18">
        <v>43774</v>
      </c>
      <c r="B620" s="7" t="s">
        <v>3651</v>
      </c>
      <c r="C620" s="12" t="s">
        <v>3652</v>
      </c>
      <c r="D620" s="49">
        <v>22</v>
      </c>
      <c r="E620" s="12" t="s">
        <v>26</v>
      </c>
      <c r="F620" s="12">
        <v>944719627</v>
      </c>
      <c r="G620" s="7" t="s">
        <v>981</v>
      </c>
      <c r="H620" s="7" t="s">
        <v>3653</v>
      </c>
      <c r="I620" s="12" t="s">
        <v>47</v>
      </c>
      <c r="J620" s="31"/>
      <c r="L620" s="12" t="s">
        <v>63</v>
      </c>
      <c r="N620" s="12" t="s">
        <v>219</v>
      </c>
      <c r="O620" s="43" t="s">
        <v>33</v>
      </c>
      <c r="P620" s="31"/>
      <c r="Q620" s="7" t="s">
        <v>35</v>
      </c>
      <c r="R620" s="31"/>
      <c r="S620" s="12" t="s">
        <v>71</v>
      </c>
    </row>
    <row r="621" spans="1:22" ht="30" customHeight="1">
      <c r="A621" s="18">
        <v>43769</v>
      </c>
      <c r="B621" s="35" t="s">
        <v>3654</v>
      </c>
      <c r="C621" s="37" t="s">
        <v>3655</v>
      </c>
      <c r="D621" s="49">
        <v>22</v>
      </c>
      <c r="E621" s="7" t="s">
        <v>26</v>
      </c>
      <c r="F621" s="89" t="s">
        <v>3656</v>
      </c>
      <c r="G621" s="7" t="s">
        <v>84</v>
      </c>
      <c r="H621" s="37" t="s">
        <v>3657</v>
      </c>
      <c r="I621" s="10"/>
      <c r="J621" s="7"/>
      <c r="K621" s="12"/>
      <c r="L621" s="12" t="s">
        <v>63</v>
      </c>
      <c r="M621" s="91"/>
      <c r="N621" s="7"/>
      <c r="O621" s="43" t="s">
        <v>274</v>
      </c>
      <c r="P621" s="10"/>
      <c r="Q621" s="7"/>
      <c r="R621" s="33"/>
      <c r="S621" s="7" t="s">
        <v>55</v>
      </c>
    </row>
    <row r="622" spans="1:22" ht="30" customHeight="1">
      <c r="A622" s="18">
        <v>43763</v>
      </c>
      <c r="B622" s="7" t="s">
        <v>1576</v>
      </c>
      <c r="C622" s="169" t="s">
        <v>1577</v>
      </c>
      <c r="D622" s="25"/>
      <c r="E622" s="12" t="s">
        <v>26</v>
      </c>
      <c r="F622" s="83">
        <v>56962201287</v>
      </c>
      <c r="G622" s="7" t="s">
        <v>125</v>
      </c>
      <c r="H622" s="27" t="s">
        <v>1578</v>
      </c>
      <c r="I622" s="10"/>
      <c r="J622" s="10"/>
      <c r="K622" s="7"/>
      <c r="L622" s="7" t="s">
        <v>63</v>
      </c>
      <c r="M622" s="10"/>
      <c r="N622" s="10"/>
      <c r="O622" s="7" t="s">
        <v>33</v>
      </c>
      <c r="P622" s="31"/>
      <c r="Q622" s="10"/>
      <c r="R622" s="33"/>
      <c r="S622" s="31"/>
    </row>
    <row r="623" spans="1:22" ht="30" customHeight="1">
      <c r="A623" s="18">
        <v>43765</v>
      </c>
      <c r="B623" s="35" t="s">
        <v>2923</v>
      </c>
      <c r="C623" s="37" t="s">
        <v>2925</v>
      </c>
      <c r="D623" s="52">
        <v>21</v>
      </c>
      <c r="E623" s="7" t="s">
        <v>26</v>
      </c>
      <c r="F623" s="237" t="s">
        <v>2926</v>
      </c>
      <c r="G623" s="87" t="s">
        <v>30</v>
      </c>
      <c r="H623" s="35" t="s">
        <v>2928</v>
      </c>
      <c r="I623" s="10"/>
      <c r="J623" s="10"/>
      <c r="K623" s="7"/>
      <c r="L623" s="7" t="s">
        <v>2929</v>
      </c>
      <c r="M623" s="41">
        <v>43765</v>
      </c>
      <c r="N623" s="7" t="s">
        <v>2930</v>
      </c>
      <c r="O623" s="43" t="s">
        <v>196</v>
      </c>
      <c r="P623" s="10"/>
      <c r="Q623" s="10"/>
      <c r="R623" s="33"/>
      <c r="S623" s="10"/>
      <c r="T623" s="10"/>
      <c r="U623" s="10"/>
      <c r="V623" s="10"/>
    </row>
    <row r="624" spans="1:22" ht="30" customHeight="1">
      <c r="A624" s="18">
        <v>43762</v>
      </c>
      <c r="B624" s="7" t="s">
        <v>589</v>
      </c>
      <c r="C624" s="7" t="s">
        <v>590</v>
      </c>
      <c r="D624" s="52">
        <v>22</v>
      </c>
      <c r="E624" s="7" t="s">
        <v>45</v>
      </c>
      <c r="F624" s="7">
        <v>940488176</v>
      </c>
      <c r="G624" s="29" t="s">
        <v>295</v>
      </c>
      <c r="H624" s="7" t="s">
        <v>591</v>
      </c>
      <c r="I624" s="10"/>
      <c r="J624" s="7" t="s">
        <v>32</v>
      </c>
      <c r="K624" s="7"/>
      <c r="L624" s="7" t="s">
        <v>592</v>
      </c>
      <c r="M624" s="41">
        <v>43759</v>
      </c>
      <c r="N624" s="41"/>
      <c r="O624" s="7" t="s">
        <v>33</v>
      </c>
      <c r="P624" s="10"/>
      <c r="Q624" s="7" t="s">
        <v>35</v>
      </c>
      <c r="R624" s="39" t="s">
        <v>70</v>
      </c>
      <c r="S624" s="10"/>
      <c r="T624" s="10"/>
    </row>
    <row r="625" spans="1:20" ht="30" customHeight="1">
      <c r="A625" s="18">
        <v>43769</v>
      </c>
      <c r="B625" s="35" t="s">
        <v>3658</v>
      </c>
      <c r="C625" s="37" t="s">
        <v>3659</v>
      </c>
      <c r="D625" s="49">
        <v>22</v>
      </c>
      <c r="E625" s="7" t="s">
        <v>26</v>
      </c>
      <c r="F625" s="37" t="s">
        <v>3660</v>
      </c>
      <c r="G625" s="7" t="s">
        <v>85</v>
      </c>
      <c r="H625" s="12" t="s">
        <v>3661</v>
      </c>
      <c r="I625" s="31"/>
      <c r="J625" s="31"/>
      <c r="K625" s="12"/>
      <c r="L625" s="12" t="s">
        <v>63</v>
      </c>
      <c r="M625" s="91"/>
      <c r="N625" s="7" t="s">
        <v>1278</v>
      </c>
      <c r="O625" s="43" t="s">
        <v>33</v>
      </c>
      <c r="P625" s="7"/>
      <c r="Q625" s="7" t="s">
        <v>35</v>
      </c>
      <c r="R625" s="33"/>
      <c r="S625" s="7" t="s">
        <v>276</v>
      </c>
    </row>
    <row r="626" spans="1:20" ht="30" customHeight="1">
      <c r="A626" s="18">
        <v>43770</v>
      </c>
      <c r="B626" s="120" t="s">
        <v>3662</v>
      </c>
      <c r="C626" s="121" t="s">
        <v>3663</v>
      </c>
      <c r="D626" s="25"/>
      <c r="E626" s="7" t="s">
        <v>26</v>
      </c>
      <c r="F626" s="121">
        <v>56972688993</v>
      </c>
      <c r="G626" s="7" t="s">
        <v>3364</v>
      </c>
      <c r="H626" s="7" t="s">
        <v>3664</v>
      </c>
      <c r="I626" s="10"/>
      <c r="J626" s="7"/>
      <c r="K626" s="12"/>
      <c r="L626" s="12" t="s">
        <v>313</v>
      </c>
      <c r="M626" s="7" t="s">
        <v>3665</v>
      </c>
      <c r="N626" s="7" t="s">
        <v>3666</v>
      </c>
      <c r="O626" s="43" t="s">
        <v>33</v>
      </c>
      <c r="P626" s="10"/>
      <c r="Q626" s="7" t="s">
        <v>35</v>
      </c>
      <c r="R626" s="33"/>
      <c r="S626" s="7" t="s">
        <v>117</v>
      </c>
    </row>
    <row r="627" spans="1:20" ht="30" customHeight="1">
      <c r="A627" s="18">
        <v>43762</v>
      </c>
      <c r="B627" s="7" t="s">
        <v>596</v>
      </c>
      <c r="C627" s="7" t="s">
        <v>597</v>
      </c>
      <c r="D627" s="23"/>
      <c r="E627" s="7" t="s">
        <v>26</v>
      </c>
      <c r="F627" s="7">
        <v>974935727</v>
      </c>
      <c r="G627" s="92" t="s">
        <v>118</v>
      </c>
      <c r="H627" s="60" t="s">
        <v>600</v>
      </c>
      <c r="I627" s="10"/>
      <c r="J627" s="10"/>
      <c r="K627" s="7"/>
      <c r="L627" s="7" t="s">
        <v>601</v>
      </c>
      <c r="M627" s="10"/>
      <c r="N627" s="10"/>
      <c r="O627" s="7" t="s">
        <v>33</v>
      </c>
      <c r="P627" s="10"/>
      <c r="Q627" s="10"/>
      <c r="R627" s="39" t="s">
        <v>147</v>
      </c>
      <c r="S627" s="10"/>
      <c r="T627" s="7" t="s">
        <v>602</v>
      </c>
    </row>
    <row r="628" spans="1:20" ht="30" customHeight="1">
      <c r="A628" s="18">
        <v>43764</v>
      </c>
      <c r="B628" s="35" t="s">
        <v>2406</v>
      </c>
      <c r="C628" s="37" t="s">
        <v>2408</v>
      </c>
      <c r="D628" s="23"/>
      <c r="E628" s="7" t="s">
        <v>26</v>
      </c>
      <c r="F628" s="37">
        <v>75786857</v>
      </c>
      <c r="G628" s="7" t="s">
        <v>85</v>
      </c>
      <c r="H628" s="35" t="s">
        <v>2410</v>
      </c>
      <c r="I628" s="10"/>
      <c r="J628" s="10"/>
      <c r="K628" s="7"/>
      <c r="L628" s="7" t="s">
        <v>63</v>
      </c>
      <c r="M628" s="69" t="s">
        <v>1999</v>
      </c>
      <c r="N628" s="35" t="s">
        <v>2000</v>
      </c>
      <c r="O628" s="7" t="s">
        <v>33</v>
      </c>
      <c r="P628" s="10"/>
      <c r="Q628" s="10"/>
      <c r="R628" s="39" t="s">
        <v>70</v>
      </c>
      <c r="S628" s="7" t="s">
        <v>117</v>
      </c>
      <c r="T628" s="10"/>
    </row>
    <row r="629" spans="1:20" ht="30" customHeight="1">
      <c r="A629" s="18">
        <v>43769</v>
      </c>
      <c r="B629" s="35" t="s">
        <v>3667</v>
      </c>
      <c r="C629" s="37" t="s">
        <v>3668</v>
      </c>
      <c r="D629" s="49">
        <v>22</v>
      </c>
      <c r="E629" s="7" t="s">
        <v>26</v>
      </c>
      <c r="F629" s="89" t="s">
        <v>3669</v>
      </c>
      <c r="G629" s="7" t="s">
        <v>85</v>
      </c>
      <c r="H629" s="37" t="s">
        <v>3670</v>
      </c>
      <c r="I629" s="10"/>
      <c r="J629" s="7"/>
      <c r="K629" s="12"/>
      <c r="L629" s="12" t="s">
        <v>63</v>
      </c>
      <c r="M629" s="91"/>
      <c r="N629" s="7"/>
      <c r="O629" s="43" t="s">
        <v>274</v>
      </c>
      <c r="P629" s="10"/>
      <c r="Q629" s="7"/>
      <c r="R629" s="33"/>
      <c r="S629" s="7" t="s">
        <v>152</v>
      </c>
    </row>
    <row r="630" spans="1:20" ht="30" customHeight="1">
      <c r="A630" s="18">
        <v>43769</v>
      </c>
      <c r="B630" s="35" t="s">
        <v>3671</v>
      </c>
      <c r="C630" s="37" t="s">
        <v>3672</v>
      </c>
      <c r="D630" s="94">
        <v>22</v>
      </c>
      <c r="E630" s="95" t="s">
        <v>26</v>
      </c>
      <c r="F630" s="89" t="s">
        <v>3673</v>
      </c>
      <c r="G630" s="95" t="s">
        <v>85</v>
      </c>
      <c r="H630" s="35" t="s">
        <v>3674</v>
      </c>
      <c r="I630" s="96"/>
      <c r="J630" s="95"/>
      <c r="K630" s="97"/>
      <c r="L630" s="97" t="s">
        <v>63</v>
      </c>
      <c r="M630" s="325"/>
      <c r="N630" s="95"/>
      <c r="O630" s="43" t="s">
        <v>274</v>
      </c>
      <c r="P630" s="96"/>
      <c r="Q630" s="95"/>
      <c r="R630" s="96"/>
      <c r="S630" s="95" t="s">
        <v>55</v>
      </c>
    </row>
    <row r="631" spans="1:20" ht="30" customHeight="1">
      <c r="A631" s="18">
        <v>43769</v>
      </c>
      <c r="B631" s="35" t="s">
        <v>2576</v>
      </c>
      <c r="C631" s="37" t="s">
        <v>3675</v>
      </c>
      <c r="D631" s="49">
        <v>22</v>
      </c>
      <c r="E631" s="7" t="s">
        <v>26</v>
      </c>
      <c r="F631" s="37">
        <v>976407843</v>
      </c>
      <c r="G631" s="7" t="s">
        <v>85</v>
      </c>
      <c r="H631" s="37" t="s">
        <v>3676</v>
      </c>
      <c r="I631" s="10"/>
      <c r="J631" s="7"/>
      <c r="K631" s="12"/>
      <c r="L631" s="12" t="s">
        <v>63</v>
      </c>
      <c r="M631" s="82">
        <v>43767</v>
      </c>
      <c r="N631" s="7"/>
      <c r="O631" s="43" t="s">
        <v>274</v>
      </c>
      <c r="P631" s="10"/>
      <c r="Q631" s="7" t="s">
        <v>35</v>
      </c>
      <c r="R631" s="33"/>
      <c r="S631" s="7" t="s">
        <v>276</v>
      </c>
    </row>
    <row r="632" spans="1:20" ht="30" customHeight="1">
      <c r="A632" s="18">
        <v>43763</v>
      </c>
      <c r="B632" s="62" t="s">
        <v>1579</v>
      </c>
      <c r="C632" s="62" t="s">
        <v>1580</v>
      </c>
      <c r="D632" s="25"/>
      <c r="E632" s="12" t="s">
        <v>45</v>
      </c>
      <c r="F632" s="62" t="s">
        <v>1581</v>
      </c>
      <c r="G632" s="7" t="s">
        <v>1001</v>
      </c>
      <c r="H632" s="51" t="s">
        <v>1582</v>
      </c>
      <c r="I632" s="10"/>
      <c r="J632" s="7" t="s">
        <v>32</v>
      </c>
      <c r="K632" s="7"/>
      <c r="L632" s="7" t="s">
        <v>63</v>
      </c>
      <c r="M632" s="10"/>
      <c r="N632" s="7" t="s">
        <v>1585</v>
      </c>
      <c r="O632" s="7" t="s">
        <v>33</v>
      </c>
      <c r="P632" s="31"/>
      <c r="Q632" s="10"/>
      <c r="R632" s="39" t="s">
        <v>205</v>
      </c>
      <c r="S632" s="31"/>
    </row>
    <row r="633" spans="1:20" ht="30" customHeight="1">
      <c r="A633" s="18">
        <v>43763</v>
      </c>
      <c r="B633" s="7" t="s">
        <v>1586</v>
      </c>
      <c r="C633" s="121" t="s">
        <v>1587</v>
      </c>
      <c r="D633" s="25"/>
      <c r="E633" s="12" t="s">
        <v>26</v>
      </c>
      <c r="F633" s="7" t="s">
        <v>1589</v>
      </c>
      <c r="G633" s="7" t="s">
        <v>1028</v>
      </c>
      <c r="H633" s="7" t="s">
        <v>1590</v>
      </c>
      <c r="I633" s="10"/>
      <c r="J633" s="10"/>
      <c r="K633" s="7"/>
      <c r="L633" s="7" t="s">
        <v>313</v>
      </c>
      <c r="M633" s="236">
        <v>43761</v>
      </c>
      <c r="N633" s="10"/>
      <c r="O633" s="43" t="s">
        <v>33</v>
      </c>
      <c r="P633" s="31"/>
      <c r="Q633" s="10"/>
      <c r="R633" s="33"/>
      <c r="S633" s="31"/>
    </row>
    <row r="634" spans="1:20" ht="30" customHeight="1">
      <c r="A634" s="18">
        <v>43767</v>
      </c>
      <c r="B634" s="35" t="s">
        <v>3518</v>
      </c>
      <c r="C634" s="37" t="s">
        <v>3519</v>
      </c>
      <c r="D634" s="23"/>
      <c r="E634" s="7" t="s">
        <v>26</v>
      </c>
      <c r="F634" s="37">
        <v>56994052936</v>
      </c>
      <c r="G634" s="7" t="s">
        <v>125</v>
      </c>
      <c r="H634" s="35" t="s">
        <v>3520</v>
      </c>
      <c r="I634" s="10"/>
      <c r="J634" s="10"/>
      <c r="K634" s="7"/>
      <c r="L634" s="7" t="s">
        <v>63</v>
      </c>
      <c r="M634" s="91">
        <v>0.77083333333333337</v>
      </c>
      <c r="N634" s="7" t="s">
        <v>3521</v>
      </c>
      <c r="O634" s="43" t="s">
        <v>33</v>
      </c>
      <c r="P634" s="10"/>
      <c r="Q634" s="7" t="s">
        <v>35</v>
      </c>
      <c r="R634" s="39" t="s">
        <v>70</v>
      </c>
      <c r="S634" s="7" t="s">
        <v>117</v>
      </c>
    </row>
    <row r="635" spans="1:20" ht="30" customHeight="1">
      <c r="A635" s="18">
        <v>43763</v>
      </c>
      <c r="B635" s="7" t="s">
        <v>1593</v>
      </c>
      <c r="C635" s="12" t="s">
        <v>1594</v>
      </c>
      <c r="D635" s="25"/>
      <c r="E635" s="12" t="s">
        <v>45</v>
      </c>
      <c r="F635" s="7">
        <v>944294327</v>
      </c>
      <c r="G635" s="7" t="s">
        <v>1038</v>
      </c>
      <c r="H635" s="238"/>
      <c r="I635" s="10"/>
      <c r="J635" s="7" t="s">
        <v>32</v>
      </c>
      <c r="K635" s="7"/>
      <c r="L635" s="7" t="s">
        <v>63</v>
      </c>
      <c r="M635" s="82">
        <v>43759</v>
      </c>
      <c r="N635" s="7" t="s">
        <v>219</v>
      </c>
      <c r="O635" s="43" t="s">
        <v>33</v>
      </c>
      <c r="P635" s="31"/>
      <c r="Q635" s="10"/>
      <c r="R635" s="39" t="s">
        <v>205</v>
      </c>
      <c r="S635" s="31"/>
    </row>
    <row r="636" spans="1:20" ht="30" customHeight="1">
      <c r="A636" s="18">
        <v>43770</v>
      </c>
      <c r="B636" s="205" t="s">
        <v>3677</v>
      </c>
      <c r="C636" s="56" t="s">
        <v>3678</v>
      </c>
      <c r="D636" s="49">
        <v>22</v>
      </c>
      <c r="E636" s="7" t="s">
        <v>26</v>
      </c>
      <c r="F636" s="172">
        <v>958831844</v>
      </c>
      <c r="G636" s="7" t="s">
        <v>85</v>
      </c>
      <c r="H636" s="334" t="s">
        <v>3679</v>
      </c>
      <c r="I636" s="10"/>
      <c r="J636" s="7"/>
      <c r="K636" s="12"/>
      <c r="L636" s="12" t="s">
        <v>313</v>
      </c>
      <c r="M636" s="41">
        <v>43768</v>
      </c>
      <c r="N636" s="7" t="s">
        <v>219</v>
      </c>
      <c r="O636" s="43" t="s">
        <v>33</v>
      </c>
      <c r="P636" s="10"/>
      <c r="Q636" s="7" t="s">
        <v>35</v>
      </c>
      <c r="R636" s="33"/>
      <c r="S636" s="7" t="s">
        <v>3680</v>
      </c>
    </row>
    <row r="637" spans="1:20" ht="30" customHeight="1">
      <c r="A637" s="18">
        <v>43767</v>
      </c>
      <c r="B637" s="7" t="s">
        <v>3522</v>
      </c>
      <c r="C637" s="7" t="s">
        <v>3523</v>
      </c>
      <c r="D637" s="23"/>
      <c r="E637" s="7" t="s">
        <v>26</v>
      </c>
      <c r="F637" s="7">
        <v>56982770112</v>
      </c>
      <c r="G637" s="7" t="s">
        <v>84</v>
      </c>
      <c r="H637" s="7" t="s">
        <v>3524</v>
      </c>
      <c r="I637" s="7"/>
      <c r="J637" s="10"/>
      <c r="K637" s="7"/>
      <c r="L637" s="7" t="s">
        <v>63</v>
      </c>
      <c r="M637" s="7" t="s">
        <v>3525</v>
      </c>
      <c r="N637" s="7" t="s">
        <v>3526</v>
      </c>
      <c r="O637" s="43" t="s">
        <v>33</v>
      </c>
      <c r="P637" s="10"/>
      <c r="Q637" s="7"/>
      <c r="R637" s="39" t="s">
        <v>70</v>
      </c>
      <c r="S637" s="7" t="s">
        <v>101</v>
      </c>
    </row>
    <row r="638" spans="1:20" ht="30" customHeight="1">
      <c r="A638" s="18">
        <v>43763</v>
      </c>
      <c r="B638" s="7" t="s">
        <v>1598</v>
      </c>
      <c r="C638" s="7" t="s">
        <v>1599</v>
      </c>
      <c r="D638" s="49">
        <v>20</v>
      </c>
      <c r="E638" s="12" t="s">
        <v>26</v>
      </c>
      <c r="F638" s="7">
        <v>932786270</v>
      </c>
      <c r="G638" s="29" t="s">
        <v>85</v>
      </c>
      <c r="H638" s="119" t="s">
        <v>1601</v>
      </c>
      <c r="I638" s="10"/>
      <c r="J638" s="10"/>
      <c r="K638" s="7"/>
      <c r="L638" s="7" t="s">
        <v>180</v>
      </c>
      <c r="M638" s="44">
        <v>43761</v>
      </c>
      <c r="N638" s="7" t="s">
        <v>219</v>
      </c>
      <c r="O638" s="7" t="s">
        <v>33</v>
      </c>
      <c r="P638" s="7"/>
      <c r="Q638" s="7" t="s">
        <v>35</v>
      </c>
      <c r="R638" s="39" t="s">
        <v>1098</v>
      </c>
      <c r="S638" s="31"/>
    </row>
    <row r="639" spans="1:20" ht="30" customHeight="1">
      <c r="A639" s="18">
        <v>43774</v>
      </c>
      <c r="B639" s="7" t="s">
        <v>3681</v>
      </c>
      <c r="C639" s="12" t="s">
        <v>3682</v>
      </c>
      <c r="D639" s="25"/>
      <c r="E639" s="12" t="s">
        <v>26</v>
      </c>
      <c r="F639" s="12">
        <v>94832849</v>
      </c>
      <c r="G639" s="7" t="s">
        <v>981</v>
      </c>
      <c r="H639" s="12" t="s">
        <v>3683</v>
      </c>
      <c r="I639" s="31"/>
      <c r="J639" s="31"/>
      <c r="L639" s="12" t="s">
        <v>63</v>
      </c>
      <c r="M639" s="189">
        <v>43773</v>
      </c>
      <c r="N639" s="12" t="s">
        <v>219</v>
      </c>
      <c r="O639" s="43" t="s">
        <v>33</v>
      </c>
      <c r="P639" s="31"/>
      <c r="Q639" s="7" t="s">
        <v>35</v>
      </c>
      <c r="R639" s="31"/>
      <c r="S639" s="12" t="s">
        <v>71</v>
      </c>
    </row>
    <row r="640" spans="1:20" ht="30" customHeight="1">
      <c r="A640" s="18">
        <v>43767</v>
      </c>
      <c r="B640" s="7" t="s">
        <v>3527</v>
      </c>
      <c r="C640" s="80" t="s">
        <v>3528</v>
      </c>
      <c r="D640" s="52">
        <v>21</v>
      </c>
      <c r="E640" s="7" t="s">
        <v>45</v>
      </c>
      <c r="F640" s="81">
        <v>990093429</v>
      </c>
      <c r="G640" s="7" t="s">
        <v>125</v>
      </c>
      <c r="H640" s="93" t="s">
        <v>3529</v>
      </c>
      <c r="I640" s="10"/>
      <c r="J640" s="7"/>
      <c r="K640" s="7"/>
      <c r="L640" s="7" t="s">
        <v>63</v>
      </c>
      <c r="M640" s="44">
        <v>43766</v>
      </c>
      <c r="N640" s="7"/>
      <c r="O640" s="43" t="s">
        <v>50</v>
      </c>
      <c r="P640" s="7"/>
      <c r="Q640" s="7" t="s">
        <v>35</v>
      </c>
      <c r="R640" s="39"/>
      <c r="S640" s="7" t="s">
        <v>92</v>
      </c>
    </row>
    <row r="641" spans="1:20" ht="30" customHeight="1">
      <c r="A641" s="18">
        <v>43769</v>
      </c>
      <c r="B641" s="60" t="s">
        <v>3684</v>
      </c>
      <c r="C641" s="335" t="s">
        <v>3528</v>
      </c>
      <c r="D641" s="25"/>
      <c r="E641" s="7" t="s">
        <v>45</v>
      </c>
      <c r="F641" s="336"/>
      <c r="G641" s="7" t="s">
        <v>125</v>
      </c>
      <c r="H641" s="60" t="s">
        <v>3685</v>
      </c>
      <c r="I641" s="10"/>
      <c r="J641" s="7" t="s">
        <v>32</v>
      </c>
      <c r="K641" s="12"/>
      <c r="L641" s="12" t="s">
        <v>63</v>
      </c>
      <c r="M641" s="41">
        <v>43766</v>
      </c>
      <c r="N641" s="7" t="s">
        <v>974</v>
      </c>
      <c r="O641" s="7" t="s">
        <v>33</v>
      </c>
      <c r="P641" s="10"/>
      <c r="Q641" s="7" t="s">
        <v>35</v>
      </c>
      <c r="R641" s="39" t="s">
        <v>70</v>
      </c>
      <c r="S641" s="7" t="s">
        <v>276</v>
      </c>
    </row>
    <row r="642" spans="1:20" ht="30" customHeight="1">
      <c r="A642" s="18">
        <v>43763</v>
      </c>
      <c r="B642" s="83" t="s">
        <v>1606</v>
      </c>
      <c r="C642" s="27" t="s">
        <v>1607</v>
      </c>
      <c r="D642" s="49">
        <v>22</v>
      </c>
      <c r="E642" s="12" t="s">
        <v>26</v>
      </c>
      <c r="F642" s="60" t="s">
        <v>1610</v>
      </c>
      <c r="G642" s="7" t="s">
        <v>85</v>
      </c>
      <c r="H642" s="27" t="s">
        <v>739</v>
      </c>
      <c r="I642" s="10"/>
      <c r="J642" s="10"/>
      <c r="K642" s="7"/>
      <c r="L642" s="7" t="s">
        <v>63</v>
      </c>
      <c r="M642" s="10"/>
      <c r="N642" s="10"/>
      <c r="O642" s="7" t="s">
        <v>160</v>
      </c>
      <c r="P642" s="31"/>
      <c r="Q642" s="10"/>
      <c r="R642" s="33"/>
      <c r="S642" s="31"/>
    </row>
    <row r="643" spans="1:20" ht="30" customHeight="1">
      <c r="A643" s="18">
        <v>43768</v>
      </c>
      <c r="B643" s="35" t="s">
        <v>3686</v>
      </c>
      <c r="C643" s="93" t="s">
        <v>3687</v>
      </c>
      <c r="D643" s="52">
        <v>22</v>
      </c>
      <c r="E643" s="7" t="s">
        <v>45</v>
      </c>
      <c r="F643" s="85" t="s">
        <v>3688</v>
      </c>
      <c r="G643" s="7" t="s">
        <v>84</v>
      </c>
      <c r="H643" s="35" t="s">
        <v>3689</v>
      </c>
      <c r="I643" s="10"/>
      <c r="J643" s="7" t="s">
        <v>32</v>
      </c>
      <c r="K643" s="7"/>
      <c r="L643" s="7" t="s">
        <v>63</v>
      </c>
      <c r="M643" s="44">
        <v>43766</v>
      </c>
      <c r="N643" s="7" t="s">
        <v>3690</v>
      </c>
      <c r="O643" s="43" t="s">
        <v>33</v>
      </c>
      <c r="P643" s="10"/>
      <c r="Q643" s="7"/>
      <c r="R643" s="33"/>
      <c r="S643" s="7" t="s">
        <v>162</v>
      </c>
    </row>
    <row r="644" spans="1:20" ht="30" customHeight="1">
      <c r="A644" s="18">
        <v>43762</v>
      </c>
      <c r="B644" s="7" t="s">
        <v>603</v>
      </c>
      <c r="C644" s="7" t="s">
        <v>604</v>
      </c>
      <c r="D644" s="23"/>
      <c r="E644" s="7" t="s">
        <v>26</v>
      </c>
      <c r="F644" s="67">
        <v>954201693</v>
      </c>
      <c r="G644" s="29" t="s">
        <v>48</v>
      </c>
      <c r="H644" s="67" t="s">
        <v>605</v>
      </c>
      <c r="I644" s="10"/>
      <c r="J644" s="10"/>
      <c r="K644" s="7"/>
      <c r="L644" s="7" t="s">
        <v>63</v>
      </c>
      <c r="M644" s="10"/>
      <c r="N644" s="10"/>
      <c r="O644" s="7" t="s">
        <v>33</v>
      </c>
      <c r="P644" s="10"/>
      <c r="Q644" s="10"/>
      <c r="R644" s="39" t="s">
        <v>70</v>
      </c>
      <c r="S644" s="10"/>
      <c r="T644" s="10"/>
    </row>
    <row r="645" spans="1:20" ht="30" customHeight="1">
      <c r="A645" s="18">
        <v>43768</v>
      </c>
      <c r="B645" s="83" t="s">
        <v>3691</v>
      </c>
      <c r="C645" s="37" t="s">
        <v>3692</v>
      </c>
      <c r="D645" s="49">
        <v>22</v>
      </c>
      <c r="E645" s="7" t="s">
        <v>45</v>
      </c>
      <c r="F645" s="37">
        <v>997622147</v>
      </c>
      <c r="G645" s="7" t="s">
        <v>85</v>
      </c>
      <c r="H645" s="7" t="s">
        <v>3693</v>
      </c>
      <c r="I645" s="10"/>
      <c r="J645" s="7" t="s">
        <v>32</v>
      </c>
      <c r="K645" s="12"/>
      <c r="L645" s="12" t="s">
        <v>153</v>
      </c>
      <c r="M645" s="7" t="s">
        <v>3694</v>
      </c>
      <c r="N645" s="10"/>
      <c r="O645" s="43" t="s">
        <v>33</v>
      </c>
      <c r="P645" s="10"/>
      <c r="Q645" s="7"/>
      <c r="R645" s="33"/>
      <c r="S645" s="7" t="s">
        <v>157</v>
      </c>
    </row>
    <row r="646" spans="1:20" ht="30" customHeight="1">
      <c r="A646" s="18">
        <v>43776</v>
      </c>
      <c r="B646" s="35" t="s">
        <v>3695</v>
      </c>
      <c r="C646" s="37" t="s">
        <v>3696</v>
      </c>
      <c r="E646" s="7" t="s">
        <v>26</v>
      </c>
      <c r="F646" s="37" t="s">
        <v>3697</v>
      </c>
      <c r="G646" s="7" t="s">
        <v>2119</v>
      </c>
      <c r="H646" s="35" t="s">
        <v>3698</v>
      </c>
      <c r="I646" s="10"/>
      <c r="J646" s="7"/>
      <c r="K646" s="7" t="s">
        <v>63</v>
      </c>
      <c r="L646" s="7" t="s">
        <v>3699</v>
      </c>
      <c r="M646" s="35" t="s">
        <v>3700</v>
      </c>
      <c r="N646" s="43" t="s">
        <v>33</v>
      </c>
      <c r="O646" s="10"/>
      <c r="P646" s="7"/>
      <c r="Q646" s="7" t="s">
        <v>35</v>
      </c>
      <c r="R646" s="39" t="s">
        <v>70</v>
      </c>
      <c r="S646" s="7" t="s">
        <v>117</v>
      </c>
    </row>
    <row r="647" spans="1:20" ht="30" customHeight="1">
      <c r="A647" s="18">
        <v>43763</v>
      </c>
      <c r="B647" s="7" t="s">
        <v>1613</v>
      </c>
      <c r="C647" s="12" t="s">
        <v>1614</v>
      </c>
      <c r="D647" s="49">
        <v>21</v>
      </c>
      <c r="E647" s="12" t="s">
        <v>26</v>
      </c>
      <c r="F647" s="7">
        <v>937234564</v>
      </c>
      <c r="G647" s="7" t="s">
        <v>1028</v>
      </c>
      <c r="H647" s="51" t="s">
        <v>1617</v>
      </c>
      <c r="I647" s="10"/>
      <c r="J647" s="10"/>
      <c r="K647" s="7"/>
      <c r="L647" s="7" t="s">
        <v>63</v>
      </c>
      <c r="M647" s="41">
        <v>43761</v>
      </c>
      <c r="N647" s="10"/>
      <c r="O647" s="7" t="s">
        <v>33</v>
      </c>
      <c r="P647" s="31"/>
      <c r="Q647" s="10"/>
      <c r="R647" s="33"/>
      <c r="S647" s="31"/>
    </row>
    <row r="648" spans="1:20" ht="30" customHeight="1">
      <c r="A648" s="18">
        <v>43776</v>
      </c>
      <c r="B648" s="35" t="s">
        <v>3701</v>
      </c>
      <c r="C648" s="37" t="s">
        <v>3702</v>
      </c>
      <c r="D648" s="12">
        <v>20</v>
      </c>
      <c r="E648" s="7" t="s">
        <v>26</v>
      </c>
      <c r="F648" s="37">
        <v>56979737881</v>
      </c>
      <c r="G648" s="7" t="s">
        <v>475</v>
      </c>
      <c r="H648" s="35" t="s">
        <v>3703</v>
      </c>
      <c r="I648" s="10"/>
      <c r="J648" s="7"/>
      <c r="L648" s="7" t="s">
        <v>63</v>
      </c>
      <c r="M648" s="7" t="s">
        <v>3704</v>
      </c>
      <c r="N648" s="85" t="s">
        <v>3705</v>
      </c>
      <c r="O648" s="43" t="s">
        <v>33</v>
      </c>
      <c r="P648" s="10"/>
      <c r="Q648" s="7" t="s">
        <v>35</v>
      </c>
      <c r="R648" s="33"/>
      <c r="S648" s="7" t="s">
        <v>117</v>
      </c>
      <c r="T648" s="31"/>
    </row>
    <row r="649" spans="1:20" ht="30" customHeight="1">
      <c r="A649" s="18">
        <v>43769</v>
      </c>
      <c r="B649" s="35" t="s">
        <v>3706</v>
      </c>
      <c r="C649" s="37" t="s">
        <v>3707</v>
      </c>
      <c r="D649" s="49">
        <v>23</v>
      </c>
      <c r="E649" s="7" t="s">
        <v>26</v>
      </c>
      <c r="F649" s="37">
        <v>996104793</v>
      </c>
      <c r="G649" s="7" t="s">
        <v>85</v>
      </c>
      <c r="H649" s="35" t="s">
        <v>3708</v>
      </c>
      <c r="I649" s="10"/>
      <c r="J649" s="7"/>
      <c r="K649" s="12"/>
      <c r="L649" s="12" t="s">
        <v>63</v>
      </c>
      <c r="M649" s="82">
        <v>43767</v>
      </c>
      <c r="N649" s="7"/>
      <c r="O649" s="43" t="s">
        <v>274</v>
      </c>
      <c r="P649" s="10"/>
      <c r="Q649" s="7" t="s">
        <v>35</v>
      </c>
      <c r="R649" s="39" t="s">
        <v>70</v>
      </c>
      <c r="S649" s="7" t="s">
        <v>276</v>
      </c>
    </row>
    <row r="650" spans="1:20" ht="30" customHeight="1">
      <c r="A650" s="18">
        <v>43762</v>
      </c>
      <c r="B650" s="7" t="s">
        <v>606</v>
      </c>
      <c r="C650" s="7" t="s">
        <v>608</v>
      </c>
      <c r="D650" s="23"/>
      <c r="E650" s="7" t="s">
        <v>26</v>
      </c>
      <c r="F650" s="7">
        <v>972384296</v>
      </c>
      <c r="G650" s="29" t="s">
        <v>48</v>
      </c>
      <c r="H650" s="29" t="s">
        <v>609</v>
      </c>
      <c r="I650" s="10"/>
      <c r="J650" s="10"/>
      <c r="K650" s="7"/>
      <c r="L650" s="7" t="s">
        <v>63</v>
      </c>
      <c r="M650" s="10"/>
      <c r="N650" s="10"/>
      <c r="O650" s="7" t="s">
        <v>33</v>
      </c>
      <c r="P650" s="10"/>
      <c r="Q650" s="10"/>
      <c r="R650" s="33"/>
      <c r="S650" s="10"/>
      <c r="T650" s="10"/>
    </row>
    <row r="651" spans="1:20" ht="30" customHeight="1">
      <c r="A651" s="18">
        <v>43763</v>
      </c>
      <c r="B651" s="7" t="s">
        <v>1620</v>
      </c>
      <c r="C651" s="239" t="s">
        <v>1621</v>
      </c>
      <c r="D651" s="25"/>
      <c r="E651" s="12" t="s">
        <v>26</v>
      </c>
      <c r="F651" s="240">
        <v>982491797</v>
      </c>
      <c r="G651" s="10"/>
      <c r="H651" s="7" t="s">
        <v>1628</v>
      </c>
      <c r="I651" s="10"/>
      <c r="J651" s="10"/>
      <c r="K651" s="10"/>
      <c r="L651" s="10"/>
      <c r="M651" s="10"/>
      <c r="N651" s="10"/>
      <c r="O651" s="203" t="s">
        <v>33</v>
      </c>
      <c r="P651" s="31"/>
      <c r="Q651" s="10"/>
      <c r="R651" s="33"/>
      <c r="S651" s="31"/>
    </row>
    <row r="652" spans="1:20" ht="30" customHeight="1">
      <c r="A652" s="18">
        <v>43769</v>
      </c>
      <c r="B652" s="35" t="s">
        <v>3711</v>
      </c>
      <c r="C652" s="37" t="s">
        <v>3712</v>
      </c>
      <c r="D652" s="49">
        <v>24</v>
      </c>
      <c r="E652" s="7" t="s">
        <v>26</v>
      </c>
      <c r="F652" s="89" t="s">
        <v>3713</v>
      </c>
      <c r="G652" s="7" t="s">
        <v>85</v>
      </c>
      <c r="H652" s="37" t="s">
        <v>3714</v>
      </c>
      <c r="I652" s="10"/>
      <c r="J652" s="7"/>
      <c r="K652" s="12"/>
      <c r="L652" s="12" t="s">
        <v>63</v>
      </c>
      <c r="M652" s="191"/>
      <c r="N652" s="7"/>
      <c r="O652" s="43" t="s">
        <v>33</v>
      </c>
      <c r="P652" s="10"/>
      <c r="Q652" s="7"/>
      <c r="R652" s="33"/>
      <c r="S652" s="7" t="s">
        <v>152</v>
      </c>
    </row>
    <row r="653" spans="1:20" ht="30" customHeight="1">
      <c r="A653" s="18">
        <v>43762</v>
      </c>
      <c r="B653" s="7" t="s">
        <v>611</v>
      </c>
      <c r="C653" s="12" t="s">
        <v>612</v>
      </c>
      <c r="D653" s="49">
        <v>21</v>
      </c>
      <c r="E653" s="7" t="s">
        <v>45</v>
      </c>
      <c r="F653" s="7" t="s">
        <v>291</v>
      </c>
      <c r="G653" s="7" t="s">
        <v>293</v>
      </c>
      <c r="H653" s="7" t="s">
        <v>613</v>
      </c>
      <c r="I653" s="10"/>
      <c r="J653" s="7" t="s">
        <v>49</v>
      </c>
      <c r="K653" s="7"/>
      <c r="L653" s="7" t="s">
        <v>63</v>
      </c>
      <c r="M653" s="7" t="s">
        <v>296</v>
      </c>
      <c r="N653" s="7" t="s">
        <v>298</v>
      </c>
      <c r="O653" s="43" t="s">
        <v>33</v>
      </c>
      <c r="P653" s="7" t="s">
        <v>68</v>
      </c>
      <c r="Q653" s="7" t="s">
        <v>53</v>
      </c>
      <c r="R653" s="39" t="s">
        <v>70</v>
      </c>
      <c r="S653" s="7" t="s">
        <v>615</v>
      </c>
      <c r="T653" s="10"/>
    </row>
    <row r="654" spans="1:20" ht="30" customHeight="1">
      <c r="A654" s="18">
        <v>43769</v>
      </c>
      <c r="B654" s="35" t="s">
        <v>3717</v>
      </c>
      <c r="C654" s="37" t="s">
        <v>3718</v>
      </c>
      <c r="D654" s="49">
        <v>20</v>
      </c>
      <c r="E654" s="7" t="s">
        <v>26</v>
      </c>
      <c r="F654" s="37">
        <v>985633791</v>
      </c>
      <c r="G654" s="7" t="s">
        <v>85</v>
      </c>
      <c r="H654" s="35" t="s">
        <v>3720</v>
      </c>
      <c r="I654" s="10"/>
      <c r="J654" s="7"/>
      <c r="K654" s="12"/>
      <c r="L654" s="12" t="s">
        <v>63</v>
      </c>
      <c r="M654" s="91"/>
      <c r="N654" s="7" t="s">
        <v>1097</v>
      </c>
      <c r="O654" s="43" t="s">
        <v>33</v>
      </c>
      <c r="P654" s="7"/>
      <c r="Q654" s="7" t="s">
        <v>35</v>
      </c>
      <c r="R654" s="33"/>
      <c r="S654" s="7" t="s">
        <v>276</v>
      </c>
    </row>
    <row r="655" spans="1:20" ht="30" customHeight="1">
      <c r="A655" s="18">
        <v>43774</v>
      </c>
      <c r="B655" s="7" t="s">
        <v>3724</v>
      </c>
      <c r="C655" s="12" t="s">
        <v>3726</v>
      </c>
      <c r="D655" s="25"/>
      <c r="E655" s="12" t="s">
        <v>26</v>
      </c>
      <c r="F655" s="7" t="s">
        <v>3727</v>
      </c>
      <c r="G655" s="7" t="s">
        <v>981</v>
      </c>
      <c r="H655" s="12" t="s">
        <v>3728</v>
      </c>
      <c r="I655" s="31"/>
      <c r="J655" s="31"/>
      <c r="O655" s="43" t="s">
        <v>33</v>
      </c>
      <c r="P655" s="31"/>
      <c r="Q655" s="7" t="s">
        <v>35</v>
      </c>
      <c r="R655" s="31"/>
      <c r="S655" s="12" t="s">
        <v>71</v>
      </c>
    </row>
    <row r="656" spans="1:20" ht="30" customHeight="1">
      <c r="A656" s="18">
        <v>43770</v>
      </c>
      <c r="B656" s="7" t="s">
        <v>3732</v>
      </c>
      <c r="C656" s="12" t="s">
        <v>3733</v>
      </c>
      <c r="D656" s="49">
        <v>21</v>
      </c>
      <c r="E656" s="7" t="s">
        <v>26</v>
      </c>
      <c r="F656" s="177" t="s">
        <v>3734</v>
      </c>
      <c r="G656" s="7" t="s">
        <v>3735</v>
      </c>
      <c r="H656" s="7" t="s">
        <v>3736</v>
      </c>
      <c r="I656" s="10"/>
      <c r="J656" s="7"/>
      <c r="K656" s="287"/>
      <c r="L656" s="287" t="s">
        <v>313</v>
      </c>
      <c r="M656" s="7" t="s">
        <v>3738</v>
      </c>
      <c r="N656" s="7" t="s">
        <v>3739</v>
      </c>
      <c r="O656" s="43" t="s">
        <v>33</v>
      </c>
      <c r="P656" s="10"/>
      <c r="Q656" s="161" t="s">
        <v>35</v>
      </c>
      <c r="R656" s="33"/>
      <c r="S656" s="161" t="s">
        <v>117</v>
      </c>
    </row>
    <row r="657" spans="1:20" ht="30" customHeight="1">
      <c r="A657" s="18">
        <v>43767</v>
      </c>
      <c r="B657" s="35" t="s">
        <v>3532</v>
      </c>
      <c r="C657" s="37" t="s">
        <v>3533</v>
      </c>
      <c r="D657" s="52">
        <v>21</v>
      </c>
      <c r="E657" s="7" t="s">
        <v>26</v>
      </c>
      <c r="F657" s="35" t="s">
        <v>3535</v>
      </c>
      <c r="G657" s="7" t="s">
        <v>85</v>
      </c>
      <c r="H657" s="7" t="s">
        <v>3537</v>
      </c>
      <c r="I657" s="10"/>
      <c r="J657" s="10"/>
      <c r="K657" s="7"/>
      <c r="L657" s="7" t="s">
        <v>63</v>
      </c>
      <c r="M657" s="175">
        <v>43766</v>
      </c>
      <c r="N657" s="7" t="s">
        <v>3539</v>
      </c>
      <c r="O657" s="43" t="s">
        <v>33</v>
      </c>
      <c r="P657" s="10"/>
      <c r="Q657" s="7" t="s">
        <v>35</v>
      </c>
      <c r="R657" s="33"/>
      <c r="S657" s="7" t="s">
        <v>152</v>
      </c>
    </row>
    <row r="658" spans="1:20" ht="30" customHeight="1">
      <c r="A658" s="18">
        <v>43763</v>
      </c>
      <c r="B658" s="62" t="s">
        <v>1632</v>
      </c>
      <c r="C658" s="200" t="s">
        <v>1633</v>
      </c>
      <c r="D658" s="206">
        <v>21</v>
      </c>
      <c r="E658" s="12" t="s">
        <v>26</v>
      </c>
      <c r="F658" s="199">
        <v>964857343</v>
      </c>
      <c r="G658" s="7" t="s">
        <v>579</v>
      </c>
      <c r="H658" s="51" t="s">
        <v>1634</v>
      </c>
      <c r="I658" s="10"/>
      <c r="J658" s="10"/>
      <c r="K658" s="7"/>
      <c r="L658" s="7" t="s">
        <v>63</v>
      </c>
      <c r="M658" s="10"/>
      <c r="N658" s="7" t="s">
        <v>219</v>
      </c>
      <c r="O658" s="43" t="s">
        <v>33</v>
      </c>
      <c r="P658" s="31"/>
      <c r="Q658" s="7" t="s">
        <v>35</v>
      </c>
      <c r="R658" s="39" t="s">
        <v>1098</v>
      </c>
      <c r="S658" s="31"/>
    </row>
    <row r="659" spans="1:20" ht="30" customHeight="1">
      <c r="A659" s="18">
        <v>43765</v>
      </c>
      <c r="B659" s="35" t="s">
        <v>2933</v>
      </c>
      <c r="C659" s="37" t="s">
        <v>2934</v>
      </c>
      <c r="D659" s="23"/>
      <c r="E659" s="7" t="s">
        <v>26</v>
      </c>
      <c r="F659" s="37">
        <v>949361721</v>
      </c>
      <c r="G659" s="87" t="s">
        <v>85</v>
      </c>
      <c r="H659" s="7" t="s">
        <v>2936</v>
      </c>
      <c r="I659" s="10"/>
      <c r="J659" s="10"/>
      <c r="K659" s="7"/>
      <c r="L659" s="7" t="s">
        <v>180</v>
      </c>
      <c r="M659" s="7" t="s">
        <v>2938</v>
      </c>
      <c r="N659" s="7"/>
      <c r="O659" s="43"/>
      <c r="P659" s="10"/>
      <c r="Q659" s="10"/>
      <c r="R659" s="33"/>
      <c r="S659" s="10"/>
      <c r="T659" s="10"/>
    </row>
    <row r="660" spans="1:20" ht="30" customHeight="1">
      <c r="A660" s="18">
        <v>43776</v>
      </c>
      <c r="B660" s="130" t="s">
        <v>3754</v>
      </c>
      <c r="C660" s="37" t="s">
        <v>3755</v>
      </c>
      <c r="D660" s="12">
        <v>21</v>
      </c>
      <c r="E660" s="7" t="s">
        <v>45</v>
      </c>
      <c r="F660" s="294">
        <v>56979266676</v>
      </c>
      <c r="G660" s="7" t="s">
        <v>125</v>
      </c>
      <c r="H660" s="7" t="s">
        <v>3758</v>
      </c>
      <c r="I660" s="10"/>
      <c r="J660" s="7" t="s">
        <v>32</v>
      </c>
      <c r="K660" s="12" t="s">
        <v>63</v>
      </c>
      <c r="L660" s="7" t="s">
        <v>3759</v>
      </c>
      <c r="M660" s="7" t="s">
        <v>823</v>
      </c>
      <c r="N660" s="43" t="s">
        <v>33</v>
      </c>
      <c r="O660" s="10"/>
      <c r="P660" s="7" t="s">
        <v>35</v>
      </c>
      <c r="Q660" s="39" t="s">
        <v>70</v>
      </c>
      <c r="R660" s="7" t="s">
        <v>117</v>
      </c>
      <c r="S660" s="31"/>
    </row>
    <row r="661" spans="1:20" ht="30" customHeight="1">
      <c r="A661" s="18">
        <v>43770</v>
      </c>
      <c r="B661" s="7" t="s">
        <v>3762</v>
      </c>
      <c r="C661" s="37" t="s">
        <v>3763</v>
      </c>
      <c r="D661" s="49">
        <v>21</v>
      </c>
      <c r="E661" s="7" t="s">
        <v>26</v>
      </c>
      <c r="F661" s="80" t="s">
        <v>3764</v>
      </c>
      <c r="G661" s="7" t="s">
        <v>3766</v>
      </c>
      <c r="H661" s="7" t="s">
        <v>3767</v>
      </c>
      <c r="I661" s="10"/>
      <c r="J661" s="7"/>
      <c r="K661" s="12"/>
      <c r="L661" s="12" t="s">
        <v>63</v>
      </c>
      <c r="M661" s="7" t="s">
        <v>3768</v>
      </c>
      <c r="N661" s="7" t="s">
        <v>3769</v>
      </c>
      <c r="O661" s="43" t="s">
        <v>33</v>
      </c>
      <c r="P661" s="10"/>
      <c r="Q661" s="7" t="s">
        <v>35</v>
      </c>
      <c r="R661" s="33"/>
      <c r="S661" s="7" t="s">
        <v>3680</v>
      </c>
    </row>
    <row r="662" spans="1:20" ht="30" customHeight="1">
      <c r="A662" s="18">
        <v>43765</v>
      </c>
      <c r="B662" s="7" t="s">
        <v>2941</v>
      </c>
      <c r="C662" s="35" t="s">
        <v>2942</v>
      </c>
      <c r="D662" s="52">
        <v>21</v>
      </c>
      <c r="E662" s="7" t="s">
        <v>26</v>
      </c>
      <c r="F662" s="35" t="s">
        <v>2944</v>
      </c>
      <c r="G662" s="7" t="s">
        <v>1038</v>
      </c>
      <c r="H662" s="87" t="s">
        <v>2945</v>
      </c>
      <c r="I662" s="10"/>
      <c r="J662" s="10"/>
      <c r="K662" s="7"/>
      <c r="L662" s="7" t="s">
        <v>63</v>
      </c>
      <c r="M662" s="7" t="s">
        <v>2947</v>
      </c>
      <c r="N662" s="7" t="s">
        <v>974</v>
      </c>
      <c r="O662" s="43" t="s">
        <v>33</v>
      </c>
      <c r="P662" s="10"/>
      <c r="Q662" s="10"/>
      <c r="R662" s="33"/>
      <c r="S662" s="7" t="s">
        <v>71</v>
      </c>
      <c r="T662" s="10"/>
    </row>
    <row r="663" spans="1:20" ht="30" customHeight="1">
      <c r="A663" s="18">
        <v>43763</v>
      </c>
      <c r="B663" s="7" t="s">
        <v>1637</v>
      </c>
      <c r="C663" s="27" t="s">
        <v>1639</v>
      </c>
      <c r="D663" s="49">
        <v>22</v>
      </c>
      <c r="E663" s="12" t="s">
        <v>45</v>
      </c>
      <c r="F663" s="27" t="s">
        <v>1640</v>
      </c>
      <c r="G663" s="7" t="s">
        <v>1641</v>
      </c>
      <c r="H663" s="83" t="s">
        <v>1642</v>
      </c>
      <c r="I663" s="10"/>
      <c r="J663" s="10"/>
      <c r="K663" s="10"/>
      <c r="L663" s="10"/>
      <c r="M663" s="10"/>
      <c r="N663" s="10"/>
      <c r="O663" s="43" t="s">
        <v>33</v>
      </c>
      <c r="P663" s="31"/>
      <c r="Q663" s="10"/>
      <c r="R663" s="33"/>
      <c r="S663" s="31"/>
    </row>
    <row r="664" spans="1:20" ht="30" customHeight="1">
      <c r="A664" s="18">
        <v>43769</v>
      </c>
      <c r="B664" s="35" t="s">
        <v>3776</v>
      </c>
      <c r="C664" s="37" t="s">
        <v>3777</v>
      </c>
      <c r="D664" s="49">
        <v>21</v>
      </c>
      <c r="E664" s="7" t="s">
        <v>26</v>
      </c>
      <c r="F664" s="37">
        <v>5699438552</v>
      </c>
      <c r="G664" s="7" t="s">
        <v>85</v>
      </c>
      <c r="H664" s="342"/>
      <c r="I664" s="10"/>
      <c r="J664" s="7"/>
      <c r="K664" s="12"/>
      <c r="L664" s="12" t="s">
        <v>63</v>
      </c>
      <c r="M664" s="91"/>
      <c r="N664" s="7"/>
      <c r="O664" s="43" t="s">
        <v>33</v>
      </c>
      <c r="P664" s="10"/>
      <c r="Q664" s="7" t="s">
        <v>35</v>
      </c>
      <c r="R664" s="33"/>
      <c r="S664" s="7" t="s">
        <v>276</v>
      </c>
    </row>
    <row r="665" spans="1:20" ht="30" customHeight="1">
      <c r="A665" s="18">
        <v>43776</v>
      </c>
      <c r="B665" s="35" t="s">
        <v>3782</v>
      </c>
      <c r="C665" s="294" t="s">
        <v>3783</v>
      </c>
      <c r="D665" s="7">
        <v>21</v>
      </c>
      <c r="E665" s="7" t="s">
        <v>26</v>
      </c>
      <c r="F665" s="81">
        <v>56942052887</v>
      </c>
      <c r="G665" s="7" t="s">
        <v>85</v>
      </c>
      <c r="H665" s="35" t="s">
        <v>3785</v>
      </c>
      <c r="I665" s="7"/>
      <c r="J665" s="7"/>
      <c r="K665" s="12" t="s">
        <v>63</v>
      </c>
      <c r="L665" s="291">
        <v>43770.8125</v>
      </c>
      <c r="M665" s="7" t="s">
        <v>823</v>
      </c>
      <c r="N665" s="43" t="s">
        <v>33</v>
      </c>
      <c r="O665" s="10"/>
      <c r="P665" s="7"/>
      <c r="Q665" s="33"/>
      <c r="R665" s="7" t="s">
        <v>117</v>
      </c>
      <c r="S665" s="31"/>
    </row>
    <row r="666" spans="1:20" ht="30" customHeight="1">
      <c r="A666" s="18">
        <v>43762</v>
      </c>
      <c r="B666" s="7" t="s">
        <v>616</v>
      </c>
      <c r="C666" s="7" t="s">
        <v>617</v>
      </c>
      <c r="D666" s="52">
        <v>31</v>
      </c>
      <c r="E666" s="7" t="s">
        <v>26</v>
      </c>
      <c r="F666" s="58">
        <v>950133444</v>
      </c>
      <c r="G666" s="29" t="s">
        <v>618</v>
      </c>
      <c r="H666" s="7" t="s">
        <v>619</v>
      </c>
      <c r="I666" s="7" t="s">
        <v>620</v>
      </c>
      <c r="J666" s="10"/>
      <c r="K666" s="7"/>
      <c r="L666" s="7" t="s">
        <v>63</v>
      </c>
      <c r="M666" s="10"/>
      <c r="N666" s="10"/>
      <c r="O666" s="7" t="s">
        <v>33</v>
      </c>
      <c r="P666" s="10"/>
      <c r="Q666" s="10"/>
      <c r="R666" s="33"/>
      <c r="S666" s="10"/>
      <c r="T666" s="10"/>
    </row>
    <row r="667" spans="1:20" ht="30" customHeight="1">
      <c r="A667" s="18">
        <v>43765</v>
      </c>
      <c r="B667" s="93" t="s">
        <v>2949</v>
      </c>
      <c r="C667" s="134" t="s">
        <v>2950</v>
      </c>
      <c r="D667" s="52">
        <v>21</v>
      </c>
      <c r="E667" s="7" t="s">
        <v>26</v>
      </c>
      <c r="F667" s="237">
        <v>974095623</v>
      </c>
      <c r="G667" s="7" t="s">
        <v>1038</v>
      </c>
      <c r="H667" s="7" t="s">
        <v>2951</v>
      </c>
      <c r="I667" s="10"/>
      <c r="J667" s="10"/>
      <c r="K667" s="7"/>
      <c r="L667" s="7" t="s">
        <v>63</v>
      </c>
      <c r="M667" s="41">
        <v>43761</v>
      </c>
      <c r="N667" s="7"/>
      <c r="O667" s="43" t="s">
        <v>33</v>
      </c>
      <c r="P667" s="10"/>
      <c r="Q667" s="10"/>
      <c r="R667" s="33"/>
      <c r="S667" s="7" t="s">
        <v>71</v>
      </c>
      <c r="T667" s="10"/>
    </row>
    <row r="668" spans="1:20" ht="30" customHeight="1">
      <c r="A668" s="18">
        <v>43763</v>
      </c>
      <c r="B668" s="7" t="s">
        <v>1644</v>
      </c>
      <c r="C668" s="27" t="s">
        <v>1646</v>
      </c>
      <c r="D668" s="25"/>
      <c r="E668" s="12" t="s">
        <v>26</v>
      </c>
      <c r="F668" s="27" t="s">
        <v>1648</v>
      </c>
      <c r="G668" s="7" t="s">
        <v>1649</v>
      </c>
      <c r="H668" s="27" t="s">
        <v>1651</v>
      </c>
      <c r="I668" s="10"/>
      <c r="J668" s="10"/>
      <c r="K668" s="7"/>
      <c r="L668" s="7" t="s">
        <v>63</v>
      </c>
      <c r="M668" s="10"/>
      <c r="N668" s="10"/>
      <c r="O668" s="7" t="s">
        <v>33</v>
      </c>
      <c r="P668" s="31"/>
      <c r="Q668" s="10"/>
      <c r="R668" s="39" t="s">
        <v>170</v>
      </c>
      <c r="S668" s="31"/>
    </row>
    <row r="669" spans="1:20" ht="30" customHeight="1">
      <c r="A669" s="18">
        <v>43764</v>
      </c>
      <c r="B669" s="35" t="s">
        <v>2416</v>
      </c>
      <c r="C669" s="37" t="s">
        <v>2417</v>
      </c>
      <c r="D669" s="23"/>
      <c r="E669" s="7" t="s">
        <v>26</v>
      </c>
      <c r="F669" s="37">
        <v>937686234</v>
      </c>
      <c r="G669" s="7" t="s">
        <v>1602</v>
      </c>
      <c r="H669" s="136" t="s">
        <v>2418</v>
      </c>
      <c r="I669" s="10"/>
      <c r="J669" s="10"/>
      <c r="K669" s="7"/>
      <c r="L669" s="7" t="s">
        <v>63</v>
      </c>
      <c r="M669" s="69">
        <v>43758</v>
      </c>
      <c r="N669" s="92" t="s">
        <v>2421</v>
      </c>
      <c r="O669" s="43" t="s">
        <v>33</v>
      </c>
      <c r="P669" s="10"/>
      <c r="Q669" s="7" t="s">
        <v>35</v>
      </c>
      <c r="R669" s="39" t="s">
        <v>70</v>
      </c>
      <c r="S669" s="10"/>
      <c r="T669" s="10"/>
    </row>
    <row r="670" spans="1:20" ht="30" customHeight="1">
      <c r="A670" s="18">
        <v>43769</v>
      </c>
      <c r="B670" s="35" t="s">
        <v>3803</v>
      </c>
      <c r="C670" s="37" t="s">
        <v>3804</v>
      </c>
      <c r="D670" s="49">
        <v>21</v>
      </c>
      <c r="E670" s="7" t="s">
        <v>26</v>
      </c>
      <c r="F670" s="37">
        <v>953356120</v>
      </c>
      <c r="G670" s="7" t="s">
        <v>85</v>
      </c>
      <c r="H670" s="35" t="s">
        <v>3805</v>
      </c>
      <c r="I670" s="10"/>
      <c r="J670" s="7"/>
      <c r="K670" s="12"/>
      <c r="L670" s="12" t="s">
        <v>63</v>
      </c>
      <c r="M670" s="91"/>
      <c r="N670" s="7" t="s">
        <v>1097</v>
      </c>
      <c r="O670" s="43" t="s">
        <v>33</v>
      </c>
      <c r="P670" s="7"/>
      <c r="Q670" s="7" t="s">
        <v>35</v>
      </c>
      <c r="R670" s="33"/>
      <c r="S670" s="7" t="s">
        <v>276</v>
      </c>
    </row>
    <row r="671" spans="1:20" ht="30" customHeight="1">
      <c r="A671" s="18">
        <v>43771</v>
      </c>
      <c r="B671" s="345" t="s">
        <v>3809</v>
      </c>
      <c r="C671" s="316" t="s">
        <v>3812</v>
      </c>
      <c r="D671" s="25"/>
      <c r="E671" s="7" t="s">
        <v>45</v>
      </c>
      <c r="F671" s="316" t="s">
        <v>3813</v>
      </c>
      <c r="G671" s="7" t="s">
        <v>85</v>
      </c>
      <c r="H671" s="7" t="s">
        <v>3815</v>
      </c>
      <c r="I671" s="10"/>
      <c r="J671" s="7" t="s">
        <v>32</v>
      </c>
      <c r="K671" s="12"/>
      <c r="L671" s="12" t="s">
        <v>259</v>
      </c>
      <c r="M671" s="7" t="s">
        <v>3818</v>
      </c>
      <c r="N671" s="345" t="s">
        <v>3819</v>
      </c>
      <c r="O671" s="43" t="s">
        <v>33</v>
      </c>
      <c r="P671" s="10"/>
      <c r="Q671" s="7" t="s">
        <v>35</v>
      </c>
      <c r="R671" s="39" t="s">
        <v>70</v>
      </c>
      <c r="S671" s="7" t="s">
        <v>262</v>
      </c>
    </row>
    <row r="672" spans="1:20" ht="30" customHeight="1">
      <c r="A672" s="18">
        <v>43766</v>
      </c>
      <c r="B672" s="7" t="s">
        <v>3278</v>
      </c>
      <c r="C672" s="12" t="s">
        <v>3279</v>
      </c>
      <c r="D672" s="49">
        <v>21</v>
      </c>
      <c r="E672" s="7" t="s">
        <v>26</v>
      </c>
      <c r="F672" s="37">
        <v>930687709</v>
      </c>
      <c r="G672" s="7" t="s">
        <v>85</v>
      </c>
      <c r="H672" s="7" t="s">
        <v>3280</v>
      </c>
      <c r="I672" s="10"/>
      <c r="J672" s="10"/>
      <c r="K672" s="7"/>
      <c r="L672" s="7" t="s">
        <v>63</v>
      </c>
      <c r="M672" s="234">
        <v>43764.104166666664</v>
      </c>
      <c r="N672" s="12" t="s">
        <v>3281</v>
      </c>
      <c r="O672" s="43" t="s">
        <v>33</v>
      </c>
      <c r="P672" s="10"/>
      <c r="Q672" s="7" t="s">
        <v>35</v>
      </c>
      <c r="R672" s="39" t="s">
        <v>70</v>
      </c>
      <c r="S672" s="7" t="s">
        <v>92</v>
      </c>
    </row>
    <row r="673" spans="1:20" ht="30" customHeight="1">
      <c r="A673" s="18">
        <v>43769</v>
      </c>
      <c r="B673" s="35" t="s">
        <v>3825</v>
      </c>
      <c r="C673" s="37" t="s">
        <v>3826</v>
      </c>
      <c r="D673" s="49">
        <v>21</v>
      </c>
      <c r="E673" s="7" t="s">
        <v>26</v>
      </c>
      <c r="F673" s="346" t="s">
        <v>3828</v>
      </c>
      <c r="G673" s="7" t="s">
        <v>85</v>
      </c>
      <c r="H673" s="35" t="s">
        <v>3830</v>
      </c>
      <c r="I673" s="10"/>
      <c r="J673" s="7"/>
      <c r="K673" s="12"/>
      <c r="L673" s="12" t="s">
        <v>63</v>
      </c>
      <c r="M673" s="91"/>
      <c r="N673" s="7"/>
      <c r="O673" s="43" t="s">
        <v>274</v>
      </c>
      <c r="P673" s="7"/>
      <c r="Q673" s="7"/>
      <c r="R673" s="39" t="s">
        <v>70</v>
      </c>
      <c r="S673" s="7" t="s">
        <v>152</v>
      </c>
    </row>
    <row r="674" spans="1:20" ht="30" customHeight="1">
      <c r="A674" s="18">
        <v>43763</v>
      </c>
      <c r="B674" s="7" t="s">
        <v>1652</v>
      </c>
      <c r="C674" s="12" t="s">
        <v>1653</v>
      </c>
      <c r="D674" s="25"/>
      <c r="E674" s="12" t="s">
        <v>26</v>
      </c>
      <c r="F674" s="7">
        <v>996697132</v>
      </c>
      <c r="G674" s="7" t="s">
        <v>1028</v>
      </c>
      <c r="H674" s="7" t="s">
        <v>1656</v>
      </c>
      <c r="I674" s="10"/>
      <c r="J674" s="10"/>
      <c r="K674" s="7"/>
      <c r="L674" s="7" t="s">
        <v>63</v>
      </c>
      <c r="M674" s="41">
        <v>43760</v>
      </c>
      <c r="N674" s="7" t="s">
        <v>1530</v>
      </c>
      <c r="O674" s="43" t="s">
        <v>33</v>
      </c>
      <c r="P674" s="31"/>
      <c r="Q674" s="10"/>
      <c r="R674" s="33"/>
      <c r="S674" s="31"/>
    </row>
    <row r="675" spans="1:20" ht="30" customHeight="1">
      <c r="A675" s="18">
        <v>43764</v>
      </c>
      <c r="B675" s="35" t="s">
        <v>2427</v>
      </c>
      <c r="C675" s="210" t="s">
        <v>2428</v>
      </c>
      <c r="D675" s="23"/>
      <c r="E675" s="7" t="s">
        <v>26</v>
      </c>
      <c r="F675" s="87">
        <v>959328774</v>
      </c>
      <c r="G675" s="87" t="s">
        <v>475</v>
      </c>
      <c r="H675" s="87" t="s">
        <v>2431</v>
      </c>
      <c r="I675" s="10"/>
      <c r="J675" s="10"/>
      <c r="K675" s="7"/>
      <c r="L675" s="7" t="s">
        <v>63</v>
      </c>
      <c r="M675" s="86"/>
      <c r="N675" s="210" t="s">
        <v>2063</v>
      </c>
      <c r="O675" s="43" t="s">
        <v>160</v>
      </c>
      <c r="P675" s="10"/>
      <c r="Q675" s="10"/>
      <c r="R675" s="33"/>
      <c r="S675" s="10"/>
      <c r="T675" s="10"/>
    </row>
    <row r="676" spans="1:20" ht="30" customHeight="1">
      <c r="A676" s="18">
        <v>43764</v>
      </c>
      <c r="B676" s="93" t="s">
        <v>2435</v>
      </c>
      <c r="C676" s="80" t="s">
        <v>2436</v>
      </c>
      <c r="D676" s="23"/>
      <c r="E676" s="7" t="s">
        <v>26</v>
      </c>
      <c r="F676" s="81">
        <v>988831232</v>
      </c>
      <c r="G676" s="7" t="s">
        <v>2437</v>
      </c>
      <c r="H676" s="7" t="s">
        <v>2438</v>
      </c>
      <c r="I676" s="10"/>
      <c r="J676" s="10"/>
      <c r="K676" s="7"/>
      <c r="L676" s="7" t="s">
        <v>63</v>
      </c>
      <c r="M676" s="7" t="s">
        <v>2441</v>
      </c>
      <c r="N676" s="7" t="s">
        <v>2442</v>
      </c>
      <c r="O676" s="7" t="s">
        <v>33</v>
      </c>
      <c r="P676" s="10"/>
      <c r="Q676" s="7" t="s">
        <v>35</v>
      </c>
      <c r="R676" s="39" t="s">
        <v>70</v>
      </c>
      <c r="S676" s="7" t="s">
        <v>117</v>
      </c>
      <c r="T676" s="10"/>
    </row>
    <row r="677" spans="1:20" ht="30" customHeight="1">
      <c r="A677" s="18">
        <v>43763</v>
      </c>
      <c r="B677" s="7" t="s">
        <v>1659</v>
      </c>
      <c r="C677" s="12" t="s">
        <v>1660</v>
      </c>
      <c r="D677" s="25"/>
      <c r="E677" s="12" t="s">
        <v>26</v>
      </c>
      <c r="F677" s="7">
        <v>962777961</v>
      </c>
      <c r="G677" s="7" t="s">
        <v>579</v>
      </c>
      <c r="H677" s="242" t="s">
        <v>1663</v>
      </c>
      <c r="I677" s="10"/>
      <c r="J677" s="10"/>
      <c r="K677" s="7"/>
      <c r="L677" s="7" t="s">
        <v>63</v>
      </c>
      <c r="M677" s="7" t="s">
        <v>1664</v>
      </c>
      <c r="N677" s="7" t="s">
        <v>1665</v>
      </c>
      <c r="O677" s="43" t="s">
        <v>33</v>
      </c>
      <c r="P677" s="31"/>
      <c r="Q677" s="10"/>
      <c r="R677" s="39" t="s">
        <v>205</v>
      </c>
      <c r="S677" s="31"/>
    </row>
    <row r="678" spans="1:20" ht="30" customHeight="1">
      <c r="A678" s="18">
        <v>43770</v>
      </c>
      <c r="B678" s="7" t="s">
        <v>3835</v>
      </c>
      <c r="C678" s="37" t="s">
        <v>3836</v>
      </c>
      <c r="D678" s="25"/>
      <c r="E678" s="7" t="s">
        <v>26</v>
      </c>
      <c r="F678" s="80">
        <v>947178832</v>
      </c>
      <c r="G678" s="7" t="s">
        <v>981</v>
      </c>
      <c r="H678" s="7" t="s">
        <v>3837</v>
      </c>
      <c r="I678" s="10"/>
      <c r="J678" s="7"/>
      <c r="K678" s="12"/>
      <c r="L678" s="12" t="s">
        <v>63</v>
      </c>
      <c r="M678" s="7" t="s">
        <v>3838</v>
      </c>
      <c r="N678" s="7" t="s">
        <v>219</v>
      </c>
      <c r="O678" s="43" t="s">
        <v>33</v>
      </c>
      <c r="P678" s="10"/>
      <c r="Q678" s="7" t="s">
        <v>35</v>
      </c>
      <c r="R678" s="39" t="s">
        <v>70</v>
      </c>
      <c r="S678" s="7" t="s">
        <v>71</v>
      </c>
    </row>
    <row r="679" spans="1:20" ht="30" customHeight="1">
      <c r="A679" s="18">
        <v>43764</v>
      </c>
      <c r="B679" s="87" t="s">
        <v>2444</v>
      </c>
      <c r="C679" s="210" t="s">
        <v>2445</v>
      </c>
      <c r="D679" s="23"/>
      <c r="E679" s="7" t="s">
        <v>26</v>
      </c>
      <c r="F679" s="10"/>
      <c r="G679" s="7" t="s">
        <v>1313</v>
      </c>
      <c r="H679" s="35" t="s">
        <v>2448</v>
      </c>
      <c r="I679" s="10"/>
      <c r="J679" s="10"/>
      <c r="K679" s="7"/>
      <c r="L679" s="7" t="s">
        <v>63</v>
      </c>
      <c r="M679" s="86"/>
      <c r="N679" s="7" t="s">
        <v>2137</v>
      </c>
      <c r="O679" s="7" t="s">
        <v>2451</v>
      </c>
      <c r="P679" s="10"/>
      <c r="Q679" s="10"/>
      <c r="R679" s="33"/>
      <c r="S679" s="10"/>
      <c r="T679" s="10"/>
    </row>
    <row r="680" spans="1:20" ht="30" customHeight="1">
      <c r="A680" s="18">
        <v>43772</v>
      </c>
      <c r="B680" s="349" t="s">
        <v>3839</v>
      </c>
      <c r="C680" s="350" t="s">
        <v>3840</v>
      </c>
      <c r="D680" s="12">
        <v>20</v>
      </c>
      <c r="E680" s="7" t="s">
        <v>26</v>
      </c>
      <c r="F680" s="12" t="s">
        <v>3841</v>
      </c>
      <c r="G680" s="7" t="s">
        <v>85</v>
      </c>
      <c r="H680" s="7" t="s">
        <v>3842</v>
      </c>
      <c r="I680" s="10"/>
      <c r="J680" s="7"/>
      <c r="L680" s="12" t="s">
        <v>180</v>
      </c>
      <c r="M680" s="12" t="s">
        <v>3843</v>
      </c>
      <c r="N680" s="7" t="s">
        <v>3844</v>
      </c>
      <c r="O680" s="43" t="s">
        <v>33</v>
      </c>
      <c r="P680" s="10"/>
      <c r="Q680" s="7" t="s">
        <v>35</v>
      </c>
      <c r="R680" s="39" t="s">
        <v>70</v>
      </c>
      <c r="S680" s="7" t="s">
        <v>132</v>
      </c>
      <c r="T680" s="31"/>
    </row>
    <row r="681" spans="1:20" ht="30" customHeight="1">
      <c r="A681" s="18">
        <v>43768</v>
      </c>
      <c r="B681" s="121" t="s">
        <v>3715</v>
      </c>
      <c r="C681" s="121" t="s">
        <v>3716</v>
      </c>
      <c r="D681" s="49">
        <v>21</v>
      </c>
      <c r="E681" s="7" t="s">
        <v>26</v>
      </c>
      <c r="F681" s="121">
        <v>56949921074</v>
      </c>
      <c r="G681" s="7" t="s">
        <v>125</v>
      </c>
      <c r="H681" s="7" t="s">
        <v>3719</v>
      </c>
      <c r="I681" s="10"/>
      <c r="J681" s="7"/>
      <c r="M681" s="10"/>
      <c r="N681" s="7" t="s">
        <v>1278</v>
      </c>
      <c r="O681" s="43" t="s">
        <v>33</v>
      </c>
      <c r="P681" s="10"/>
      <c r="Q681" s="7" t="s">
        <v>35</v>
      </c>
      <c r="R681" s="33"/>
      <c r="S681" s="7" t="s">
        <v>157</v>
      </c>
    </row>
    <row r="682" spans="1:20" ht="30" customHeight="1">
      <c r="A682" s="18">
        <v>43766</v>
      </c>
      <c r="B682" s="7" t="s">
        <v>3845</v>
      </c>
      <c r="C682" s="169" t="s">
        <v>3286</v>
      </c>
      <c r="D682" s="49">
        <v>21</v>
      </c>
      <c r="E682" s="7" t="s">
        <v>26</v>
      </c>
      <c r="F682" s="37">
        <v>56962071611</v>
      </c>
      <c r="G682" s="7" t="s">
        <v>146</v>
      </c>
      <c r="H682" s="83" t="s">
        <v>3287</v>
      </c>
      <c r="I682" s="10"/>
      <c r="J682" s="10"/>
      <c r="K682" s="7"/>
      <c r="L682" s="7" t="s">
        <v>63</v>
      </c>
      <c r="M682" s="118">
        <v>43758</v>
      </c>
      <c r="O682" s="43" t="s">
        <v>33</v>
      </c>
      <c r="P682" s="10"/>
      <c r="Q682" s="7" t="s">
        <v>35</v>
      </c>
      <c r="R682" s="39" t="s">
        <v>70</v>
      </c>
      <c r="S682" s="7" t="s">
        <v>152</v>
      </c>
    </row>
    <row r="683" spans="1:20" ht="30" customHeight="1">
      <c r="A683" s="18">
        <v>43764</v>
      </c>
      <c r="B683" s="35" t="s">
        <v>2454</v>
      </c>
      <c r="C683" s="210" t="s">
        <v>2456</v>
      </c>
      <c r="D683" s="23"/>
      <c r="E683" s="7" t="s">
        <v>26</v>
      </c>
      <c r="F683" s="87">
        <v>971995735</v>
      </c>
      <c r="G683" s="7" t="s">
        <v>1313</v>
      </c>
      <c r="H683" s="87" t="s">
        <v>2459</v>
      </c>
      <c r="I683" s="10"/>
      <c r="J683" s="10"/>
      <c r="K683" s="7"/>
      <c r="L683" s="7" t="s">
        <v>63</v>
      </c>
      <c r="M683" s="86"/>
      <c r="N683" s="7" t="s">
        <v>1315</v>
      </c>
      <c r="O683" s="43" t="s">
        <v>160</v>
      </c>
      <c r="P683" s="10"/>
      <c r="Q683" s="10"/>
      <c r="R683" s="39" t="s">
        <v>70</v>
      </c>
      <c r="S683" s="10"/>
      <c r="T683" s="10"/>
    </row>
    <row r="684" spans="1:20" ht="30" customHeight="1">
      <c r="A684" s="18">
        <v>43764</v>
      </c>
      <c r="B684" s="35" t="s">
        <v>2463</v>
      </c>
      <c r="C684" s="210" t="s">
        <v>2464</v>
      </c>
      <c r="D684" s="23"/>
      <c r="E684" s="7" t="s">
        <v>26</v>
      </c>
      <c r="F684" s="37">
        <v>56948486886</v>
      </c>
      <c r="G684" s="7" t="s">
        <v>85</v>
      </c>
      <c r="H684" s="7" t="s">
        <v>2465</v>
      </c>
      <c r="I684" s="10"/>
      <c r="J684" s="10"/>
      <c r="K684" s="7"/>
      <c r="L684" s="7" t="s">
        <v>63</v>
      </c>
      <c r="M684" s="86"/>
      <c r="N684" s="7" t="s">
        <v>2063</v>
      </c>
      <c r="O684" s="43" t="s">
        <v>33</v>
      </c>
      <c r="P684" s="10"/>
      <c r="Q684" s="10"/>
      <c r="R684" s="33"/>
      <c r="S684" s="10"/>
      <c r="T684" s="10"/>
    </row>
    <row r="685" spans="1:20" ht="30" customHeight="1">
      <c r="A685" s="18">
        <v>43764</v>
      </c>
      <c r="B685" s="7" t="s">
        <v>2466</v>
      </c>
      <c r="C685" s="279" t="s">
        <v>2467</v>
      </c>
      <c r="D685" s="52">
        <v>21</v>
      </c>
      <c r="E685" s="7" t="s">
        <v>26</v>
      </c>
      <c r="F685" s="87">
        <v>965581649</v>
      </c>
      <c r="G685" s="7" t="s">
        <v>1313</v>
      </c>
      <c r="H685" s="35" t="s">
        <v>2475</v>
      </c>
      <c r="I685" s="10"/>
      <c r="J685" s="10"/>
      <c r="K685" s="7"/>
      <c r="L685" s="7" t="s">
        <v>63</v>
      </c>
      <c r="M685" s="86"/>
      <c r="N685" s="10"/>
      <c r="O685" s="7" t="s">
        <v>33</v>
      </c>
      <c r="P685" s="10"/>
      <c r="Q685" s="10"/>
      <c r="R685" s="39" t="s">
        <v>70</v>
      </c>
      <c r="S685" s="10"/>
      <c r="T685" s="10"/>
    </row>
    <row r="686" spans="1:20" ht="30" customHeight="1">
      <c r="A686" s="18">
        <v>43767</v>
      </c>
      <c r="B686" s="35" t="s">
        <v>3540</v>
      </c>
      <c r="C686" s="37" t="s">
        <v>3541</v>
      </c>
      <c r="D686" s="52">
        <v>21</v>
      </c>
      <c r="E686" s="7" t="s">
        <v>26</v>
      </c>
      <c r="F686" s="37">
        <v>948976370</v>
      </c>
      <c r="G686" s="7" t="s">
        <v>85</v>
      </c>
      <c r="H686" s="35" t="s">
        <v>3542</v>
      </c>
      <c r="I686" s="10"/>
      <c r="J686" s="7"/>
      <c r="K686" s="7"/>
      <c r="L686" s="7" t="s">
        <v>63</v>
      </c>
      <c r="M686" s="82">
        <v>43766</v>
      </c>
      <c r="N686" s="7" t="s">
        <v>3543</v>
      </c>
      <c r="O686" s="43" t="s">
        <v>50</v>
      </c>
      <c r="P686" s="10"/>
      <c r="Q686" s="7"/>
      <c r="R686" s="33"/>
      <c r="S686" s="7" t="s">
        <v>92</v>
      </c>
    </row>
    <row r="687" spans="1:20" ht="30" customHeight="1">
      <c r="A687" s="18">
        <v>43767</v>
      </c>
      <c r="B687" s="35" t="s">
        <v>3544</v>
      </c>
      <c r="C687" s="7" t="s">
        <v>3545</v>
      </c>
      <c r="D687" s="52">
        <v>21</v>
      </c>
      <c r="E687" s="7" t="s">
        <v>26</v>
      </c>
      <c r="F687" s="35">
        <v>56979035551</v>
      </c>
      <c r="G687" s="7" t="s">
        <v>84</v>
      </c>
      <c r="H687" s="7" t="s">
        <v>3547</v>
      </c>
      <c r="I687" s="10"/>
      <c r="J687" s="7"/>
      <c r="K687" s="7"/>
      <c r="L687" s="7"/>
      <c r="M687" s="7" t="s">
        <v>3549</v>
      </c>
      <c r="N687" s="7" t="s">
        <v>3550</v>
      </c>
      <c r="O687" s="43" t="s">
        <v>33</v>
      </c>
      <c r="P687" s="10"/>
      <c r="Q687" s="7" t="s">
        <v>35</v>
      </c>
      <c r="R687" s="39" t="s">
        <v>70</v>
      </c>
      <c r="S687" s="7" t="s">
        <v>101</v>
      </c>
    </row>
    <row r="688" spans="1:20" ht="30" customHeight="1">
      <c r="A688" s="18">
        <v>43766</v>
      </c>
      <c r="B688" s="7" t="s">
        <v>3288</v>
      </c>
      <c r="C688" s="37" t="s">
        <v>3289</v>
      </c>
      <c r="D688" s="25"/>
      <c r="E688" s="7" t="s">
        <v>26</v>
      </c>
      <c r="F688" s="37" t="s">
        <v>3290</v>
      </c>
      <c r="G688" s="7" t="s">
        <v>85</v>
      </c>
      <c r="H688" s="7" t="s">
        <v>3291</v>
      </c>
      <c r="I688" s="10"/>
      <c r="J688" s="10"/>
      <c r="K688" s="7"/>
      <c r="L688" s="7" t="s">
        <v>3292</v>
      </c>
      <c r="M688" s="101">
        <v>43763</v>
      </c>
      <c r="N688" s="7" t="s">
        <v>3293</v>
      </c>
      <c r="O688" s="43" t="s">
        <v>33</v>
      </c>
      <c r="P688" s="10"/>
      <c r="Q688" s="7"/>
      <c r="R688" s="33"/>
      <c r="S688" s="7"/>
    </row>
    <row r="689" spans="1:20" ht="30" customHeight="1">
      <c r="A689" s="18">
        <v>43766</v>
      </c>
      <c r="B689" s="35" t="s">
        <v>3294</v>
      </c>
      <c r="C689" s="37" t="s">
        <v>3295</v>
      </c>
      <c r="D689" s="49">
        <v>21</v>
      </c>
      <c r="E689" s="7" t="s">
        <v>26</v>
      </c>
      <c r="F689" s="37">
        <v>954123869</v>
      </c>
      <c r="G689" s="7" t="s">
        <v>167</v>
      </c>
      <c r="H689" s="7" t="s">
        <v>3296</v>
      </c>
      <c r="I689" s="10"/>
      <c r="J689" s="10"/>
      <c r="K689" s="7"/>
      <c r="L689" s="7" t="s">
        <v>63</v>
      </c>
      <c r="M689" s="105">
        <v>43763</v>
      </c>
      <c r="O689" s="43" t="s">
        <v>33</v>
      </c>
      <c r="P689" s="10"/>
      <c r="Q689" s="7" t="s">
        <v>53</v>
      </c>
      <c r="R689" s="39" t="s">
        <v>70</v>
      </c>
      <c r="S689" s="7" t="s">
        <v>262</v>
      </c>
    </row>
    <row r="690" spans="1:20" ht="30" customHeight="1">
      <c r="A690" s="18">
        <v>43776</v>
      </c>
      <c r="B690" s="83" t="s">
        <v>3846</v>
      </c>
      <c r="C690" s="37" t="s">
        <v>3847</v>
      </c>
      <c r="D690" s="12">
        <v>21</v>
      </c>
      <c r="E690" s="7" t="s">
        <v>26</v>
      </c>
      <c r="F690" s="37">
        <v>985646161</v>
      </c>
      <c r="G690" s="7" t="s">
        <v>85</v>
      </c>
      <c r="H690" s="37" t="s">
        <v>3848</v>
      </c>
      <c r="I690" s="10"/>
      <c r="J690" s="7"/>
      <c r="K690" s="12" t="s">
        <v>63</v>
      </c>
      <c r="L690" s="7"/>
      <c r="M690" s="37" t="s">
        <v>974</v>
      </c>
      <c r="N690" s="43" t="s">
        <v>33</v>
      </c>
      <c r="O690" s="10"/>
      <c r="P690" s="7"/>
      <c r="R690" s="39" t="s">
        <v>70</v>
      </c>
      <c r="S690" s="7" t="s">
        <v>152</v>
      </c>
    </row>
    <row r="691" spans="1:20" ht="30" customHeight="1">
      <c r="A691" s="18">
        <v>43763</v>
      </c>
      <c r="B691" s="7" t="s">
        <v>1667</v>
      </c>
      <c r="C691" s="12" t="s">
        <v>1668</v>
      </c>
      <c r="D691" s="209">
        <v>21</v>
      </c>
      <c r="E691" s="12" t="s">
        <v>45</v>
      </c>
      <c r="F691" s="7">
        <v>996715994</v>
      </c>
      <c r="G691" s="7" t="s">
        <v>85</v>
      </c>
      <c r="H691" s="7" t="s">
        <v>1669</v>
      </c>
      <c r="I691" s="10"/>
      <c r="J691" s="7" t="s">
        <v>32</v>
      </c>
      <c r="K691" s="7"/>
      <c r="L691" s="7" t="s">
        <v>63</v>
      </c>
      <c r="M691" s="7" t="s">
        <v>1671</v>
      </c>
      <c r="N691" s="7" t="s">
        <v>219</v>
      </c>
      <c r="O691" s="43" t="s">
        <v>33</v>
      </c>
      <c r="P691" s="31"/>
      <c r="Q691" s="10"/>
      <c r="R691" s="33"/>
      <c r="S691" s="31"/>
    </row>
    <row r="692" spans="1:20" ht="30" customHeight="1">
      <c r="A692" s="18">
        <v>43764</v>
      </c>
      <c r="B692" s="83" t="s">
        <v>2478</v>
      </c>
      <c r="C692" s="210" t="s">
        <v>2479</v>
      </c>
      <c r="D692" s="23"/>
      <c r="E692" s="7" t="s">
        <v>26</v>
      </c>
      <c r="F692" s="210">
        <v>56930902586</v>
      </c>
      <c r="G692" s="7" t="s">
        <v>85</v>
      </c>
      <c r="H692" s="7" t="s">
        <v>2480</v>
      </c>
      <c r="I692" s="10"/>
      <c r="J692" s="10"/>
      <c r="K692" s="7"/>
      <c r="L692" s="7" t="s">
        <v>63</v>
      </c>
      <c r="M692" s="86"/>
      <c r="N692" s="10"/>
      <c r="O692" s="43" t="s">
        <v>33</v>
      </c>
      <c r="P692" s="10"/>
      <c r="Q692" s="10"/>
      <c r="R692" s="33"/>
      <c r="S692" s="10"/>
      <c r="T692" s="10"/>
    </row>
    <row r="693" spans="1:20" ht="30" customHeight="1">
      <c r="A693" s="18">
        <v>43763</v>
      </c>
      <c r="B693" s="7" t="s">
        <v>1673</v>
      </c>
      <c r="C693" s="12" t="s">
        <v>1674</v>
      </c>
      <c r="D693" s="25"/>
      <c r="E693" s="12" t="s">
        <v>26</v>
      </c>
      <c r="F693" s="7">
        <v>937072325</v>
      </c>
      <c r="G693" s="7" t="s">
        <v>125</v>
      </c>
      <c r="H693" s="7" t="s">
        <v>1676</v>
      </c>
      <c r="I693" s="10"/>
      <c r="J693" s="10"/>
      <c r="K693" s="7"/>
      <c r="L693" s="7" t="s">
        <v>63</v>
      </c>
      <c r="M693" s="41">
        <v>43760</v>
      </c>
      <c r="N693" s="10"/>
      <c r="O693" s="43" t="s">
        <v>33</v>
      </c>
      <c r="P693" s="31"/>
      <c r="Q693" s="10"/>
      <c r="R693" s="39" t="s">
        <v>1681</v>
      </c>
      <c r="S693" s="31"/>
    </row>
    <row r="694" spans="1:20" ht="30" customHeight="1">
      <c r="A694" s="18"/>
      <c r="B694" s="35" t="s">
        <v>3849</v>
      </c>
      <c r="C694" s="37" t="s">
        <v>3850</v>
      </c>
      <c r="E694" s="7" t="s">
        <v>26</v>
      </c>
      <c r="F694" s="35" t="s">
        <v>3851</v>
      </c>
      <c r="G694" s="7" t="s">
        <v>85</v>
      </c>
      <c r="H694" s="35" t="s">
        <v>3852</v>
      </c>
      <c r="I694" s="10"/>
      <c r="J694" s="7"/>
      <c r="K694" s="12" t="s">
        <v>63</v>
      </c>
      <c r="L694" s="37" t="s">
        <v>3853</v>
      </c>
      <c r="M694" s="7" t="s">
        <v>3854</v>
      </c>
      <c r="N694" s="43" t="s">
        <v>33</v>
      </c>
      <c r="O694" s="10"/>
      <c r="P694" s="7" t="s">
        <v>35</v>
      </c>
      <c r="Q694" s="33"/>
      <c r="R694" s="7" t="s">
        <v>117</v>
      </c>
      <c r="S694" s="31"/>
    </row>
    <row r="695" spans="1:20" ht="30" customHeight="1">
      <c r="A695" s="18">
        <v>43769</v>
      </c>
      <c r="B695" s="35" t="s">
        <v>3855</v>
      </c>
      <c r="C695" s="37" t="s">
        <v>3856</v>
      </c>
      <c r="D695" s="49">
        <v>21</v>
      </c>
      <c r="E695" s="7" t="s">
        <v>45</v>
      </c>
      <c r="F695" s="346" t="s">
        <v>3857</v>
      </c>
      <c r="G695" s="7" t="s">
        <v>3491</v>
      </c>
      <c r="H695" s="35" t="s">
        <v>3858</v>
      </c>
      <c r="I695" s="10"/>
      <c r="J695" s="7" t="s">
        <v>32</v>
      </c>
      <c r="K695" s="12"/>
      <c r="L695" s="12" t="s">
        <v>63</v>
      </c>
      <c r="M695" s="91"/>
      <c r="N695" s="7"/>
      <c r="O695" s="95" t="s">
        <v>33</v>
      </c>
      <c r="P695" s="7"/>
      <c r="Q695" s="7"/>
      <c r="R695" s="39" t="s">
        <v>70</v>
      </c>
      <c r="S695" s="7" t="s">
        <v>152</v>
      </c>
    </row>
    <row r="696" spans="1:20" ht="30" customHeight="1">
      <c r="A696" s="18">
        <v>43768</v>
      </c>
      <c r="B696" s="35" t="s">
        <v>3721</v>
      </c>
      <c r="C696" s="37" t="s">
        <v>3722</v>
      </c>
      <c r="D696" s="25"/>
      <c r="E696" s="7" t="s">
        <v>26</v>
      </c>
      <c r="F696" s="12" t="s">
        <v>3723</v>
      </c>
      <c r="G696" s="7" t="s">
        <v>1571</v>
      </c>
      <c r="H696" s="7" t="s">
        <v>3725</v>
      </c>
      <c r="I696" s="10"/>
      <c r="J696" s="7"/>
      <c r="K696" s="12"/>
      <c r="L696" s="12" t="s">
        <v>63</v>
      </c>
      <c r="M696" s="191">
        <v>43757.822916666664</v>
      </c>
      <c r="N696" s="7" t="s">
        <v>3729</v>
      </c>
      <c r="O696" s="43" t="s">
        <v>50</v>
      </c>
      <c r="P696" s="10"/>
      <c r="Q696" s="7" t="s">
        <v>35</v>
      </c>
      <c r="R696" s="39" t="s">
        <v>70</v>
      </c>
      <c r="S696" s="7" t="s">
        <v>92</v>
      </c>
    </row>
    <row r="697" spans="1:20" ht="30" customHeight="1">
      <c r="A697" s="18">
        <v>43762</v>
      </c>
      <c r="B697" s="7" t="s">
        <v>622</v>
      </c>
      <c r="C697" s="7" t="s">
        <v>623</v>
      </c>
      <c r="D697" s="23"/>
      <c r="E697" s="7" t="s">
        <v>26</v>
      </c>
      <c r="F697" s="7">
        <v>946217375</v>
      </c>
      <c r="G697" s="29" t="s">
        <v>48</v>
      </c>
      <c r="H697" s="7" t="s">
        <v>624</v>
      </c>
      <c r="I697" s="10"/>
      <c r="J697" s="10"/>
      <c r="K697" s="10"/>
      <c r="L697" s="10"/>
      <c r="M697" s="10"/>
      <c r="N697" s="10"/>
      <c r="O697" s="7" t="s">
        <v>33</v>
      </c>
      <c r="P697" s="10"/>
      <c r="Q697" s="10"/>
      <c r="R697" s="33"/>
      <c r="S697" s="10"/>
      <c r="T697" s="10"/>
    </row>
    <row r="698" spans="1:20" ht="30" customHeight="1">
      <c r="A698" s="18">
        <v>43764</v>
      </c>
      <c r="B698" s="7" t="s">
        <v>2486</v>
      </c>
      <c r="C698" s="7" t="s">
        <v>2487</v>
      </c>
      <c r="D698" s="23"/>
      <c r="E698" s="7" t="s">
        <v>26</v>
      </c>
      <c r="F698" s="7">
        <v>777691123</v>
      </c>
      <c r="G698" s="7" t="s">
        <v>125</v>
      </c>
      <c r="H698" s="7" t="s">
        <v>2488</v>
      </c>
      <c r="I698" s="10"/>
      <c r="J698" s="10"/>
      <c r="K698" s="7"/>
      <c r="L698" s="7" t="s">
        <v>63</v>
      </c>
      <c r="M698" s="86"/>
      <c r="N698" s="10"/>
      <c r="O698" s="43" t="s">
        <v>160</v>
      </c>
      <c r="P698" s="10"/>
      <c r="Q698" s="10"/>
      <c r="R698" s="33"/>
      <c r="S698" s="10"/>
      <c r="T698" s="10"/>
    </row>
    <row r="699" spans="1:20" ht="30" customHeight="1">
      <c r="A699" s="18">
        <v>43764</v>
      </c>
      <c r="B699" s="35" t="s">
        <v>2489</v>
      </c>
      <c r="C699" s="37" t="s">
        <v>2490</v>
      </c>
      <c r="D699" s="23"/>
      <c r="E699" s="7" t="s">
        <v>26</v>
      </c>
      <c r="F699" s="7" t="s">
        <v>1019</v>
      </c>
      <c r="G699" s="87" t="s">
        <v>475</v>
      </c>
      <c r="H699" s="7" t="s">
        <v>2268</v>
      </c>
      <c r="I699" s="10"/>
      <c r="J699" s="10"/>
      <c r="K699" s="7"/>
      <c r="L699" s="7" t="s">
        <v>63</v>
      </c>
      <c r="M699" s="86"/>
      <c r="N699" s="10"/>
      <c r="O699" s="212" t="s">
        <v>2491</v>
      </c>
      <c r="P699" s="10"/>
      <c r="Q699" s="10"/>
      <c r="R699" s="33"/>
      <c r="S699" s="10"/>
      <c r="T699" s="10"/>
    </row>
    <row r="700" spans="1:20" ht="30" customHeight="1">
      <c r="A700" s="18">
        <v>43764</v>
      </c>
      <c r="B700" s="7" t="s">
        <v>2494</v>
      </c>
      <c r="C700" s="37" t="s">
        <v>2495</v>
      </c>
      <c r="D700" s="23"/>
      <c r="E700" s="7" t="s">
        <v>26</v>
      </c>
      <c r="F700" s="280">
        <v>5696313753</v>
      </c>
      <c r="G700" s="87" t="s">
        <v>1313</v>
      </c>
      <c r="H700" s="35" t="s">
        <v>2498</v>
      </c>
      <c r="I700" s="10"/>
      <c r="J700" s="10"/>
      <c r="K700" s="7"/>
      <c r="L700" s="7" t="s">
        <v>180</v>
      </c>
      <c r="M700" s="86"/>
      <c r="N700" s="7" t="s">
        <v>1315</v>
      </c>
      <c r="O700" s="7" t="s">
        <v>33</v>
      </c>
      <c r="P700" s="10"/>
      <c r="Q700" s="10"/>
      <c r="R700" s="33"/>
      <c r="S700" s="10"/>
      <c r="T700" s="10"/>
    </row>
    <row r="701" spans="1:20" ht="30" customHeight="1">
      <c r="A701" s="18">
        <v>43764</v>
      </c>
      <c r="B701" s="35" t="s">
        <v>2505</v>
      </c>
      <c r="C701" s="37" t="s">
        <v>2506</v>
      </c>
      <c r="D701" s="52">
        <v>22</v>
      </c>
      <c r="E701" s="7" t="s">
        <v>45</v>
      </c>
      <c r="F701" s="37">
        <v>6979792055</v>
      </c>
      <c r="G701" s="7" t="s">
        <v>85</v>
      </c>
      <c r="H701" s="35" t="s">
        <v>2507</v>
      </c>
      <c r="I701" s="10"/>
      <c r="J701" s="7" t="s">
        <v>32</v>
      </c>
      <c r="K701" s="7"/>
      <c r="L701" s="7" t="s">
        <v>63</v>
      </c>
      <c r="M701" s="69" t="s">
        <v>1999</v>
      </c>
      <c r="N701" s="35" t="s">
        <v>2000</v>
      </c>
      <c r="O701" s="7" t="s">
        <v>33</v>
      </c>
      <c r="P701" s="10"/>
      <c r="Q701" s="10"/>
      <c r="R701" s="33"/>
      <c r="S701" s="7" t="s">
        <v>117</v>
      </c>
      <c r="T701" s="10"/>
    </row>
    <row r="702" spans="1:20" ht="30" customHeight="1">
      <c r="A702" s="18">
        <v>43762</v>
      </c>
      <c r="B702" s="60" t="s">
        <v>625</v>
      </c>
      <c r="C702" s="60" t="s">
        <v>626</v>
      </c>
      <c r="D702" s="52">
        <v>22</v>
      </c>
      <c r="E702" s="7" t="s">
        <v>26</v>
      </c>
      <c r="F702" s="10"/>
      <c r="G702" s="29" t="s">
        <v>429</v>
      </c>
      <c r="H702" s="60" t="s">
        <v>627</v>
      </c>
      <c r="I702" s="10"/>
      <c r="J702" s="10"/>
      <c r="K702" s="7"/>
      <c r="L702" s="7" t="s">
        <v>628</v>
      </c>
      <c r="M702" s="76">
        <v>43759</v>
      </c>
      <c r="N702" s="76"/>
      <c r="O702" s="7" t="s">
        <v>629</v>
      </c>
      <c r="P702" s="153" t="s">
        <v>630</v>
      </c>
      <c r="Q702" s="7" t="s">
        <v>53</v>
      </c>
      <c r="R702" s="33"/>
      <c r="S702" s="10"/>
      <c r="T702" s="10"/>
    </row>
    <row r="703" spans="1:20" ht="30" customHeight="1">
      <c r="A703" s="18">
        <v>43765</v>
      </c>
      <c r="B703" s="87" t="s">
        <v>2956</v>
      </c>
      <c r="C703" s="87" t="s">
        <v>2957</v>
      </c>
      <c r="D703" s="52">
        <v>22</v>
      </c>
      <c r="E703" s="7" t="s">
        <v>26</v>
      </c>
      <c r="F703" s="7">
        <v>48787355</v>
      </c>
      <c r="G703" s="7" t="s">
        <v>85</v>
      </c>
      <c r="H703" s="35" t="s">
        <v>2958</v>
      </c>
      <c r="I703" s="10"/>
      <c r="J703" s="10"/>
      <c r="K703" s="7"/>
      <c r="L703" s="7" t="s">
        <v>313</v>
      </c>
      <c r="M703" s="86"/>
      <c r="N703" s="7"/>
      <c r="O703" s="7" t="s">
        <v>33</v>
      </c>
      <c r="P703" s="10"/>
      <c r="Q703" s="10"/>
      <c r="R703" s="33"/>
      <c r="S703" s="7" t="s">
        <v>101</v>
      </c>
      <c r="T703" s="10"/>
    </row>
    <row r="704" spans="1:20" ht="30" customHeight="1">
      <c r="A704" s="18">
        <v>43769</v>
      </c>
      <c r="B704" s="54" t="s">
        <v>3859</v>
      </c>
      <c r="C704" s="56" t="s">
        <v>3860</v>
      </c>
      <c r="D704" s="49">
        <v>21</v>
      </c>
      <c r="E704" s="7" t="s">
        <v>45</v>
      </c>
      <c r="F704" s="195">
        <v>994822584</v>
      </c>
      <c r="G704" s="7" t="s">
        <v>85</v>
      </c>
      <c r="H704" s="54" t="s">
        <v>3861</v>
      </c>
      <c r="I704" s="10"/>
      <c r="J704" s="7" t="s">
        <v>32</v>
      </c>
      <c r="K704" s="12"/>
      <c r="L704" s="12" t="s">
        <v>63</v>
      </c>
      <c r="M704" s="41">
        <v>43767</v>
      </c>
      <c r="N704" s="7" t="s">
        <v>3645</v>
      </c>
      <c r="O704" s="99" t="s">
        <v>33</v>
      </c>
      <c r="P704" s="7"/>
      <c r="Q704" s="7" t="s">
        <v>35</v>
      </c>
      <c r="R704" s="33"/>
      <c r="S704" s="7" t="s">
        <v>55</v>
      </c>
    </row>
    <row r="705" spans="1:20" ht="30" customHeight="1">
      <c r="A705" s="18">
        <v>43776</v>
      </c>
      <c r="B705" s="7" t="s">
        <v>3862</v>
      </c>
      <c r="C705" s="37" t="s">
        <v>3863</v>
      </c>
      <c r="D705" s="12">
        <v>20</v>
      </c>
      <c r="E705" s="7"/>
      <c r="F705" s="37" t="s">
        <v>3864</v>
      </c>
      <c r="G705" s="7" t="s">
        <v>85</v>
      </c>
      <c r="H705" s="7" t="s">
        <v>3865</v>
      </c>
      <c r="I705" s="10"/>
      <c r="J705" s="7"/>
      <c r="K705" s="12" t="s">
        <v>63</v>
      </c>
      <c r="L705" s="7" t="s">
        <v>3866</v>
      </c>
      <c r="M705" s="7" t="s">
        <v>95</v>
      </c>
      <c r="N705" s="43" t="s">
        <v>33</v>
      </c>
      <c r="O705" s="10"/>
      <c r="P705" s="7" t="s">
        <v>35</v>
      </c>
      <c r="Q705" s="33"/>
      <c r="R705" s="7" t="s">
        <v>101</v>
      </c>
      <c r="S705" s="31"/>
    </row>
    <row r="706" spans="1:20" ht="30" customHeight="1">
      <c r="A706" s="18">
        <v>43767</v>
      </c>
      <c r="B706" s="35" t="s">
        <v>3551</v>
      </c>
      <c r="C706" s="80" t="s">
        <v>3552</v>
      </c>
      <c r="D706" s="52">
        <v>18</v>
      </c>
      <c r="E706" s="7" t="s">
        <v>26</v>
      </c>
      <c r="F706" s="81">
        <v>972971825</v>
      </c>
      <c r="G706" s="7" t="s">
        <v>3553</v>
      </c>
      <c r="H706" s="7" t="s">
        <v>3555</v>
      </c>
      <c r="I706" s="10"/>
      <c r="J706" s="10"/>
      <c r="K706" s="7"/>
      <c r="L706" s="7" t="s">
        <v>63</v>
      </c>
      <c r="M706" s="7" t="s">
        <v>3557</v>
      </c>
      <c r="N706" s="7" t="s">
        <v>219</v>
      </c>
      <c r="O706" s="43" t="s">
        <v>33</v>
      </c>
      <c r="P706" s="10"/>
      <c r="Q706" s="7" t="s">
        <v>35</v>
      </c>
      <c r="R706" s="33"/>
      <c r="S706" s="7" t="s">
        <v>152</v>
      </c>
    </row>
    <row r="707" spans="1:20" ht="30" customHeight="1">
      <c r="A707" s="18">
        <v>43764</v>
      </c>
      <c r="B707" s="35" t="s">
        <v>2513</v>
      </c>
      <c r="C707" s="37" t="s">
        <v>2514</v>
      </c>
      <c r="D707" s="23"/>
      <c r="E707" s="7" t="s">
        <v>26</v>
      </c>
      <c r="F707" s="280">
        <v>56949249413</v>
      </c>
      <c r="G707" s="7" t="s">
        <v>1313</v>
      </c>
      <c r="H707" s="35" t="s">
        <v>2515</v>
      </c>
      <c r="I707" s="10"/>
      <c r="J707" s="10"/>
      <c r="K707" s="7"/>
      <c r="L707" s="7" t="s">
        <v>63</v>
      </c>
      <c r="M707" s="7" t="s">
        <v>2518</v>
      </c>
      <c r="N707" s="7" t="s">
        <v>1315</v>
      </c>
      <c r="O707" s="43" t="s">
        <v>33</v>
      </c>
      <c r="P707" s="10"/>
      <c r="Q707" s="10"/>
      <c r="R707" s="39" t="s">
        <v>70</v>
      </c>
      <c r="S707" s="10"/>
      <c r="T707" s="10"/>
    </row>
    <row r="708" spans="1:20" ht="30" customHeight="1">
      <c r="A708" s="18">
        <v>43769</v>
      </c>
      <c r="B708" s="83" t="s">
        <v>3867</v>
      </c>
      <c r="C708" s="37" t="s">
        <v>3868</v>
      </c>
      <c r="D708" s="49">
        <v>20</v>
      </c>
      <c r="E708" s="7" t="s">
        <v>26</v>
      </c>
      <c r="F708" s="37" t="s">
        <v>3869</v>
      </c>
      <c r="G708" s="7" t="s">
        <v>85</v>
      </c>
      <c r="H708" s="37" t="s">
        <v>3870</v>
      </c>
      <c r="I708" s="10"/>
      <c r="J708" s="7"/>
      <c r="K708" s="12"/>
      <c r="L708" s="12" t="s">
        <v>63</v>
      </c>
      <c r="M708" s="10"/>
      <c r="N708" s="7" t="s">
        <v>1278</v>
      </c>
      <c r="O708" s="43" t="s">
        <v>33</v>
      </c>
      <c r="P708" s="10"/>
      <c r="Q708" s="7" t="s">
        <v>35</v>
      </c>
      <c r="R708" s="33"/>
      <c r="S708" s="7" t="s">
        <v>152</v>
      </c>
    </row>
    <row r="709" spans="1:20" ht="30" customHeight="1">
      <c r="A709" s="18">
        <v>43762</v>
      </c>
      <c r="B709" s="7" t="s">
        <v>634</v>
      </c>
      <c r="C709" s="7" t="s">
        <v>635</v>
      </c>
      <c r="D709" s="23"/>
      <c r="E709" s="7" t="s">
        <v>26</v>
      </c>
      <c r="F709" s="7">
        <v>56958621322</v>
      </c>
      <c r="G709" s="92" t="s">
        <v>85</v>
      </c>
      <c r="H709" s="7" t="s">
        <v>636</v>
      </c>
      <c r="I709" s="10"/>
      <c r="J709" s="10"/>
      <c r="K709" s="7"/>
      <c r="L709" s="7" t="s">
        <v>63</v>
      </c>
      <c r="M709" s="139">
        <v>43761</v>
      </c>
      <c r="N709" s="10"/>
      <c r="O709" s="7" t="s">
        <v>33</v>
      </c>
      <c r="P709" s="10"/>
      <c r="Q709" s="10"/>
      <c r="R709" s="39" t="s">
        <v>147</v>
      </c>
      <c r="S709" s="10"/>
      <c r="T709" s="7" t="s">
        <v>638</v>
      </c>
    </row>
    <row r="710" spans="1:20" ht="30" customHeight="1">
      <c r="A710" s="18">
        <v>43764</v>
      </c>
      <c r="B710" s="35" t="s">
        <v>2523</v>
      </c>
      <c r="C710" s="37" t="s">
        <v>2524</v>
      </c>
      <c r="D710" s="52">
        <v>19</v>
      </c>
      <c r="E710" s="7" t="s">
        <v>26</v>
      </c>
      <c r="F710" s="37">
        <v>930794068</v>
      </c>
      <c r="G710" s="7" t="s">
        <v>85</v>
      </c>
      <c r="H710" s="37" t="s">
        <v>1631</v>
      </c>
      <c r="I710" s="10"/>
      <c r="J710" s="10"/>
      <c r="K710" s="7"/>
      <c r="L710" s="7" t="s">
        <v>63</v>
      </c>
      <c r="M710" s="282">
        <v>43759</v>
      </c>
      <c r="N710" s="7" t="s">
        <v>2525</v>
      </c>
      <c r="O710" s="7" t="s">
        <v>33</v>
      </c>
      <c r="P710" s="10"/>
      <c r="Q710" s="10"/>
      <c r="R710" s="39" t="s">
        <v>70</v>
      </c>
      <c r="S710" s="10"/>
      <c r="T710" s="10"/>
    </row>
    <row r="711" spans="1:20" ht="30" customHeight="1">
      <c r="A711" s="18">
        <v>43768</v>
      </c>
      <c r="B711" s="35" t="s">
        <v>3730</v>
      </c>
      <c r="C711" s="37" t="s">
        <v>3731</v>
      </c>
      <c r="D711" s="25"/>
      <c r="E711" s="7" t="s">
        <v>26</v>
      </c>
      <c r="G711" s="7" t="s">
        <v>85</v>
      </c>
      <c r="H711" s="35" t="s">
        <v>3737</v>
      </c>
      <c r="I711" s="10"/>
      <c r="J711" s="7"/>
      <c r="K711" s="12"/>
      <c r="L711" s="12" t="s">
        <v>63</v>
      </c>
      <c r="M711" s="191">
        <v>43763.8125</v>
      </c>
      <c r="N711" s="35" t="s">
        <v>3740</v>
      </c>
      <c r="O711" s="43" t="s">
        <v>33</v>
      </c>
      <c r="P711" s="10"/>
      <c r="Q711" s="7" t="s">
        <v>35</v>
      </c>
      <c r="R711" s="33"/>
      <c r="S711" s="7" t="s">
        <v>92</v>
      </c>
    </row>
    <row r="712" spans="1:20" ht="30" customHeight="1">
      <c r="A712" s="18">
        <v>43766</v>
      </c>
      <c r="B712" s="7" t="s">
        <v>3299</v>
      </c>
      <c r="C712" s="12" t="s">
        <v>3300</v>
      </c>
      <c r="D712" s="25"/>
      <c r="E712" s="7" t="s">
        <v>26</v>
      </c>
      <c r="F712" s="12">
        <v>936732943</v>
      </c>
      <c r="G712" s="7" t="s">
        <v>475</v>
      </c>
      <c r="H712" s="7" t="s">
        <v>3302</v>
      </c>
      <c r="I712" s="10"/>
      <c r="J712" s="10"/>
      <c r="K712" s="7"/>
      <c r="L712" s="7" t="s">
        <v>63</v>
      </c>
      <c r="O712" s="43" t="s">
        <v>33</v>
      </c>
      <c r="P712" s="10"/>
      <c r="Q712" s="7"/>
      <c r="R712" s="33"/>
      <c r="S712" s="7" t="s">
        <v>71</v>
      </c>
    </row>
    <row r="713" spans="1:20" ht="30" customHeight="1">
      <c r="A713" s="18">
        <v>43766</v>
      </c>
      <c r="B713" s="7" t="s">
        <v>3304</v>
      </c>
      <c r="C713" s="12" t="s">
        <v>3305</v>
      </c>
      <c r="D713" s="49">
        <v>20</v>
      </c>
      <c r="E713" s="7" t="s">
        <v>26</v>
      </c>
      <c r="F713" s="12">
        <v>76256070</v>
      </c>
      <c r="G713" s="7" t="s">
        <v>85</v>
      </c>
      <c r="H713" s="7" t="s">
        <v>3307</v>
      </c>
      <c r="I713" s="10"/>
      <c r="J713" s="10"/>
      <c r="K713" s="7"/>
      <c r="L713" s="7" t="s">
        <v>3308</v>
      </c>
      <c r="M713" s="12" t="s">
        <v>3309</v>
      </c>
      <c r="N713" s="12" t="s">
        <v>571</v>
      </c>
      <c r="O713" s="43" t="s">
        <v>33</v>
      </c>
      <c r="P713" s="10"/>
      <c r="Q713" s="7"/>
      <c r="R713" s="33"/>
      <c r="S713" s="7" t="s">
        <v>262</v>
      </c>
    </row>
    <row r="714" spans="1:20" ht="30" customHeight="1">
      <c r="A714" s="18">
        <v>43769</v>
      </c>
      <c r="B714" s="35" t="s">
        <v>3871</v>
      </c>
      <c r="C714" s="37" t="s">
        <v>3872</v>
      </c>
      <c r="D714" s="49">
        <v>21</v>
      </c>
      <c r="E714" s="7" t="s">
        <v>26</v>
      </c>
      <c r="F714" s="204">
        <v>963404081</v>
      </c>
      <c r="G714" s="7" t="s">
        <v>85</v>
      </c>
      <c r="H714" s="35" t="s">
        <v>3873</v>
      </c>
      <c r="I714" s="10"/>
      <c r="J714" s="7"/>
      <c r="K714" s="12"/>
      <c r="L714" s="12" t="s">
        <v>63</v>
      </c>
      <c r="M714" s="91"/>
      <c r="N714" s="7" t="s">
        <v>1097</v>
      </c>
      <c r="O714" s="43" t="s">
        <v>33</v>
      </c>
      <c r="P714" s="7"/>
      <c r="Q714" s="7" t="s">
        <v>35</v>
      </c>
      <c r="R714" s="39" t="s">
        <v>70</v>
      </c>
      <c r="S714" s="7" t="s">
        <v>152</v>
      </c>
    </row>
    <row r="715" spans="1:20" ht="30" customHeight="1">
      <c r="A715" s="18">
        <v>43775</v>
      </c>
      <c r="B715" s="7" t="s">
        <v>3874</v>
      </c>
      <c r="C715" s="12" t="s">
        <v>3875</v>
      </c>
      <c r="D715" s="12">
        <v>20</v>
      </c>
      <c r="E715" s="7" t="s">
        <v>26</v>
      </c>
      <c r="F715" s="12">
        <v>56973307453</v>
      </c>
      <c r="G715" s="7" t="s">
        <v>85</v>
      </c>
      <c r="H715" s="7" t="s">
        <v>3876</v>
      </c>
      <c r="I715" s="10"/>
      <c r="J715" s="7"/>
      <c r="L715" s="7" t="s">
        <v>63</v>
      </c>
      <c r="M715" s="254">
        <v>43774.770833333336</v>
      </c>
      <c r="N715" s="7" t="s">
        <v>3877</v>
      </c>
      <c r="O715" s="43" t="s">
        <v>33</v>
      </c>
      <c r="Q715" s="7" t="s">
        <v>35</v>
      </c>
      <c r="R715" s="39"/>
      <c r="S715" s="7" t="s">
        <v>117</v>
      </c>
    </row>
    <row r="716" spans="1:20" ht="30" customHeight="1">
      <c r="A716" s="18">
        <v>43776</v>
      </c>
      <c r="B716" s="7" t="s">
        <v>3874</v>
      </c>
      <c r="C716" s="12" t="s">
        <v>3875</v>
      </c>
      <c r="D716" s="12">
        <v>20</v>
      </c>
      <c r="E716" s="7" t="s">
        <v>26</v>
      </c>
      <c r="F716" s="12">
        <v>56973307453</v>
      </c>
      <c r="G716" s="7" t="s">
        <v>85</v>
      </c>
      <c r="H716" s="7" t="s">
        <v>3876</v>
      </c>
      <c r="I716" s="10"/>
      <c r="J716" s="7"/>
      <c r="L716" s="7" t="s">
        <v>63</v>
      </c>
      <c r="M716" s="254">
        <v>43774.770833333336</v>
      </c>
      <c r="N716" s="7" t="s">
        <v>3877</v>
      </c>
      <c r="O716" s="43" t="s">
        <v>33</v>
      </c>
      <c r="Q716" s="7" t="s">
        <v>35</v>
      </c>
      <c r="R716" s="39"/>
      <c r="S716" s="7" t="s">
        <v>117</v>
      </c>
      <c r="T716" s="31"/>
    </row>
    <row r="717" spans="1:20" ht="30" customHeight="1">
      <c r="A717" s="18">
        <v>43762</v>
      </c>
      <c r="B717" s="60" t="s">
        <v>641</v>
      </c>
      <c r="C717" s="60" t="s">
        <v>642</v>
      </c>
      <c r="D717" s="23"/>
      <c r="E717" s="7" t="s">
        <v>45</v>
      </c>
      <c r="F717" s="60">
        <v>56973904168</v>
      </c>
      <c r="G717" s="29" t="s">
        <v>644</v>
      </c>
      <c r="H717" s="122" t="s">
        <v>645</v>
      </c>
      <c r="I717" s="10"/>
      <c r="J717" s="10"/>
      <c r="K717" s="10"/>
      <c r="L717" s="10"/>
      <c r="M717" s="10"/>
      <c r="N717" s="10"/>
      <c r="O717" s="10"/>
      <c r="P717" s="10"/>
      <c r="Q717" s="10"/>
      <c r="R717" s="33"/>
      <c r="S717" s="10"/>
      <c r="T717" s="10"/>
    </row>
    <row r="718" spans="1:20" ht="30" customHeight="1">
      <c r="A718" s="18">
        <v>43763</v>
      </c>
      <c r="B718" s="7" t="s">
        <v>1682</v>
      </c>
      <c r="C718" s="88" t="s">
        <v>1683</v>
      </c>
      <c r="D718" s="49">
        <v>15</v>
      </c>
      <c r="E718" s="12" t="s">
        <v>26</v>
      </c>
      <c r="F718" s="7">
        <v>952262055</v>
      </c>
      <c r="G718" s="7" t="s">
        <v>1028</v>
      </c>
      <c r="H718" s="7" t="s">
        <v>1684</v>
      </c>
      <c r="I718" s="10"/>
      <c r="J718" s="7" t="s">
        <v>49</v>
      </c>
      <c r="K718" s="7"/>
      <c r="L718" s="7" t="s">
        <v>63</v>
      </c>
      <c r="M718" s="10"/>
      <c r="N718" s="10"/>
      <c r="O718" s="7" t="s">
        <v>33</v>
      </c>
      <c r="P718" s="7" t="s">
        <v>748</v>
      </c>
      <c r="Q718" s="10"/>
      <c r="R718" s="33"/>
      <c r="S718" s="31"/>
    </row>
    <row r="719" spans="1:20" ht="30" customHeight="1">
      <c r="A719" s="18">
        <v>43766</v>
      </c>
      <c r="B719" s="7" t="s">
        <v>3310</v>
      </c>
      <c r="C719" s="12" t="s">
        <v>1683</v>
      </c>
      <c r="D719" s="49">
        <v>19</v>
      </c>
      <c r="E719" s="7" t="s">
        <v>26</v>
      </c>
      <c r="F719" s="7" t="s">
        <v>3311</v>
      </c>
      <c r="G719" s="7"/>
      <c r="H719" s="7" t="s">
        <v>3313</v>
      </c>
      <c r="I719" s="10"/>
      <c r="J719" s="10"/>
      <c r="K719" s="7"/>
      <c r="L719" s="7" t="s">
        <v>63</v>
      </c>
      <c r="O719" s="43" t="s">
        <v>50</v>
      </c>
      <c r="P719" s="10"/>
      <c r="Q719" s="12" t="s">
        <v>35</v>
      </c>
      <c r="R719" s="33"/>
      <c r="S719" s="7" t="s">
        <v>117</v>
      </c>
    </row>
    <row r="720" spans="1:20" ht="30" customHeight="1">
      <c r="A720" s="18">
        <v>43765</v>
      </c>
      <c r="B720" s="35" t="s">
        <v>2959</v>
      </c>
      <c r="C720" s="37" t="s">
        <v>2960</v>
      </c>
      <c r="D720" s="302">
        <v>20</v>
      </c>
      <c r="E720" s="7" t="s">
        <v>26</v>
      </c>
      <c r="F720" s="37">
        <v>957093788</v>
      </c>
      <c r="G720" s="7" t="s">
        <v>85</v>
      </c>
      <c r="H720" s="35" t="s">
        <v>2963</v>
      </c>
      <c r="I720" s="10"/>
      <c r="J720" s="10"/>
      <c r="K720" s="7"/>
      <c r="L720" s="7" t="s">
        <v>63</v>
      </c>
      <c r="M720" s="41">
        <v>43761</v>
      </c>
      <c r="N720" s="7" t="s">
        <v>219</v>
      </c>
      <c r="O720" s="43" t="s">
        <v>33</v>
      </c>
      <c r="P720" s="10"/>
      <c r="Q720" s="7" t="s">
        <v>35</v>
      </c>
      <c r="R720" s="39" t="s">
        <v>70</v>
      </c>
      <c r="S720" s="7" t="s">
        <v>55</v>
      </c>
      <c r="T720" s="10"/>
    </row>
    <row r="721" spans="1:20" ht="30" customHeight="1">
      <c r="A721" s="18">
        <v>43763</v>
      </c>
      <c r="B721" s="83" t="s">
        <v>1685</v>
      </c>
      <c r="C721" s="169" t="s">
        <v>1686</v>
      </c>
      <c r="D721" s="25"/>
      <c r="E721" s="12" t="s">
        <v>26</v>
      </c>
      <c r="F721" s="83">
        <v>991886172</v>
      </c>
      <c r="G721" s="7" t="s">
        <v>85</v>
      </c>
      <c r="H721" s="7" t="s">
        <v>1687</v>
      </c>
      <c r="I721" s="10"/>
      <c r="J721" s="10"/>
      <c r="K721" s="7"/>
      <c r="L721" s="7" t="s">
        <v>1688</v>
      </c>
      <c r="M721" s="41">
        <v>43761</v>
      </c>
      <c r="N721" s="10"/>
      <c r="O721" s="7" t="s">
        <v>33</v>
      </c>
      <c r="P721" s="31"/>
      <c r="Q721" s="10"/>
      <c r="R721" s="33"/>
      <c r="S721" s="31"/>
    </row>
    <row r="722" spans="1:20" ht="30" customHeight="1">
      <c r="A722" s="18">
        <v>43769</v>
      </c>
      <c r="B722" s="345" t="s">
        <v>3878</v>
      </c>
      <c r="C722" s="316" t="s">
        <v>3879</v>
      </c>
      <c r="D722" s="49">
        <v>19</v>
      </c>
      <c r="E722" s="7" t="s">
        <v>26</v>
      </c>
      <c r="F722" s="316">
        <v>56967438681</v>
      </c>
      <c r="G722" s="7" t="s">
        <v>30</v>
      </c>
      <c r="H722" s="35" t="s">
        <v>3880</v>
      </c>
      <c r="I722" s="10"/>
      <c r="J722" s="7"/>
      <c r="K722" s="12"/>
      <c r="L722" s="12" t="s">
        <v>63</v>
      </c>
      <c r="M722" s="41">
        <v>43767</v>
      </c>
      <c r="N722" s="7"/>
      <c r="O722" s="43" t="s">
        <v>274</v>
      </c>
      <c r="P722" s="10"/>
      <c r="Q722" s="7" t="s">
        <v>35</v>
      </c>
      <c r="R722" s="33"/>
      <c r="S722" s="7" t="s">
        <v>276</v>
      </c>
    </row>
    <row r="723" spans="1:20" ht="30" customHeight="1">
      <c r="A723" s="18">
        <v>43770</v>
      </c>
      <c r="B723" s="7" t="s">
        <v>3881</v>
      </c>
      <c r="C723" s="12" t="s">
        <v>3882</v>
      </c>
      <c r="D723" s="49">
        <v>20</v>
      </c>
      <c r="E723" s="7" t="s">
        <v>26</v>
      </c>
      <c r="F723" s="7" t="s">
        <v>3883</v>
      </c>
      <c r="G723" s="7" t="s">
        <v>981</v>
      </c>
      <c r="H723" s="7" t="s">
        <v>3884</v>
      </c>
      <c r="I723" s="7" t="s">
        <v>47</v>
      </c>
      <c r="J723" s="7"/>
      <c r="K723" s="12"/>
      <c r="L723" s="12" t="s">
        <v>63</v>
      </c>
      <c r="M723" s="41">
        <v>43766</v>
      </c>
      <c r="N723" s="7" t="s">
        <v>3885</v>
      </c>
      <c r="O723" s="43" t="s">
        <v>33</v>
      </c>
      <c r="P723" s="10"/>
      <c r="Q723" s="7" t="s">
        <v>35</v>
      </c>
      <c r="R723" s="33"/>
      <c r="S723" s="7" t="s">
        <v>71</v>
      </c>
    </row>
    <row r="724" spans="1:20" ht="30" customHeight="1">
      <c r="A724" s="18">
        <v>43774</v>
      </c>
      <c r="B724" s="7" t="s">
        <v>3886</v>
      </c>
      <c r="C724" s="12" t="s">
        <v>3887</v>
      </c>
      <c r="D724" s="25"/>
      <c r="E724" s="12" t="s">
        <v>26</v>
      </c>
      <c r="F724" s="12" t="s">
        <v>3888</v>
      </c>
      <c r="G724" s="12" t="s">
        <v>85</v>
      </c>
      <c r="H724" s="12" t="s">
        <v>3889</v>
      </c>
      <c r="I724" s="31"/>
      <c r="J724" s="31"/>
      <c r="L724" s="12" t="s">
        <v>63</v>
      </c>
      <c r="M724" s="189">
        <v>43773</v>
      </c>
      <c r="N724" s="12" t="s">
        <v>3890</v>
      </c>
      <c r="O724" s="12" t="s">
        <v>33</v>
      </c>
      <c r="P724" s="31"/>
      <c r="Q724" s="12" t="s">
        <v>35</v>
      </c>
      <c r="R724" s="12" t="s">
        <v>70</v>
      </c>
      <c r="S724" s="12" t="s">
        <v>101</v>
      </c>
    </row>
    <row r="725" spans="1:20" ht="30" customHeight="1">
      <c r="A725" s="18">
        <v>43762</v>
      </c>
      <c r="B725" s="60" t="s">
        <v>646</v>
      </c>
      <c r="C725" s="60" t="s">
        <v>647</v>
      </c>
      <c r="D725" s="23"/>
      <c r="E725" s="7" t="s">
        <v>26</v>
      </c>
      <c r="F725" s="60">
        <v>950472349</v>
      </c>
      <c r="G725" s="29" t="s">
        <v>648</v>
      </c>
      <c r="H725" s="60" t="s">
        <v>649</v>
      </c>
      <c r="I725" s="7" t="s">
        <v>31</v>
      </c>
      <c r="J725" s="10"/>
      <c r="K725" s="7" t="s">
        <v>650</v>
      </c>
      <c r="L725" s="7" t="s">
        <v>63</v>
      </c>
      <c r="M725" s="10"/>
      <c r="N725" s="10"/>
      <c r="O725" s="7" t="s">
        <v>33</v>
      </c>
      <c r="P725" s="10"/>
      <c r="Q725" s="10"/>
      <c r="R725" s="39" t="s">
        <v>70</v>
      </c>
      <c r="S725" s="10"/>
      <c r="T725" s="10"/>
    </row>
    <row r="726" spans="1:20" ht="30" customHeight="1">
      <c r="A726" s="18">
        <v>43763</v>
      </c>
      <c r="B726" s="7" t="s">
        <v>1689</v>
      </c>
      <c r="C726" s="12" t="s">
        <v>1690</v>
      </c>
      <c r="D726" s="25"/>
      <c r="E726" s="12" t="s">
        <v>26</v>
      </c>
      <c r="F726" s="7">
        <v>951026642</v>
      </c>
      <c r="G726" s="7" t="s">
        <v>1038</v>
      </c>
      <c r="H726" s="7" t="s">
        <v>1039</v>
      </c>
      <c r="I726" s="10"/>
      <c r="J726" s="10"/>
      <c r="K726" s="7"/>
      <c r="L726" s="7" t="s">
        <v>63</v>
      </c>
      <c r="M726" s="10"/>
      <c r="N726" s="10"/>
      <c r="O726" s="7" t="s">
        <v>33</v>
      </c>
      <c r="P726" s="31"/>
      <c r="Q726" s="10"/>
      <c r="R726" s="33"/>
      <c r="S726" s="31"/>
    </row>
    <row r="727" spans="1:20" ht="30" customHeight="1">
      <c r="A727" s="18">
        <v>43770</v>
      </c>
      <c r="B727" s="205" t="s">
        <v>3891</v>
      </c>
      <c r="C727" s="56" t="s">
        <v>1690</v>
      </c>
      <c r="D727" s="49">
        <v>20</v>
      </c>
      <c r="E727" s="7" t="s">
        <v>26</v>
      </c>
      <c r="F727" s="172">
        <v>944452118</v>
      </c>
      <c r="G727" s="7" t="s">
        <v>2619</v>
      </c>
      <c r="H727" s="54" t="s">
        <v>3892</v>
      </c>
      <c r="I727" s="10"/>
      <c r="J727" s="7"/>
      <c r="K727" s="12"/>
      <c r="L727" s="12" t="s">
        <v>63</v>
      </c>
      <c r="M727" s="41">
        <v>43760</v>
      </c>
      <c r="N727" s="7" t="s">
        <v>3893</v>
      </c>
      <c r="O727" s="43" t="s">
        <v>33</v>
      </c>
      <c r="P727" s="10"/>
      <c r="Q727" s="7" t="s">
        <v>35</v>
      </c>
      <c r="R727" s="39" t="s">
        <v>70</v>
      </c>
      <c r="S727" s="7" t="s">
        <v>71</v>
      </c>
    </row>
    <row r="728" spans="1:20" ht="30" customHeight="1">
      <c r="A728" s="18">
        <v>43769</v>
      </c>
      <c r="B728" s="35" t="s">
        <v>3894</v>
      </c>
      <c r="C728" s="37" t="s">
        <v>3895</v>
      </c>
      <c r="D728" s="49">
        <v>20</v>
      </c>
      <c r="E728" s="7" t="s">
        <v>26</v>
      </c>
      <c r="F728" s="37">
        <v>56944552367</v>
      </c>
      <c r="G728" s="7" t="s">
        <v>85</v>
      </c>
      <c r="H728" s="7" t="s">
        <v>3896</v>
      </c>
      <c r="I728" s="10"/>
      <c r="J728" s="7"/>
      <c r="K728" s="12"/>
      <c r="L728" s="12" t="s">
        <v>63</v>
      </c>
      <c r="M728" s="91"/>
      <c r="N728" s="7" t="s">
        <v>219</v>
      </c>
      <c r="O728" s="43" t="s">
        <v>33</v>
      </c>
      <c r="P728" s="7"/>
      <c r="Q728" s="7" t="s">
        <v>35</v>
      </c>
      <c r="R728" s="33"/>
      <c r="S728" s="7" t="s">
        <v>276</v>
      </c>
    </row>
    <row r="729" spans="1:20" ht="30" customHeight="1">
      <c r="A729" s="18">
        <v>43769</v>
      </c>
      <c r="B729" s="35" t="s">
        <v>3897</v>
      </c>
      <c r="C729" s="37" t="s">
        <v>3898</v>
      </c>
      <c r="D729" s="270">
        <v>20</v>
      </c>
      <c r="E729" s="7" t="s">
        <v>26</v>
      </c>
      <c r="F729" s="37">
        <v>56972323613</v>
      </c>
      <c r="G729" s="7" t="s">
        <v>85</v>
      </c>
      <c r="H729" s="35" t="s">
        <v>3899</v>
      </c>
      <c r="I729" s="10"/>
      <c r="J729" s="7"/>
      <c r="K729" s="12"/>
      <c r="L729" s="12" t="s">
        <v>63</v>
      </c>
      <c r="M729" s="91"/>
      <c r="N729" s="7" t="s">
        <v>1195</v>
      </c>
      <c r="O729" s="43" t="s">
        <v>33</v>
      </c>
      <c r="P729" s="10"/>
      <c r="Q729" s="7" t="s">
        <v>35</v>
      </c>
      <c r="R729" s="33"/>
      <c r="S729" s="7" t="s">
        <v>276</v>
      </c>
    </row>
    <row r="730" spans="1:20" ht="30" customHeight="1">
      <c r="A730" s="18">
        <v>43765</v>
      </c>
      <c r="B730" s="35" t="s">
        <v>2966</v>
      </c>
      <c r="C730" s="37" t="s">
        <v>2967</v>
      </c>
      <c r="D730" s="52">
        <v>20</v>
      </c>
      <c r="E730" s="7" t="s">
        <v>45</v>
      </c>
      <c r="F730" s="7">
        <v>931734377</v>
      </c>
      <c r="G730" s="7" t="s">
        <v>85</v>
      </c>
      <c r="H730" s="37" t="s">
        <v>2968</v>
      </c>
      <c r="I730" s="10"/>
      <c r="J730" s="7" t="s">
        <v>32</v>
      </c>
      <c r="K730" s="7"/>
      <c r="L730" s="7" t="s">
        <v>180</v>
      </c>
      <c r="M730" s="44">
        <v>43763</v>
      </c>
      <c r="N730" s="7" t="s">
        <v>1518</v>
      </c>
      <c r="O730" s="7" t="s">
        <v>33</v>
      </c>
      <c r="P730" s="7"/>
      <c r="Q730" s="10"/>
      <c r="R730" s="39" t="s">
        <v>70</v>
      </c>
      <c r="S730" s="10"/>
      <c r="T730" s="10"/>
    </row>
    <row r="731" spans="1:20" ht="30" customHeight="1">
      <c r="A731" s="18">
        <v>43766</v>
      </c>
      <c r="B731" s="93" t="s">
        <v>3314</v>
      </c>
      <c r="C731" s="169" t="s">
        <v>3315</v>
      </c>
      <c r="D731" s="322"/>
      <c r="E731" s="7" t="s">
        <v>26</v>
      </c>
      <c r="F731" s="81" t="s">
        <v>3318</v>
      </c>
      <c r="G731" s="7" t="s">
        <v>85</v>
      </c>
      <c r="H731" s="83" t="s">
        <v>1039</v>
      </c>
      <c r="I731" s="10"/>
      <c r="J731" s="10"/>
      <c r="K731" s="7"/>
      <c r="L731" s="7" t="s">
        <v>63</v>
      </c>
      <c r="M731" s="118">
        <v>43759</v>
      </c>
      <c r="O731" s="43" t="s">
        <v>33</v>
      </c>
      <c r="P731" s="10"/>
      <c r="Q731" s="7"/>
      <c r="R731" s="33"/>
      <c r="S731" s="7" t="s">
        <v>152</v>
      </c>
      <c r="T731" s="10"/>
    </row>
    <row r="732" spans="1:20" ht="30" customHeight="1">
      <c r="A732" s="18">
        <v>43768</v>
      </c>
      <c r="B732" s="83" t="s">
        <v>3741</v>
      </c>
      <c r="C732" s="56" t="s">
        <v>3742</v>
      </c>
      <c r="D732" s="25"/>
      <c r="E732" s="7" t="s">
        <v>26</v>
      </c>
      <c r="F732" s="56">
        <v>95952352</v>
      </c>
      <c r="G732" s="7" t="s">
        <v>85</v>
      </c>
      <c r="H732" s="83" t="s">
        <v>3743</v>
      </c>
      <c r="I732" s="10"/>
      <c r="J732" s="7"/>
      <c r="K732" s="12"/>
      <c r="L732" s="12" t="s">
        <v>153</v>
      </c>
      <c r="M732" s="7" t="s">
        <v>3744</v>
      </c>
      <c r="N732" s="83" t="s">
        <v>3745</v>
      </c>
      <c r="O732" s="43" t="s">
        <v>33</v>
      </c>
      <c r="P732" s="10"/>
      <c r="Q732" s="7" t="s">
        <v>35</v>
      </c>
      <c r="R732" s="39" t="s">
        <v>70</v>
      </c>
      <c r="S732" s="7" t="s">
        <v>157</v>
      </c>
    </row>
    <row r="733" spans="1:20" ht="30" customHeight="1">
      <c r="A733" s="18">
        <v>43763</v>
      </c>
      <c r="B733" s="60" t="s">
        <v>1698</v>
      </c>
      <c r="C733" s="27" t="s">
        <v>1699</v>
      </c>
      <c r="D733" s="25"/>
      <c r="E733" s="7" t="s">
        <v>26</v>
      </c>
      <c r="F733" s="10"/>
      <c r="G733" s="29" t="s">
        <v>85</v>
      </c>
      <c r="H733" s="60" t="s">
        <v>1700</v>
      </c>
      <c r="I733" s="10"/>
      <c r="J733" s="10"/>
      <c r="K733" s="7"/>
      <c r="L733" s="7" t="s">
        <v>63</v>
      </c>
      <c r="M733" s="44">
        <v>43760</v>
      </c>
      <c r="N733" s="7" t="s">
        <v>219</v>
      </c>
      <c r="O733" s="7" t="s">
        <v>33</v>
      </c>
      <c r="P733" s="31"/>
      <c r="Q733" s="10"/>
      <c r="R733" s="33"/>
      <c r="S733" s="31"/>
    </row>
    <row r="734" spans="1:20" ht="30" customHeight="1">
      <c r="A734" s="18">
        <v>43764</v>
      </c>
      <c r="B734" s="7" t="s">
        <v>2526</v>
      </c>
      <c r="C734" s="84" t="s">
        <v>2527</v>
      </c>
      <c r="D734" s="52">
        <v>20</v>
      </c>
      <c r="E734" s="7" t="s">
        <v>26</v>
      </c>
      <c r="F734" s="237">
        <v>959593468</v>
      </c>
      <c r="G734" s="7" t="s">
        <v>2531</v>
      </c>
      <c r="H734" s="35" t="s">
        <v>2532</v>
      </c>
      <c r="I734" s="10"/>
      <c r="J734" s="10"/>
      <c r="K734" s="7"/>
      <c r="L734" s="7" t="s">
        <v>63</v>
      </c>
      <c r="M734" s="86"/>
      <c r="N734" s="7" t="s">
        <v>1596</v>
      </c>
      <c r="O734" s="43" t="s">
        <v>160</v>
      </c>
      <c r="P734" s="10"/>
      <c r="Q734" s="10"/>
      <c r="R734" s="33"/>
      <c r="S734" s="10"/>
      <c r="T734" s="7" t="s">
        <v>666</v>
      </c>
    </row>
    <row r="735" spans="1:20" ht="30" customHeight="1">
      <c r="A735" s="18">
        <v>43764</v>
      </c>
      <c r="B735" s="35" t="s">
        <v>2535</v>
      </c>
      <c r="C735" s="37" t="s">
        <v>2536</v>
      </c>
      <c r="D735" s="52">
        <v>20</v>
      </c>
      <c r="E735" s="7" t="s">
        <v>26</v>
      </c>
      <c r="F735" s="37">
        <v>956873798</v>
      </c>
      <c r="G735" s="7" t="s">
        <v>1602</v>
      </c>
      <c r="H735" s="136" t="s">
        <v>2539</v>
      </c>
      <c r="I735" s="10"/>
      <c r="J735" s="10"/>
      <c r="K735" s="7"/>
      <c r="L735" s="7" t="s">
        <v>63</v>
      </c>
      <c r="M735" s="69" t="s">
        <v>2541</v>
      </c>
      <c r="N735" s="85" t="s">
        <v>2542</v>
      </c>
      <c r="O735" s="43" t="s">
        <v>33</v>
      </c>
      <c r="P735" s="10"/>
      <c r="Q735" s="10"/>
      <c r="R735" s="33"/>
      <c r="S735" s="10"/>
      <c r="T735" s="10"/>
    </row>
    <row r="736" spans="1:20" ht="30" customHeight="1">
      <c r="A736" s="18">
        <v>43762</v>
      </c>
      <c r="B736" s="60" t="s">
        <v>652</v>
      </c>
      <c r="C736" s="60" t="s">
        <v>653</v>
      </c>
      <c r="D736" s="52">
        <v>20</v>
      </c>
      <c r="E736" s="7" t="s">
        <v>26</v>
      </c>
      <c r="F736" s="60" t="s">
        <v>654</v>
      </c>
      <c r="G736" s="29" t="s">
        <v>655</v>
      </c>
      <c r="H736" s="60" t="s">
        <v>656</v>
      </c>
      <c r="I736" s="10"/>
      <c r="J736" s="10"/>
      <c r="K736" s="7"/>
      <c r="L736" s="7" t="s">
        <v>63</v>
      </c>
      <c r="M736" s="10"/>
      <c r="N736" s="10"/>
      <c r="O736" s="7" t="s">
        <v>33</v>
      </c>
      <c r="P736" s="10"/>
      <c r="Q736" s="10"/>
      <c r="R736" s="33"/>
      <c r="S736" s="10"/>
      <c r="T736" s="10"/>
    </row>
    <row r="737" spans="1:20" ht="30" customHeight="1">
      <c r="A737" s="18">
        <v>43772</v>
      </c>
      <c r="B737" s="54" t="s">
        <v>3900</v>
      </c>
      <c r="C737" s="56" t="s">
        <v>3901</v>
      </c>
      <c r="D737" s="12">
        <v>20</v>
      </c>
      <c r="E737" s="7" t="s">
        <v>26</v>
      </c>
      <c r="F737" s="37">
        <v>945508348</v>
      </c>
      <c r="G737" s="7" t="s">
        <v>85</v>
      </c>
      <c r="H737" s="7" t="s">
        <v>3902</v>
      </c>
      <c r="I737" s="31"/>
      <c r="J737" s="31"/>
      <c r="L737" s="12" t="s">
        <v>180</v>
      </c>
      <c r="M737" s="101">
        <v>43770</v>
      </c>
      <c r="N737" s="12" t="s">
        <v>219</v>
      </c>
      <c r="O737" s="43" t="s">
        <v>33</v>
      </c>
      <c r="P737" s="31"/>
      <c r="Q737" s="7" t="s">
        <v>35</v>
      </c>
      <c r="S737" s="7" t="s">
        <v>132</v>
      </c>
      <c r="T737" s="31"/>
    </row>
    <row r="738" spans="1:20" ht="30" customHeight="1">
      <c r="A738" s="18">
        <v>43763</v>
      </c>
      <c r="B738" s="7" t="s">
        <v>1704</v>
      </c>
      <c r="C738" s="121" t="s">
        <v>1705</v>
      </c>
      <c r="D738" s="25"/>
      <c r="E738" s="12" t="s">
        <v>26</v>
      </c>
      <c r="F738" s="240">
        <v>931205798</v>
      </c>
      <c r="G738" s="10"/>
      <c r="H738" s="246" t="s">
        <v>1706</v>
      </c>
      <c r="I738" s="10"/>
      <c r="J738" s="10"/>
      <c r="K738" s="10"/>
      <c r="L738" s="10"/>
      <c r="M738" s="10"/>
      <c r="N738" s="10"/>
      <c r="O738" s="10"/>
      <c r="P738" s="31"/>
      <c r="Q738" s="10"/>
      <c r="R738" s="33"/>
      <c r="S738" s="31"/>
      <c r="T738" s="248"/>
    </row>
    <row r="739" spans="1:20" ht="30" customHeight="1">
      <c r="A739" s="18">
        <v>43776</v>
      </c>
      <c r="B739" s="35" t="s">
        <v>3903</v>
      </c>
      <c r="C739" s="37" t="s">
        <v>3904</v>
      </c>
      <c r="D739" s="12">
        <v>20</v>
      </c>
      <c r="E739" s="7" t="s">
        <v>26</v>
      </c>
      <c r="F739" s="37">
        <v>968426476</v>
      </c>
      <c r="G739" s="7" t="s">
        <v>85</v>
      </c>
      <c r="H739" s="7" t="s">
        <v>3905</v>
      </c>
      <c r="I739" s="10"/>
      <c r="J739" s="7"/>
      <c r="K739" s="12" t="s">
        <v>63</v>
      </c>
      <c r="L739" s="7"/>
      <c r="M739" s="37" t="s">
        <v>974</v>
      </c>
      <c r="N739" s="43" t="s">
        <v>33</v>
      </c>
      <c r="O739" s="10"/>
      <c r="P739" s="7"/>
      <c r="Q739" s="33"/>
      <c r="R739" s="7" t="s">
        <v>152</v>
      </c>
      <c r="S739" s="31"/>
    </row>
    <row r="740" spans="1:20" ht="30" customHeight="1">
      <c r="A740" s="18">
        <v>43766</v>
      </c>
      <c r="B740" s="7" t="s">
        <v>3319</v>
      </c>
      <c r="C740" s="112" t="s">
        <v>3320</v>
      </c>
      <c r="D740" s="49">
        <v>20</v>
      </c>
      <c r="E740" s="7" t="s">
        <v>45</v>
      </c>
      <c r="F740" s="112">
        <v>957315903</v>
      </c>
      <c r="G740" s="7" t="s">
        <v>85</v>
      </c>
      <c r="H740" s="324" t="s">
        <v>3321</v>
      </c>
      <c r="I740" s="10"/>
      <c r="J740" s="7" t="s">
        <v>32</v>
      </c>
      <c r="K740" s="7"/>
      <c r="L740" s="7" t="s">
        <v>63</v>
      </c>
      <c r="M740" s="12" t="s">
        <v>3324</v>
      </c>
      <c r="N740" s="35" t="s">
        <v>3325</v>
      </c>
      <c r="O740" s="43" t="s">
        <v>33</v>
      </c>
      <c r="P740" s="10"/>
      <c r="Q740" s="7"/>
      <c r="R740" s="39" t="s">
        <v>70</v>
      </c>
      <c r="S740" s="7" t="s">
        <v>117</v>
      </c>
    </row>
    <row r="741" spans="1:20" ht="30" customHeight="1">
      <c r="A741" s="18">
        <v>43762</v>
      </c>
      <c r="B741" s="35" t="s">
        <v>662</v>
      </c>
      <c r="C741" s="37" t="s">
        <v>663</v>
      </c>
      <c r="D741" s="23"/>
      <c r="E741" s="7" t="s">
        <v>26</v>
      </c>
      <c r="F741" s="35" t="s">
        <v>664</v>
      </c>
      <c r="G741" s="29" t="s">
        <v>665</v>
      </c>
      <c r="H741" s="35" t="s">
        <v>667</v>
      </c>
      <c r="I741" s="10"/>
      <c r="J741" s="10"/>
      <c r="K741" s="10"/>
      <c r="L741" s="10"/>
      <c r="M741" s="7" t="s">
        <v>670</v>
      </c>
      <c r="N741" s="7" t="s">
        <v>671</v>
      </c>
      <c r="O741" s="7" t="s">
        <v>672</v>
      </c>
      <c r="P741" s="10"/>
      <c r="Q741" s="10"/>
      <c r="R741" s="33"/>
      <c r="S741" s="10"/>
      <c r="T741" s="10"/>
    </row>
    <row r="742" spans="1:20" ht="30" customHeight="1">
      <c r="A742" s="18">
        <v>43762</v>
      </c>
      <c r="B742" s="60" t="s">
        <v>674</v>
      </c>
      <c r="C742" s="83" t="s">
        <v>675</v>
      </c>
      <c r="D742" s="23"/>
      <c r="E742" s="7" t="s">
        <v>26</v>
      </c>
      <c r="F742" s="10"/>
      <c r="G742" s="29" t="s">
        <v>676</v>
      </c>
      <c r="H742" s="60" t="s">
        <v>677</v>
      </c>
      <c r="I742" s="10"/>
      <c r="J742" s="10"/>
      <c r="K742" s="7"/>
      <c r="L742" s="7" t="s">
        <v>678</v>
      </c>
      <c r="M742" s="44">
        <v>43761</v>
      </c>
      <c r="N742" s="44"/>
      <c r="O742" s="7" t="s">
        <v>679</v>
      </c>
      <c r="P742" s="10"/>
      <c r="Q742" s="7" t="s">
        <v>53</v>
      </c>
      <c r="R742" s="33"/>
      <c r="S742" s="10"/>
      <c r="T742" s="10"/>
    </row>
    <row r="743" spans="1:20" ht="30" customHeight="1">
      <c r="A743" s="18">
        <v>43762</v>
      </c>
      <c r="B743" s="60" t="s">
        <v>682</v>
      </c>
      <c r="C743" s="7" t="s">
        <v>683</v>
      </c>
      <c r="D743" s="52">
        <v>20</v>
      </c>
      <c r="E743" s="7" t="s">
        <v>26</v>
      </c>
      <c r="F743" s="7">
        <v>949673863</v>
      </c>
      <c r="G743" s="29" t="s">
        <v>685</v>
      </c>
      <c r="H743" s="7" t="s">
        <v>686</v>
      </c>
      <c r="I743" s="10"/>
      <c r="J743" s="10"/>
      <c r="K743" s="7"/>
      <c r="L743" s="7" t="s">
        <v>63</v>
      </c>
      <c r="M743" s="41">
        <v>43761</v>
      </c>
      <c r="N743" s="41"/>
      <c r="O743" s="7" t="s">
        <v>33</v>
      </c>
      <c r="P743" s="10"/>
      <c r="Q743" s="10"/>
      <c r="R743" s="33"/>
      <c r="S743" s="10"/>
      <c r="T743" s="10"/>
    </row>
    <row r="744" spans="1:20" ht="30" customHeight="1">
      <c r="A744" s="18">
        <v>43774</v>
      </c>
      <c r="B744" s="7" t="s">
        <v>3906</v>
      </c>
      <c r="C744" s="12" t="s">
        <v>3907</v>
      </c>
      <c r="D744" s="25"/>
      <c r="E744" s="12" t="s">
        <v>26</v>
      </c>
      <c r="F744" s="7" t="s">
        <v>3908</v>
      </c>
      <c r="G744" s="7" t="s">
        <v>981</v>
      </c>
      <c r="H744" s="12" t="s">
        <v>3909</v>
      </c>
      <c r="I744" s="31"/>
      <c r="J744" s="31"/>
      <c r="L744" s="12" t="s">
        <v>63</v>
      </c>
      <c r="M744" s="7" t="s">
        <v>3910</v>
      </c>
      <c r="N744" s="12" t="s">
        <v>219</v>
      </c>
      <c r="O744" s="43" t="s">
        <v>33</v>
      </c>
      <c r="P744" s="31"/>
      <c r="Q744" s="7" t="s">
        <v>35</v>
      </c>
      <c r="R744" s="31"/>
      <c r="S744" s="12" t="s">
        <v>71</v>
      </c>
    </row>
    <row r="745" spans="1:20" ht="30" customHeight="1">
      <c r="A745" s="18">
        <v>43766</v>
      </c>
      <c r="B745" s="35" t="s">
        <v>3327</v>
      </c>
      <c r="C745" s="37" t="s">
        <v>3328</v>
      </c>
      <c r="D745" s="49">
        <v>20</v>
      </c>
      <c r="E745" s="7" t="s">
        <v>45</v>
      </c>
      <c r="F745" s="37">
        <v>956088028</v>
      </c>
      <c r="G745" s="7" t="s">
        <v>85</v>
      </c>
      <c r="H745" s="7" t="s">
        <v>3330</v>
      </c>
      <c r="I745" s="10"/>
      <c r="J745" s="7" t="s">
        <v>32</v>
      </c>
      <c r="K745" s="7"/>
      <c r="L745" s="7" t="s">
        <v>63</v>
      </c>
      <c r="M745" s="192">
        <v>43763</v>
      </c>
      <c r="N745" s="12" t="s">
        <v>3331</v>
      </c>
      <c r="O745" s="43" t="s">
        <v>33</v>
      </c>
      <c r="P745" s="10"/>
      <c r="Q745" s="7"/>
      <c r="R745" s="39" t="s">
        <v>70</v>
      </c>
      <c r="S745" s="7" t="s">
        <v>262</v>
      </c>
    </row>
    <row r="746" spans="1:20" ht="30" customHeight="1">
      <c r="A746" s="18">
        <v>43762</v>
      </c>
      <c r="B746" s="7" t="s">
        <v>688</v>
      </c>
      <c r="C746" s="60" t="s">
        <v>689</v>
      </c>
      <c r="D746" s="23"/>
      <c r="E746" s="7" t="s">
        <v>26</v>
      </c>
      <c r="F746" s="60" t="s">
        <v>690</v>
      </c>
      <c r="G746" s="29" t="s">
        <v>692</v>
      </c>
      <c r="H746" s="60" t="s">
        <v>693</v>
      </c>
      <c r="I746" s="10"/>
      <c r="J746" s="10"/>
      <c r="K746" s="7"/>
      <c r="L746" s="7" t="s">
        <v>63</v>
      </c>
      <c r="M746" s="10"/>
      <c r="N746" s="10"/>
      <c r="O746" s="7" t="s">
        <v>33</v>
      </c>
      <c r="P746" s="10"/>
      <c r="Q746" s="10"/>
      <c r="R746" s="33"/>
      <c r="S746" s="10"/>
      <c r="T746" s="10"/>
    </row>
    <row r="747" spans="1:20" ht="30" customHeight="1">
      <c r="A747" s="18">
        <v>43763</v>
      </c>
      <c r="B747" s="27" t="s">
        <v>1710</v>
      </c>
      <c r="C747" s="27" t="s">
        <v>1711</v>
      </c>
      <c r="D747" s="49">
        <v>20</v>
      </c>
      <c r="E747" s="12" t="s">
        <v>45</v>
      </c>
      <c r="F747" s="27" t="s">
        <v>1712</v>
      </c>
      <c r="G747" s="7" t="s">
        <v>1287</v>
      </c>
      <c r="H747" s="83" t="s">
        <v>1715</v>
      </c>
      <c r="I747" s="10"/>
      <c r="J747" s="7" t="s">
        <v>32</v>
      </c>
      <c r="K747" s="7"/>
      <c r="L747" s="7" t="s">
        <v>79</v>
      </c>
      <c r="M747" s="10"/>
      <c r="N747" s="10"/>
      <c r="O747" s="7" t="s">
        <v>33</v>
      </c>
      <c r="P747" s="31"/>
      <c r="Q747" s="10"/>
      <c r="R747" s="33"/>
      <c r="S747" s="31"/>
    </row>
    <row r="748" spans="1:20" ht="30" customHeight="1">
      <c r="A748" s="18">
        <v>43770</v>
      </c>
      <c r="B748" s="120" t="s">
        <v>3911</v>
      </c>
      <c r="C748" s="351" t="s">
        <v>3912</v>
      </c>
      <c r="D748" s="25"/>
      <c r="E748" s="7" t="s">
        <v>45</v>
      </c>
      <c r="F748" s="121" t="s">
        <v>3913</v>
      </c>
      <c r="G748" s="7" t="s">
        <v>481</v>
      </c>
      <c r="H748" s="7" t="s">
        <v>3914</v>
      </c>
      <c r="I748" s="10"/>
      <c r="J748" s="7"/>
      <c r="K748" s="12"/>
      <c r="L748" s="12" t="s">
        <v>63</v>
      </c>
      <c r="M748" s="7" t="s">
        <v>3915</v>
      </c>
      <c r="N748" s="7" t="s">
        <v>3916</v>
      </c>
      <c r="O748" s="43" t="s">
        <v>33</v>
      </c>
      <c r="P748" s="10"/>
      <c r="Q748" s="7" t="s">
        <v>35</v>
      </c>
      <c r="R748" s="33"/>
      <c r="S748" s="7" t="s">
        <v>117</v>
      </c>
    </row>
    <row r="749" spans="1:20" ht="30" customHeight="1">
      <c r="A749" s="18">
        <v>43764</v>
      </c>
      <c r="B749" s="35" t="s">
        <v>2543</v>
      </c>
      <c r="C749" s="37" t="s">
        <v>2544</v>
      </c>
      <c r="D749" s="270">
        <v>20</v>
      </c>
      <c r="E749" s="7" t="s">
        <v>26</v>
      </c>
      <c r="F749" s="35">
        <v>999673758</v>
      </c>
      <c r="G749" s="87" t="s">
        <v>475</v>
      </c>
      <c r="H749" s="35" t="s">
        <v>2545</v>
      </c>
      <c r="I749" s="10"/>
      <c r="J749" s="10"/>
      <c r="K749" s="7"/>
      <c r="L749" s="7" t="s">
        <v>63</v>
      </c>
      <c r="M749" s="86"/>
      <c r="N749" s="10"/>
      <c r="O749" s="43" t="s">
        <v>186</v>
      </c>
      <c r="P749" s="10"/>
      <c r="Q749" s="10"/>
      <c r="R749" s="33"/>
      <c r="S749" s="10"/>
      <c r="T749" s="10"/>
    </row>
    <row r="750" spans="1:20" ht="30" customHeight="1">
      <c r="A750" s="18">
        <v>43763</v>
      </c>
      <c r="B750" s="186" t="s">
        <v>1717</v>
      </c>
      <c r="C750" s="27" t="s">
        <v>1718</v>
      </c>
      <c r="D750" s="49">
        <v>20</v>
      </c>
      <c r="E750" s="12" t="s">
        <v>26</v>
      </c>
      <c r="F750" s="64">
        <v>946301204</v>
      </c>
      <c r="G750" s="7" t="s">
        <v>1430</v>
      </c>
      <c r="H750" s="83" t="s">
        <v>1720</v>
      </c>
      <c r="I750" s="10"/>
      <c r="J750" s="10"/>
      <c r="K750" s="7"/>
      <c r="L750" s="7" t="s">
        <v>79</v>
      </c>
      <c r="M750" s="10"/>
      <c r="N750" s="10"/>
      <c r="O750" s="43" t="s">
        <v>160</v>
      </c>
      <c r="P750" s="31"/>
      <c r="Q750" s="10"/>
      <c r="R750" s="33"/>
      <c r="S750" s="31"/>
    </row>
    <row r="751" spans="1:20" ht="30" customHeight="1">
      <c r="A751" s="18">
        <v>43763</v>
      </c>
      <c r="B751" s="62" t="s">
        <v>1724</v>
      </c>
      <c r="C751" s="27" t="s">
        <v>1725</v>
      </c>
      <c r="D751" s="25"/>
      <c r="E751" s="12" t="s">
        <v>45</v>
      </c>
      <c r="F751" s="27">
        <v>994868182</v>
      </c>
      <c r="G751" s="7" t="s">
        <v>1727</v>
      </c>
      <c r="H751" s="7" t="s">
        <v>1728</v>
      </c>
      <c r="I751" s="10"/>
      <c r="J751" s="7" t="s">
        <v>32</v>
      </c>
      <c r="K751" s="7"/>
      <c r="L751" s="7" t="s">
        <v>153</v>
      </c>
      <c r="M751" s="10"/>
      <c r="N751" s="10"/>
      <c r="O751" s="43" t="s">
        <v>160</v>
      </c>
      <c r="P751" s="31"/>
      <c r="Q751" s="10"/>
      <c r="R751" s="33"/>
      <c r="S751" s="31"/>
    </row>
    <row r="752" spans="1:20" ht="30" customHeight="1">
      <c r="A752" s="18">
        <v>43774</v>
      </c>
      <c r="B752" s="7" t="s">
        <v>3917</v>
      </c>
      <c r="C752" s="12" t="s">
        <v>3918</v>
      </c>
      <c r="D752" s="49">
        <v>20</v>
      </c>
      <c r="E752" s="12" t="s">
        <v>45</v>
      </c>
      <c r="F752" s="7" t="s">
        <v>3919</v>
      </c>
      <c r="G752" s="7" t="s">
        <v>3920</v>
      </c>
      <c r="H752" s="7" t="s">
        <v>3921</v>
      </c>
      <c r="I752" s="31"/>
      <c r="J752" s="12" t="s">
        <v>32</v>
      </c>
      <c r="L752" s="12" t="s">
        <v>63</v>
      </c>
      <c r="M752" s="7" t="s">
        <v>3922</v>
      </c>
      <c r="N752" s="12" t="s">
        <v>3923</v>
      </c>
      <c r="O752" s="43" t="s">
        <v>33</v>
      </c>
      <c r="P752" s="31"/>
      <c r="Q752" s="7" t="s">
        <v>35</v>
      </c>
      <c r="R752" s="31"/>
      <c r="S752" s="12" t="s">
        <v>71</v>
      </c>
    </row>
    <row r="753" spans="1:20" ht="30" customHeight="1">
      <c r="A753" s="18">
        <v>43763</v>
      </c>
      <c r="B753" s="7" t="s">
        <v>1729</v>
      </c>
      <c r="C753" s="12" t="s">
        <v>1730</v>
      </c>
      <c r="D753" s="25"/>
      <c r="E753" s="12" t="s">
        <v>26</v>
      </c>
      <c r="F753" s="7">
        <v>56984163990</v>
      </c>
      <c r="G753" s="7" t="s">
        <v>85</v>
      </c>
      <c r="H753" s="7" t="s">
        <v>1733</v>
      </c>
      <c r="I753" s="10"/>
      <c r="J753" s="10"/>
      <c r="K753" s="7"/>
      <c r="L753" s="7" t="s">
        <v>63</v>
      </c>
      <c r="M753" s="7" t="s">
        <v>1734</v>
      </c>
      <c r="N753" s="7" t="s">
        <v>1185</v>
      </c>
      <c r="O753" s="7" t="s">
        <v>33</v>
      </c>
      <c r="P753" s="31"/>
      <c r="Q753" s="10"/>
      <c r="R753" s="39" t="s">
        <v>205</v>
      </c>
      <c r="S753" s="31"/>
    </row>
    <row r="754" spans="1:20" ht="30" customHeight="1">
      <c r="A754" s="18">
        <v>43762</v>
      </c>
      <c r="B754" s="7" t="s">
        <v>694</v>
      </c>
      <c r="C754" s="7" t="s">
        <v>695</v>
      </c>
      <c r="D754" s="23"/>
      <c r="E754" s="7" t="s">
        <v>26</v>
      </c>
      <c r="F754" s="7" t="s">
        <v>697</v>
      </c>
      <c r="G754" s="29" t="s">
        <v>48</v>
      </c>
      <c r="H754" s="7" t="s">
        <v>698</v>
      </c>
      <c r="I754" s="10"/>
      <c r="J754" s="10"/>
      <c r="K754" s="10"/>
      <c r="L754" s="10"/>
      <c r="M754" s="41">
        <v>43757</v>
      </c>
      <c r="N754" s="41"/>
      <c r="O754" s="7" t="s">
        <v>33</v>
      </c>
      <c r="P754" s="10"/>
      <c r="Q754" s="7" t="s">
        <v>35</v>
      </c>
      <c r="R754" s="39" t="s">
        <v>205</v>
      </c>
      <c r="S754" s="10"/>
      <c r="T754" s="10"/>
    </row>
    <row r="755" spans="1:20" ht="30" customHeight="1">
      <c r="A755" s="18">
        <v>43764</v>
      </c>
      <c r="B755" s="83" t="s">
        <v>2550</v>
      </c>
      <c r="C755" s="80" t="s">
        <v>2551</v>
      </c>
      <c r="D755" s="52">
        <v>20</v>
      </c>
      <c r="E755" s="7" t="s">
        <v>26</v>
      </c>
      <c r="F755" s="187">
        <v>933544590</v>
      </c>
      <c r="G755" s="7" t="s">
        <v>2109</v>
      </c>
      <c r="H755" s="7" t="s">
        <v>2554</v>
      </c>
      <c r="I755" s="10"/>
      <c r="J755" s="10"/>
      <c r="K755" s="7"/>
      <c r="L755" s="7" t="s">
        <v>153</v>
      </c>
      <c r="M755" s="69">
        <v>43761</v>
      </c>
      <c r="N755" s="83" t="s">
        <v>2555</v>
      </c>
      <c r="O755" s="43" t="s">
        <v>160</v>
      </c>
      <c r="P755" s="10"/>
      <c r="Q755" s="10"/>
      <c r="R755" s="39" t="s">
        <v>70</v>
      </c>
      <c r="S755" s="10"/>
      <c r="T755" s="10"/>
    </row>
    <row r="756" spans="1:20" ht="30" customHeight="1">
      <c r="A756" s="18">
        <v>43762</v>
      </c>
      <c r="B756" s="60" t="s">
        <v>701</v>
      </c>
      <c r="C756" s="60" t="s">
        <v>702</v>
      </c>
      <c r="D756" s="23"/>
      <c r="E756" s="7" t="s">
        <v>26</v>
      </c>
      <c r="F756" s="110">
        <v>56947367347</v>
      </c>
      <c r="G756" s="100" t="s">
        <v>703</v>
      </c>
      <c r="H756" s="60" t="s">
        <v>704</v>
      </c>
      <c r="I756" s="10"/>
      <c r="J756" s="10"/>
      <c r="K756" s="7"/>
      <c r="L756" s="7" t="s">
        <v>79</v>
      </c>
      <c r="M756" s="76">
        <v>43760</v>
      </c>
      <c r="N756" s="76"/>
      <c r="O756" s="7" t="s">
        <v>335</v>
      </c>
      <c r="P756" s="10"/>
      <c r="Q756" s="10"/>
      <c r="R756" s="39" t="s">
        <v>147</v>
      </c>
      <c r="S756" s="10"/>
      <c r="T756" s="10"/>
    </row>
    <row r="757" spans="1:20" ht="30" customHeight="1">
      <c r="A757" s="18">
        <v>43762</v>
      </c>
      <c r="B757" s="7" t="s">
        <v>708</v>
      </c>
      <c r="C757" s="7" t="s">
        <v>709</v>
      </c>
      <c r="D757" s="52">
        <v>19</v>
      </c>
      <c r="E757" s="7" t="s">
        <v>26</v>
      </c>
      <c r="F757" s="10"/>
      <c r="G757" s="29" t="s">
        <v>712</v>
      </c>
      <c r="H757" s="7" t="s">
        <v>713</v>
      </c>
      <c r="I757" s="10"/>
      <c r="J757" s="10"/>
      <c r="K757" s="10"/>
      <c r="L757" s="10"/>
      <c r="M757" s="10"/>
      <c r="N757" s="10"/>
      <c r="O757" s="7" t="s">
        <v>716</v>
      </c>
      <c r="P757" s="10"/>
      <c r="Q757" s="10"/>
      <c r="R757" s="33"/>
      <c r="S757" s="10"/>
      <c r="T757" s="10"/>
    </row>
    <row r="758" spans="1:20" ht="30" customHeight="1">
      <c r="A758" s="18">
        <v>43765</v>
      </c>
      <c r="B758" s="7" t="s">
        <v>2972</v>
      </c>
      <c r="C758" s="7" t="s">
        <v>2973</v>
      </c>
      <c r="D758" s="23"/>
      <c r="E758" s="7" t="s">
        <v>45</v>
      </c>
      <c r="F758" s="7" t="s">
        <v>2974</v>
      </c>
      <c r="G758" s="7" t="s">
        <v>2975</v>
      </c>
      <c r="H758" s="7" t="s">
        <v>2976</v>
      </c>
      <c r="I758" s="10"/>
      <c r="J758" s="7" t="s">
        <v>32</v>
      </c>
      <c r="K758" s="7"/>
      <c r="L758" s="7" t="s">
        <v>2979</v>
      </c>
      <c r="M758" s="7" t="s">
        <v>2981</v>
      </c>
      <c r="N758" s="7" t="s">
        <v>2982</v>
      </c>
      <c r="O758" s="7" t="s">
        <v>33</v>
      </c>
      <c r="P758" s="7" t="s">
        <v>52</v>
      </c>
      <c r="Q758" s="7" t="s">
        <v>35</v>
      </c>
      <c r="R758" s="39"/>
      <c r="S758" s="7" t="s">
        <v>71</v>
      </c>
      <c r="T758" s="10"/>
    </row>
    <row r="759" spans="1:20" ht="30" customHeight="1">
      <c r="A759" s="18">
        <v>43762</v>
      </c>
      <c r="B759" s="7" t="s">
        <v>718</v>
      </c>
      <c r="C759" s="7" t="s">
        <v>719</v>
      </c>
      <c r="D759" s="52">
        <v>19</v>
      </c>
      <c r="E759" s="7" t="s">
        <v>26</v>
      </c>
      <c r="F759" s="60" t="s">
        <v>722</v>
      </c>
      <c r="G759" s="29" t="s">
        <v>723</v>
      </c>
      <c r="H759" s="7" t="s">
        <v>724</v>
      </c>
      <c r="I759" s="10"/>
      <c r="J759" s="10"/>
      <c r="K759" s="7"/>
      <c r="L759" s="7" t="s">
        <v>79</v>
      </c>
      <c r="M759" s="44">
        <v>43761</v>
      </c>
      <c r="N759" s="44"/>
      <c r="O759" s="7" t="s">
        <v>725</v>
      </c>
      <c r="P759" s="10"/>
      <c r="Q759" s="10"/>
      <c r="R759" s="39" t="s">
        <v>205</v>
      </c>
      <c r="S759" s="10"/>
      <c r="T759" s="10"/>
    </row>
    <row r="760" spans="1:20" ht="30" customHeight="1">
      <c r="A760" s="18">
        <v>43763</v>
      </c>
      <c r="B760" s="83" t="s">
        <v>1736</v>
      </c>
      <c r="C760" s="169" t="s">
        <v>1737</v>
      </c>
      <c r="D760" s="49">
        <v>20</v>
      </c>
      <c r="E760" s="12" t="s">
        <v>45</v>
      </c>
      <c r="F760" s="83">
        <v>951098570</v>
      </c>
      <c r="G760" s="7" t="s">
        <v>85</v>
      </c>
      <c r="H760" s="7" t="s">
        <v>1738</v>
      </c>
      <c r="I760" s="10"/>
      <c r="J760" s="10"/>
      <c r="K760" s="7"/>
      <c r="L760" s="7" t="s">
        <v>63</v>
      </c>
      <c r="M760" s="7" t="s">
        <v>1739</v>
      </c>
      <c r="N760" s="7" t="s">
        <v>219</v>
      </c>
      <c r="O760" s="7" t="s">
        <v>33</v>
      </c>
      <c r="P760" s="31"/>
      <c r="Q760" s="7" t="s">
        <v>35</v>
      </c>
      <c r="R760" s="39" t="s">
        <v>205</v>
      </c>
      <c r="S760" s="31"/>
    </row>
    <row r="761" spans="1:20" ht="30" customHeight="1">
      <c r="A761" s="18">
        <v>43769</v>
      </c>
      <c r="B761" s="54" t="s">
        <v>3924</v>
      </c>
      <c r="C761" s="56" t="s">
        <v>3925</v>
      </c>
      <c r="D761" s="49">
        <v>20</v>
      </c>
      <c r="E761" s="7" t="s">
        <v>26</v>
      </c>
      <c r="F761" s="56">
        <v>998822112</v>
      </c>
      <c r="G761" s="7" t="s">
        <v>85</v>
      </c>
      <c r="H761" s="54" t="s">
        <v>3926</v>
      </c>
      <c r="I761" s="10"/>
      <c r="J761" s="7"/>
      <c r="K761" s="12"/>
      <c r="L761" s="12" t="s">
        <v>63</v>
      </c>
      <c r="M761" s="82">
        <v>43767</v>
      </c>
      <c r="N761" s="7" t="s">
        <v>1518</v>
      </c>
      <c r="O761" s="43" t="s">
        <v>33</v>
      </c>
      <c r="P761" s="10"/>
      <c r="Q761" s="7" t="s">
        <v>35</v>
      </c>
      <c r="R761" s="33"/>
      <c r="S761" s="7" t="s">
        <v>55</v>
      </c>
    </row>
    <row r="762" spans="1:20" ht="30" customHeight="1">
      <c r="A762" s="18">
        <v>43762</v>
      </c>
      <c r="B762" s="162" t="s">
        <v>726</v>
      </c>
      <c r="C762" s="162" t="s">
        <v>729</v>
      </c>
      <c r="D762" s="113"/>
      <c r="E762" s="75" t="s">
        <v>26</v>
      </c>
      <c r="F762" s="163" t="s">
        <v>731</v>
      </c>
      <c r="G762" s="164"/>
      <c r="H762" s="166"/>
      <c r="I762" s="10"/>
      <c r="J762" s="10"/>
      <c r="K762" s="7"/>
      <c r="L762" s="7" t="s">
        <v>203</v>
      </c>
      <c r="M762" s="10"/>
      <c r="N762" s="10"/>
      <c r="O762" s="7" t="s">
        <v>33</v>
      </c>
      <c r="P762" s="10"/>
      <c r="Q762" s="10"/>
      <c r="R762" s="33"/>
      <c r="S762" s="10"/>
      <c r="T762" s="10"/>
    </row>
    <row r="763" spans="1:20" ht="30" customHeight="1">
      <c r="A763" s="18">
        <v>43763</v>
      </c>
      <c r="B763" s="7" t="s">
        <v>1742</v>
      </c>
      <c r="C763" s="12" t="s">
        <v>1743</v>
      </c>
      <c r="D763" s="25"/>
      <c r="E763" s="12" t="s">
        <v>26</v>
      </c>
      <c r="F763" s="10"/>
      <c r="G763" s="7" t="s">
        <v>1296</v>
      </c>
      <c r="H763" s="7" t="s">
        <v>1745</v>
      </c>
      <c r="I763" s="10"/>
      <c r="J763" s="10"/>
      <c r="K763" s="7"/>
      <c r="L763" s="7" t="s">
        <v>313</v>
      </c>
      <c r="M763" s="7" t="s">
        <v>1103</v>
      </c>
      <c r="N763" s="7" t="s">
        <v>1479</v>
      </c>
      <c r="O763" s="7" t="s">
        <v>33</v>
      </c>
      <c r="P763" s="31"/>
      <c r="Q763" s="10"/>
      <c r="R763" s="33"/>
      <c r="S763" s="31"/>
    </row>
    <row r="764" spans="1:20" ht="30" customHeight="1">
      <c r="A764" s="18">
        <v>43774</v>
      </c>
      <c r="B764" s="75" t="s">
        <v>3942</v>
      </c>
      <c r="C764" s="30" t="s">
        <v>3943</v>
      </c>
      <c r="D764" s="77">
        <v>20</v>
      </c>
      <c r="E764" s="30" t="s">
        <v>26</v>
      </c>
      <c r="F764" s="30" t="s">
        <v>197</v>
      </c>
      <c r="G764" s="79"/>
      <c r="H764" s="30" t="s">
        <v>3947</v>
      </c>
      <c r="I764" s="79"/>
      <c r="J764" s="79"/>
      <c r="K764" s="79"/>
      <c r="L764" s="30" t="s">
        <v>63</v>
      </c>
      <c r="M764" s="263">
        <v>43773</v>
      </c>
      <c r="N764" s="79"/>
      <c r="O764" s="30" t="s">
        <v>50</v>
      </c>
      <c r="P764" s="79"/>
      <c r="Q764" s="79"/>
      <c r="R764" s="79"/>
      <c r="S764" s="30" t="s">
        <v>101</v>
      </c>
    </row>
    <row r="765" spans="1:20" ht="30" customHeight="1">
      <c r="A765" s="18">
        <v>43769</v>
      </c>
      <c r="B765" s="83" t="s">
        <v>3927</v>
      </c>
      <c r="C765" s="37" t="s">
        <v>3928</v>
      </c>
      <c r="D765" s="49">
        <v>20</v>
      </c>
      <c r="E765" s="7" t="s">
        <v>26</v>
      </c>
      <c r="F765" s="37">
        <v>961397439</v>
      </c>
      <c r="G765" s="7" t="s">
        <v>85</v>
      </c>
      <c r="H765" s="83" t="s">
        <v>3929</v>
      </c>
      <c r="I765" s="10"/>
      <c r="J765" s="7"/>
      <c r="K765" s="12"/>
      <c r="L765" s="12" t="s">
        <v>63</v>
      </c>
      <c r="M765" s="10"/>
      <c r="N765" s="83" t="s">
        <v>3930</v>
      </c>
      <c r="O765" s="43" t="s">
        <v>33</v>
      </c>
      <c r="P765" s="10"/>
      <c r="Q765" s="7" t="s">
        <v>35</v>
      </c>
      <c r="R765" s="33"/>
      <c r="S765" s="7" t="s">
        <v>152</v>
      </c>
    </row>
    <row r="766" spans="1:20" ht="30" customHeight="1">
      <c r="A766" s="18">
        <v>43769</v>
      </c>
      <c r="B766" s="35" t="s">
        <v>3931</v>
      </c>
      <c r="C766" s="37" t="s">
        <v>3932</v>
      </c>
      <c r="D766" s="94">
        <v>19</v>
      </c>
      <c r="E766" s="95" t="s">
        <v>45</v>
      </c>
      <c r="F766" s="89" t="s">
        <v>3933</v>
      </c>
      <c r="G766" s="95" t="s">
        <v>85</v>
      </c>
      <c r="H766" s="37" t="s">
        <v>3934</v>
      </c>
      <c r="I766" s="96"/>
      <c r="J766" s="95" t="s">
        <v>32</v>
      </c>
      <c r="K766" s="97"/>
      <c r="L766" s="97" t="s">
        <v>63</v>
      </c>
      <c r="M766" s="98"/>
      <c r="N766" s="95"/>
      <c r="O766" s="99" t="s">
        <v>33</v>
      </c>
      <c r="P766" s="96"/>
      <c r="Q766" s="95"/>
      <c r="R766" s="96"/>
      <c r="S766" s="95" t="s">
        <v>55</v>
      </c>
    </row>
    <row r="767" spans="1:20" ht="30" customHeight="1">
      <c r="A767" s="18">
        <v>43767</v>
      </c>
      <c r="B767" s="7" t="s">
        <v>3558</v>
      </c>
      <c r="C767" s="80" t="s">
        <v>3559</v>
      </c>
      <c r="D767" s="52">
        <v>20</v>
      </c>
      <c r="E767" s="7" t="s">
        <v>26</v>
      </c>
      <c r="F767" s="328">
        <f>56998275793</f>
        <v>56998275793</v>
      </c>
      <c r="G767" s="7" t="s">
        <v>85</v>
      </c>
      <c r="H767" s="35" t="s">
        <v>3563</v>
      </c>
      <c r="I767" s="10"/>
      <c r="J767" s="10"/>
      <c r="K767" s="7"/>
      <c r="L767" s="7" t="s">
        <v>63</v>
      </c>
      <c r="M767" s="106">
        <v>43763.84375</v>
      </c>
      <c r="N767" s="7" t="s">
        <v>3564</v>
      </c>
      <c r="O767" s="43" t="s">
        <v>33</v>
      </c>
      <c r="P767" s="10"/>
      <c r="Q767" s="7" t="s">
        <v>35</v>
      </c>
      <c r="R767" s="39" t="s">
        <v>70</v>
      </c>
      <c r="S767" s="7" t="s">
        <v>117</v>
      </c>
    </row>
    <row r="768" spans="1:20" ht="30" customHeight="1">
      <c r="A768" s="18">
        <v>43770</v>
      </c>
      <c r="B768" s="7" t="s">
        <v>3964</v>
      </c>
      <c r="C768" s="56" t="s">
        <v>3966</v>
      </c>
      <c r="D768" s="49">
        <v>20</v>
      </c>
      <c r="E768" s="7" t="s">
        <v>26</v>
      </c>
      <c r="F768" s="56">
        <v>932610172</v>
      </c>
      <c r="G768" s="7" t="s">
        <v>85</v>
      </c>
      <c r="H768" s="54" t="s">
        <v>3970</v>
      </c>
      <c r="I768" s="10"/>
      <c r="J768" s="7"/>
      <c r="K768" s="12"/>
      <c r="L768" s="12" t="s">
        <v>63</v>
      </c>
      <c r="M768" s="82">
        <v>43768</v>
      </c>
      <c r="N768" s="7" t="s">
        <v>219</v>
      </c>
      <c r="O768" s="43" t="s">
        <v>33</v>
      </c>
      <c r="P768" s="10"/>
      <c r="Q768" s="7" t="s">
        <v>35</v>
      </c>
      <c r="R768" s="39" t="s">
        <v>70</v>
      </c>
      <c r="S768" s="7" t="s">
        <v>3680</v>
      </c>
    </row>
    <row r="769" spans="1:20" ht="30" customHeight="1">
      <c r="A769" s="18">
        <v>43769</v>
      </c>
      <c r="B769" s="35" t="s">
        <v>3935</v>
      </c>
      <c r="C769" s="37" t="s">
        <v>3936</v>
      </c>
      <c r="D769" s="49">
        <v>19</v>
      </c>
      <c r="E769" s="7" t="s">
        <v>26</v>
      </c>
      <c r="F769" s="37">
        <v>56957032051</v>
      </c>
      <c r="G769" s="7" t="s">
        <v>85</v>
      </c>
      <c r="H769" s="35" t="s">
        <v>3937</v>
      </c>
      <c r="I769" s="10"/>
      <c r="J769" s="7"/>
      <c r="K769" s="12"/>
      <c r="L769" s="12" t="s">
        <v>63</v>
      </c>
      <c r="M769" s="191"/>
      <c r="N769" s="7" t="s">
        <v>219</v>
      </c>
      <c r="O769" s="43" t="s">
        <v>274</v>
      </c>
      <c r="P769" s="10"/>
      <c r="Q769" s="7" t="s">
        <v>35</v>
      </c>
      <c r="R769" s="39" t="s">
        <v>70</v>
      </c>
      <c r="S769" s="7" t="s">
        <v>276</v>
      </c>
    </row>
    <row r="770" spans="1:20" ht="30" customHeight="1">
      <c r="A770" s="18">
        <v>43763</v>
      </c>
      <c r="B770" s="27" t="s">
        <v>1747</v>
      </c>
      <c r="C770" s="27" t="s">
        <v>1748</v>
      </c>
      <c r="D770" s="49">
        <v>20</v>
      </c>
      <c r="E770" s="12" t="s">
        <v>45</v>
      </c>
      <c r="F770" s="27" t="s">
        <v>1749</v>
      </c>
      <c r="G770" s="7" t="s">
        <v>353</v>
      </c>
      <c r="H770" s="7" t="s">
        <v>1750</v>
      </c>
      <c r="I770" s="10"/>
      <c r="J770" s="7" t="s">
        <v>32</v>
      </c>
      <c r="K770" s="7"/>
      <c r="L770" s="7" t="s">
        <v>79</v>
      </c>
      <c r="M770" s="10"/>
      <c r="N770" s="10"/>
      <c r="O770" s="43" t="s">
        <v>160</v>
      </c>
      <c r="P770" s="31"/>
      <c r="Q770" s="10"/>
      <c r="R770" s="39" t="s">
        <v>1098</v>
      </c>
      <c r="S770" s="31"/>
    </row>
    <row r="771" spans="1:20" ht="30" customHeight="1">
      <c r="A771" s="18">
        <v>43769</v>
      </c>
      <c r="B771" s="35" t="s">
        <v>3938</v>
      </c>
      <c r="C771" s="37" t="s">
        <v>3939</v>
      </c>
      <c r="D771" s="270">
        <v>20</v>
      </c>
      <c r="E771" s="7" t="s">
        <v>26</v>
      </c>
      <c r="F771" s="37">
        <v>56965662410</v>
      </c>
      <c r="G771" s="7" t="s">
        <v>85</v>
      </c>
      <c r="H771" s="35" t="s">
        <v>3940</v>
      </c>
      <c r="I771" s="10"/>
      <c r="J771" s="7"/>
      <c r="K771" s="12"/>
      <c r="L771" s="12" t="s">
        <v>63</v>
      </c>
      <c r="M771" s="7" t="s">
        <v>3941</v>
      </c>
      <c r="N771" s="7" t="s">
        <v>219</v>
      </c>
      <c r="O771" s="43" t="s">
        <v>274</v>
      </c>
      <c r="P771" s="10"/>
      <c r="Q771" s="7" t="s">
        <v>35</v>
      </c>
      <c r="R771" s="39" t="s">
        <v>70</v>
      </c>
      <c r="S771" s="7" t="s">
        <v>276</v>
      </c>
    </row>
    <row r="772" spans="1:20" ht="30" customHeight="1">
      <c r="A772" s="18">
        <v>43762</v>
      </c>
      <c r="B772" s="7" t="s">
        <v>737</v>
      </c>
      <c r="C772" s="83" t="s">
        <v>738</v>
      </c>
      <c r="D772" s="52">
        <v>20</v>
      </c>
      <c r="E772" s="7" t="s">
        <v>26</v>
      </c>
      <c r="F772" s="83">
        <v>933544590</v>
      </c>
      <c r="G772" s="29" t="s">
        <v>316</v>
      </c>
      <c r="H772" s="83" t="s">
        <v>739</v>
      </c>
      <c r="I772" s="10"/>
      <c r="J772" s="10"/>
      <c r="K772" s="7"/>
      <c r="L772" s="7" t="s">
        <v>79</v>
      </c>
      <c r="M772" s="44">
        <v>43761</v>
      </c>
      <c r="N772" s="44"/>
      <c r="O772" s="7" t="s">
        <v>33</v>
      </c>
      <c r="P772" s="10"/>
      <c r="Q772" s="10"/>
      <c r="R772" s="33"/>
      <c r="S772" s="10"/>
      <c r="T772" s="10"/>
    </row>
    <row r="773" spans="1:20" ht="30" customHeight="1">
      <c r="A773" s="18">
        <v>43766</v>
      </c>
      <c r="B773" s="12" t="s">
        <v>3332</v>
      </c>
      <c r="C773" s="12" t="s">
        <v>3333</v>
      </c>
      <c r="D773" s="25"/>
      <c r="E773" s="7" t="s">
        <v>45</v>
      </c>
      <c r="F773" s="12">
        <v>995967764</v>
      </c>
      <c r="G773" s="7" t="s">
        <v>475</v>
      </c>
      <c r="H773" s="7" t="s">
        <v>3334</v>
      </c>
      <c r="I773" s="10"/>
      <c r="J773" s="7" t="s">
        <v>32</v>
      </c>
      <c r="K773" s="7"/>
      <c r="L773" s="7" t="s">
        <v>63</v>
      </c>
      <c r="O773" s="43" t="s">
        <v>33</v>
      </c>
      <c r="P773" s="10"/>
      <c r="Q773" s="7"/>
      <c r="R773" s="39" t="s">
        <v>70</v>
      </c>
      <c r="S773" s="7" t="s">
        <v>71</v>
      </c>
    </row>
    <row r="774" spans="1:20" ht="30" customHeight="1">
      <c r="A774" s="18">
        <v>43763</v>
      </c>
      <c r="B774" s="7" t="s">
        <v>1753</v>
      </c>
      <c r="C774" s="12" t="s">
        <v>1754</v>
      </c>
      <c r="D774" s="49">
        <v>19</v>
      </c>
      <c r="E774" s="12" t="s">
        <v>26</v>
      </c>
      <c r="F774" s="7">
        <v>90525656</v>
      </c>
      <c r="G774" s="7" t="s">
        <v>85</v>
      </c>
      <c r="H774" s="7" t="s">
        <v>1757</v>
      </c>
      <c r="I774" s="10"/>
      <c r="J774" s="10"/>
      <c r="K774" s="7"/>
      <c r="L774" s="7" t="s">
        <v>63</v>
      </c>
      <c r="M774" s="44">
        <v>43759</v>
      </c>
      <c r="N774" s="10"/>
      <c r="O774" s="7" t="s">
        <v>33</v>
      </c>
      <c r="P774" s="31"/>
      <c r="Q774" s="7" t="s">
        <v>35</v>
      </c>
      <c r="R774" s="250" t="s">
        <v>205</v>
      </c>
      <c r="S774" s="31"/>
    </row>
    <row r="775" spans="1:20" ht="30" customHeight="1">
      <c r="A775" s="18">
        <v>43767</v>
      </c>
      <c r="B775" s="7" t="s">
        <v>3565</v>
      </c>
      <c r="C775" s="37" t="s">
        <v>3566</v>
      </c>
      <c r="D775" s="23"/>
      <c r="E775" s="7" t="s">
        <v>26</v>
      </c>
      <c r="F775" s="37">
        <v>56957530050</v>
      </c>
      <c r="G775" s="7" t="s">
        <v>3567</v>
      </c>
      <c r="H775" s="7" t="s">
        <v>3568</v>
      </c>
      <c r="I775" s="10"/>
      <c r="J775" s="10"/>
      <c r="K775" s="7"/>
      <c r="L775" s="7" t="s">
        <v>153</v>
      </c>
      <c r="M775" s="82">
        <v>43761</v>
      </c>
      <c r="N775" s="83" t="s">
        <v>3569</v>
      </c>
      <c r="O775" s="43" t="s">
        <v>33</v>
      </c>
      <c r="P775" s="10"/>
      <c r="Q775" s="7" t="s">
        <v>35</v>
      </c>
      <c r="R775" s="33"/>
      <c r="S775" s="7"/>
    </row>
    <row r="776" spans="1:20" ht="30" customHeight="1">
      <c r="A776" s="18">
        <v>43770</v>
      </c>
      <c r="B776" s="7" t="s">
        <v>3991</v>
      </c>
      <c r="C776" s="12" t="s">
        <v>3992</v>
      </c>
      <c r="D776" s="49">
        <v>19</v>
      </c>
      <c r="E776" s="7" t="s">
        <v>26</v>
      </c>
      <c r="F776" s="12">
        <v>944293616</v>
      </c>
      <c r="G776" s="7" t="s">
        <v>2619</v>
      </c>
      <c r="H776" s="7" t="s">
        <v>3994</v>
      </c>
      <c r="I776" s="10"/>
      <c r="J776" s="7"/>
      <c r="K776" s="12"/>
      <c r="L776" s="12" t="s">
        <v>63</v>
      </c>
      <c r="M776" s="7" t="s">
        <v>3995</v>
      </c>
      <c r="N776" s="54" t="s">
        <v>3581</v>
      </c>
      <c r="O776" s="43" t="s">
        <v>33</v>
      </c>
      <c r="P776" s="10"/>
      <c r="Q776" s="7"/>
      <c r="R776" s="33"/>
      <c r="S776" s="7" t="s">
        <v>71</v>
      </c>
    </row>
    <row r="777" spans="1:20" ht="30" customHeight="1">
      <c r="A777" s="18">
        <v>43765</v>
      </c>
      <c r="B777" s="56" t="s">
        <v>2984</v>
      </c>
      <c r="C777" s="80" t="s">
        <v>2985</v>
      </c>
      <c r="D777" s="52">
        <v>19</v>
      </c>
      <c r="E777" s="7" t="s">
        <v>26</v>
      </c>
      <c r="F777" s="81">
        <v>953293500</v>
      </c>
      <c r="G777" s="7" t="s">
        <v>167</v>
      </c>
      <c r="H777" s="7" t="s">
        <v>2986</v>
      </c>
      <c r="I777" s="10"/>
      <c r="J777" s="7" t="s">
        <v>131</v>
      </c>
      <c r="K777" s="7"/>
      <c r="L777" s="7" t="s">
        <v>79</v>
      </c>
      <c r="M777" s="44">
        <v>43757</v>
      </c>
      <c r="N777" s="10"/>
      <c r="O777" s="43" t="s">
        <v>33</v>
      </c>
      <c r="P777" s="10"/>
      <c r="Q777" s="7" t="s">
        <v>35</v>
      </c>
      <c r="R777" s="33"/>
      <c r="S777" s="10"/>
      <c r="T777" s="10"/>
    </row>
    <row r="778" spans="1:20" ht="30" customHeight="1">
      <c r="A778" s="18">
        <v>43774</v>
      </c>
      <c r="B778" s="7" t="s">
        <v>3999</v>
      </c>
      <c r="C778" s="12" t="s">
        <v>4000</v>
      </c>
      <c r="D778" s="25"/>
      <c r="E778" s="31"/>
      <c r="F778" s="12">
        <v>999161035</v>
      </c>
      <c r="G778" s="7" t="s">
        <v>981</v>
      </c>
      <c r="H778" s="354" t="s">
        <v>4001</v>
      </c>
      <c r="I778" s="31"/>
      <c r="J778" s="31"/>
      <c r="L778" s="12" t="s">
        <v>63</v>
      </c>
      <c r="M778" s="7" t="s">
        <v>4005</v>
      </c>
      <c r="N778" s="12" t="s">
        <v>1195</v>
      </c>
      <c r="O778" s="43" t="s">
        <v>33</v>
      </c>
      <c r="P778" s="31"/>
      <c r="Q778" s="7" t="s">
        <v>35</v>
      </c>
      <c r="R778" s="31"/>
      <c r="S778" s="12" t="s">
        <v>71</v>
      </c>
    </row>
    <row r="779" spans="1:20" ht="30" customHeight="1">
      <c r="A779" s="18">
        <v>43768</v>
      </c>
      <c r="B779" s="35" t="s">
        <v>3746</v>
      </c>
      <c r="C779" s="37" t="s">
        <v>3747</v>
      </c>
      <c r="D779" s="49">
        <v>19</v>
      </c>
      <c r="E779" s="7" t="s">
        <v>26</v>
      </c>
      <c r="F779" s="37">
        <v>946203436</v>
      </c>
      <c r="G779" s="7" t="s">
        <v>85</v>
      </c>
      <c r="H779" s="35" t="s">
        <v>3748</v>
      </c>
      <c r="I779" s="10"/>
      <c r="J779" s="7"/>
      <c r="K779" s="12"/>
      <c r="L779" s="12" t="s">
        <v>63</v>
      </c>
      <c r="M779" s="91">
        <v>0.79166666666666663</v>
      </c>
      <c r="N779" s="7" t="s">
        <v>3749</v>
      </c>
      <c r="O779" s="43" t="s">
        <v>50</v>
      </c>
      <c r="P779" s="10"/>
      <c r="Q779" s="7" t="s">
        <v>35</v>
      </c>
      <c r="R779" s="33"/>
      <c r="S779" s="7" t="s">
        <v>92</v>
      </c>
    </row>
    <row r="780" spans="1:20" ht="30" customHeight="1">
      <c r="A780" s="18">
        <v>43766</v>
      </c>
      <c r="B780" s="93" t="s">
        <v>3335</v>
      </c>
      <c r="C780" s="80" t="s">
        <v>3336</v>
      </c>
      <c r="D780" s="270" t="s">
        <v>3337</v>
      </c>
      <c r="E780" s="7" t="s">
        <v>26</v>
      </c>
      <c r="F780" s="81">
        <v>936498317</v>
      </c>
      <c r="G780" s="7" t="s">
        <v>85</v>
      </c>
      <c r="H780" s="7" t="s">
        <v>3338</v>
      </c>
      <c r="I780" s="10"/>
      <c r="J780" s="10"/>
      <c r="K780" s="7"/>
      <c r="L780" s="7" t="s">
        <v>63</v>
      </c>
      <c r="M780" s="105">
        <v>43764</v>
      </c>
      <c r="N780" s="12" t="s">
        <v>493</v>
      </c>
      <c r="O780" s="43" t="s">
        <v>33</v>
      </c>
      <c r="P780" s="10"/>
      <c r="Q780" s="7"/>
      <c r="R780" s="33"/>
      <c r="S780" s="7"/>
    </row>
    <row r="781" spans="1:20" ht="30" customHeight="1">
      <c r="A781" s="18">
        <v>43769</v>
      </c>
      <c r="B781" s="35" t="s">
        <v>3944</v>
      </c>
      <c r="C781" s="37" t="s">
        <v>3945</v>
      </c>
      <c r="D781" s="49">
        <v>18</v>
      </c>
      <c r="E781" s="7" t="s">
        <v>26</v>
      </c>
      <c r="F781" s="89" t="s">
        <v>3946</v>
      </c>
      <c r="G781" s="7" t="s">
        <v>85</v>
      </c>
      <c r="H781" s="35" t="s">
        <v>3948</v>
      </c>
      <c r="I781" s="10"/>
      <c r="J781" s="7"/>
      <c r="K781" s="12"/>
      <c r="L781" s="12" t="s">
        <v>63</v>
      </c>
      <c r="M781" s="91"/>
      <c r="N781" s="7"/>
      <c r="O781" s="43" t="s">
        <v>274</v>
      </c>
      <c r="P781" s="10"/>
      <c r="Q781" s="7"/>
      <c r="R781" s="33"/>
      <c r="S781" s="7" t="s">
        <v>152</v>
      </c>
    </row>
    <row r="782" spans="1:20" ht="30" customHeight="1">
      <c r="A782" s="18">
        <v>43763</v>
      </c>
      <c r="B782" s="7" t="s">
        <v>1760</v>
      </c>
      <c r="C782" s="169" t="s">
        <v>1761</v>
      </c>
      <c r="D782" s="25"/>
      <c r="E782" s="12" t="s">
        <v>26</v>
      </c>
      <c r="F782" s="60">
        <v>56996097670</v>
      </c>
      <c r="G782" s="7" t="s">
        <v>1038</v>
      </c>
      <c r="H782" s="7" t="s">
        <v>1763</v>
      </c>
      <c r="I782" s="7" t="s">
        <v>31</v>
      </c>
      <c r="J782" s="10"/>
      <c r="K782" s="7"/>
      <c r="L782" s="7" t="s">
        <v>63</v>
      </c>
      <c r="M782" s="7" t="s">
        <v>1764</v>
      </c>
      <c r="N782" s="10"/>
      <c r="O782" s="7" t="s">
        <v>33</v>
      </c>
      <c r="P782" s="31"/>
      <c r="Q782" s="7" t="s">
        <v>53</v>
      </c>
      <c r="R782" s="33"/>
      <c r="S782" s="31"/>
    </row>
    <row r="783" spans="1:20" ht="30" customHeight="1">
      <c r="A783" s="18">
        <v>43763</v>
      </c>
      <c r="B783" s="66" t="s">
        <v>1767</v>
      </c>
      <c r="C783" s="34" t="s">
        <v>1768</v>
      </c>
      <c r="D783" s="251">
        <v>19</v>
      </c>
      <c r="E783" s="215" t="s">
        <v>26</v>
      </c>
      <c r="F783" s="252">
        <v>56934402776</v>
      </c>
      <c r="G783" s="66" t="s">
        <v>125</v>
      </c>
      <c r="H783" s="66" t="s">
        <v>1774</v>
      </c>
      <c r="I783" s="253"/>
      <c r="J783" s="253"/>
      <c r="K783" s="66"/>
      <c r="L783" s="66" t="s">
        <v>63</v>
      </c>
      <c r="M783" s="253"/>
      <c r="N783" s="253"/>
      <c r="O783" s="66" t="s">
        <v>33</v>
      </c>
      <c r="P783" s="248"/>
      <c r="Q783" s="253"/>
      <c r="R783" s="39" t="s">
        <v>147</v>
      </c>
      <c r="S783" s="248"/>
    </row>
    <row r="784" spans="1:20" ht="30" customHeight="1">
      <c r="A784" s="18">
        <v>43765</v>
      </c>
      <c r="B784" s="56" t="s">
        <v>2987</v>
      </c>
      <c r="C784" s="80" t="s">
        <v>2988</v>
      </c>
      <c r="D784" s="52">
        <v>19</v>
      </c>
      <c r="E784" s="7" t="s">
        <v>26</v>
      </c>
      <c r="F784" s="81">
        <v>991202082</v>
      </c>
      <c r="G784" s="7" t="s">
        <v>85</v>
      </c>
      <c r="H784" s="7" t="s">
        <v>2989</v>
      </c>
      <c r="I784" s="10"/>
      <c r="J784" s="7"/>
      <c r="K784" s="7"/>
      <c r="L784" s="7" t="s">
        <v>153</v>
      </c>
      <c r="M784" s="86"/>
      <c r="N784" s="7" t="s">
        <v>571</v>
      </c>
      <c r="O784" s="43" t="s">
        <v>33</v>
      </c>
      <c r="P784" s="10"/>
      <c r="Q784" s="7" t="s">
        <v>35</v>
      </c>
      <c r="R784" s="39" t="s">
        <v>70</v>
      </c>
      <c r="S784" s="10"/>
      <c r="T784" s="10"/>
    </row>
    <row r="785" spans="1:20" ht="30" customHeight="1">
      <c r="A785" s="18">
        <v>43769</v>
      </c>
      <c r="B785" s="35" t="s">
        <v>3949</v>
      </c>
      <c r="C785" s="37" t="s">
        <v>3950</v>
      </c>
      <c r="D785" s="49">
        <v>19</v>
      </c>
      <c r="E785" s="7" t="s">
        <v>26</v>
      </c>
      <c r="F785" s="37">
        <v>56996917271</v>
      </c>
      <c r="G785" s="7" t="s">
        <v>85</v>
      </c>
      <c r="H785" s="7" t="s">
        <v>3951</v>
      </c>
      <c r="I785" s="10"/>
      <c r="J785" s="7"/>
      <c r="K785" s="12"/>
      <c r="L785" s="12" t="s">
        <v>63</v>
      </c>
      <c r="M785" s="91"/>
      <c r="N785" s="7" t="s">
        <v>219</v>
      </c>
      <c r="O785" s="43" t="s">
        <v>33</v>
      </c>
      <c r="P785" s="7"/>
      <c r="Q785" s="7" t="s">
        <v>35</v>
      </c>
      <c r="R785" s="39" t="s">
        <v>70</v>
      </c>
      <c r="S785" s="7" t="s">
        <v>276</v>
      </c>
    </row>
    <row r="786" spans="1:20" ht="30" customHeight="1">
      <c r="A786" s="18">
        <v>43767</v>
      </c>
      <c r="B786" s="7" t="s">
        <v>3570</v>
      </c>
      <c r="C786" s="7" t="s">
        <v>3571</v>
      </c>
      <c r="D786" s="52">
        <v>19</v>
      </c>
      <c r="E786" s="7" t="s">
        <v>26</v>
      </c>
      <c r="F786" s="7">
        <v>56964549748</v>
      </c>
      <c r="G786" s="7" t="s">
        <v>84</v>
      </c>
      <c r="H786" s="7" t="s">
        <v>3572</v>
      </c>
      <c r="I786" s="10"/>
      <c r="J786" s="10"/>
      <c r="K786" s="7"/>
      <c r="L786" s="7" t="s">
        <v>63</v>
      </c>
      <c r="M786" s="44">
        <v>43766</v>
      </c>
      <c r="N786" s="10"/>
      <c r="O786" s="43" t="s">
        <v>33</v>
      </c>
      <c r="P786" s="10"/>
      <c r="Q786" s="7"/>
      <c r="R786" s="39" t="s">
        <v>70</v>
      </c>
      <c r="S786" s="7" t="s">
        <v>101</v>
      </c>
    </row>
    <row r="787" spans="1:20" ht="30" customHeight="1">
      <c r="A787" s="18">
        <v>43764</v>
      </c>
      <c r="B787" s="7" t="s">
        <v>2556</v>
      </c>
      <c r="C787" s="84" t="s">
        <v>2557</v>
      </c>
      <c r="D787" s="52">
        <v>19</v>
      </c>
      <c r="E787" s="7" t="s">
        <v>26</v>
      </c>
      <c r="F787" s="237">
        <v>935535320</v>
      </c>
      <c r="G787" s="7" t="s">
        <v>1339</v>
      </c>
      <c r="H787" s="278" t="s">
        <v>2558</v>
      </c>
      <c r="I787" s="10"/>
      <c r="J787" s="10"/>
      <c r="K787" s="7"/>
      <c r="L787" s="7" t="s">
        <v>63</v>
      </c>
      <c r="M787" s="86"/>
      <c r="N787" s="7" t="s">
        <v>1596</v>
      </c>
      <c r="O787" s="43" t="s">
        <v>186</v>
      </c>
      <c r="P787" s="10"/>
      <c r="Q787" s="10"/>
      <c r="R787" s="33"/>
      <c r="S787" s="10"/>
      <c r="T787" s="10"/>
    </row>
    <row r="788" spans="1:20" ht="30" customHeight="1">
      <c r="A788" s="18">
        <v>43775</v>
      </c>
      <c r="B788" s="35" t="s">
        <v>4046</v>
      </c>
      <c r="C788" s="37" t="s">
        <v>4047</v>
      </c>
      <c r="E788" s="7" t="s">
        <v>26</v>
      </c>
      <c r="G788" s="7" t="s">
        <v>167</v>
      </c>
      <c r="H788" s="7" t="s">
        <v>4048</v>
      </c>
      <c r="L788" s="130" t="s">
        <v>63</v>
      </c>
      <c r="M788" s="44">
        <v>43768</v>
      </c>
      <c r="N788" s="35" t="s">
        <v>4050</v>
      </c>
      <c r="O788" s="43" t="s">
        <v>33</v>
      </c>
      <c r="P788" s="10"/>
      <c r="Q788" s="7" t="s">
        <v>35</v>
      </c>
      <c r="R788" s="39" t="s">
        <v>91</v>
      </c>
      <c r="S788" s="7" t="s">
        <v>132</v>
      </c>
    </row>
    <row r="789" spans="1:20" ht="30" customHeight="1">
      <c r="A789" s="18">
        <v>43763</v>
      </c>
      <c r="B789" s="7" t="s">
        <v>1777</v>
      </c>
      <c r="C789" s="12" t="s">
        <v>1778</v>
      </c>
      <c r="D789" s="25"/>
      <c r="E789" s="12" t="s">
        <v>26</v>
      </c>
      <c r="F789" s="7">
        <v>944804085</v>
      </c>
      <c r="G789" s="7" t="s">
        <v>1028</v>
      </c>
      <c r="H789" s="7" t="s">
        <v>1779</v>
      </c>
      <c r="I789" s="10"/>
      <c r="J789" s="10"/>
      <c r="K789" s="7"/>
      <c r="L789" s="7" t="s">
        <v>63</v>
      </c>
      <c r="M789" s="41">
        <v>43760</v>
      </c>
      <c r="N789" s="10"/>
      <c r="O789" s="7" t="s">
        <v>33</v>
      </c>
      <c r="P789" s="31"/>
      <c r="Q789" s="10"/>
      <c r="R789" s="39" t="s">
        <v>1780</v>
      </c>
      <c r="S789" s="31"/>
      <c r="T789" s="127"/>
    </row>
    <row r="790" spans="1:20" ht="30" customHeight="1">
      <c r="A790" s="18">
        <v>43771</v>
      </c>
      <c r="B790" s="54" t="s">
        <v>4056</v>
      </c>
      <c r="C790" s="56" t="s">
        <v>4058</v>
      </c>
      <c r="D790" s="49">
        <v>19</v>
      </c>
      <c r="E790" s="7" t="s">
        <v>26</v>
      </c>
      <c r="F790" s="56">
        <v>940043314</v>
      </c>
      <c r="G790" s="7" t="s">
        <v>85</v>
      </c>
      <c r="H790" s="54" t="s">
        <v>4060</v>
      </c>
      <c r="I790" s="10"/>
      <c r="J790" s="7"/>
      <c r="K790" s="12"/>
      <c r="L790" s="12" t="s">
        <v>259</v>
      </c>
      <c r="M790" s="7" t="s">
        <v>570</v>
      </c>
      <c r="N790" s="7" t="s">
        <v>571</v>
      </c>
      <c r="O790" s="43" t="s">
        <v>33</v>
      </c>
      <c r="P790" s="10"/>
      <c r="Q790" s="7" t="s">
        <v>35</v>
      </c>
      <c r="R790" s="33"/>
      <c r="S790" s="7" t="s">
        <v>262</v>
      </c>
    </row>
    <row r="791" spans="1:20" ht="30" customHeight="1">
      <c r="A791" s="18">
        <v>43769</v>
      </c>
      <c r="B791" s="83" t="s">
        <v>3952</v>
      </c>
      <c r="C791" s="37" t="s">
        <v>3953</v>
      </c>
      <c r="D791" s="49">
        <v>19</v>
      </c>
      <c r="E791" s="7" t="s">
        <v>26</v>
      </c>
      <c r="F791" s="83" t="s">
        <v>3954</v>
      </c>
      <c r="G791" s="7" t="s">
        <v>85</v>
      </c>
      <c r="H791" s="37" t="s">
        <v>3955</v>
      </c>
      <c r="I791" s="10"/>
      <c r="J791" s="7"/>
      <c r="K791" s="12"/>
      <c r="L791" s="12" t="s">
        <v>63</v>
      </c>
      <c r="M791" s="10"/>
      <c r="N791" s="7" t="s">
        <v>3956</v>
      </c>
      <c r="O791" s="43" t="s">
        <v>33</v>
      </c>
      <c r="P791" s="10"/>
      <c r="Q791" s="7" t="s">
        <v>35</v>
      </c>
      <c r="R791" s="33"/>
      <c r="S791" s="7" t="s">
        <v>152</v>
      </c>
    </row>
    <row r="792" spans="1:20" ht="30" customHeight="1">
      <c r="A792" s="18">
        <v>43764</v>
      </c>
      <c r="B792" s="35" t="s">
        <v>2562</v>
      </c>
      <c r="C792" s="37" t="s">
        <v>2563</v>
      </c>
      <c r="D792" s="23"/>
      <c r="E792" s="7" t="s">
        <v>26</v>
      </c>
      <c r="F792" s="35" t="s">
        <v>2564</v>
      </c>
      <c r="G792" s="7" t="s">
        <v>85</v>
      </c>
      <c r="H792" s="35" t="s">
        <v>2566</v>
      </c>
      <c r="I792" s="10"/>
      <c r="J792" s="10"/>
      <c r="K792" s="7"/>
      <c r="L792" s="7" t="s">
        <v>63</v>
      </c>
      <c r="M792" s="7" t="s">
        <v>2570</v>
      </c>
      <c r="N792" s="10"/>
      <c r="O792" s="7" t="s">
        <v>33</v>
      </c>
      <c r="P792" s="10"/>
      <c r="Q792" s="7" t="s">
        <v>35</v>
      </c>
      <c r="R792" s="33"/>
      <c r="S792" s="7" t="s">
        <v>117</v>
      </c>
      <c r="T792" s="10"/>
    </row>
    <row r="793" spans="1:20" ht="30" customHeight="1">
      <c r="A793" s="18">
        <v>43765</v>
      </c>
      <c r="B793" s="303" t="s">
        <v>2990</v>
      </c>
      <c r="C793" s="304" t="s">
        <v>2991</v>
      </c>
      <c r="D793" s="23"/>
      <c r="E793" s="7" t="s">
        <v>26</v>
      </c>
      <c r="F793" s="304" t="s">
        <v>2992</v>
      </c>
      <c r="G793" s="87" t="s">
        <v>85</v>
      </c>
      <c r="H793" s="305" t="s">
        <v>2993</v>
      </c>
      <c r="I793" s="10"/>
      <c r="J793" s="10"/>
      <c r="K793" s="7"/>
      <c r="L793" s="7" t="s">
        <v>180</v>
      </c>
      <c r="M793" s="306">
        <v>43763</v>
      </c>
      <c r="N793" s="7" t="s">
        <v>2997</v>
      </c>
      <c r="O793" s="43"/>
      <c r="P793" s="10"/>
      <c r="Q793" s="10"/>
      <c r="R793" s="39" t="s">
        <v>70</v>
      </c>
      <c r="S793" s="10"/>
      <c r="T793" s="10"/>
    </row>
    <row r="794" spans="1:20" ht="30" customHeight="1">
      <c r="A794" s="18">
        <v>43776</v>
      </c>
      <c r="B794" s="205" t="s">
        <v>4070</v>
      </c>
      <c r="C794" s="12" t="s">
        <v>4071</v>
      </c>
      <c r="D794" s="12">
        <v>19</v>
      </c>
      <c r="E794" s="7" t="s">
        <v>26</v>
      </c>
      <c r="F794" s="81" t="s">
        <v>4072</v>
      </c>
      <c r="G794" s="7" t="s">
        <v>125</v>
      </c>
      <c r="H794" s="7" t="s">
        <v>4073</v>
      </c>
      <c r="I794" s="10"/>
      <c r="J794" s="7"/>
      <c r="K794" s="12" t="s">
        <v>63</v>
      </c>
      <c r="L794" s="7"/>
      <c r="M794" s="7"/>
      <c r="N794" s="43" t="s">
        <v>33</v>
      </c>
      <c r="O794" s="10"/>
      <c r="P794" s="7" t="s">
        <v>35</v>
      </c>
      <c r="Q794" s="33"/>
      <c r="R794" s="7" t="s">
        <v>101</v>
      </c>
      <c r="S794" s="31"/>
    </row>
    <row r="795" spans="1:20" ht="30" customHeight="1">
      <c r="A795" s="18">
        <v>43769</v>
      </c>
      <c r="B795" s="35" t="s">
        <v>3957</v>
      </c>
      <c r="C795" s="37" t="s">
        <v>3958</v>
      </c>
      <c r="D795" s="49">
        <v>19</v>
      </c>
      <c r="E795" s="7" t="s">
        <v>26</v>
      </c>
      <c r="F795" s="89" t="s">
        <v>3959</v>
      </c>
      <c r="G795" s="7" t="s">
        <v>85</v>
      </c>
      <c r="H795" s="37" t="s">
        <v>3960</v>
      </c>
      <c r="I795" s="10"/>
      <c r="J795" s="7"/>
      <c r="K795" s="12"/>
      <c r="L795" s="12" t="s">
        <v>63</v>
      </c>
      <c r="M795" s="82"/>
      <c r="N795" s="7"/>
      <c r="O795" s="43" t="s">
        <v>274</v>
      </c>
      <c r="P795" s="10"/>
      <c r="Q795" s="7"/>
      <c r="R795" s="33"/>
      <c r="S795" s="7" t="s">
        <v>152</v>
      </c>
    </row>
    <row r="796" spans="1:20" ht="30" customHeight="1">
      <c r="A796" s="18"/>
      <c r="B796" s="7" t="s">
        <v>4080</v>
      </c>
      <c r="C796" s="37" t="s">
        <v>4081</v>
      </c>
      <c r="D796" s="12">
        <v>19</v>
      </c>
      <c r="E796" s="7" t="s">
        <v>26</v>
      </c>
      <c r="F796" s="56">
        <v>992279481</v>
      </c>
      <c r="G796" s="7" t="s">
        <v>85</v>
      </c>
      <c r="H796" s="330" t="s">
        <v>4083</v>
      </c>
      <c r="I796" s="10"/>
      <c r="J796" s="7"/>
      <c r="K796" s="12" t="s">
        <v>63</v>
      </c>
      <c r="L796" s="91">
        <v>0.79166666666666663</v>
      </c>
      <c r="M796" s="7" t="s">
        <v>219</v>
      </c>
      <c r="N796" s="43" t="s">
        <v>33</v>
      </c>
      <c r="O796" s="10"/>
      <c r="P796" s="7"/>
      <c r="Q796" s="33"/>
      <c r="R796" s="7" t="s">
        <v>152</v>
      </c>
      <c r="S796" s="31"/>
    </row>
    <row r="797" spans="1:20" ht="30" customHeight="1">
      <c r="A797" s="18">
        <v>43763</v>
      </c>
      <c r="B797" s="7" t="s">
        <v>1781</v>
      </c>
      <c r="C797" s="12" t="s">
        <v>1782</v>
      </c>
      <c r="D797" s="25"/>
      <c r="E797" s="12" t="s">
        <v>26</v>
      </c>
      <c r="F797" s="7">
        <v>942926620</v>
      </c>
      <c r="G797" s="7" t="s">
        <v>1028</v>
      </c>
      <c r="H797" s="7" t="s">
        <v>1783</v>
      </c>
      <c r="I797" s="10"/>
      <c r="J797" s="10"/>
      <c r="K797" s="7"/>
      <c r="L797" s="7" t="s">
        <v>63</v>
      </c>
      <c r="M797" s="10"/>
      <c r="N797" s="7" t="s">
        <v>219</v>
      </c>
      <c r="O797" s="203" t="s">
        <v>33</v>
      </c>
      <c r="P797" s="31"/>
      <c r="Q797" s="7" t="s">
        <v>35</v>
      </c>
      <c r="R797" s="33"/>
      <c r="S797" s="31"/>
    </row>
    <row r="798" spans="1:20" ht="30" customHeight="1">
      <c r="A798" s="18">
        <v>43763</v>
      </c>
      <c r="B798" s="7" t="s">
        <v>1787</v>
      </c>
      <c r="C798" s="12" t="s">
        <v>1788</v>
      </c>
      <c r="D798" s="25"/>
      <c r="E798" s="255" t="s">
        <v>26</v>
      </c>
      <c r="F798" s="7">
        <v>940644667</v>
      </c>
      <c r="G798" s="7" t="s">
        <v>1789</v>
      </c>
      <c r="H798" s="7" t="s">
        <v>1790</v>
      </c>
      <c r="I798" s="10"/>
      <c r="J798" s="10"/>
      <c r="K798" s="7"/>
      <c r="L798" s="7" t="s">
        <v>63</v>
      </c>
      <c r="M798" s="10"/>
      <c r="N798" s="10"/>
      <c r="O798" s="7" t="s">
        <v>33</v>
      </c>
      <c r="P798" s="31"/>
      <c r="Q798" s="10"/>
      <c r="R798" s="39" t="s">
        <v>651</v>
      </c>
      <c r="S798" s="31"/>
    </row>
    <row r="799" spans="1:20" ht="30" customHeight="1">
      <c r="A799" s="18"/>
      <c r="B799" s="355" t="s">
        <v>4086</v>
      </c>
      <c r="C799" s="37" t="s">
        <v>4087</v>
      </c>
      <c r="D799" s="12">
        <v>18</v>
      </c>
      <c r="E799" s="7" t="s">
        <v>26</v>
      </c>
      <c r="F799" s="35" t="s">
        <v>4088</v>
      </c>
      <c r="G799" s="7" t="s">
        <v>167</v>
      </c>
      <c r="H799" s="7" t="s">
        <v>4089</v>
      </c>
      <c r="I799" s="10"/>
      <c r="J799" s="7"/>
      <c r="K799" s="12" t="s">
        <v>63</v>
      </c>
      <c r="L799" s="35"/>
      <c r="M799" s="7" t="s">
        <v>4090</v>
      </c>
      <c r="N799" s="43" t="s">
        <v>33</v>
      </c>
      <c r="O799" s="10"/>
      <c r="P799" s="7" t="s">
        <v>35</v>
      </c>
      <c r="Q799" s="33"/>
      <c r="R799" s="7" t="s">
        <v>152</v>
      </c>
      <c r="S799" s="31"/>
    </row>
    <row r="800" spans="1:20" ht="30" customHeight="1">
      <c r="A800" s="18">
        <v>43764</v>
      </c>
      <c r="B800" s="35" t="s">
        <v>2574</v>
      </c>
      <c r="C800" s="210" t="s">
        <v>2575</v>
      </c>
      <c r="D800" s="52"/>
      <c r="E800" s="7" t="s">
        <v>45</v>
      </c>
      <c r="F800" s="87">
        <v>961208978</v>
      </c>
      <c r="G800" s="87" t="s">
        <v>475</v>
      </c>
      <c r="H800" s="87" t="s">
        <v>2577</v>
      </c>
      <c r="I800" s="10"/>
      <c r="J800" s="10"/>
      <c r="K800" s="7"/>
      <c r="L800" s="7" t="s">
        <v>63</v>
      </c>
      <c r="M800" s="86"/>
      <c r="N800" s="10"/>
      <c r="O800" s="43" t="s">
        <v>160</v>
      </c>
      <c r="P800" s="10"/>
      <c r="Q800" s="10"/>
      <c r="R800" s="33"/>
      <c r="S800" s="10"/>
      <c r="T800" s="10"/>
    </row>
    <row r="801" spans="1:20" ht="30" customHeight="1">
      <c r="A801" s="18">
        <v>43765</v>
      </c>
      <c r="B801" s="80" t="s">
        <v>3000</v>
      </c>
      <c r="C801" s="80" t="s">
        <v>3001</v>
      </c>
      <c r="D801" s="52">
        <v>19</v>
      </c>
      <c r="E801" s="7" t="s">
        <v>26</v>
      </c>
      <c r="F801" s="81">
        <v>981810170</v>
      </c>
      <c r="G801" s="7" t="s">
        <v>85</v>
      </c>
      <c r="H801" s="7" t="s">
        <v>3002</v>
      </c>
      <c r="I801" s="10"/>
      <c r="J801" s="10"/>
      <c r="K801" s="7"/>
      <c r="L801" s="7" t="s">
        <v>153</v>
      </c>
      <c r="N801" s="7"/>
      <c r="O801" s="43" t="s">
        <v>33</v>
      </c>
      <c r="P801" s="10"/>
      <c r="Q801" s="7" t="s">
        <v>35</v>
      </c>
      <c r="R801" s="39" t="s">
        <v>70</v>
      </c>
      <c r="S801" s="10"/>
      <c r="T801" s="10"/>
    </row>
    <row r="802" spans="1:20" ht="30" customHeight="1">
      <c r="A802" s="18">
        <v>43769</v>
      </c>
      <c r="B802" s="35" t="s">
        <v>3961</v>
      </c>
      <c r="C802" s="56" t="s">
        <v>3962</v>
      </c>
      <c r="D802" s="49">
        <v>19</v>
      </c>
      <c r="E802" s="7" t="s">
        <v>26</v>
      </c>
      <c r="F802" s="56">
        <v>959797427</v>
      </c>
      <c r="G802" s="7" t="s">
        <v>85</v>
      </c>
      <c r="H802" s="54" t="s">
        <v>3963</v>
      </c>
      <c r="I802" s="10"/>
      <c r="J802" s="7"/>
      <c r="K802" s="12"/>
      <c r="L802" s="12" t="s">
        <v>63</v>
      </c>
      <c r="M802" s="82">
        <v>43767</v>
      </c>
      <c r="N802" s="7" t="s">
        <v>219</v>
      </c>
      <c r="O802" s="43" t="s">
        <v>274</v>
      </c>
      <c r="P802" s="10"/>
      <c r="Q802" s="7" t="s">
        <v>35</v>
      </c>
      <c r="R802" s="33"/>
      <c r="S802" s="7" t="s">
        <v>55</v>
      </c>
    </row>
    <row r="803" spans="1:20" ht="30" customHeight="1">
      <c r="A803" s="18">
        <v>43762</v>
      </c>
      <c r="B803" s="60" t="s">
        <v>741</v>
      </c>
      <c r="C803" s="7" t="s">
        <v>743</v>
      </c>
      <c r="D803" s="52">
        <v>19</v>
      </c>
      <c r="E803" s="7" t="s">
        <v>26</v>
      </c>
      <c r="F803" s="7">
        <v>931884334</v>
      </c>
      <c r="G803" s="29" t="s">
        <v>685</v>
      </c>
      <c r="H803" s="7" t="s">
        <v>744</v>
      </c>
      <c r="I803" s="10"/>
      <c r="J803" s="10"/>
      <c r="K803" s="7"/>
      <c r="L803" s="7" t="s">
        <v>63</v>
      </c>
      <c r="M803" s="10"/>
      <c r="N803" s="10"/>
      <c r="O803" s="7" t="s">
        <v>335</v>
      </c>
      <c r="P803" s="10"/>
      <c r="Q803" s="10"/>
      <c r="R803" s="39" t="s">
        <v>205</v>
      </c>
      <c r="S803" s="10"/>
      <c r="T803" s="10"/>
    </row>
    <row r="804" spans="1:20" ht="30" customHeight="1">
      <c r="A804" s="18">
        <v>43774</v>
      </c>
      <c r="B804" s="12" t="s">
        <v>4091</v>
      </c>
      <c r="C804" s="12" t="s">
        <v>4092</v>
      </c>
      <c r="D804" s="49">
        <v>18</v>
      </c>
      <c r="E804" s="12" t="s">
        <v>26</v>
      </c>
      <c r="F804" s="12">
        <v>956820036</v>
      </c>
      <c r="G804" s="7" t="s">
        <v>3920</v>
      </c>
      <c r="H804" s="7" t="s">
        <v>4093</v>
      </c>
      <c r="I804" s="31"/>
      <c r="J804" s="31"/>
      <c r="L804" s="12" t="s">
        <v>63</v>
      </c>
      <c r="N804" s="12" t="s">
        <v>219</v>
      </c>
      <c r="O804" s="43" t="s">
        <v>33</v>
      </c>
      <c r="P804" s="31"/>
      <c r="Q804" s="7" t="s">
        <v>35</v>
      </c>
      <c r="R804" s="31"/>
      <c r="S804" s="12" t="s">
        <v>71</v>
      </c>
    </row>
    <row r="805" spans="1:20" ht="30" customHeight="1">
      <c r="A805" s="18">
        <v>43767</v>
      </c>
      <c r="B805" s="7" t="s">
        <v>3573</v>
      </c>
      <c r="C805" s="7" t="s">
        <v>3574</v>
      </c>
      <c r="D805" s="23"/>
      <c r="E805" s="7" t="s">
        <v>26</v>
      </c>
      <c r="F805" s="7" t="s">
        <v>3575</v>
      </c>
      <c r="G805" s="7" t="s">
        <v>85</v>
      </c>
      <c r="H805" s="7" t="s">
        <v>3576</v>
      </c>
      <c r="I805" s="10"/>
      <c r="J805" s="10"/>
      <c r="K805" s="7"/>
      <c r="L805" s="7" t="s">
        <v>63</v>
      </c>
      <c r="M805" s="7" t="s">
        <v>3577</v>
      </c>
      <c r="N805" s="10"/>
      <c r="O805" s="43" t="s">
        <v>33</v>
      </c>
      <c r="P805" s="10"/>
      <c r="Q805" s="7" t="s">
        <v>35</v>
      </c>
      <c r="R805" s="33"/>
      <c r="S805" s="7" t="s">
        <v>101</v>
      </c>
    </row>
    <row r="806" spans="1:20" ht="30" customHeight="1">
      <c r="A806" s="18">
        <v>43769</v>
      </c>
      <c r="B806" s="35" t="s">
        <v>3965</v>
      </c>
      <c r="C806" s="37" t="s">
        <v>3967</v>
      </c>
      <c r="D806" s="270">
        <v>18</v>
      </c>
      <c r="E806" s="95" t="s">
        <v>26</v>
      </c>
      <c r="F806" s="89" t="s">
        <v>3968</v>
      </c>
      <c r="G806" s="95" t="s">
        <v>85</v>
      </c>
      <c r="H806" s="35" t="s">
        <v>3969</v>
      </c>
      <c r="I806" s="96"/>
      <c r="J806" s="95"/>
      <c r="K806" s="97"/>
      <c r="L806" s="97" t="s">
        <v>63</v>
      </c>
      <c r="M806" s="98"/>
      <c r="N806" s="95"/>
      <c r="O806" s="43" t="s">
        <v>274</v>
      </c>
      <c r="P806" s="96"/>
      <c r="Q806" s="95" t="s">
        <v>35</v>
      </c>
      <c r="R806" s="96"/>
      <c r="S806" s="95" t="s">
        <v>55</v>
      </c>
    </row>
    <row r="807" spans="1:20" ht="30" customHeight="1">
      <c r="A807" s="18">
        <v>43776</v>
      </c>
      <c r="B807" s="35" t="s">
        <v>4094</v>
      </c>
      <c r="C807" s="7" t="s">
        <v>4095</v>
      </c>
      <c r="D807" s="10"/>
      <c r="E807" s="7" t="s">
        <v>45</v>
      </c>
      <c r="F807" s="37" t="s">
        <v>4096</v>
      </c>
      <c r="G807" s="7" t="s">
        <v>4097</v>
      </c>
      <c r="H807" s="35" t="s">
        <v>4098</v>
      </c>
      <c r="I807" s="10"/>
      <c r="J807" s="7" t="s">
        <v>32</v>
      </c>
      <c r="K807" s="12" t="s">
        <v>63</v>
      </c>
      <c r="L807" s="44">
        <v>43775</v>
      </c>
      <c r="M807" s="35" t="s">
        <v>219</v>
      </c>
      <c r="N807" s="43" t="s">
        <v>33</v>
      </c>
      <c r="O807" s="10"/>
      <c r="P807" s="7" t="s">
        <v>35</v>
      </c>
      <c r="Q807" s="33"/>
      <c r="R807" s="7" t="s">
        <v>117</v>
      </c>
      <c r="S807" s="31"/>
    </row>
    <row r="808" spans="1:20" ht="30" customHeight="1">
      <c r="A808" s="18">
        <v>43766</v>
      </c>
      <c r="B808" s="7" t="s">
        <v>3339</v>
      </c>
      <c r="C808" s="12" t="s">
        <v>3340</v>
      </c>
      <c r="D808" s="49">
        <v>15</v>
      </c>
      <c r="E808" s="7" t="s">
        <v>26</v>
      </c>
      <c r="F808" s="12" t="s">
        <v>3341</v>
      </c>
      <c r="G808" s="7" t="s">
        <v>85</v>
      </c>
      <c r="H808" s="7" t="s">
        <v>3342</v>
      </c>
      <c r="I808" s="10"/>
      <c r="J808" s="7" t="s">
        <v>49</v>
      </c>
      <c r="K808" s="7"/>
      <c r="L808" s="7" t="s">
        <v>63</v>
      </c>
      <c r="M808" s="7" t="s">
        <v>3343</v>
      </c>
      <c r="N808" s="12" t="s">
        <v>219</v>
      </c>
      <c r="O808" s="43" t="s">
        <v>33</v>
      </c>
      <c r="P808" s="7" t="s">
        <v>68</v>
      </c>
      <c r="Q808" s="7" t="s">
        <v>35</v>
      </c>
      <c r="R808" s="39" t="s">
        <v>70</v>
      </c>
      <c r="S808" s="7" t="s">
        <v>117</v>
      </c>
    </row>
    <row r="809" spans="1:20" ht="30" customHeight="1">
      <c r="A809" s="18">
        <v>43767</v>
      </c>
      <c r="B809" s="93" t="s">
        <v>3578</v>
      </c>
      <c r="C809" s="93" t="s">
        <v>3579</v>
      </c>
      <c r="D809" s="52">
        <v>18</v>
      </c>
      <c r="E809" s="7" t="s">
        <v>26</v>
      </c>
      <c r="F809" s="187" t="s">
        <v>1019</v>
      </c>
      <c r="G809" s="7" t="s">
        <v>85</v>
      </c>
      <c r="H809" s="93" t="s">
        <v>3580</v>
      </c>
      <c r="I809" s="10"/>
      <c r="J809" s="10"/>
      <c r="K809" s="7"/>
      <c r="L809" s="7" t="s">
        <v>63</v>
      </c>
      <c r="M809" s="329">
        <v>43766.8125</v>
      </c>
      <c r="N809" s="7" t="s">
        <v>3581</v>
      </c>
      <c r="O809" s="43" t="s">
        <v>33</v>
      </c>
      <c r="P809" s="10"/>
      <c r="Q809" s="7" t="s">
        <v>35</v>
      </c>
      <c r="R809" s="39" t="s">
        <v>70</v>
      </c>
      <c r="S809" s="7" t="s">
        <v>101</v>
      </c>
    </row>
    <row r="810" spans="1:20" ht="30" customHeight="1">
      <c r="A810" s="18">
        <v>43763</v>
      </c>
      <c r="B810" s="7" t="s">
        <v>1794</v>
      </c>
      <c r="C810" s="12" t="s">
        <v>1795</v>
      </c>
      <c r="D810" s="25"/>
      <c r="E810" s="12" t="s">
        <v>26</v>
      </c>
      <c r="F810" s="7">
        <v>935242750</v>
      </c>
      <c r="G810" s="7" t="s">
        <v>85</v>
      </c>
      <c r="H810" s="7" t="s">
        <v>1796</v>
      </c>
      <c r="I810" s="10"/>
      <c r="J810" s="10"/>
      <c r="K810" s="10"/>
      <c r="L810" s="10"/>
      <c r="M810" s="10"/>
      <c r="N810" s="10"/>
      <c r="O810" s="7" t="s">
        <v>33</v>
      </c>
      <c r="P810" s="31"/>
      <c r="Q810" s="10"/>
      <c r="R810" s="33"/>
      <c r="S810" s="31"/>
    </row>
    <row r="811" spans="1:20" ht="30" customHeight="1">
      <c r="A811" s="18">
        <v>43774</v>
      </c>
      <c r="B811" s="12" t="s">
        <v>4099</v>
      </c>
      <c r="C811" s="12" t="s">
        <v>4100</v>
      </c>
      <c r="D811" s="49">
        <v>18</v>
      </c>
      <c r="E811" s="12" t="s">
        <v>26</v>
      </c>
      <c r="F811" s="12" t="s">
        <v>4101</v>
      </c>
      <c r="G811" s="12" t="s">
        <v>85</v>
      </c>
      <c r="H811" s="12" t="s">
        <v>4102</v>
      </c>
      <c r="I811" s="31"/>
      <c r="J811" s="31"/>
      <c r="L811" s="12" t="s">
        <v>63</v>
      </c>
      <c r="M811" s="7" t="s">
        <v>4103</v>
      </c>
      <c r="N811" s="12" t="s">
        <v>974</v>
      </c>
      <c r="O811" s="12" t="s">
        <v>33</v>
      </c>
      <c r="P811" s="31"/>
      <c r="Q811" s="12" t="s">
        <v>35</v>
      </c>
      <c r="R811" s="31"/>
      <c r="S811" s="12" t="s">
        <v>101</v>
      </c>
    </row>
    <row r="812" spans="1:20" ht="30" customHeight="1">
      <c r="A812" s="18">
        <v>43766</v>
      </c>
      <c r="B812" s="83" t="s">
        <v>3344</v>
      </c>
      <c r="C812" s="169" t="s">
        <v>3345</v>
      </c>
      <c r="D812" s="49">
        <v>18</v>
      </c>
      <c r="E812" s="7" t="s">
        <v>26</v>
      </c>
      <c r="F812" s="37">
        <v>56966348575</v>
      </c>
      <c r="G812" s="7" t="s">
        <v>85</v>
      </c>
      <c r="H812" s="35" t="s">
        <v>3346</v>
      </c>
      <c r="I812" s="10"/>
      <c r="J812" s="10"/>
      <c r="K812" s="7"/>
      <c r="L812" s="7" t="s">
        <v>63</v>
      </c>
      <c r="M812" s="118">
        <v>43762</v>
      </c>
      <c r="O812" s="43" t="s">
        <v>33</v>
      </c>
      <c r="P812" s="10"/>
      <c r="Q812" s="7"/>
      <c r="R812" s="33"/>
      <c r="S812" s="7" t="s">
        <v>152</v>
      </c>
    </row>
    <row r="813" spans="1:20" ht="30" customHeight="1">
      <c r="A813" s="18">
        <v>43769</v>
      </c>
      <c r="B813" s="35" t="s">
        <v>3971</v>
      </c>
      <c r="C813" s="37" t="s">
        <v>3972</v>
      </c>
      <c r="D813" s="49">
        <v>17</v>
      </c>
      <c r="E813" s="7" t="s">
        <v>26</v>
      </c>
      <c r="F813" s="89" t="s">
        <v>3973</v>
      </c>
      <c r="G813" s="7" t="s">
        <v>85</v>
      </c>
      <c r="H813" s="37" t="s">
        <v>3974</v>
      </c>
      <c r="I813" s="10"/>
      <c r="J813" s="7"/>
      <c r="K813" s="12"/>
      <c r="L813" s="12" t="s">
        <v>63</v>
      </c>
      <c r="M813" s="91"/>
      <c r="N813" s="7"/>
      <c r="O813" s="43" t="s">
        <v>33</v>
      </c>
      <c r="P813" s="7" t="s">
        <v>68</v>
      </c>
      <c r="Q813" s="7" t="s">
        <v>35</v>
      </c>
      <c r="R813" s="33"/>
      <c r="S813" s="7" t="s">
        <v>152</v>
      </c>
    </row>
    <row r="814" spans="1:20" ht="30" customHeight="1">
      <c r="A814" s="18">
        <v>43762</v>
      </c>
      <c r="B814" s="7" t="s">
        <v>745</v>
      </c>
      <c r="C814" s="7" t="s">
        <v>746</v>
      </c>
      <c r="D814" s="52">
        <v>17</v>
      </c>
      <c r="E814" s="7" t="s">
        <v>26</v>
      </c>
      <c r="F814" s="7">
        <v>958584343</v>
      </c>
      <c r="G814" s="29" t="s">
        <v>48</v>
      </c>
      <c r="H814" s="60" t="s">
        <v>747</v>
      </c>
      <c r="I814" s="10"/>
      <c r="J814" s="7" t="s">
        <v>49</v>
      </c>
      <c r="K814" s="7"/>
      <c r="L814" s="7" t="s">
        <v>63</v>
      </c>
      <c r="M814" s="10"/>
      <c r="N814" s="10"/>
      <c r="O814" s="7" t="s">
        <v>33</v>
      </c>
      <c r="P814" s="7" t="s">
        <v>748</v>
      </c>
      <c r="Q814" s="10"/>
      <c r="R814" s="33"/>
      <c r="S814" s="10"/>
      <c r="T814" s="10"/>
    </row>
    <row r="815" spans="1:20" ht="30" customHeight="1">
      <c r="A815" s="18">
        <v>43765</v>
      </c>
      <c r="B815" s="7" t="s">
        <v>3004</v>
      </c>
      <c r="C815" s="80" t="s">
        <v>3005</v>
      </c>
      <c r="D815" s="52"/>
      <c r="E815" s="7" t="s">
        <v>26</v>
      </c>
      <c r="F815" s="237">
        <v>946916942</v>
      </c>
      <c r="G815" s="7" t="s">
        <v>1038</v>
      </c>
      <c r="H815" s="7" t="s">
        <v>3006</v>
      </c>
      <c r="I815" s="10"/>
      <c r="J815" s="7"/>
      <c r="K815" s="7"/>
      <c r="L815" s="7" t="s">
        <v>63</v>
      </c>
      <c r="M815" s="41">
        <v>43759</v>
      </c>
      <c r="N815" s="7" t="s">
        <v>219</v>
      </c>
      <c r="O815" s="43" t="s">
        <v>33</v>
      </c>
      <c r="P815" s="267"/>
      <c r="Q815" s="10"/>
      <c r="R815" s="33"/>
      <c r="S815" s="7" t="s">
        <v>71</v>
      </c>
      <c r="T815" s="10"/>
    </row>
    <row r="816" spans="1:20" ht="30" customHeight="1">
      <c r="A816" s="18">
        <v>43769</v>
      </c>
      <c r="B816" s="35" t="s">
        <v>3975</v>
      </c>
      <c r="C816" s="37" t="s">
        <v>3976</v>
      </c>
      <c r="D816" s="49">
        <v>18</v>
      </c>
      <c r="E816" s="7" t="s">
        <v>26</v>
      </c>
      <c r="F816" s="89" t="s">
        <v>3977</v>
      </c>
      <c r="G816" s="7" t="s">
        <v>85</v>
      </c>
      <c r="H816" s="37" t="s">
        <v>3978</v>
      </c>
      <c r="I816" s="10"/>
      <c r="J816" s="7"/>
      <c r="K816" s="12"/>
      <c r="L816" s="12" t="s">
        <v>63</v>
      </c>
      <c r="M816" s="91"/>
      <c r="N816" s="7"/>
      <c r="O816" s="43" t="s">
        <v>274</v>
      </c>
      <c r="P816" s="10"/>
      <c r="Q816" s="7" t="s">
        <v>35</v>
      </c>
      <c r="R816" s="33"/>
      <c r="S816" s="7" t="s">
        <v>152</v>
      </c>
    </row>
    <row r="817" spans="1:20" ht="30" customHeight="1">
      <c r="A817" s="18">
        <v>43764</v>
      </c>
      <c r="B817" s="35" t="s">
        <v>2582</v>
      </c>
      <c r="C817" s="37" t="s">
        <v>2584</v>
      </c>
      <c r="D817" s="270">
        <v>18</v>
      </c>
      <c r="E817" s="7" t="s">
        <v>26</v>
      </c>
      <c r="F817" s="35">
        <v>940133340</v>
      </c>
      <c r="G817" s="7" t="s">
        <v>1339</v>
      </c>
      <c r="H817" s="35" t="s">
        <v>2587</v>
      </c>
      <c r="I817" s="10"/>
      <c r="J817" s="10"/>
      <c r="K817" s="7"/>
      <c r="L817" s="7" t="s">
        <v>1341</v>
      </c>
      <c r="M817" s="86"/>
      <c r="N817" s="10"/>
      <c r="O817" s="43" t="s">
        <v>186</v>
      </c>
      <c r="P817" s="10"/>
      <c r="Q817" s="10"/>
      <c r="R817" s="39" t="s">
        <v>70</v>
      </c>
      <c r="S817" s="10"/>
      <c r="T817" s="10"/>
    </row>
    <row r="818" spans="1:20" ht="30" customHeight="1">
      <c r="A818" s="18">
        <v>43765</v>
      </c>
      <c r="B818" s="35" t="s">
        <v>3010</v>
      </c>
      <c r="C818" s="121" t="s">
        <v>2584</v>
      </c>
      <c r="D818" s="52">
        <v>18</v>
      </c>
      <c r="E818" s="7" t="s">
        <v>26</v>
      </c>
      <c r="F818" s="183">
        <v>56940133340</v>
      </c>
      <c r="G818" s="7" t="s">
        <v>85</v>
      </c>
      <c r="H818" s="7" t="s">
        <v>3011</v>
      </c>
      <c r="I818" s="10"/>
      <c r="J818" s="10"/>
      <c r="K818" s="7"/>
      <c r="L818" s="7" t="s">
        <v>79</v>
      </c>
      <c r="M818" s="86"/>
      <c r="N818" s="7" t="s">
        <v>953</v>
      </c>
      <c r="O818" s="43" t="s">
        <v>33</v>
      </c>
      <c r="P818" s="10"/>
      <c r="Q818" s="10"/>
      <c r="R818" s="33"/>
      <c r="S818" s="10"/>
      <c r="T818" s="10"/>
    </row>
    <row r="819" spans="1:20" ht="30" customHeight="1">
      <c r="A819" s="18">
        <v>43769</v>
      </c>
      <c r="B819" s="35" t="s">
        <v>3979</v>
      </c>
      <c r="C819" s="37" t="s">
        <v>3980</v>
      </c>
      <c r="D819" s="49">
        <v>18</v>
      </c>
      <c r="E819" s="7" t="s">
        <v>26</v>
      </c>
      <c r="F819" s="37" t="s">
        <v>3981</v>
      </c>
      <c r="G819" s="7" t="s">
        <v>882</v>
      </c>
      <c r="H819" s="37" t="s">
        <v>3982</v>
      </c>
      <c r="I819" s="10"/>
      <c r="J819" s="7"/>
      <c r="K819" s="12"/>
      <c r="L819" s="12" t="s">
        <v>63</v>
      </c>
      <c r="M819" s="91"/>
      <c r="N819" s="7"/>
      <c r="O819" s="43" t="s">
        <v>33</v>
      </c>
      <c r="P819" s="10"/>
      <c r="Q819" s="7" t="s">
        <v>35</v>
      </c>
      <c r="R819" s="33"/>
      <c r="S819" s="7" t="s">
        <v>152</v>
      </c>
    </row>
    <row r="820" spans="1:20" ht="30" customHeight="1">
      <c r="A820" s="18">
        <v>43762</v>
      </c>
      <c r="B820" s="7" t="s">
        <v>750</v>
      </c>
      <c r="C820" s="7" t="s">
        <v>751</v>
      </c>
      <c r="D820" s="23"/>
      <c r="E820" s="7" t="s">
        <v>26</v>
      </c>
      <c r="F820" s="7">
        <v>937768274</v>
      </c>
      <c r="G820" s="29" t="s">
        <v>48</v>
      </c>
      <c r="H820" s="7" t="s">
        <v>753</v>
      </c>
      <c r="I820" s="10"/>
      <c r="J820" s="10"/>
      <c r="K820" s="7"/>
      <c r="L820" s="7" t="s">
        <v>63</v>
      </c>
      <c r="M820" s="10"/>
      <c r="N820" s="10"/>
      <c r="O820" s="7" t="s">
        <v>33</v>
      </c>
      <c r="P820" s="10"/>
      <c r="Q820" s="10"/>
      <c r="R820" s="39" t="s">
        <v>755</v>
      </c>
      <c r="S820" s="10"/>
      <c r="T820" s="10"/>
    </row>
    <row r="821" spans="1:20" ht="30" customHeight="1">
      <c r="A821" s="18">
        <v>43769</v>
      </c>
      <c r="B821" s="54" t="s">
        <v>3983</v>
      </c>
      <c r="C821" s="56" t="s">
        <v>3984</v>
      </c>
      <c r="D821" s="25"/>
      <c r="E821" s="7" t="s">
        <v>26</v>
      </c>
      <c r="F821" s="56">
        <v>961918484</v>
      </c>
      <c r="G821" s="7" t="s">
        <v>85</v>
      </c>
      <c r="H821" s="56" t="s">
        <v>3985</v>
      </c>
      <c r="I821" s="10"/>
      <c r="J821" s="7"/>
      <c r="K821" s="12"/>
      <c r="L821" s="12" t="s">
        <v>63</v>
      </c>
      <c r="M821" s="10"/>
      <c r="N821" s="7" t="s">
        <v>219</v>
      </c>
      <c r="O821" s="43" t="s">
        <v>33</v>
      </c>
      <c r="P821" s="10"/>
      <c r="Q821" s="7" t="s">
        <v>35</v>
      </c>
      <c r="R821" s="33"/>
      <c r="S821" s="7" t="s">
        <v>152</v>
      </c>
    </row>
    <row r="822" spans="1:20" ht="30" customHeight="1">
      <c r="A822" s="18">
        <v>43763</v>
      </c>
      <c r="B822" s="83" t="s">
        <v>1799</v>
      </c>
      <c r="C822" s="169" t="s">
        <v>1800</v>
      </c>
      <c r="D822" s="25"/>
      <c r="E822" s="12" t="s">
        <v>26</v>
      </c>
      <c r="F822" s="200">
        <v>979470576</v>
      </c>
      <c r="G822" s="7" t="s">
        <v>1649</v>
      </c>
      <c r="H822" s="7" t="s">
        <v>1801</v>
      </c>
      <c r="I822" s="10"/>
      <c r="J822" s="10"/>
      <c r="K822" s="7"/>
      <c r="L822" s="7" t="s">
        <v>63</v>
      </c>
      <c r="M822" s="29" t="s">
        <v>1803</v>
      </c>
      <c r="N822" s="7" t="s">
        <v>1195</v>
      </c>
      <c r="O822" s="7" t="s">
        <v>33</v>
      </c>
      <c r="P822" s="31"/>
      <c r="Q822" s="10"/>
      <c r="R822" s="33"/>
      <c r="S822" s="31"/>
    </row>
    <row r="823" spans="1:20" ht="30" customHeight="1">
      <c r="A823" s="18">
        <v>43762</v>
      </c>
      <c r="B823" s="60" t="s">
        <v>756</v>
      </c>
      <c r="C823" s="60" t="s">
        <v>758</v>
      </c>
      <c r="D823" s="52">
        <v>18</v>
      </c>
      <c r="E823" s="7" t="s">
        <v>26</v>
      </c>
      <c r="F823" s="60">
        <v>956553082</v>
      </c>
      <c r="G823" s="170"/>
      <c r="H823" s="60" t="s">
        <v>760</v>
      </c>
      <c r="I823" s="10"/>
      <c r="J823" s="10"/>
      <c r="K823" s="7"/>
      <c r="L823" s="7" t="s">
        <v>79</v>
      </c>
      <c r="M823" s="44">
        <v>43761</v>
      </c>
      <c r="N823" s="44"/>
      <c r="O823" s="7" t="s">
        <v>33</v>
      </c>
      <c r="P823" s="10"/>
      <c r="Q823" s="10"/>
      <c r="R823" s="33"/>
      <c r="S823" s="10"/>
      <c r="T823" s="10"/>
    </row>
    <row r="824" spans="1:20" ht="30" customHeight="1">
      <c r="A824" s="18">
        <v>43768</v>
      </c>
      <c r="B824" s="83" t="s">
        <v>3750</v>
      </c>
      <c r="C824" s="37" t="s">
        <v>3751</v>
      </c>
      <c r="D824" s="49">
        <v>18</v>
      </c>
      <c r="E824" s="7" t="s">
        <v>26</v>
      </c>
      <c r="F824" s="37">
        <v>963457694</v>
      </c>
      <c r="G824" s="7" t="s">
        <v>85</v>
      </c>
      <c r="H824" s="7" t="s">
        <v>3752</v>
      </c>
      <c r="I824" s="10"/>
      <c r="J824" s="7"/>
      <c r="K824" s="12"/>
      <c r="L824" s="12" t="s">
        <v>153</v>
      </c>
      <c r="M824" s="7" t="s">
        <v>3753</v>
      </c>
      <c r="N824" s="7" t="s">
        <v>453</v>
      </c>
      <c r="O824" s="43" t="s">
        <v>33</v>
      </c>
      <c r="P824" s="10"/>
      <c r="Q824" s="7" t="s">
        <v>35</v>
      </c>
      <c r="R824" s="33"/>
      <c r="S824" s="7" t="s">
        <v>157</v>
      </c>
    </row>
    <row r="825" spans="1:20" ht="30" customHeight="1">
      <c r="A825" s="18">
        <v>43767</v>
      </c>
      <c r="B825" s="35" t="s">
        <v>3582</v>
      </c>
      <c r="C825" s="7" t="s">
        <v>3583</v>
      </c>
      <c r="D825" s="52">
        <v>18</v>
      </c>
      <c r="E825" s="7" t="s">
        <v>26</v>
      </c>
      <c r="F825" s="319" t="s">
        <v>3584</v>
      </c>
      <c r="G825" s="7" t="s">
        <v>167</v>
      </c>
      <c r="H825" s="7" t="s">
        <v>3585</v>
      </c>
      <c r="I825" s="10"/>
      <c r="J825" s="10"/>
      <c r="K825" s="7"/>
      <c r="L825" s="7" t="s">
        <v>63</v>
      </c>
      <c r="M825" s="175">
        <v>43766</v>
      </c>
      <c r="N825" s="7" t="s">
        <v>3586</v>
      </c>
      <c r="O825" s="43" t="s">
        <v>33</v>
      </c>
      <c r="P825" s="10"/>
      <c r="Q825" s="7" t="s">
        <v>35</v>
      </c>
      <c r="R825" s="33"/>
      <c r="S825" s="7" t="s">
        <v>101</v>
      </c>
    </row>
    <row r="826" spans="1:20" ht="30" customHeight="1">
      <c r="A826" s="18">
        <v>43763</v>
      </c>
      <c r="B826" s="7" t="s">
        <v>1804</v>
      </c>
      <c r="C826" s="12" t="s">
        <v>1805</v>
      </c>
      <c r="D826" s="25"/>
      <c r="E826" s="12" t="s">
        <v>26</v>
      </c>
      <c r="F826" s="7">
        <v>972005215</v>
      </c>
      <c r="G826" s="7" t="s">
        <v>85</v>
      </c>
      <c r="H826" s="7" t="s">
        <v>1806</v>
      </c>
      <c r="I826" s="10"/>
      <c r="J826" s="10"/>
      <c r="K826" s="7"/>
      <c r="L826" s="7" t="s">
        <v>63</v>
      </c>
      <c r="M826" s="41">
        <v>43395</v>
      </c>
      <c r="N826" s="10"/>
      <c r="O826" s="43" t="s">
        <v>33</v>
      </c>
      <c r="P826" s="31"/>
      <c r="Q826" s="10"/>
      <c r="R826" s="33"/>
      <c r="S826" s="31"/>
    </row>
    <row r="827" spans="1:20" ht="30" customHeight="1">
      <c r="A827" s="18">
        <v>43765</v>
      </c>
      <c r="B827" s="35" t="s">
        <v>3014</v>
      </c>
      <c r="C827" s="87" t="s">
        <v>3015</v>
      </c>
      <c r="D827" s="52">
        <v>17</v>
      </c>
      <c r="E827" s="7" t="s">
        <v>45</v>
      </c>
      <c r="F827" s="87">
        <v>56937735862</v>
      </c>
      <c r="G827" s="87" t="s">
        <v>108</v>
      </c>
      <c r="H827" s="87" t="s">
        <v>3019</v>
      </c>
      <c r="I827" s="10"/>
      <c r="J827" s="7" t="s">
        <v>49</v>
      </c>
      <c r="K827" s="7"/>
      <c r="L827" s="7" t="s">
        <v>3020</v>
      </c>
      <c r="M827" s="86"/>
      <c r="N827" s="87"/>
      <c r="O827" s="43" t="s">
        <v>3021</v>
      </c>
      <c r="P827" s="7" t="s">
        <v>52</v>
      </c>
      <c r="Q827" s="7" t="s">
        <v>35</v>
      </c>
      <c r="R827" s="33"/>
      <c r="S827" s="7" t="s">
        <v>101</v>
      </c>
      <c r="T827" s="10"/>
    </row>
    <row r="828" spans="1:20" ht="30" customHeight="1">
      <c r="A828" s="18">
        <v>43765</v>
      </c>
      <c r="B828" s="208" t="s">
        <v>3023</v>
      </c>
      <c r="C828" s="80" t="s">
        <v>3024</v>
      </c>
      <c r="D828" s="52">
        <v>18</v>
      </c>
      <c r="E828" s="7" t="s">
        <v>26</v>
      </c>
      <c r="F828" s="187" t="s">
        <v>3027</v>
      </c>
      <c r="G828" s="7" t="s">
        <v>85</v>
      </c>
      <c r="H828" s="7" t="s">
        <v>3028</v>
      </c>
      <c r="I828" s="10"/>
      <c r="J828" s="10"/>
      <c r="K828" s="7"/>
      <c r="L828" s="7" t="s">
        <v>2814</v>
      </c>
      <c r="M828" s="44">
        <v>43763</v>
      </c>
      <c r="N828" s="7" t="s">
        <v>2937</v>
      </c>
      <c r="O828" s="283" t="s">
        <v>50</v>
      </c>
      <c r="P828" s="10"/>
      <c r="Q828" s="7" t="s">
        <v>35</v>
      </c>
      <c r="R828" s="39" t="s">
        <v>940</v>
      </c>
      <c r="S828" s="10"/>
      <c r="T828" s="10"/>
    </row>
    <row r="829" spans="1:20" ht="30" customHeight="1">
      <c r="A829" s="18">
        <v>43763</v>
      </c>
      <c r="B829" s="256" t="s">
        <v>1809</v>
      </c>
      <c r="C829" s="7" t="s">
        <v>1811</v>
      </c>
      <c r="D829" s="25"/>
      <c r="E829" s="12" t="s">
        <v>26</v>
      </c>
      <c r="F829" s="7">
        <v>56979777561</v>
      </c>
      <c r="G829" s="29" t="s">
        <v>85</v>
      </c>
      <c r="H829" s="7" t="s">
        <v>1812</v>
      </c>
      <c r="I829" s="10"/>
      <c r="J829" s="10"/>
      <c r="K829" s="7"/>
      <c r="L829" s="7" t="s">
        <v>180</v>
      </c>
      <c r="M829" s="10"/>
      <c r="N829" s="10"/>
      <c r="O829" s="7" t="s">
        <v>33</v>
      </c>
      <c r="P829" s="31"/>
      <c r="Q829" s="10"/>
      <c r="R829" s="33"/>
      <c r="S829" s="31"/>
    </row>
    <row r="830" spans="1:20" ht="30" customHeight="1">
      <c r="A830" s="18">
        <v>43774</v>
      </c>
      <c r="B830" s="75" t="s">
        <v>4120</v>
      </c>
      <c r="C830" s="30" t="s">
        <v>4121</v>
      </c>
      <c r="D830" s="77">
        <v>18</v>
      </c>
      <c r="E830" s="30" t="s">
        <v>45</v>
      </c>
      <c r="F830" s="30" t="s">
        <v>197</v>
      </c>
      <c r="G830" s="79"/>
      <c r="H830" s="30" t="s">
        <v>4124</v>
      </c>
      <c r="I830" s="79"/>
      <c r="J830" s="79"/>
      <c r="K830" s="79"/>
      <c r="L830" s="30" t="s">
        <v>63</v>
      </c>
      <c r="M830" s="263">
        <v>43773</v>
      </c>
      <c r="N830" s="79"/>
      <c r="O830" s="30" t="s">
        <v>50</v>
      </c>
      <c r="P830" s="79"/>
      <c r="Q830" s="79"/>
      <c r="R830" s="79"/>
      <c r="S830" s="30" t="s">
        <v>101</v>
      </c>
    </row>
    <row r="831" spans="1:20" ht="30" customHeight="1">
      <c r="A831" s="18">
        <v>43769</v>
      </c>
      <c r="B831" s="136" t="s">
        <v>3986</v>
      </c>
      <c r="C831" s="352" t="s">
        <v>3987</v>
      </c>
      <c r="D831" s="25"/>
      <c r="E831" s="7" t="s">
        <v>45</v>
      </c>
      <c r="F831" s="353" t="s">
        <v>3988</v>
      </c>
      <c r="G831" s="7" t="s">
        <v>85</v>
      </c>
      <c r="H831" s="136" t="s">
        <v>3989</v>
      </c>
      <c r="I831" s="10"/>
      <c r="J831" s="7" t="s">
        <v>32</v>
      </c>
      <c r="K831" s="12"/>
      <c r="L831" s="12" t="s">
        <v>63</v>
      </c>
      <c r="M831" s="41">
        <v>43758</v>
      </c>
      <c r="N831" s="85" t="s">
        <v>2553</v>
      </c>
      <c r="O831" s="95"/>
      <c r="P831" s="10"/>
      <c r="Q831" s="7" t="s">
        <v>90</v>
      </c>
      <c r="R831" s="39" t="s">
        <v>70</v>
      </c>
      <c r="S831" s="7" t="s">
        <v>55</v>
      </c>
    </row>
    <row r="832" spans="1:20" ht="30" customHeight="1">
      <c r="A832" s="18">
        <v>43763</v>
      </c>
      <c r="B832" s="7" t="s">
        <v>1813</v>
      </c>
      <c r="C832" s="186" t="s">
        <v>1814</v>
      </c>
      <c r="D832" s="49">
        <v>17</v>
      </c>
      <c r="E832" s="12" t="s">
        <v>26</v>
      </c>
      <c r="F832" s="7">
        <v>946510675</v>
      </c>
      <c r="G832" s="7" t="s">
        <v>85</v>
      </c>
      <c r="H832" s="7" t="s">
        <v>1815</v>
      </c>
      <c r="I832" s="10"/>
      <c r="J832" s="7" t="s">
        <v>49</v>
      </c>
      <c r="K832" s="7"/>
      <c r="L832" s="7" t="s">
        <v>63</v>
      </c>
      <c r="M832" s="10"/>
      <c r="N832" s="7" t="s">
        <v>219</v>
      </c>
      <c r="O832" s="43" t="s">
        <v>33</v>
      </c>
      <c r="P832" s="7" t="s">
        <v>748</v>
      </c>
      <c r="Q832" s="7" t="s">
        <v>35</v>
      </c>
      <c r="R832" s="33"/>
      <c r="S832" s="31"/>
    </row>
    <row r="833" spans="1:20" ht="30" customHeight="1">
      <c r="A833" s="18">
        <v>43764</v>
      </c>
      <c r="B833" s="134" t="s">
        <v>2593</v>
      </c>
      <c r="C833" s="84" t="s">
        <v>2594</v>
      </c>
      <c r="D833" s="52">
        <v>18</v>
      </c>
      <c r="E833" s="7" t="s">
        <v>26</v>
      </c>
      <c r="F833" s="237">
        <v>991434139</v>
      </c>
      <c r="G833" s="7" t="s">
        <v>125</v>
      </c>
      <c r="H833" s="134" t="s">
        <v>2595</v>
      </c>
      <c r="I833" s="10"/>
      <c r="J833" s="10"/>
      <c r="K833" s="7"/>
      <c r="L833" s="7" t="s">
        <v>1341</v>
      </c>
      <c r="M833" s="86"/>
      <c r="N833" s="7" t="s">
        <v>1596</v>
      </c>
      <c r="O833" s="43" t="s">
        <v>186</v>
      </c>
      <c r="P833" s="10"/>
      <c r="Q833" s="10"/>
      <c r="R833" s="33"/>
      <c r="S833" s="10"/>
      <c r="T833" s="7" t="s">
        <v>666</v>
      </c>
    </row>
    <row r="834" spans="1:20" ht="30" customHeight="1">
      <c r="A834" s="18">
        <v>43764</v>
      </c>
      <c r="B834" s="83" t="s">
        <v>2596</v>
      </c>
      <c r="C834" s="37" t="s">
        <v>2597</v>
      </c>
      <c r="D834" s="23"/>
      <c r="E834" s="7" t="s">
        <v>26</v>
      </c>
      <c r="F834" s="35" t="s">
        <v>2598</v>
      </c>
      <c r="G834" s="7" t="s">
        <v>2599</v>
      </c>
      <c r="H834" s="7" t="s">
        <v>2600</v>
      </c>
      <c r="I834" s="10"/>
      <c r="J834" s="10"/>
      <c r="K834" s="7"/>
      <c r="L834" s="7" t="s">
        <v>63</v>
      </c>
      <c r="M834" s="69">
        <v>43758</v>
      </c>
      <c r="N834" s="7" t="s">
        <v>2601</v>
      </c>
      <c r="O834" s="43" t="s">
        <v>33</v>
      </c>
      <c r="P834" s="10"/>
      <c r="Q834" s="10"/>
      <c r="R834" s="33"/>
      <c r="S834" s="10"/>
      <c r="T834" s="10"/>
    </row>
    <row r="835" spans="1:20" ht="30" customHeight="1">
      <c r="A835" s="18">
        <v>43769</v>
      </c>
      <c r="B835" s="35" t="s">
        <v>3990</v>
      </c>
      <c r="C835" s="121" t="s">
        <v>2597</v>
      </c>
      <c r="D835" s="49">
        <v>18</v>
      </c>
      <c r="E835" s="7" t="s">
        <v>26</v>
      </c>
      <c r="F835" s="183">
        <v>946896821</v>
      </c>
      <c r="G835" s="7" t="s">
        <v>85</v>
      </c>
      <c r="H835" s="120" t="s">
        <v>3993</v>
      </c>
      <c r="I835" s="10"/>
      <c r="J835" s="7"/>
      <c r="K835" s="12"/>
      <c r="L835" s="12" t="s">
        <v>63</v>
      </c>
      <c r="M835" s="41">
        <v>43766</v>
      </c>
      <c r="N835" s="7" t="s">
        <v>219</v>
      </c>
      <c r="O835" s="43" t="s">
        <v>33</v>
      </c>
      <c r="P835" s="10"/>
      <c r="Q835" s="7" t="s">
        <v>35</v>
      </c>
      <c r="R835" s="33"/>
      <c r="S835" s="7" t="s">
        <v>55</v>
      </c>
    </row>
    <row r="836" spans="1:20" ht="30" customHeight="1">
      <c r="A836" s="18">
        <v>43766</v>
      </c>
      <c r="B836" s="35" t="s">
        <v>3347</v>
      </c>
      <c r="C836" s="37" t="s">
        <v>3348</v>
      </c>
      <c r="D836" s="49">
        <v>18</v>
      </c>
      <c r="E836" s="7" t="s">
        <v>26</v>
      </c>
      <c r="F836" s="37">
        <v>930310420</v>
      </c>
      <c r="G836" s="7" t="s">
        <v>85</v>
      </c>
      <c r="H836" s="7" t="s">
        <v>3351</v>
      </c>
      <c r="I836" s="10"/>
      <c r="J836" s="10"/>
      <c r="K836" s="7"/>
      <c r="L836" s="7" t="s">
        <v>63</v>
      </c>
      <c r="N836" s="7" t="s">
        <v>3353</v>
      </c>
      <c r="O836" s="43" t="s">
        <v>33</v>
      </c>
      <c r="P836" s="10"/>
      <c r="Q836" s="7"/>
      <c r="R836" s="33"/>
      <c r="S836" s="7" t="s">
        <v>262</v>
      </c>
    </row>
    <row r="837" spans="1:20" ht="30" customHeight="1">
      <c r="A837" s="18">
        <v>43776</v>
      </c>
      <c r="B837" s="35" t="s">
        <v>4134</v>
      </c>
      <c r="C837" s="37" t="s">
        <v>4135</v>
      </c>
      <c r="E837" s="7" t="s">
        <v>26</v>
      </c>
      <c r="F837" s="37" t="s">
        <v>4136</v>
      </c>
      <c r="G837" s="7" t="s">
        <v>2754</v>
      </c>
      <c r="H837" s="35" t="s">
        <v>4137</v>
      </c>
      <c r="I837" s="10"/>
      <c r="J837" s="7"/>
      <c r="K837" s="7" t="s">
        <v>63</v>
      </c>
      <c r="L837" s="291">
        <v>43774.638888888891</v>
      </c>
      <c r="M837" s="35" t="s">
        <v>4138</v>
      </c>
      <c r="N837" s="43" t="s">
        <v>33</v>
      </c>
      <c r="O837" s="10"/>
      <c r="P837" s="7" t="s">
        <v>35</v>
      </c>
      <c r="Q837" s="33"/>
      <c r="R837" s="7" t="s">
        <v>117</v>
      </c>
      <c r="S837" s="31"/>
    </row>
    <row r="838" spans="1:20" ht="30" customHeight="1">
      <c r="A838" s="18">
        <v>43763</v>
      </c>
      <c r="B838" s="7" t="s">
        <v>1816</v>
      </c>
      <c r="C838" s="12" t="s">
        <v>1817</v>
      </c>
      <c r="D838" s="49">
        <v>18</v>
      </c>
      <c r="E838" s="12" t="s">
        <v>26</v>
      </c>
      <c r="F838" s="7">
        <v>963621513</v>
      </c>
      <c r="G838" s="7" t="s">
        <v>1028</v>
      </c>
      <c r="H838" s="7" t="s">
        <v>1818</v>
      </c>
      <c r="I838" s="10"/>
      <c r="J838" s="10"/>
      <c r="K838" s="7"/>
      <c r="L838" s="7" t="s">
        <v>63</v>
      </c>
      <c r="M838" s="7" t="s">
        <v>1819</v>
      </c>
      <c r="N838" s="7" t="s">
        <v>1820</v>
      </c>
      <c r="O838" s="43" t="s">
        <v>160</v>
      </c>
      <c r="P838" s="31"/>
      <c r="Q838" s="7" t="s">
        <v>35</v>
      </c>
      <c r="R838" s="39" t="s">
        <v>1821</v>
      </c>
      <c r="S838" s="31"/>
      <c r="T838" s="12" t="s">
        <v>1822</v>
      </c>
    </row>
    <row r="839" spans="1:20" ht="30" customHeight="1">
      <c r="A839" s="18">
        <v>43776</v>
      </c>
      <c r="B839" s="7" t="s">
        <v>4139</v>
      </c>
      <c r="C839" s="12" t="s">
        <v>4140</v>
      </c>
      <c r="D839" s="12">
        <v>18</v>
      </c>
      <c r="E839" s="7" t="s">
        <v>45</v>
      </c>
      <c r="F839" s="12" t="s">
        <v>4141</v>
      </c>
      <c r="G839" s="7" t="s">
        <v>46</v>
      </c>
      <c r="H839" s="7" t="s">
        <v>4142</v>
      </c>
      <c r="I839" s="10"/>
      <c r="J839" s="7" t="s">
        <v>32</v>
      </c>
      <c r="K839" s="7" t="s">
        <v>4143</v>
      </c>
      <c r="L839" s="41">
        <v>43774</v>
      </c>
      <c r="M839" s="7" t="s">
        <v>1057</v>
      </c>
      <c r="N839" s="43"/>
      <c r="O839" s="7" t="s">
        <v>52</v>
      </c>
      <c r="P839" s="7" t="s">
        <v>35</v>
      </c>
      <c r="Q839" s="33"/>
      <c r="R839" s="7" t="s">
        <v>101</v>
      </c>
      <c r="S839" s="31"/>
    </row>
    <row r="840" spans="1:20" ht="30" customHeight="1">
      <c r="A840" s="18">
        <v>43763</v>
      </c>
      <c r="B840" s="7" t="s">
        <v>1823</v>
      </c>
      <c r="C840" s="12" t="s">
        <v>1824</v>
      </c>
      <c r="D840" s="25"/>
      <c r="E840" s="12" t="s">
        <v>26</v>
      </c>
      <c r="F840" s="7" t="s">
        <v>1825</v>
      </c>
      <c r="G840" s="7" t="s">
        <v>85</v>
      </c>
      <c r="H840" s="60" t="s">
        <v>1827</v>
      </c>
      <c r="I840" s="10"/>
      <c r="J840" s="10"/>
      <c r="K840" s="7"/>
      <c r="L840" s="7" t="s">
        <v>313</v>
      </c>
      <c r="M840" s="10"/>
      <c r="N840" s="10"/>
      <c r="O840" s="10"/>
      <c r="P840" s="31"/>
      <c r="Q840" s="10"/>
      <c r="R840" s="39" t="s">
        <v>1830</v>
      </c>
      <c r="S840" s="31"/>
    </row>
    <row r="841" spans="1:20" ht="30" customHeight="1">
      <c r="A841" s="18">
        <v>43763</v>
      </c>
      <c r="B841" s="7" t="s">
        <v>1831</v>
      </c>
      <c r="C841" s="12" t="s">
        <v>1832</v>
      </c>
      <c r="D841" s="25"/>
      <c r="E841" s="12" t="s">
        <v>26</v>
      </c>
      <c r="F841" s="7">
        <v>943101039</v>
      </c>
      <c r="G841" s="7" t="s">
        <v>966</v>
      </c>
      <c r="H841" s="7" t="s">
        <v>1833</v>
      </c>
      <c r="I841" s="10"/>
      <c r="J841" s="10"/>
      <c r="K841" s="7"/>
      <c r="L841" s="7" t="s">
        <v>63</v>
      </c>
      <c r="M841" s="41">
        <v>43761</v>
      </c>
      <c r="N841" s="10"/>
      <c r="O841" s="43" t="s">
        <v>33</v>
      </c>
      <c r="P841" s="31"/>
      <c r="Q841" s="10"/>
      <c r="R841" s="33"/>
      <c r="S841" s="31"/>
    </row>
    <row r="842" spans="1:20" ht="30" customHeight="1">
      <c r="A842" s="18">
        <v>43764</v>
      </c>
      <c r="B842" s="80" t="s">
        <v>2602</v>
      </c>
      <c r="C842" s="83" t="s">
        <v>2603</v>
      </c>
      <c r="D842" s="52">
        <v>17</v>
      </c>
      <c r="E842" s="7" t="s">
        <v>45</v>
      </c>
      <c r="F842" s="83">
        <v>979360320</v>
      </c>
      <c r="G842" s="7" t="s">
        <v>84</v>
      </c>
      <c r="H842" s="7" t="s">
        <v>2604</v>
      </c>
      <c r="I842" s="10"/>
      <c r="J842" s="7" t="s">
        <v>49</v>
      </c>
      <c r="K842" s="7"/>
      <c r="L842" s="7" t="s">
        <v>63</v>
      </c>
      <c r="M842" s="69">
        <v>43763</v>
      </c>
      <c r="N842" s="7" t="s">
        <v>2605</v>
      </c>
      <c r="O842" s="7" t="s">
        <v>33</v>
      </c>
      <c r="P842" s="10"/>
      <c r="Q842" s="10"/>
      <c r="R842" s="33"/>
      <c r="S842" s="10"/>
      <c r="T842" s="10"/>
    </row>
    <row r="843" spans="1:20" ht="30" customHeight="1">
      <c r="A843" s="18">
        <v>43768</v>
      </c>
      <c r="B843" s="35" t="s">
        <v>3756</v>
      </c>
      <c r="C843" s="93" t="s">
        <v>3757</v>
      </c>
      <c r="D843" s="52">
        <v>17</v>
      </c>
      <c r="E843" s="7" t="s">
        <v>45</v>
      </c>
      <c r="F843" s="187">
        <v>964291975</v>
      </c>
      <c r="G843" s="7"/>
      <c r="H843" s="35" t="s">
        <v>3760</v>
      </c>
      <c r="I843" s="10"/>
      <c r="J843" s="7" t="s">
        <v>49</v>
      </c>
      <c r="K843" s="10"/>
      <c r="L843" s="10"/>
      <c r="M843" s="44">
        <v>43766</v>
      </c>
      <c r="N843" s="35" t="s">
        <v>3761</v>
      </c>
      <c r="O843" s="43" t="s">
        <v>33</v>
      </c>
      <c r="P843" s="7" t="s">
        <v>68</v>
      </c>
      <c r="Q843" s="7" t="s">
        <v>35</v>
      </c>
      <c r="R843" s="33"/>
      <c r="S843" s="7" t="s">
        <v>162</v>
      </c>
    </row>
    <row r="844" spans="1:20" ht="30" customHeight="1">
      <c r="A844" s="18">
        <v>43775</v>
      </c>
      <c r="B844" s="35" t="s">
        <v>4150</v>
      </c>
      <c r="C844" s="37" t="s">
        <v>4151</v>
      </c>
      <c r="D844" s="12">
        <v>17</v>
      </c>
      <c r="F844" s="37">
        <v>981373438</v>
      </c>
      <c r="G844" s="7" t="s">
        <v>85</v>
      </c>
      <c r="H844" s="35" t="s">
        <v>4152</v>
      </c>
      <c r="I844" s="10"/>
      <c r="J844" s="7" t="s">
        <v>49</v>
      </c>
      <c r="L844" s="7" t="s">
        <v>180</v>
      </c>
      <c r="M844" s="44">
        <v>43766</v>
      </c>
      <c r="N844" s="7" t="s">
        <v>4154</v>
      </c>
      <c r="O844" s="43" t="s">
        <v>50</v>
      </c>
      <c r="P844" s="7" t="s">
        <v>68</v>
      </c>
      <c r="Q844" s="7" t="s">
        <v>35</v>
      </c>
      <c r="R844" s="39" t="s">
        <v>91</v>
      </c>
      <c r="S844" s="7" t="s">
        <v>132</v>
      </c>
    </row>
    <row r="845" spans="1:20" ht="30" customHeight="1">
      <c r="A845" s="18">
        <v>43768</v>
      </c>
      <c r="B845" s="339" t="s">
        <v>3765</v>
      </c>
      <c r="C845" s="340" t="s">
        <v>3770</v>
      </c>
      <c r="D845" s="49">
        <v>17</v>
      </c>
      <c r="E845" s="7" t="s">
        <v>26</v>
      </c>
      <c r="F845" s="340">
        <v>988320180</v>
      </c>
      <c r="G845" s="7" t="s">
        <v>3771</v>
      </c>
      <c r="H845" s="339" t="s">
        <v>3772</v>
      </c>
      <c r="I845" s="10"/>
      <c r="J845" s="7" t="s">
        <v>49</v>
      </c>
      <c r="K845" s="12"/>
      <c r="L845" s="12" t="s">
        <v>63</v>
      </c>
      <c r="M845" s="191">
        <v>43766.805555555555</v>
      </c>
      <c r="N845" s="341" t="s">
        <v>3773</v>
      </c>
      <c r="O845" s="43" t="s">
        <v>52</v>
      </c>
      <c r="P845" s="7" t="s">
        <v>68</v>
      </c>
      <c r="Q845" s="7" t="s">
        <v>35</v>
      </c>
      <c r="R845" s="33"/>
      <c r="S845" s="7" t="s">
        <v>92</v>
      </c>
    </row>
    <row r="846" spans="1:20" ht="30" customHeight="1">
      <c r="A846" s="18">
        <v>43762</v>
      </c>
      <c r="B846" s="7" t="s">
        <v>762</v>
      </c>
      <c r="C846" s="7" t="s">
        <v>763</v>
      </c>
      <c r="D846" s="52">
        <v>17</v>
      </c>
      <c r="E846" s="7" t="s">
        <v>45</v>
      </c>
      <c r="F846" s="7">
        <v>964884218</v>
      </c>
      <c r="G846" s="29" t="s">
        <v>766</v>
      </c>
      <c r="H846" s="7" t="s">
        <v>768</v>
      </c>
      <c r="I846" s="10"/>
      <c r="J846" s="7" t="s">
        <v>49</v>
      </c>
      <c r="K846" s="7"/>
      <c r="L846" s="7" t="s">
        <v>63</v>
      </c>
      <c r="M846" s="10"/>
      <c r="N846" s="10"/>
      <c r="O846" s="7" t="s">
        <v>33</v>
      </c>
      <c r="P846" s="7" t="s">
        <v>771</v>
      </c>
      <c r="Q846" s="10"/>
      <c r="R846" s="33"/>
      <c r="S846" s="10"/>
      <c r="T846" s="10"/>
    </row>
    <row r="847" spans="1:20" ht="30" customHeight="1">
      <c r="A847" s="18">
        <v>43767</v>
      </c>
      <c r="B847" s="7" t="s">
        <v>3587</v>
      </c>
      <c r="C847" s="7" t="s">
        <v>3588</v>
      </c>
      <c r="D847" s="52">
        <v>17</v>
      </c>
      <c r="E847" s="7" t="s">
        <v>26</v>
      </c>
      <c r="F847" s="7">
        <v>56948647040</v>
      </c>
      <c r="G847" s="7" t="s">
        <v>125</v>
      </c>
      <c r="H847" s="7" t="s">
        <v>3589</v>
      </c>
      <c r="I847" s="10"/>
      <c r="J847" s="7" t="s">
        <v>49</v>
      </c>
      <c r="K847" s="7"/>
      <c r="L847" s="7" t="s">
        <v>63</v>
      </c>
      <c r="M847" s="175">
        <v>43766</v>
      </c>
      <c r="N847" s="7" t="s">
        <v>3590</v>
      </c>
      <c r="O847" s="43"/>
      <c r="P847" s="7" t="s">
        <v>876</v>
      </c>
      <c r="Q847" s="7" t="s">
        <v>35</v>
      </c>
      <c r="R847" s="33"/>
      <c r="S847" s="7" t="s">
        <v>101</v>
      </c>
    </row>
    <row r="848" spans="1:20" ht="30" customHeight="1">
      <c r="A848" s="18">
        <v>43763</v>
      </c>
      <c r="B848" s="7" t="s">
        <v>1835</v>
      </c>
      <c r="C848" s="12" t="s">
        <v>1836</v>
      </c>
      <c r="D848" s="25"/>
      <c r="E848" s="12" t="s">
        <v>26</v>
      </c>
      <c r="F848" s="7">
        <v>72633147</v>
      </c>
      <c r="G848" s="7" t="s">
        <v>85</v>
      </c>
      <c r="H848" s="7" t="s">
        <v>1837</v>
      </c>
      <c r="I848" s="10"/>
      <c r="J848" s="10"/>
      <c r="K848" s="7"/>
      <c r="L848" s="7" t="s">
        <v>79</v>
      </c>
      <c r="M848" s="10"/>
      <c r="N848" s="10"/>
      <c r="O848" s="7" t="s">
        <v>33</v>
      </c>
      <c r="P848" s="31"/>
      <c r="Q848" s="10"/>
      <c r="R848" s="39" t="s">
        <v>1838</v>
      </c>
      <c r="S848" s="31"/>
    </row>
    <row r="849" spans="1:20" ht="30" customHeight="1">
      <c r="A849" s="18">
        <v>43775</v>
      </c>
      <c r="B849" s="7" t="s">
        <v>4161</v>
      </c>
      <c r="C849" s="12" t="s">
        <v>4162</v>
      </c>
      <c r="D849" s="12">
        <v>17</v>
      </c>
      <c r="E849" s="7" t="s">
        <v>26</v>
      </c>
      <c r="F849" s="56">
        <v>945720255</v>
      </c>
      <c r="G849" s="7" t="s">
        <v>4163</v>
      </c>
      <c r="H849" s="7" t="s">
        <v>4164</v>
      </c>
      <c r="I849" s="10"/>
      <c r="J849" s="7" t="s">
        <v>49</v>
      </c>
      <c r="L849" s="7" t="s">
        <v>63</v>
      </c>
      <c r="M849" s="101">
        <v>43773</v>
      </c>
      <c r="N849" s="7" t="s">
        <v>1396</v>
      </c>
      <c r="O849" s="43" t="s">
        <v>33</v>
      </c>
      <c r="P849" s="7" t="s">
        <v>68</v>
      </c>
      <c r="Q849" s="7" t="s">
        <v>35</v>
      </c>
      <c r="R849" s="39"/>
      <c r="S849" s="7" t="s">
        <v>117</v>
      </c>
    </row>
    <row r="850" spans="1:20" ht="30" customHeight="1">
      <c r="A850" s="18">
        <v>43769</v>
      </c>
      <c r="B850" s="35" t="s">
        <v>3996</v>
      </c>
      <c r="C850" s="316" t="s">
        <v>3997</v>
      </c>
      <c r="D850" s="317"/>
      <c r="E850" s="95" t="s">
        <v>45</v>
      </c>
      <c r="F850" s="181" t="s">
        <v>696</v>
      </c>
      <c r="G850" s="95" t="s">
        <v>179</v>
      </c>
      <c r="H850" s="35" t="s">
        <v>3998</v>
      </c>
      <c r="I850" s="96"/>
      <c r="J850" s="95" t="s">
        <v>49</v>
      </c>
      <c r="K850" s="97"/>
      <c r="L850" s="97" t="s">
        <v>63</v>
      </c>
      <c r="M850" s="41">
        <v>43766</v>
      </c>
      <c r="N850" s="7" t="s">
        <v>700</v>
      </c>
      <c r="O850" s="95" t="s">
        <v>33</v>
      </c>
      <c r="P850" s="95" t="s">
        <v>68</v>
      </c>
      <c r="Q850" s="95" t="s">
        <v>35</v>
      </c>
      <c r="R850" s="33"/>
      <c r="S850" s="95" t="s">
        <v>55</v>
      </c>
    </row>
    <row r="851" spans="1:20" ht="30" customHeight="1">
      <c r="A851" s="18">
        <v>43774</v>
      </c>
      <c r="B851" s="7" t="s">
        <v>4165</v>
      </c>
      <c r="C851" s="12" t="s">
        <v>4166</v>
      </c>
      <c r="D851" s="25"/>
      <c r="E851" s="31"/>
      <c r="F851" s="12">
        <v>56983009159</v>
      </c>
      <c r="G851" s="12" t="s">
        <v>108</v>
      </c>
      <c r="H851" s="12" t="s">
        <v>4167</v>
      </c>
      <c r="I851" s="31"/>
      <c r="J851" s="31"/>
      <c r="O851" s="31"/>
      <c r="P851" s="31"/>
      <c r="Q851" s="31"/>
      <c r="R851" s="33"/>
      <c r="S851" s="31"/>
    </row>
    <row r="852" spans="1:20" ht="30" customHeight="1">
      <c r="A852" s="18">
        <v>43768</v>
      </c>
      <c r="B852" s="37" t="s">
        <v>3774</v>
      </c>
      <c r="C852" s="121" t="s">
        <v>3775</v>
      </c>
      <c r="D852" s="49">
        <v>27</v>
      </c>
      <c r="E852" s="7" t="s">
        <v>26</v>
      </c>
      <c r="F852" s="183">
        <v>56975235535</v>
      </c>
      <c r="G852" s="7" t="s">
        <v>85</v>
      </c>
      <c r="H852" s="120" t="s">
        <v>3778</v>
      </c>
      <c r="I852" s="10"/>
      <c r="J852" s="7"/>
      <c r="K852" s="12"/>
      <c r="L852" s="12" t="s">
        <v>63</v>
      </c>
      <c r="M852" s="44">
        <v>43766</v>
      </c>
      <c r="N852" s="7" t="s">
        <v>3275</v>
      </c>
      <c r="O852" s="43" t="s">
        <v>33</v>
      </c>
      <c r="P852" s="10"/>
      <c r="Q852" s="7"/>
      <c r="R852" s="33"/>
      <c r="S852" s="7" t="s">
        <v>276</v>
      </c>
    </row>
    <row r="853" spans="1:20" ht="30" customHeight="1">
      <c r="A853" s="18">
        <v>43763</v>
      </c>
      <c r="B853" s="27" t="s">
        <v>1839</v>
      </c>
      <c r="C853" s="27" t="s">
        <v>1840</v>
      </c>
      <c r="D853" s="49">
        <v>18</v>
      </c>
      <c r="E853" s="12" t="s">
        <v>26</v>
      </c>
      <c r="F853" s="60">
        <v>56936230404</v>
      </c>
      <c r="G853" s="7" t="s">
        <v>444</v>
      </c>
      <c r="H853" s="122" t="s">
        <v>1841</v>
      </c>
      <c r="I853" s="10"/>
      <c r="J853" s="10"/>
      <c r="K853" s="7"/>
      <c r="L853" s="7" t="s">
        <v>63</v>
      </c>
      <c r="M853" s="10"/>
      <c r="N853" s="10"/>
      <c r="O853" s="43" t="s">
        <v>160</v>
      </c>
      <c r="P853" s="31"/>
      <c r="Q853" s="7" t="s">
        <v>35</v>
      </c>
      <c r="R853" s="33"/>
      <c r="S853" s="31"/>
    </row>
    <row r="854" spans="1:20" ht="30" customHeight="1">
      <c r="A854" s="18">
        <v>43764</v>
      </c>
      <c r="B854" s="95" t="s">
        <v>2606</v>
      </c>
      <c r="C854" s="7" t="s">
        <v>2607</v>
      </c>
      <c r="D854" s="23"/>
      <c r="E854" s="7" t="s">
        <v>26</v>
      </c>
      <c r="F854" s="7">
        <v>98923152</v>
      </c>
      <c r="G854" s="7" t="s">
        <v>475</v>
      </c>
      <c r="H854" s="7" t="s">
        <v>2608</v>
      </c>
      <c r="I854" s="10"/>
      <c r="J854" s="10"/>
      <c r="K854" s="7"/>
      <c r="L854" s="7" t="s">
        <v>63</v>
      </c>
      <c r="M854" s="86"/>
      <c r="N854" s="10"/>
      <c r="O854" s="43" t="s">
        <v>160</v>
      </c>
      <c r="P854" s="10"/>
      <c r="Q854" s="10"/>
      <c r="R854" s="33"/>
      <c r="S854" s="10"/>
      <c r="T854" s="10"/>
    </row>
    <row r="855" spans="1:20" ht="30" customHeight="1">
      <c r="A855" s="18">
        <v>43762</v>
      </c>
      <c r="B855" s="7" t="s">
        <v>774</v>
      </c>
      <c r="C855" s="7" t="s">
        <v>775</v>
      </c>
      <c r="D855" s="52">
        <v>18</v>
      </c>
      <c r="E855" s="7" t="s">
        <v>26</v>
      </c>
      <c r="F855" s="10"/>
      <c r="G855" s="170"/>
      <c r="H855" s="7" t="s">
        <v>776</v>
      </c>
      <c r="I855" s="10"/>
      <c r="J855" s="10"/>
      <c r="K855" s="7"/>
      <c r="L855" s="7" t="s">
        <v>63</v>
      </c>
      <c r="M855" s="41">
        <v>43760</v>
      </c>
      <c r="N855" s="41"/>
      <c r="O855" s="7" t="s">
        <v>33</v>
      </c>
      <c r="P855" s="10"/>
      <c r="Q855" s="10"/>
      <c r="R855" s="33"/>
      <c r="S855" s="10"/>
      <c r="T855" s="10"/>
    </row>
    <row r="856" spans="1:20" ht="30" customHeight="1">
      <c r="A856" s="18">
        <v>43766</v>
      </c>
      <c r="B856" s="7" t="s">
        <v>3355</v>
      </c>
      <c r="C856" s="12" t="s">
        <v>3356</v>
      </c>
      <c r="D856" s="49">
        <v>17</v>
      </c>
      <c r="E856" s="7" t="s">
        <v>26</v>
      </c>
      <c r="F856" s="12">
        <v>957593982</v>
      </c>
      <c r="G856" s="326" t="s">
        <v>3357</v>
      </c>
      <c r="H856" s="7" t="s">
        <v>3358</v>
      </c>
      <c r="I856" s="10"/>
      <c r="J856" s="7" t="s">
        <v>49</v>
      </c>
      <c r="K856" s="10"/>
      <c r="L856" s="10"/>
      <c r="M856" s="12" t="s">
        <v>3359</v>
      </c>
      <c r="N856" s="12" t="s">
        <v>3360</v>
      </c>
      <c r="O856" s="43"/>
      <c r="P856" s="10"/>
      <c r="Q856" s="7"/>
      <c r="R856" s="39" t="s">
        <v>2692</v>
      </c>
      <c r="S856" s="7" t="s">
        <v>92</v>
      </c>
    </row>
    <row r="857" spans="1:20" ht="30" customHeight="1">
      <c r="A857" s="18">
        <v>43769</v>
      </c>
      <c r="B857" s="35" t="s">
        <v>4002</v>
      </c>
      <c r="C857" s="37" t="s">
        <v>4003</v>
      </c>
      <c r="D857" s="49">
        <v>17</v>
      </c>
      <c r="E857" s="7" t="s">
        <v>26</v>
      </c>
      <c r="F857" s="37">
        <v>569965071114</v>
      </c>
      <c r="G857" s="7" t="s">
        <v>125</v>
      </c>
      <c r="H857" s="35" t="s">
        <v>4004</v>
      </c>
      <c r="I857" s="10"/>
      <c r="J857" s="7" t="s">
        <v>49</v>
      </c>
      <c r="K857" s="12"/>
      <c r="L857" s="12" t="s">
        <v>63</v>
      </c>
      <c r="M857" s="91"/>
      <c r="N857" s="7" t="s">
        <v>1097</v>
      </c>
      <c r="O857" s="43" t="s">
        <v>33</v>
      </c>
      <c r="P857" s="7" t="s">
        <v>68</v>
      </c>
      <c r="Q857" s="7" t="s">
        <v>35</v>
      </c>
      <c r="R857" s="33"/>
      <c r="S857" s="7" t="s">
        <v>276</v>
      </c>
    </row>
    <row r="858" spans="1:20" ht="30" customHeight="1">
      <c r="A858" s="18">
        <v>43763</v>
      </c>
      <c r="B858" s="7" t="s">
        <v>1842</v>
      </c>
      <c r="C858" s="12" t="s">
        <v>1843</v>
      </c>
      <c r="D858" s="49">
        <v>17</v>
      </c>
      <c r="E858" s="12" t="s">
        <v>26</v>
      </c>
      <c r="F858" s="7">
        <v>937502876</v>
      </c>
      <c r="G858" s="7" t="s">
        <v>1038</v>
      </c>
      <c r="H858" s="7" t="s">
        <v>1844</v>
      </c>
      <c r="I858" s="10"/>
      <c r="J858" s="7" t="s">
        <v>49</v>
      </c>
      <c r="K858" s="7"/>
      <c r="L858" s="7" t="s">
        <v>63</v>
      </c>
      <c r="M858" s="44">
        <v>43759</v>
      </c>
      <c r="N858" s="7"/>
      <c r="O858" s="7" t="s">
        <v>33</v>
      </c>
      <c r="P858" s="7" t="s">
        <v>748</v>
      </c>
      <c r="Q858" s="10"/>
      <c r="R858" s="39" t="s">
        <v>1848</v>
      </c>
      <c r="S858" s="31"/>
    </row>
    <row r="859" spans="1:20" ht="30" customHeight="1">
      <c r="A859" s="18">
        <v>43763</v>
      </c>
      <c r="B859" s="7" t="s">
        <v>1849</v>
      </c>
      <c r="C859" s="12" t="s">
        <v>1850</v>
      </c>
      <c r="D859" s="25"/>
      <c r="E859" s="12" t="s">
        <v>26</v>
      </c>
      <c r="F859" s="7">
        <v>930047307</v>
      </c>
      <c r="G859" s="7" t="s">
        <v>1462</v>
      </c>
      <c r="H859" s="7" t="s">
        <v>1853</v>
      </c>
      <c r="I859" s="10"/>
      <c r="J859" s="10"/>
      <c r="K859" s="7"/>
      <c r="L859" s="7" t="s">
        <v>63</v>
      </c>
      <c r="M859" s="41">
        <v>43761</v>
      </c>
      <c r="N859" s="10"/>
      <c r="O859" s="7" t="s">
        <v>33</v>
      </c>
      <c r="P859" s="31"/>
      <c r="Q859" s="10"/>
      <c r="R859" s="33"/>
      <c r="S859" s="31"/>
    </row>
    <row r="860" spans="1:20" ht="30" customHeight="1">
      <c r="A860" s="18">
        <v>43763</v>
      </c>
      <c r="B860" s="7" t="s">
        <v>1855</v>
      </c>
      <c r="C860" s="27" t="s">
        <v>1856</v>
      </c>
      <c r="D860" s="49">
        <v>18</v>
      </c>
      <c r="E860" s="12" t="s">
        <v>26</v>
      </c>
      <c r="F860" s="7">
        <v>937273232</v>
      </c>
      <c r="G860" s="7" t="s">
        <v>85</v>
      </c>
      <c r="H860" s="7" t="s">
        <v>1857</v>
      </c>
      <c r="I860" s="10"/>
      <c r="J860" s="10"/>
      <c r="K860" s="7"/>
      <c r="L860" s="7" t="s">
        <v>63</v>
      </c>
      <c r="M860" s="10"/>
      <c r="N860" s="10"/>
      <c r="O860" s="7" t="s">
        <v>33</v>
      </c>
      <c r="P860" s="31"/>
      <c r="Q860" s="10"/>
      <c r="R860" s="33"/>
      <c r="S860" s="31"/>
    </row>
    <row r="861" spans="1:20" ht="30" customHeight="1">
      <c r="A861" s="18">
        <v>43764</v>
      </c>
      <c r="B861" s="35" t="s">
        <v>2612</v>
      </c>
      <c r="C861" s="37" t="s">
        <v>2613</v>
      </c>
      <c r="D861" s="52">
        <v>17</v>
      </c>
      <c r="E861" s="7" t="s">
        <v>45</v>
      </c>
      <c r="F861" s="37">
        <v>56973059943</v>
      </c>
      <c r="G861" s="7" t="s">
        <v>2614</v>
      </c>
      <c r="H861" s="7" t="s">
        <v>2615</v>
      </c>
      <c r="I861" s="10"/>
      <c r="J861" s="7" t="s">
        <v>49</v>
      </c>
      <c r="K861" s="7"/>
      <c r="L861" s="7" t="s">
        <v>63</v>
      </c>
      <c r="M861" s="69">
        <v>43762</v>
      </c>
      <c r="N861" s="85" t="s">
        <v>2617</v>
      </c>
      <c r="O861" s="43" t="s">
        <v>33</v>
      </c>
      <c r="P861" s="283" t="s">
        <v>748</v>
      </c>
      <c r="Q861" s="7" t="s">
        <v>35</v>
      </c>
      <c r="R861" s="33"/>
      <c r="S861" s="7" t="s">
        <v>117</v>
      </c>
      <c r="T861" s="10"/>
    </row>
    <row r="862" spans="1:20" ht="30" customHeight="1">
      <c r="A862" s="18">
        <v>43769</v>
      </c>
      <c r="B862" s="35" t="s">
        <v>4006</v>
      </c>
      <c r="C862" s="56" t="s">
        <v>4007</v>
      </c>
      <c r="D862" s="49">
        <v>17</v>
      </c>
      <c r="E862" s="7" t="s">
        <v>26</v>
      </c>
      <c r="F862" s="89" t="s">
        <v>4008</v>
      </c>
      <c r="G862" s="7" t="s">
        <v>85</v>
      </c>
      <c r="H862" s="54" t="s">
        <v>4009</v>
      </c>
      <c r="I862" s="10"/>
      <c r="J862" s="7"/>
      <c r="K862" s="12"/>
      <c r="L862" s="12" t="s">
        <v>63</v>
      </c>
      <c r="M862" s="44">
        <v>43768</v>
      </c>
      <c r="N862" s="7"/>
      <c r="O862" s="43" t="s">
        <v>33</v>
      </c>
      <c r="P862" s="10"/>
      <c r="Q862" s="7"/>
      <c r="R862" s="33"/>
      <c r="S862" s="7" t="s">
        <v>152</v>
      </c>
    </row>
    <row r="863" spans="1:20" ht="30" customHeight="1">
      <c r="A863" s="18">
        <v>43774</v>
      </c>
      <c r="B863" s="75" t="s">
        <v>4182</v>
      </c>
      <c r="C863" s="30" t="s">
        <v>4183</v>
      </c>
      <c r="D863" s="77">
        <v>17</v>
      </c>
      <c r="E863" s="30" t="s">
        <v>4184</v>
      </c>
      <c r="F863" s="30" t="s">
        <v>76</v>
      </c>
      <c r="G863" s="79"/>
      <c r="H863" s="30" t="s">
        <v>4185</v>
      </c>
      <c r="I863" s="79"/>
      <c r="J863" s="79"/>
      <c r="K863" s="79"/>
      <c r="L863" s="30" t="s">
        <v>63</v>
      </c>
      <c r="M863" s="30" t="s">
        <v>206</v>
      </c>
      <c r="N863" s="79"/>
      <c r="O863" s="30" t="s">
        <v>50</v>
      </c>
      <c r="P863" s="79"/>
      <c r="Q863" s="79"/>
      <c r="R863" s="79"/>
      <c r="S863" s="30" t="s">
        <v>101</v>
      </c>
    </row>
    <row r="864" spans="1:20" ht="30" customHeight="1">
      <c r="A864" s="18">
        <v>43768</v>
      </c>
      <c r="B864" s="35" t="s">
        <v>3779</v>
      </c>
      <c r="C864" s="37" t="s">
        <v>3780</v>
      </c>
      <c r="D864" s="49">
        <v>17</v>
      </c>
      <c r="E864" s="7" t="s">
        <v>45</v>
      </c>
      <c r="G864" s="7" t="s">
        <v>167</v>
      </c>
      <c r="H864" s="35" t="s">
        <v>3781</v>
      </c>
      <c r="I864" s="10"/>
      <c r="J864" s="7" t="s">
        <v>49</v>
      </c>
      <c r="K864" s="12"/>
      <c r="L864" s="12" t="s">
        <v>63</v>
      </c>
      <c r="M864" s="91">
        <v>0.88194444444444442</v>
      </c>
      <c r="N864" s="7" t="s">
        <v>3784</v>
      </c>
      <c r="O864" s="43" t="s">
        <v>52</v>
      </c>
      <c r="P864" s="7" t="s">
        <v>68</v>
      </c>
      <c r="Q864" s="7" t="s">
        <v>35</v>
      </c>
      <c r="R864" s="33"/>
      <c r="S864" s="7" t="s">
        <v>92</v>
      </c>
    </row>
    <row r="865" spans="1:20" ht="30" customHeight="1">
      <c r="A865" s="18">
        <v>43772</v>
      </c>
      <c r="B865" s="35" t="s">
        <v>4168</v>
      </c>
      <c r="C865" s="37" t="s">
        <v>4169</v>
      </c>
      <c r="D865" s="12">
        <v>17</v>
      </c>
      <c r="E865" s="7" t="s">
        <v>45</v>
      </c>
      <c r="F865" s="7" t="s">
        <v>4170</v>
      </c>
      <c r="G865" s="7" t="s">
        <v>85</v>
      </c>
      <c r="I865" s="31"/>
      <c r="J865" s="7" t="s">
        <v>49</v>
      </c>
      <c r="L865" s="12" t="s">
        <v>180</v>
      </c>
      <c r="M865" s="101">
        <v>43756</v>
      </c>
      <c r="O865" s="43" t="s">
        <v>33</v>
      </c>
      <c r="P865" s="31"/>
      <c r="Q865" s="7" t="s">
        <v>35</v>
      </c>
      <c r="R865" s="39" t="s">
        <v>70</v>
      </c>
      <c r="S865" s="7" t="s">
        <v>132</v>
      </c>
      <c r="T865" s="31"/>
    </row>
    <row r="866" spans="1:20" ht="30" customHeight="1">
      <c r="A866" s="18">
        <v>43763</v>
      </c>
      <c r="B866" s="51" t="s">
        <v>1858</v>
      </c>
      <c r="C866" s="62" t="s">
        <v>1859</v>
      </c>
      <c r="D866" s="25"/>
      <c r="E866" s="12" t="s">
        <v>45</v>
      </c>
      <c r="F866" s="83">
        <v>56983340778</v>
      </c>
      <c r="G866" s="7" t="s">
        <v>85</v>
      </c>
      <c r="H866" s="7" t="s">
        <v>1860</v>
      </c>
      <c r="I866" s="10"/>
      <c r="J866" s="7" t="s">
        <v>32</v>
      </c>
      <c r="K866" s="7"/>
      <c r="L866" s="7" t="s">
        <v>63</v>
      </c>
      <c r="M866" s="10"/>
      <c r="N866" s="10"/>
      <c r="O866" s="43" t="s">
        <v>160</v>
      </c>
      <c r="P866" s="31"/>
      <c r="Q866" s="10"/>
      <c r="R866" s="39" t="s">
        <v>1472</v>
      </c>
      <c r="S866" s="31"/>
    </row>
    <row r="867" spans="1:20" ht="30" customHeight="1">
      <c r="A867" s="18">
        <v>43766</v>
      </c>
      <c r="B867" s="7" t="s">
        <v>3361</v>
      </c>
      <c r="C867" s="37" t="s">
        <v>3362</v>
      </c>
      <c r="D867" s="49">
        <v>16</v>
      </c>
      <c r="E867" s="7" t="s">
        <v>26</v>
      </c>
      <c r="F867" s="37" t="s">
        <v>3363</v>
      </c>
      <c r="G867" s="7" t="s">
        <v>3364</v>
      </c>
      <c r="H867" s="7" t="s">
        <v>3365</v>
      </c>
      <c r="I867" s="10"/>
      <c r="J867" s="7" t="s">
        <v>49</v>
      </c>
      <c r="K867" s="7"/>
      <c r="L867" s="7" t="s">
        <v>153</v>
      </c>
      <c r="M867" s="101">
        <v>43762</v>
      </c>
      <c r="O867" s="43" t="s">
        <v>33</v>
      </c>
      <c r="P867" s="7" t="s">
        <v>68</v>
      </c>
      <c r="Q867" s="7"/>
      <c r="R867" s="39" t="s">
        <v>70</v>
      </c>
      <c r="S867" s="7"/>
    </row>
    <row r="868" spans="1:20" ht="30" customHeight="1">
      <c r="A868" s="18">
        <v>43768</v>
      </c>
      <c r="B868" s="37" t="s">
        <v>3786</v>
      </c>
      <c r="C868" s="80" t="s">
        <v>3787</v>
      </c>
      <c r="D868" s="49">
        <v>16</v>
      </c>
      <c r="E868" s="7" t="s">
        <v>26</v>
      </c>
      <c r="F868" s="81" t="s">
        <v>3788</v>
      </c>
      <c r="G868" s="7" t="s">
        <v>85</v>
      </c>
      <c r="H868" s="35" t="s">
        <v>3789</v>
      </c>
      <c r="I868" s="10"/>
      <c r="J868" s="7" t="s">
        <v>49</v>
      </c>
      <c r="K868" s="12"/>
      <c r="L868" s="12" t="s">
        <v>63</v>
      </c>
      <c r="M868" s="7" t="s">
        <v>3790</v>
      </c>
      <c r="N868" s="7" t="s">
        <v>1945</v>
      </c>
      <c r="O868" s="43"/>
      <c r="P868" s="7" t="s">
        <v>68</v>
      </c>
      <c r="Q868" s="7" t="s">
        <v>35</v>
      </c>
      <c r="R868" s="33"/>
      <c r="S868" s="7"/>
    </row>
    <row r="869" spans="1:20" ht="30" customHeight="1">
      <c r="A869" s="18">
        <v>43767</v>
      </c>
      <c r="B869" s="35" t="s">
        <v>3593</v>
      </c>
      <c r="C869" s="35" t="s">
        <v>3594</v>
      </c>
      <c r="D869" s="52">
        <v>16</v>
      </c>
      <c r="E869" s="7" t="s">
        <v>45</v>
      </c>
      <c r="F869" s="241">
        <v>56986664273</v>
      </c>
      <c r="G869" s="7" t="s">
        <v>125</v>
      </c>
      <c r="H869" s="7" t="s">
        <v>3598</v>
      </c>
      <c r="I869" s="10"/>
      <c r="J869" s="7" t="s">
        <v>49</v>
      </c>
      <c r="K869" s="7"/>
      <c r="L869" s="7" t="s">
        <v>63</v>
      </c>
      <c r="M869" s="175">
        <v>43763</v>
      </c>
      <c r="N869" s="10"/>
      <c r="O869" s="43"/>
      <c r="P869" s="7" t="s">
        <v>52</v>
      </c>
      <c r="Q869" s="7"/>
      <c r="R869" s="33"/>
      <c r="S869" s="7" t="s">
        <v>101</v>
      </c>
    </row>
    <row r="870" spans="1:20" ht="30" customHeight="1">
      <c r="A870" s="18">
        <v>43769</v>
      </c>
      <c r="B870" s="54" t="s">
        <v>4010</v>
      </c>
      <c r="C870" s="56" t="s">
        <v>4011</v>
      </c>
      <c r="D870" s="49">
        <v>17</v>
      </c>
      <c r="E870" s="7" t="s">
        <v>26</v>
      </c>
      <c r="F870" s="195">
        <v>954478005</v>
      </c>
      <c r="G870" s="7" t="s">
        <v>882</v>
      </c>
      <c r="H870" s="54" t="s">
        <v>4012</v>
      </c>
      <c r="I870" s="10"/>
      <c r="J870" s="7" t="s">
        <v>49</v>
      </c>
      <c r="K870" s="12"/>
      <c r="L870" s="12" t="s">
        <v>63</v>
      </c>
      <c r="M870" s="82">
        <v>43767</v>
      </c>
      <c r="N870" s="7" t="s">
        <v>219</v>
      </c>
      <c r="O870" s="95" t="s">
        <v>52</v>
      </c>
      <c r="P870" s="7" t="s">
        <v>68</v>
      </c>
      <c r="Q870" s="7" t="s">
        <v>35</v>
      </c>
      <c r="R870" s="33"/>
      <c r="S870" s="7" t="s">
        <v>55</v>
      </c>
    </row>
    <row r="871" spans="1:20" ht="30" customHeight="1">
      <c r="A871" s="18">
        <v>43764</v>
      </c>
      <c r="B871" s="83" t="s">
        <v>2620</v>
      </c>
      <c r="C871" s="80" t="s">
        <v>2621</v>
      </c>
      <c r="D871" s="52">
        <v>16</v>
      </c>
      <c r="E871" s="7" t="s">
        <v>26</v>
      </c>
      <c r="F871" s="10"/>
      <c r="G871" s="7" t="s">
        <v>2622</v>
      </c>
      <c r="H871" s="7" t="s">
        <v>2623</v>
      </c>
      <c r="I871" s="10"/>
      <c r="J871" s="7" t="s">
        <v>49</v>
      </c>
      <c r="K871" s="7"/>
      <c r="L871" s="7" t="s">
        <v>79</v>
      </c>
      <c r="M871" s="86"/>
      <c r="N871" s="10"/>
      <c r="O871" s="43" t="s">
        <v>33</v>
      </c>
      <c r="P871" s="284" t="s">
        <v>68</v>
      </c>
      <c r="Q871" s="7" t="s">
        <v>35</v>
      </c>
      <c r="R871" s="33"/>
      <c r="S871" s="10"/>
      <c r="T871" s="10"/>
    </row>
    <row r="872" spans="1:20" ht="30" customHeight="1">
      <c r="A872" s="18">
        <v>43764</v>
      </c>
      <c r="B872" s="7" t="s">
        <v>2624</v>
      </c>
      <c r="C872" s="7" t="s">
        <v>2625</v>
      </c>
      <c r="D872" s="52">
        <v>16</v>
      </c>
      <c r="E872" s="7" t="s">
        <v>26</v>
      </c>
      <c r="F872" s="7" t="s">
        <v>2626</v>
      </c>
      <c r="G872" s="7" t="s">
        <v>125</v>
      </c>
      <c r="H872" s="35" t="s">
        <v>2627</v>
      </c>
      <c r="I872" s="10"/>
      <c r="J872" s="7" t="s">
        <v>49</v>
      </c>
      <c r="K872" s="7"/>
      <c r="L872" s="7" t="s">
        <v>63</v>
      </c>
      <c r="M872" s="69">
        <v>43762</v>
      </c>
      <c r="N872" s="7" t="s">
        <v>974</v>
      </c>
      <c r="O872" s="7" t="s">
        <v>33</v>
      </c>
      <c r="P872" s="7" t="s">
        <v>68</v>
      </c>
      <c r="Q872" s="7"/>
      <c r="R872" s="33"/>
      <c r="S872" s="7" t="s">
        <v>37</v>
      </c>
      <c r="T872" s="10"/>
    </row>
    <row r="873" spans="1:20" ht="30" customHeight="1">
      <c r="A873" s="18">
        <v>43763</v>
      </c>
      <c r="B873" s="193" t="s">
        <v>1863</v>
      </c>
      <c r="C873" s="258" t="s">
        <v>1865</v>
      </c>
      <c r="D873" s="49">
        <v>16</v>
      </c>
      <c r="E873" s="12" t="s">
        <v>26</v>
      </c>
      <c r="F873" s="7">
        <v>973005557</v>
      </c>
      <c r="G873" s="7" t="s">
        <v>1038</v>
      </c>
      <c r="H873" s="186" t="s">
        <v>1039</v>
      </c>
      <c r="I873" s="10"/>
      <c r="J873" s="7" t="s">
        <v>49</v>
      </c>
      <c r="K873" s="7"/>
      <c r="L873" s="7" t="s">
        <v>63</v>
      </c>
      <c r="M873" s="10"/>
      <c r="N873" s="7" t="s">
        <v>1868</v>
      </c>
      <c r="O873" s="7" t="s">
        <v>33</v>
      </c>
      <c r="P873" s="7" t="s">
        <v>748</v>
      </c>
      <c r="Q873" s="10"/>
      <c r="R873" s="33"/>
      <c r="S873" s="31"/>
    </row>
    <row r="874" spans="1:20" ht="30" customHeight="1">
      <c r="A874" s="18">
        <v>43774</v>
      </c>
      <c r="B874" s="12" t="s">
        <v>4186</v>
      </c>
      <c r="C874" s="12" t="s">
        <v>4187</v>
      </c>
      <c r="D874" s="25"/>
      <c r="E874" s="12" t="s">
        <v>26</v>
      </c>
      <c r="F874" s="7" t="s">
        <v>4188</v>
      </c>
      <c r="G874" s="7" t="s">
        <v>981</v>
      </c>
      <c r="H874" s="7" t="s">
        <v>4189</v>
      </c>
      <c r="I874" s="31"/>
      <c r="J874" s="31"/>
      <c r="L874" s="12" t="s">
        <v>63</v>
      </c>
      <c r="M874" s="358">
        <v>0.52083333333333337</v>
      </c>
      <c r="N874" s="12" t="s">
        <v>219</v>
      </c>
      <c r="O874" s="43" t="s">
        <v>33</v>
      </c>
      <c r="P874" s="31"/>
      <c r="Q874" s="7" t="s">
        <v>35</v>
      </c>
      <c r="R874" s="31"/>
      <c r="S874" s="12" t="s">
        <v>71</v>
      </c>
    </row>
    <row r="875" spans="1:20" ht="30" customHeight="1">
      <c r="A875" s="18">
        <v>43770</v>
      </c>
      <c r="B875" s="7" t="s">
        <v>4105</v>
      </c>
      <c r="C875" s="12" t="s">
        <v>4106</v>
      </c>
      <c r="D875" s="49">
        <v>16</v>
      </c>
      <c r="E875" s="7" t="s">
        <v>26</v>
      </c>
      <c r="F875" s="7" t="s">
        <v>4107</v>
      </c>
      <c r="G875" s="7" t="s">
        <v>981</v>
      </c>
      <c r="H875" s="7" t="s">
        <v>4108</v>
      </c>
      <c r="I875" s="10"/>
      <c r="J875" s="7" t="s">
        <v>49</v>
      </c>
      <c r="K875" s="12"/>
      <c r="L875" s="12" t="s">
        <v>63</v>
      </c>
      <c r="M875" s="7" t="s">
        <v>4109</v>
      </c>
      <c r="N875" s="7" t="s">
        <v>4110</v>
      </c>
      <c r="O875" s="43" t="s">
        <v>33</v>
      </c>
      <c r="P875" s="10"/>
      <c r="Q875" s="7" t="s">
        <v>35</v>
      </c>
      <c r="R875" s="33"/>
      <c r="S875" s="7" t="s">
        <v>71</v>
      </c>
    </row>
    <row r="876" spans="1:20" ht="30" customHeight="1">
      <c r="A876" s="18">
        <v>43764</v>
      </c>
      <c r="B876" s="54" t="s">
        <v>2628</v>
      </c>
      <c r="C876" s="80" t="s">
        <v>2631</v>
      </c>
      <c r="D876" s="23"/>
      <c r="E876" s="7" t="s">
        <v>26</v>
      </c>
      <c r="F876" s="187">
        <v>954183585</v>
      </c>
      <c r="G876" s="10"/>
      <c r="H876" s="7" t="s">
        <v>2633</v>
      </c>
      <c r="I876" s="10"/>
      <c r="J876" s="10"/>
      <c r="K876" s="7"/>
      <c r="L876" s="7" t="s">
        <v>153</v>
      </c>
      <c r="M876" s="86"/>
      <c r="N876" s="7" t="s">
        <v>2636</v>
      </c>
      <c r="O876" s="43" t="s">
        <v>2637</v>
      </c>
      <c r="P876" s="10"/>
      <c r="Q876" s="10"/>
      <c r="R876" s="33"/>
      <c r="S876" s="10"/>
      <c r="T876" s="10"/>
    </row>
    <row r="877" spans="1:20" ht="30" customHeight="1">
      <c r="A877" s="18">
        <v>43776</v>
      </c>
      <c r="B877" s="130" t="s">
        <v>4190</v>
      </c>
      <c r="C877" s="80" t="s">
        <v>4191</v>
      </c>
      <c r="D877" s="12">
        <v>16</v>
      </c>
      <c r="E877" s="7" t="s">
        <v>26</v>
      </c>
      <c r="F877" s="81">
        <v>56936266331</v>
      </c>
      <c r="G877" s="7" t="s">
        <v>125</v>
      </c>
      <c r="H877" s="7" t="s">
        <v>4192</v>
      </c>
      <c r="I877" s="10"/>
      <c r="J877" s="7"/>
      <c r="K877" s="12" t="s">
        <v>63</v>
      </c>
      <c r="L877" s="7" t="s">
        <v>4193</v>
      </c>
      <c r="M877" s="7" t="s">
        <v>4194</v>
      </c>
      <c r="N877" s="43" t="s">
        <v>33</v>
      </c>
      <c r="O877" s="10"/>
      <c r="P877" s="7"/>
      <c r="Q877" s="33"/>
      <c r="R877" s="7" t="s">
        <v>117</v>
      </c>
      <c r="S877" s="31"/>
    </row>
    <row r="878" spans="1:20" ht="30" customHeight="1">
      <c r="A878" s="18">
        <v>43772</v>
      </c>
      <c r="B878" s="54" t="s">
        <v>4171</v>
      </c>
      <c r="C878" s="56" t="s">
        <v>4172</v>
      </c>
      <c r="D878" s="12">
        <v>16</v>
      </c>
      <c r="E878" s="7" t="s">
        <v>45</v>
      </c>
      <c r="F878" s="56">
        <v>957493040</v>
      </c>
      <c r="G878" s="7" t="s">
        <v>125</v>
      </c>
      <c r="H878" s="54" t="s">
        <v>4173</v>
      </c>
      <c r="I878" s="31"/>
      <c r="J878" s="7" t="s">
        <v>49</v>
      </c>
      <c r="L878" s="12" t="s">
        <v>180</v>
      </c>
      <c r="M878" s="101">
        <v>43770</v>
      </c>
      <c r="N878" s="12" t="s">
        <v>219</v>
      </c>
      <c r="O878" s="43" t="s">
        <v>33</v>
      </c>
      <c r="P878" s="31"/>
      <c r="Q878" s="7" t="s">
        <v>35</v>
      </c>
      <c r="S878" s="7" t="s">
        <v>132</v>
      </c>
      <c r="T878" s="31"/>
    </row>
    <row r="879" spans="1:20" ht="30" customHeight="1">
      <c r="A879" s="18">
        <v>43765</v>
      </c>
      <c r="B879" s="37" t="s">
        <v>3030</v>
      </c>
      <c r="C879" s="37" t="s">
        <v>3031</v>
      </c>
      <c r="D879" s="52">
        <v>15</v>
      </c>
      <c r="E879" s="7" t="s">
        <v>26</v>
      </c>
      <c r="F879" s="37" t="s">
        <v>3032</v>
      </c>
      <c r="G879" s="7" t="s">
        <v>108</v>
      </c>
      <c r="H879" s="35" t="s">
        <v>3033</v>
      </c>
      <c r="I879" s="10"/>
      <c r="J879" s="7" t="s">
        <v>49</v>
      </c>
      <c r="K879" s="7"/>
      <c r="L879" s="7" t="s">
        <v>3034</v>
      </c>
      <c r="M879" s="7" t="s">
        <v>1954</v>
      </c>
      <c r="N879" s="7"/>
      <c r="O879" s="43" t="s">
        <v>33</v>
      </c>
      <c r="P879" s="7" t="s">
        <v>68</v>
      </c>
      <c r="Q879" s="10"/>
      <c r="R879" s="33"/>
      <c r="S879" s="10"/>
      <c r="T879" s="10"/>
    </row>
    <row r="880" spans="1:20" ht="30" customHeight="1">
      <c r="A880" s="18">
        <v>43775</v>
      </c>
      <c r="B880" s="35" t="s">
        <v>4195</v>
      </c>
      <c r="C880" s="37" t="s">
        <v>4196</v>
      </c>
      <c r="D880" s="12">
        <v>17</v>
      </c>
      <c r="E880" s="7" t="s">
        <v>26</v>
      </c>
      <c r="F880" s="37" t="s">
        <v>4197</v>
      </c>
      <c r="G880" s="7" t="s">
        <v>167</v>
      </c>
      <c r="H880" s="37" t="s">
        <v>4198</v>
      </c>
      <c r="L880" s="7" t="s">
        <v>63</v>
      </c>
      <c r="M880" s="44">
        <v>43757</v>
      </c>
      <c r="N880" s="7" t="s">
        <v>219</v>
      </c>
      <c r="O880" s="43" t="s">
        <v>33</v>
      </c>
      <c r="P880" s="7" t="s">
        <v>68</v>
      </c>
      <c r="Q880" s="7" t="s">
        <v>35</v>
      </c>
      <c r="R880" s="39" t="s">
        <v>91</v>
      </c>
      <c r="S880" s="7" t="s">
        <v>132</v>
      </c>
    </row>
    <row r="881" spans="1:20" ht="30" customHeight="1">
      <c r="A881" s="18">
        <v>43765</v>
      </c>
      <c r="B881" s="35" t="s">
        <v>3035</v>
      </c>
      <c r="C881" s="37" t="s">
        <v>3036</v>
      </c>
      <c r="D881" s="52">
        <v>16</v>
      </c>
      <c r="E881" s="7" t="s">
        <v>26</v>
      </c>
      <c r="F881" s="37">
        <v>950524199</v>
      </c>
      <c r="G881" s="7" t="s">
        <v>85</v>
      </c>
      <c r="H881" s="134" t="s">
        <v>3037</v>
      </c>
      <c r="I881" s="10"/>
      <c r="J881" s="7" t="s">
        <v>49</v>
      </c>
      <c r="K881" s="7"/>
      <c r="L881" s="7" t="s">
        <v>63</v>
      </c>
      <c r="M881" s="41">
        <v>43762</v>
      </c>
      <c r="N881" s="7" t="s">
        <v>219</v>
      </c>
      <c r="O881" s="43" t="s">
        <v>33</v>
      </c>
      <c r="P881" s="7" t="s">
        <v>68</v>
      </c>
      <c r="Q881" s="10"/>
      <c r="R881" s="33"/>
      <c r="S881" s="7" t="s">
        <v>55</v>
      </c>
      <c r="T881" s="10"/>
    </row>
    <row r="882" spans="1:20" ht="30" customHeight="1">
      <c r="A882" s="18">
        <v>43765</v>
      </c>
      <c r="B882" s="7" t="s">
        <v>3044</v>
      </c>
      <c r="C882" s="87" t="s">
        <v>3045</v>
      </c>
      <c r="D882" s="52">
        <v>17</v>
      </c>
      <c r="E882" s="7" t="s">
        <v>26</v>
      </c>
      <c r="F882" s="7">
        <v>978598573</v>
      </c>
      <c r="G882" s="87" t="s">
        <v>30</v>
      </c>
      <c r="H882" s="87" t="s">
        <v>3046</v>
      </c>
      <c r="I882" s="10"/>
      <c r="J882" s="7" t="s">
        <v>49</v>
      </c>
      <c r="K882" s="7"/>
      <c r="L882" s="7" t="s">
        <v>1447</v>
      </c>
      <c r="M882" s="69"/>
      <c r="N882" s="87"/>
      <c r="O882" s="7" t="s">
        <v>33</v>
      </c>
      <c r="P882" s="87"/>
      <c r="Q882" s="7" t="s">
        <v>35</v>
      </c>
      <c r="R882" s="39"/>
      <c r="S882" s="7" t="s">
        <v>101</v>
      </c>
      <c r="T882" s="10"/>
    </row>
    <row r="883" spans="1:20" ht="30" customHeight="1">
      <c r="A883" s="18">
        <v>43765</v>
      </c>
      <c r="B883" s="35" t="s">
        <v>3050</v>
      </c>
      <c r="C883" s="35" t="s">
        <v>3051</v>
      </c>
      <c r="D883" s="52">
        <v>15</v>
      </c>
      <c r="E883" s="7" t="s">
        <v>26</v>
      </c>
      <c r="F883" s="10"/>
      <c r="G883" s="7" t="s">
        <v>85</v>
      </c>
      <c r="H883" s="35" t="s">
        <v>3053</v>
      </c>
      <c r="I883" s="10"/>
      <c r="J883" s="7" t="s">
        <v>49</v>
      </c>
      <c r="K883" s="7"/>
      <c r="L883" s="7" t="s">
        <v>63</v>
      </c>
      <c r="M883" s="7" t="s">
        <v>570</v>
      </c>
      <c r="N883" s="7" t="s">
        <v>570</v>
      </c>
      <c r="O883" s="95" t="s">
        <v>33</v>
      </c>
      <c r="P883" s="7" t="s">
        <v>68</v>
      </c>
      <c r="Q883" s="10"/>
      <c r="R883" s="33"/>
      <c r="S883" s="10"/>
      <c r="T883" s="10"/>
    </row>
    <row r="884" spans="1:20" ht="30" customHeight="1">
      <c r="A884" s="18">
        <v>43768</v>
      </c>
      <c r="B884" s="179" t="s">
        <v>3791</v>
      </c>
      <c r="C884" s="179" t="s">
        <v>3792</v>
      </c>
      <c r="D884" s="343"/>
      <c r="E884" s="130" t="s">
        <v>26</v>
      </c>
      <c r="F884" s="179" t="s">
        <v>3793</v>
      </c>
      <c r="G884" s="130" t="s">
        <v>3794</v>
      </c>
      <c r="H884" s="179" t="s">
        <v>3795</v>
      </c>
      <c r="I884" s="130" t="s">
        <v>620</v>
      </c>
      <c r="J884" s="130" t="s">
        <v>49</v>
      </c>
      <c r="K884" s="130"/>
      <c r="L884" s="130" t="s">
        <v>3796</v>
      </c>
      <c r="M884" s="130" t="s">
        <v>3797</v>
      </c>
      <c r="N884" s="130" t="s">
        <v>3798</v>
      </c>
      <c r="O884" s="344" t="s">
        <v>33</v>
      </c>
      <c r="P884" s="130" t="s">
        <v>68</v>
      </c>
      <c r="Q884" s="130" t="s">
        <v>35</v>
      </c>
      <c r="R884" s="217"/>
      <c r="S884" s="130" t="s">
        <v>162</v>
      </c>
    </row>
    <row r="885" spans="1:20" ht="30" customHeight="1">
      <c r="A885" s="18">
        <v>43763</v>
      </c>
      <c r="B885" s="7" t="s">
        <v>1870</v>
      </c>
      <c r="C885" s="12" t="s">
        <v>1871</v>
      </c>
      <c r="D885" s="49">
        <v>15</v>
      </c>
      <c r="E885" s="12" t="s">
        <v>45</v>
      </c>
      <c r="F885" s="188">
        <v>956277668</v>
      </c>
      <c r="G885" s="7" t="s">
        <v>1789</v>
      </c>
      <c r="H885" s="7" t="s">
        <v>1872</v>
      </c>
      <c r="I885" s="10"/>
      <c r="J885" s="7" t="s">
        <v>49</v>
      </c>
      <c r="K885" s="7"/>
      <c r="L885" s="7" t="s">
        <v>63</v>
      </c>
      <c r="M885" s="10"/>
      <c r="N885" s="7" t="s">
        <v>1873</v>
      </c>
      <c r="O885" s="43" t="s">
        <v>33</v>
      </c>
      <c r="P885" s="7" t="s">
        <v>748</v>
      </c>
      <c r="Q885" s="10"/>
      <c r="R885" s="33"/>
      <c r="S885" s="31"/>
    </row>
    <row r="886" spans="1:20" ht="30" customHeight="1">
      <c r="A886" s="18">
        <v>43768</v>
      </c>
      <c r="B886" s="35" t="s">
        <v>3799</v>
      </c>
      <c r="C886" s="35" t="s">
        <v>3800</v>
      </c>
      <c r="D886" s="52">
        <v>15</v>
      </c>
      <c r="E886" s="7" t="s">
        <v>26</v>
      </c>
      <c r="F886" s="225" t="s">
        <v>3801</v>
      </c>
      <c r="G886" s="7"/>
      <c r="H886" s="35" t="s">
        <v>3802</v>
      </c>
      <c r="I886" s="10"/>
      <c r="J886" s="7" t="s">
        <v>49</v>
      </c>
      <c r="K886" s="10"/>
      <c r="L886" s="10"/>
      <c r="M886" s="44">
        <v>43766</v>
      </c>
      <c r="N886" s="10"/>
      <c r="O886" s="43"/>
      <c r="P886" s="7" t="s">
        <v>68</v>
      </c>
      <c r="Q886" s="7" t="s">
        <v>35</v>
      </c>
      <c r="R886" s="33"/>
      <c r="S886" s="7" t="s">
        <v>162</v>
      </c>
    </row>
    <row r="887" spans="1:20" ht="30" customHeight="1">
      <c r="A887" s="18">
        <v>43776</v>
      </c>
      <c r="B887" s="35" t="s">
        <v>4199</v>
      </c>
      <c r="C887" s="126" t="s">
        <v>4200</v>
      </c>
      <c r="D887" s="12">
        <v>15</v>
      </c>
      <c r="E887" s="7" t="s">
        <v>26</v>
      </c>
      <c r="F887" s="37">
        <v>953676225</v>
      </c>
      <c r="G887" s="7" t="s">
        <v>4201</v>
      </c>
      <c r="H887" s="179" t="s">
        <v>4202</v>
      </c>
      <c r="I887" s="10"/>
      <c r="J887" s="7" t="s">
        <v>49</v>
      </c>
      <c r="L887" s="12" t="s">
        <v>3434</v>
      </c>
      <c r="M887" s="7" t="s">
        <v>4203</v>
      </c>
      <c r="N887" s="179" t="s">
        <v>4204</v>
      </c>
      <c r="O887" s="43" t="s">
        <v>33</v>
      </c>
      <c r="P887" s="7" t="s">
        <v>68</v>
      </c>
      <c r="Q887" s="7" t="s">
        <v>35</v>
      </c>
      <c r="R887" s="39" t="s">
        <v>70</v>
      </c>
      <c r="S887" s="7" t="s">
        <v>117</v>
      </c>
      <c r="T887" s="31"/>
    </row>
    <row r="888" spans="1:20" ht="30" customHeight="1">
      <c r="A888" s="18">
        <v>43764</v>
      </c>
      <c r="B888" s="7" t="s">
        <v>2639</v>
      </c>
      <c r="C888" s="7" t="s">
        <v>2640</v>
      </c>
      <c r="D888" s="52">
        <v>15</v>
      </c>
      <c r="E888" s="7" t="s">
        <v>26</v>
      </c>
      <c r="F888" s="7">
        <v>997396786</v>
      </c>
      <c r="G888" s="7" t="s">
        <v>2641</v>
      </c>
      <c r="H888" s="7" t="s">
        <v>2642</v>
      </c>
      <c r="I888" s="10"/>
      <c r="J888" s="7" t="s">
        <v>49</v>
      </c>
      <c r="K888" s="7"/>
      <c r="L888" s="7" t="s">
        <v>63</v>
      </c>
      <c r="M888" s="86"/>
      <c r="N888" s="10"/>
      <c r="O888" s="43" t="s">
        <v>160</v>
      </c>
      <c r="P888" s="99" t="s">
        <v>68</v>
      </c>
      <c r="Q888" s="10"/>
      <c r="R888" s="33"/>
      <c r="S888" s="10"/>
      <c r="T888" s="10"/>
    </row>
    <row r="889" spans="1:20" ht="30" customHeight="1">
      <c r="A889" s="18">
        <v>43763</v>
      </c>
      <c r="B889" s="7" t="s">
        <v>1874</v>
      </c>
      <c r="C889" s="12" t="s">
        <v>1875</v>
      </c>
      <c r="D889" s="49">
        <v>15</v>
      </c>
      <c r="E889" s="12" t="s">
        <v>26</v>
      </c>
      <c r="F889" s="7" t="s">
        <v>76</v>
      </c>
      <c r="G889" s="7" t="s">
        <v>84</v>
      </c>
      <c r="H889" s="7" t="s">
        <v>1876</v>
      </c>
      <c r="I889" s="10"/>
      <c r="J889" s="7" t="s">
        <v>49</v>
      </c>
      <c r="K889" s="7"/>
      <c r="L889" s="7" t="s">
        <v>63</v>
      </c>
      <c r="M889" s="10"/>
      <c r="N889" s="10"/>
      <c r="O889" s="7" t="s">
        <v>732</v>
      </c>
      <c r="P889" s="31"/>
      <c r="Q889" s="10"/>
      <c r="R889" s="33"/>
      <c r="S889" s="31"/>
    </row>
    <row r="890" spans="1:20" ht="30" customHeight="1">
      <c r="A890" s="18">
        <v>43765</v>
      </c>
      <c r="B890" s="7" t="s">
        <v>3054</v>
      </c>
      <c r="C890" s="37" t="s">
        <v>3055</v>
      </c>
      <c r="D890" s="52">
        <v>15</v>
      </c>
      <c r="E890" s="7" t="s">
        <v>26</v>
      </c>
      <c r="F890" s="37" t="s">
        <v>3056</v>
      </c>
      <c r="G890" s="7" t="s">
        <v>85</v>
      </c>
      <c r="H890" s="7" t="s">
        <v>3057</v>
      </c>
      <c r="I890" s="10"/>
      <c r="J890" s="7" t="s">
        <v>49</v>
      </c>
      <c r="K890" s="7"/>
      <c r="L890" s="7" t="s">
        <v>180</v>
      </c>
      <c r="M890" s="86"/>
      <c r="N890" s="7"/>
      <c r="O890" s="7" t="s">
        <v>33</v>
      </c>
      <c r="P890" s="7" t="s">
        <v>68</v>
      </c>
      <c r="Q890" s="10"/>
      <c r="R890" s="33"/>
      <c r="S890" s="10"/>
      <c r="T890" s="10"/>
    </row>
    <row r="891" spans="1:20" ht="30" customHeight="1">
      <c r="A891" s="18">
        <v>43764</v>
      </c>
      <c r="B891" s="7" t="s">
        <v>2645</v>
      </c>
      <c r="C891" s="210" t="s">
        <v>2647</v>
      </c>
      <c r="D891" s="52">
        <v>15</v>
      </c>
      <c r="E891" s="7" t="s">
        <v>45</v>
      </c>
      <c r="F891" s="7" t="s">
        <v>2648</v>
      </c>
      <c r="G891" s="7" t="s">
        <v>1974</v>
      </c>
      <c r="H891" s="7" t="s">
        <v>2651</v>
      </c>
      <c r="I891" s="10"/>
      <c r="J891" s="7" t="s">
        <v>49</v>
      </c>
      <c r="K891" s="7"/>
      <c r="L891" s="7" t="s">
        <v>2652</v>
      </c>
      <c r="M891" s="86"/>
      <c r="N891" s="285"/>
      <c r="O891" s="43" t="s">
        <v>160</v>
      </c>
      <c r="P891" s="99" t="s">
        <v>748</v>
      </c>
      <c r="Q891" s="7" t="s">
        <v>35</v>
      </c>
      <c r="R891" s="33"/>
      <c r="S891" s="10"/>
      <c r="T891" s="10"/>
    </row>
    <row r="892" spans="1:20" ht="30" customHeight="1">
      <c r="A892" s="18">
        <v>43769</v>
      </c>
      <c r="B892" s="54" t="s">
        <v>4013</v>
      </c>
      <c r="C892" s="56" t="s">
        <v>4014</v>
      </c>
      <c r="D892" s="49">
        <v>14</v>
      </c>
      <c r="E892" s="7" t="s">
        <v>26</v>
      </c>
      <c r="F892" s="56">
        <v>973444629</v>
      </c>
      <c r="G892" s="7" t="s">
        <v>882</v>
      </c>
      <c r="H892" s="7" t="s">
        <v>4015</v>
      </c>
      <c r="I892" s="10"/>
      <c r="J892" s="7"/>
      <c r="K892" s="12"/>
      <c r="L892" s="12" t="s">
        <v>63</v>
      </c>
      <c r="M892" s="91"/>
      <c r="N892" s="7" t="s">
        <v>219</v>
      </c>
      <c r="O892" s="43" t="s">
        <v>33</v>
      </c>
      <c r="P892" s="7" t="s">
        <v>68</v>
      </c>
      <c r="Q892" s="7" t="s">
        <v>35</v>
      </c>
      <c r="R892" s="33"/>
      <c r="S892" s="7" t="s">
        <v>276</v>
      </c>
    </row>
    <row r="893" spans="1:20" ht="30" customHeight="1">
      <c r="A893" s="18">
        <v>43765</v>
      </c>
      <c r="B893" s="35" t="s">
        <v>3062</v>
      </c>
      <c r="C893" s="87" t="s">
        <v>3063</v>
      </c>
      <c r="D893" s="52">
        <v>14</v>
      </c>
      <c r="E893" s="7" t="s">
        <v>26</v>
      </c>
      <c r="F893" s="87" t="s">
        <v>3064</v>
      </c>
      <c r="G893" s="7" t="s">
        <v>1485</v>
      </c>
      <c r="H893" s="87" t="s">
        <v>3065</v>
      </c>
      <c r="I893" s="10"/>
      <c r="J893" s="7" t="s">
        <v>49</v>
      </c>
      <c r="K893" s="7"/>
      <c r="L893" s="7" t="s">
        <v>79</v>
      </c>
      <c r="M893" s="41">
        <v>43759</v>
      </c>
      <c r="N893" s="7" t="s">
        <v>1057</v>
      </c>
      <c r="O893" s="43"/>
      <c r="P893" s="7" t="s">
        <v>68</v>
      </c>
      <c r="Q893" s="7" t="s">
        <v>35</v>
      </c>
      <c r="R893" s="39" t="s">
        <v>940</v>
      </c>
      <c r="S893" s="7" t="s">
        <v>71</v>
      </c>
      <c r="T893" s="10"/>
    </row>
    <row r="894" spans="1:20" ht="30" customHeight="1">
      <c r="A894" s="18">
        <v>43763</v>
      </c>
      <c r="B894" s="27" t="s">
        <v>1879</v>
      </c>
      <c r="C894" s="169" t="s">
        <v>1880</v>
      </c>
      <c r="D894" s="49">
        <v>14</v>
      </c>
      <c r="E894" s="12" t="s">
        <v>45</v>
      </c>
      <c r="F894" s="60" t="s">
        <v>1881</v>
      </c>
      <c r="G894" s="7" t="s">
        <v>1649</v>
      </c>
      <c r="H894" s="60" t="s">
        <v>1883</v>
      </c>
      <c r="I894" s="10"/>
      <c r="J894" s="7" t="s">
        <v>49</v>
      </c>
      <c r="K894" s="7"/>
      <c r="L894" s="7" t="s">
        <v>63</v>
      </c>
      <c r="M894" s="44">
        <v>43761</v>
      </c>
      <c r="N894" s="10"/>
      <c r="O894" s="7" t="s">
        <v>33</v>
      </c>
      <c r="P894" s="31"/>
      <c r="Q894" s="10"/>
      <c r="R894" s="33"/>
      <c r="S894" s="31"/>
    </row>
    <row r="895" spans="1:20" ht="30" customHeight="1">
      <c r="A895" s="18">
        <v>43762</v>
      </c>
      <c r="B895" s="7" t="s">
        <v>778</v>
      </c>
      <c r="C895" s="37" t="s">
        <v>779</v>
      </c>
      <c r="D895" s="52">
        <v>15</v>
      </c>
      <c r="E895" s="7" t="s">
        <v>26</v>
      </c>
      <c r="F895" s="37">
        <v>56937866562</v>
      </c>
      <c r="G895" s="29" t="s">
        <v>85</v>
      </c>
      <c r="H895" s="7" t="s">
        <v>780</v>
      </c>
      <c r="I895" s="10"/>
      <c r="J895" s="7" t="s">
        <v>49</v>
      </c>
      <c r="K895" s="7"/>
      <c r="L895" s="7" t="s">
        <v>63</v>
      </c>
      <c r="M895" s="175">
        <v>43761</v>
      </c>
      <c r="N895" s="10"/>
      <c r="O895" s="7" t="s">
        <v>33</v>
      </c>
      <c r="P895" s="7" t="s">
        <v>784</v>
      </c>
      <c r="Q895" s="10"/>
      <c r="R895" s="33"/>
      <c r="S895" s="10"/>
      <c r="T895" s="10"/>
    </row>
    <row r="896" spans="1:20" ht="30" customHeight="1">
      <c r="A896" s="18">
        <v>43768</v>
      </c>
      <c r="B896" s="83" t="s">
        <v>3806</v>
      </c>
      <c r="C896" s="37" t="s">
        <v>3807</v>
      </c>
      <c r="D896" s="49">
        <v>16</v>
      </c>
      <c r="E896" s="7" t="s">
        <v>45</v>
      </c>
      <c r="G896" s="7" t="s">
        <v>85</v>
      </c>
      <c r="H896" s="7" t="s">
        <v>3808</v>
      </c>
      <c r="I896" s="10"/>
      <c r="J896" s="7" t="s">
        <v>49</v>
      </c>
      <c r="K896" s="12"/>
      <c r="L896" s="12" t="s">
        <v>79</v>
      </c>
      <c r="M896" s="7" t="s">
        <v>3810</v>
      </c>
      <c r="N896" s="83" t="s">
        <v>3811</v>
      </c>
      <c r="O896" s="43" t="s">
        <v>50</v>
      </c>
      <c r="P896" s="7" t="s">
        <v>68</v>
      </c>
      <c r="Q896" s="7" t="s">
        <v>35</v>
      </c>
      <c r="R896" s="39" t="s">
        <v>2692</v>
      </c>
      <c r="S896" s="7" t="s">
        <v>157</v>
      </c>
    </row>
    <row r="897" spans="1:20" ht="30" customHeight="1">
      <c r="A897" s="18">
        <v>43762</v>
      </c>
      <c r="B897" s="7" t="s">
        <v>786</v>
      </c>
      <c r="C897" s="60" t="s">
        <v>787</v>
      </c>
      <c r="D897" s="52">
        <v>14</v>
      </c>
      <c r="E897" s="7" t="s">
        <v>26</v>
      </c>
      <c r="F897" s="60" t="s">
        <v>788</v>
      </c>
      <c r="G897" s="29" t="s">
        <v>723</v>
      </c>
      <c r="H897" s="7" t="s">
        <v>789</v>
      </c>
      <c r="I897" s="10"/>
      <c r="J897" s="7" t="s">
        <v>49</v>
      </c>
      <c r="K897" s="7"/>
      <c r="L897" s="7" t="s">
        <v>63</v>
      </c>
      <c r="M897" s="44">
        <v>43761</v>
      </c>
      <c r="N897" s="44"/>
      <c r="O897" s="7" t="s">
        <v>33</v>
      </c>
      <c r="P897" s="7" t="s">
        <v>748</v>
      </c>
      <c r="Q897" s="10"/>
      <c r="R897" s="33"/>
      <c r="S897" s="10"/>
      <c r="T897" s="10"/>
    </row>
    <row r="898" spans="1:20" ht="30" customHeight="1">
      <c r="A898" s="18">
        <v>43763</v>
      </c>
      <c r="B898" s="83" t="s">
        <v>1884</v>
      </c>
      <c r="C898" s="186" t="s">
        <v>1885</v>
      </c>
      <c r="D898" s="49">
        <v>17</v>
      </c>
      <c r="E898" s="12" t="s">
        <v>26</v>
      </c>
      <c r="F898" s="188">
        <v>983368020</v>
      </c>
      <c r="G898" s="7" t="s">
        <v>85</v>
      </c>
      <c r="H898" s="7" t="s">
        <v>1887</v>
      </c>
      <c r="I898" s="10"/>
      <c r="J898" s="10"/>
      <c r="K898" s="7"/>
      <c r="L898" s="7" t="s">
        <v>63</v>
      </c>
      <c r="M898" s="41">
        <v>43761</v>
      </c>
      <c r="N898" s="7" t="s">
        <v>219</v>
      </c>
      <c r="O898" s="43" t="s">
        <v>33</v>
      </c>
      <c r="P898" s="31"/>
      <c r="Q898" s="10"/>
      <c r="R898" s="33"/>
      <c r="S898" s="31"/>
      <c r="T898" s="141"/>
    </row>
    <row r="899" spans="1:20" ht="30" customHeight="1">
      <c r="A899" s="18">
        <v>43769</v>
      </c>
      <c r="B899" s="83" t="s">
        <v>4016</v>
      </c>
      <c r="C899" s="37" t="s">
        <v>4017</v>
      </c>
      <c r="D899" s="49">
        <v>14</v>
      </c>
      <c r="E899" s="7" t="s">
        <v>26</v>
      </c>
      <c r="F899" s="37">
        <v>966931474</v>
      </c>
      <c r="G899" s="7" t="s">
        <v>85</v>
      </c>
      <c r="H899" s="37" t="s">
        <v>4018</v>
      </c>
      <c r="I899" s="10"/>
      <c r="J899" s="7" t="s">
        <v>49</v>
      </c>
      <c r="K899" s="12"/>
      <c r="L899" s="12" t="s">
        <v>63</v>
      </c>
      <c r="M899" s="10"/>
      <c r="N899" s="7" t="s">
        <v>974</v>
      </c>
      <c r="O899" s="43" t="s">
        <v>33</v>
      </c>
      <c r="P899" s="7" t="s">
        <v>68</v>
      </c>
      <c r="Q899" s="7" t="s">
        <v>35</v>
      </c>
      <c r="R899" s="33"/>
      <c r="S899" s="7" t="s">
        <v>152</v>
      </c>
    </row>
    <row r="900" spans="1:20" ht="30" customHeight="1">
      <c r="A900" s="18">
        <v>43766</v>
      </c>
      <c r="B900" s="93" t="s">
        <v>3366</v>
      </c>
      <c r="C900" s="80" t="s">
        <v>3367</v>
      </c>
      <c r="D900" s="49">
        <v>24</v>
      </c>
      <c r="E900" s="7" t="s">
        <v>26</v>
      </c>
      <c r="F900" s="81">
        <v>950606305</v>
      </c>
      <c r="G900" s="7" t="s">
        <v>85</v>
      </c>
      <c r="H900" s="93" t="s">
        <v>3368</v>
      </c>
      <c r="I900" s="10"/>
      <c r="J900" s="7" t="s">
        <v>161</v>
      </c>
      <c r="K900" s="7"/>
      <c r="L900" s="7" t="s">
        <v>63</v>
      </c>
      <c r="M900" s="12" t="s">
        <v>570</v>
      </c>
      <c r="N900" s="12" t="s">
        <v>3371</v>
      </c>
      <c r="O900" s="43" t="s">
        <v>33</v>
      </c>
      <c r="P900" s="10"/>
      <c r="Q900" s="7"/>
      <c r="R900" s="39" t="s">
        <v>70</v>
      </c>
      <c r="S900" s="7"/>
    </row>
    <row r="901" spans="1:20" ht="30" customHeight="1">
      <c r="A901" s="18">
        <v>43763</v>
      </c>
      <c r="B901" s="7" t="s">
        <v>1890</v>
      </c>
      <c r="C901" s="27" t="s">
        <v>1891</v>
      </c>
      <c r="D901" s="49">
        <v>30</v>
      </c>
      <c r="E901" s="12" t="s">
        <v>26</v>
      </c>
      <c r="F901" s="60">
        <v>56947372460</v>
      </c>
      <c r="G901" s="7" t="s">
        <v>1893</v>
      </c>
      <c r="H901" s="7" t="s">
        <v>1894</v>
      </c>
      <c r="I901" s="10"/>
      <c r="J901" s="7" t="s">
        <v>161</v>
      </c>
      <c r="K901" s="7" t="s">
        <v>804</v>
      </c>
      <c r="L901" s="7" t="s">
        <v>1895</v>
      </c>
      <c r="M901" s="7" t="s">
        <v>1896</v>
      </c>
      <c r="N901" s="7" t="s">
        <v>1897</v>
      </c>
      <c r="O901" s="43" t="s">
        <v>33</v>
      </c>
      <c r="P901" s="31"/>
      <c r="Q901" s="7" t="s">
        <v>35</v>
      </c>
      <c r="R901" s="33"/>
      <c r="S901" s="31"/>
    </row>
    <row r="902" spans="1:20" ht="30" customHeight="1">
      <c r="A902" s="18">
        <v>43769</v>
      </c>
      <c r="B902" s="35" t="s">
        <v>4019</v>
      </c>
      <c r="C902" s="37" t="s">
        <v>4020</v>
      </c>
      <c r="D902" s="49">
        <v>20</v>
      </c>
      <c r="E902" s="7" t="s">
        <v>26</v>
      </c>
      <c r="F902" s="89" t="s">
        <v>4021</v>
      </c>
      <c r="G902" s="7" t="s">
        <v>85</v>
      </c>
      <c r="H902" s="37" t="s">
        <v>4022</v>
      </c>
      <c r="I902" s="10"/>
      <c r="J902" s="7" t="s">
        <v>161</v>
      </c>
      <c r="K902" s="12" t="s">
        <v>4023</v>
      </c>
      <c r="L902" s="12" t="s">
        <v>63</v>
      </c>
      <c r="M902" s="91"/>
      <c r="N902" s="7"/>
      <c r="O902" s="43" t="s">
        <v>33</v>
      </c>
      <c r="P902" s="7"/>
      <c r="Q902" s="7"/>
      <c r="R902" s="33"/>
      <c r="S902" s="7" t="s">
        <v>152</v>
      </c>
    </row>
    <row r="903" spans="1:20" ht="30" customHeight="1">
      <c r="A903" s="18">
        <v>43764</v>
      </c>
      <c r="B903" s="35" t="s">
        <v>2657</v>
      </c>
      <c r="C903" s="37" t="s">
        <v>2658</v>
      </c>
      <c r="D903" s="52">
        <v>9</v>
      </c>
      <c r="E903" s="7" t="s">
        <v>45</v>
      </c>
      <c r="F903" s="35">
        <v>854232820</v>
      </c>
      <c r="G903" s="10"/>
      <c r="H903" s="7" t="s">
        <v>2660</v>
      </c>
      <c r="I903" s="10"/>
      <c r="J903" s="7" t="s">
        <v>49</v>
      </c>
      <c r="K903" s="10"/>
      <c r="L903" s="10"/>
      <c r="M903" s="86"/>
      <c r="N903" s="10"/>
      <c r="O903" s="7" t="s">
        <v>2451</v>
      </c>
      <c r="P903" s="10"/>
      <c r="Q903" s="10"/>
      <c r="R903" s="33"/>
      <c r="S903" s="10"/>
      <c r="T903" s="10"/>
    </row>
    <row r="904" spans="1:20" ht="30" customHeight="1">
      <c r="A904" s="18">
        <v>43769</v>
      </c>
      <c r="B904" s="35" t="s">
        <v>4024</v>
      </c>
      <c r="C904" s="37" t="s">
        <v>4025</v>
      </c>
      <c r="D904" s="49">
        <v>29</v>
      </c>
      <c r="E904" s="7" t="s">
        <v>26</v>
      </c>
      <c r="F904" s="89" t="s">
        <v>4026</v>
      </c>
      <c r="G904" s="7" t="s">
        <v>2662</v>
      </c>
      <c r="H904" s="35" t="s">
        <v>4027</v>
      </c>
      <c r="I904" s="10"/>
      <c r="J904" s="7"/>
      <c r="K904" s="12"/>
      <c r="L904" s="12" t="s">
        <v>63</v>
      </c>
      <c r="M904" s="82">
        <v>43768</v>
      </c>
      <c r="N904" s="7"/>
      <c r="O904" s="43" t="s">
        <v>274</v>
      </c>
      <c r="P904" s="10"/>
      <c r="Q904" s="7" t="s">
        <v>35</v>
      </c>
      <c r="R904" s="33"/>
      <c r="S904" s="7" t="s">
        <v>152</v>
      </c>
    </row>
    <row r="905" spans="1:20" ht="30" customHeight="1">
      <c r="A905" s="18">
        <v>43769</v>
      </c>
      <c r="B905" s="54" t="s">
        <v>4028</v>
      </c>
      <c r="C905" s="56" t="s">
        <v>4029</v>
      </c>
      <c r="D905" s="49">
        <v>18</v>
      </c>
      <c r="E905" s="7" t="s">
        <v>45</v>
      </c>
      <c r="F905" s="195">
        <v>991753533</v>
      </c>
      <c r="G905" s="7" t="s">
        <v>85</v>
      </c>
      <c r="H905" s="35" t="s">
        <v>4030</v>
      </c>
      <c r="I905" s="10"/>
      <c r="J905" s="7" t="s">
        <v>161</v>
      </c>
      <c r="K905" s="12" t="s">
        <v>4031</v>
      </c>
      <c r="L905" s="12" t="s">
        <v>63</v>
      </c>
      <c r="M905" s="91"/>
      <c r="N905" s="37" t="s">
        <v>219</v>
      </c>
      <c r="O905" s="95" t="s">
        <v>33</v>
      </c>
      <c r="P905" s="10"/>
      <c r="Q905" s="95" t="s">
        <v>35</v>
      </c>
      <c r="R905" s="33"/>
      <c r="S905" s="7" t="s">
        <v>276</v>
      </c>
    </row>
    <row r="906" spans="1:20" ht="32.25" customHeight="1">
      <c r="A906" s="18">
        <v>43765</v>
      </c>
      <c r="B906" s="35" t="s">
        <v>3071</v>
      </c>
      <c r="C906" s="87" t="s">
        <v>3072</v>
      </c>
      <c r="D906" s="52">
        <v>16</v>
      </c>
      <c r="E906" s="7" t="s">
        <v>26</v>
      </c>
      <c r="F906" s="87" t="s">
        <v>76</v>
      </c>
      <c r="G906" s="7" t="s">
        <v>85</v>
      </c>
      <c r="H906" s="35" t="s">
        <v>3073</v>
      </c>
      <c r="I906" s="10"/>
      <c r="J906" s="7" t="s">
        <v>49</v>
      </c>
      <c r="K906" s="7"/>
      <c r="L906" s="7" t="s">
        <v>63</v>
      </c>
      <c r="M906" s="86"/>
      <c r="N906" s="7"/>
      <c r="O906" s="43" t="s">
        <v>50</v>
      </c>
      <c r="P906" s="10"/>
      <c r="Q906" s="10"/>
      <c r="R906" s="33"/>
      <c r="S906" s="7" t="s">
        <v>101</v>
      </c>
      <c r="T906" s="10"/>
    </row>
    <row r="907" spans="1:20" ht="30" customHeight="1">
      <c r="A907" s="18">
        <v>43764</v>
      </c>
      <c r="B907" s="35" t="s">
        <v>2664</v>
      </c>
      <c r="C907" s="210" t="s">
        <v>2665</v>
      </c>
      <c r="D907" s="23"/>
      <c r="E907" s="7" t="s">
        <v>26</v>
      </c>
      <c r="F907" s="10"/>
      <c r="G907" s="7" t="s">
        <v>1339</v>
      </c>
      <c r="H907" s="35" t="s">
        <v>2667</v>
      </c>
      <c r="I907" s="10"/>
      <c r="J907" s="10"/>
      <c r="K907" s="7"/>
      <c r="L907" s="7" t="s">
        <v>63</v>
      </c>
      <c r="M907" s="86"/>
      <c r="N907" s="37" t="s">
        <v>2354</v>
      </c>
      <c r="O907" s="7" t="s">
        <v>2451</v>
      </c>
      <c r="P907" s="10"/>
      <c r="Q907" s="10"/>
      <c r="R907" s="33"/>
      <c r="S907" s="10"/>
      <c r="T907" s="10"/>
    </row>
    <row r="908" spans="1:20" ht="30" customHeight="1">
      <c r="A908" s="18">
        <v>43765</v>
      </c>
      <c r="B908" s="35" t="s">
        <v>3076</v>
      </c>
      <c r="C908" s="35" t="s">
        <v>3077</v>
      </c>
      <c r="D908" s="52"/>
      <c r="E908" s="7" t="s">
        <v>45</v>
      </c>
      <c r="F908" s="35"/>
      <c r="G908" s="87" t="s">
        <v>85</v>
      </c>
      <c r="H908" s="35"/>
      <c r="I908" s="10"/>
      <c r="J908" s="7" t="s">
        <v>49</v>
      </c>
      <c r="K908" s="7"/>
      <c r="L908" s="7" t="s">
        <v>180</v>
      </c>
      <c r="M908" s="41">
        <v>43760</v>
      </c>
      <c r="N908" s="7" t="s">
        <v>3081</v>
      </c>
      <c r="O908" s="43" t="s">
        <v>50</v>
      </c>
      <c r="P908" s="10"/>
      <c r="Q908" s="10"/>
      <c r="R908" s="33"/>
      <c r="S908" s="10"/>
      <c r="T908" s="10"/>
    </row>
    <row r="909" spans="1:20" ht="42" customHeight="1">
      <c r="A909" s="18">
        <v>43769</v>
      </c>
      <c r="B909" s="35" t="s">
        <v>4032</v>
      </c>
      <c r="C909" s="37" t="s">
        <v>4033</v>
      </c>
      <c r="D909" s="25"/>
      <c r="E909" s="7" t="s">
        <v>26</v>
      </c>
      <c r="F909" s="37">
        <v>983922068</v>
      </c>
      <c r="G909" s="7" t="s">
        <v>882</v>
      </c>
      <c r="H909" s="35" t="s">
        <v>4034</v>
      </c>
      <c r="I909" s="10"/>
      <c r="J909" s="7" t="s">
        <v>161</v>
      </c>
      <c r="K909" s="12" t="s">
        <v>804</v>
      </c>
      <c r="L909" s="12" t="s">
        <v>63</v>
      </c>
      <c r="M909" s="191"/>
      <c r="N909" s="7" t="s">
        <v>2901</v>
      </c>
      <c r="O909" s="43" t="s">
        <v>33</v>
      </c>
      <c r="P909" s="10"/>
      <c r="Q909" s="7" t="s">
        <v>35</v>
      </c>
      <c r="R909" s="33"/>
      <c r="S909" s="7" t="s">
        <v>276</v>
      </c>
    </row>
    <row r="910" spans="1:20" ht="30" customHeight="1">
      <c r="A910" s="18">
        <v>43768</v>
      </c>
      <c r="B910" s="35" t="s">
        <v>3814</v>
      </c>
      <c r="C910" s="37" t="s">
        <v>3816</v>
      </c>
      <c r="D910" s="49">
        <v>30</v>
      </c>
      <c r="E910" s="7" t="s">
        <v>26</v>
      </c>
      <c r="F910" s="37" t="s">
        <v>3817</v>
      </c>
      <c r="G910" s="7" t="s">
        <v>167</v>
      </c>
      <c r="H910" s="35" t="s">
        <v>3820</v>
      </c>
      <c r="I910" s="10"/>
      <c r="J910" s="7" t="s">
        <v>161</v>
      </c>
      <c r="K910" s="12"/>
      <c r="L910" s="12" t="s">
        <v>63</v>
      </c>
      <c r="M910" s="91">
        <v>0.9375</v>
      </c>
      <c r="N910" s="7" t="s">
        <v>3821</v>
      </c>
      <c r="O910" s="43" t="s">
        <v>50</v>
      </c>
      <c r="P910" s="10"/>
      <c r="Q910" s="7" t="s">
        <v>53</v>
      </c>
      <c r="R910" s="33"/>
      <c r="S910" s="7" t="s">
        <v>92</v>
      </c>
    </row>
    <row r="911" spans="1:20" ht="30" customHeight="1">
      <c r="A911" s="18">
        <v>43763</v>
      </c>
      <c r="B911" s="7" t="s">
        <v>1899</v>
      </c>
      <c r="C911" s="12" t="s">
        <v>1901</v>
      </c>
      <c r="D911" s="49">
        <v>16</v>
      </c>
      <c r="E911" s="12" t="s">
        <v>26</v>
      </c>
      <c r="F911" s="7">
        <v>967427722</v>
      </c>
      <c r="G911" s="7" t="s">
        <v>1038</v>
      </c>
      <c r="H911" s="7" t="s">
        <v>1902</v>
      </c>
      <c r="I911" s="10"/>
      <c r="J911" s="7" t="s">
        <v>49</v>
      </c>
      <c r="K911" s="7"/>
      <c r="L911" s="7" t="s">
        <v>63</v>
      </c>
      <c r="M911" s="7" t="s">
        <v>1905</v>
      </c>
      <c r="N911" s="7" t="s">
        <v>974</v>
      </c>
      <c r="O911" s="43" t="s">
        <v>33</v>
      </c>
      <c r="P911" s="31"/>
      <c r="Q911" s="10"/>
      <c r="R911" s="33"/>
      <c r="S911" s="31"/>
    </row>
    <row r="912" spans="1:20" ht="30" customHeight="1">
      <c r="A912" s="18">
        <v>43770</v>
      </c>
      <c r="B912" s="7" t="s">
        <v>4111</v>
      </c>
      <c r="C912" s="12" t="s">
        <v>4112</v>
      </c>
      <c r="D912" s="25"/>
      <c r="E912" s="7" t="s">
        <v>26</v>
      </c>
      <c r="F912" s="12">
        <v>953590587</v>
      </c>
      <c r="G912" s="7" t="s">
        <v>981</v>
      </c>
      <c r="H912" s="7" t="s">
        <v>4113</v>
      </c>
      <c r="I912" s="10"/>
      <c r="J912" s="7"/>
      <c r="K912" s="12"/>
      <c r="L912" s="12" t="s">
        <v>63</v>
      </c>
      <c r="M912" s="10"/>
      <c r="N912" s="7" t="s">
        <v>974</v>
      </c>
      <c r="O912" s="43" t="s">
        <v>33</v>
      </c>
      <c r="P912" s="10"/>
      <c r="Q912" s="7"/>
      <c r="R912" s="33"/>
      <c r="S912" s="7" t="s">
        <v>71</v>
      </c>
    </row>
    <row r="913" spans="1:20" ht="30" customHeight="1">
      <c r="A913" s="18">
        <v>43765</v>
      </c>
      <c r="B913" s="56" t="s">
        <v>3084</v>
      </c>
      <c r="C913" s="80" t="s">
        <v>3086</v>
      </c>
      <c r="D913" s="52">
        <v>25</v>
      </c>
      <c r="E913" s="7" t="s">
        <v>26</v>
      </c>
      <c r="F913" s="81">
        <v>965190007</v>
      </c>
      <c r="G913" s="7" t="s">
        <v>167</v>
      </c>
      <c r="H913" s="93" t="s">
        <v>3089</v>
      </c>
      <c r="I913" s="10"/>
      <c r="J913" s="7" t="s">
        <v>161</v>
      </c>
      <c r="K913" s="7"/>
      <c r="L913" s="7" t="s">
        <v>3092</v>
      </c>
      <c r="M913" s="86"/>
      <c r="N913" s="7"/>
      <c r="O913" s="43" t="s">
        <v>33</v>
      </c>
      <c r="P913" s="10"/>
      <c r="Q913" s="10"/>
      <c r="R913" s="33"/>
      <c r="S913" s="10"/>
      <c r="T913" s="10"/>
    </row>
    <row r="914" spans="1:20" ht="30" customHeight="1">
      <c r="A914" s="18">
        <v>43762</v>
      </c>
      <c r="B914" s="7" t="s">
        <v>790</v>
      </c>
      <c r="C914" s="56" t="s">
        <v>791</v>
      </c>
      <c r="D914" s="52">
        <v>21</v>
      </c>
      <c r="E914" s="7" t="s">
        <v>26</v>
      </c>
      <c r="F914" s="119" t="s">
        <v>792</v>
      </c>
      <c r="G914" s="100" t="s">
        <v>793</v>
      </c>
      <c r="H914" s="7" t="s">
        <v>794</v>
      </c>
      <c r="I914" s="10"/>
      <c r="J914" s="10"/>
      <c r="K914" s="7"/>
      <c r="L914" s="7" t="s">
        <v>63</v>
      </c>
      <c r="M914" s="44">
        <v>43758</v>
      </c>
      <c r="N914" s="7" t="s">
        <v>795</v>
      </c>
      <c r="O914" s="29" t="s">
        <v>33</v>
      </c>
      <c r="P914" s="10"/>
      <c r="Q914" s="7" t="s">
        <v>35</v>
      </c>
      <c r="R914" s="39" t="s">
        <v>205</v>
      </c>
      <c r="S914" s="10"/>
      <c r="T914" s="10"/>
    </row>
    <row r="915" spans="1:20" ht="30" customHeight="1">
      <c r="A915" s="18">
        <v>43762</v>
      </c>
      <c r="B915" s="42" t="s">
        <v>800</v>
      </c>
      <c r="C915" s="42" t="s">
        <v>801</v>
      </c>
      <c r="D915" s="23"/>
      <c r="E915" s="7" t="s">
        <v>26</v>
      </c>
      <c r="F915" s="42">
        <v>56937504618</v>
      </c>
      <c r="G915" s="29" t="s">
        <v>802</v>
      </c>
      <c r="H915" s="42" t="s">
        <v>803</v>
      </c>
      <c r="I915" s="10"/>
      <c r="J915" s="7" t="s">
        <v>161</v>
      </c>
      <c r="K915" s="7" t="s">
        <v>804</v>
      </c>
      <c r="L915" s="7" t="s">
        <v>63</v>
      </c>
      <c r="M915" s="44">
        <v>43761</v>
      </c>
      <c r="N915" s="44"/>
      <c r="O915" s="7" t="s">
        <v>33</v>
      </c>
      <c r="P915" s="10"/>
      <c r="Q915" s="42" t="s">
        <v>90</v>
      </c>
      <c r="R915" s="33"/>
      <c r="S915" s="10"/>
      <c r="T915" s="10"/>
    </row>
    <row r="916" spans="1:20" ht="30" customHeight="1">
      <c r="A916" s="18">
        <v>43763</v>
      </c>
      <c r="B916" s="7" t="s">
        <v>1906</v>
      </c>
      <c r="C916" s="169" t="s">
        <v>1908</v>
      </c>
      <c r="D916" s="49">
        <v>49</v>
      </c>
      <c r="E916" s="12" t="s">
        <v>26</v>
      </c>
      <c r="F916" s="60">
        <v>974942021</v>
      </c>
      <c r="G916" s="7" t="s">
        <v>1910</v>
      </c>
      <c r="H916" s="7" t="s">
        <v>1912</v>
      </c>
      <c r="I916" s="10"/>
      <c r="J916" s="7" t="s">
        <v>161</v>
      </c>
      <c r="K916" s="7" t="s">
        <v>1914</v>
      </c>
      <c r="L916" s="7" t="s">
        <v>63</v>
      </c>
      <c r="M916" s="41">
        <v>43761</v>
      </c>
      <c r="N916" s="10"/>
      <c r="O916" s="7" t="s">
        <v>33</v>
      </c>
      <c r="P916" s="31"/>
      <c r="Q916" s="10"/>
      <c r="R916" s="33"/>
      <c r="S916" s="31"/>
    </row>
    <row r="917" spans="1:20" ht="30" customHeight="1">
      <c r="A917" s="18">
        <v>43764</v>
      </c>
      <c r="B917" s="35" t="s">
        <v>2669</v>
      </c>
      <c r="C917" s="37" t="s">
        <v>2670</v>
      </c>
      <c r="D917" s="23"/>
      <c r="E917" s="7" t="s">
        <v>26</v>
      </c>
      <c r="F917" s="10"/>
      <c r="G917" s="10"/>
      <c r="H917" s="83" t="s">
        <v>2671</v>
      </c>
      <c r="I917" s="10"/>
      <c r="J917" s="10"/>
      <c r="K917" s="10"/>
      <c r="L917" s="10"/>
      <c r="M917" s="86"/>
      <c r="N917" s="10"/>
      <c r="O917" s="7" t="s">
        <v>50</v>
      </c>
      <c r="P917" s="10"/>
      <c r="Q917" s="10"/>
      <c r="R917" s="33"/>
      <c r="S917" s="10"/>
      <c r="T917" s="10"/>
    </row>
    <row r="918" spans="1:20" ht="30" customHeight="1">
      <c r="A918" s="18">
        <v>43774</v>
      </c>
      <c r="B918" s="7" t="s">
        <v>4205</v>
      </c>
      <c r="C918" s="12" t="s">
        <v>4206</v>
      </c>
      <c r="D918" s="25"/>
      <c r="E918" s="12" t="s">
        <v>26</v>
      </c>
      <c r="F918" s="12" t="s">
        <v>4207</v>
      </c>
      <c r="G918" s="12" t="s">
        <v>475</v>
      </c>
      <c r="H918" s="12" t="s">
        <v>4208</v>
      </c>
      <c r="I918" s="31"/>
      <c r="J918" s="31"/>
      <c r="L918" s="12" t="s">
        <v>63</v>
      </c>
      <c r="M918" s="7" t="s">
        <v>4209</v>
      </c>
      <c r="N918" s="12" t="s">
        <v>4210</v>
      </c>
      <c r="O918" s="12" t="s">
        <v>33</v>
      </c>
      <c r="P918" s="31"/>
      <c r="Q918" s="12" t="s">
        <v>35</v>
      </c>
      <c r="R918" s="12" t="s">
        <v>70</v>
      </c>
      <c r="S918" s="12" t="s">
        <v>101</v>
      </c>
    </row>
    <row r="919" spans="1:20" ht="30" customHeight="1">
      <c r="A919" s="18">
        <v>43770</v>
      </c>
      <c r="B919" s="7" t="s">
        <v>4114</v>
      </c>
      <c r="C919" s="12" t="s">
        <v>4115</v>
      </c>
      <c r="D919" s="49">
        <v>67</v>
      </c>
      <c r="E919" s="7" t="s">
        <v>45</v>
      </c>
      <c r="F919" s="12">
        <v>974080177</v>
      </c>
      <c r="G919" s="7" t="s">
        <v>1438</v>
      </c>
      <c r="H919" s="7" t="s">
        <v>4116</v>
      </c>
      <c r="I919" s="10"/>
      <c r="J919" s="7"/>
      <c r="K919" s="12"/>
      <c r="L919" s="12" t="s">
        <v>63</v>
      </c>
      <c r="M919" s="7" t="s">
        <v>2744</v>
      </c>
      <c r="N919" s="7" t="s">
        <v>2839</v>
      </c>
      <c r="O919" s="43" t="s">
        <v>33</v>
      </c>
      <c r="P919" s="10"/>
      <c r="Q919" s="7" t="s">
        <v>35</v>
      </c>
      <c r="R919" s="33"/>
      <c r="S919" s="7" t="s">
        <v>71</v>
      </c>
    </row>
    <row r="920" spans="1:20" ht="30" customHeight="1">
      <c r="A920" s="18">
        <v>43769</v>
      </c>
      <c r="B920" s="35" t="s">
        <v>4035</v>
      </c>
      <c r="C920" s="37" t="s">
        <v>4036</v>
      </c>
      <c r="D920" s="49">
        <v>61</v>
      </c>
      <c r="E920" s="7" t="s">
        <v>26</v>
      </c>
      <c r="F920" s="37" t="s">
        <v>4037</v>
      </c>
      <c r="G920" s="7" t="s">
        <v>85</v>
      </c>
      <c r="H920" s="35" t="s">
        <v>4038</v>
      </c>
      <c r="I920" s="10"/>
      <c r="J920" s="7"/>
      <c r="K920" s="12"/>
      <c r="L920" s="12" t="s">
        <v>63</v>
      </c>
      <c r="M920" s="91"/>
      <c r="N920" s="37" t="s">
        <v>4039</v>
      </c>
      <c r="O920" s="43" t="s">
        <v>33</v>
      </c>
      <c r="P920" s="10"/>
      <c r="Q920" s="7" t="s">
        <v>35</v>
      </c>
      <c r="R920" s="39" t="s">
        <v>70</v>
      </c>
      <c r="S920" s="7" t="s">
        <v>276</v>
      </c>
    </row>
    <row r="921" spans="1:20" ht="30" customHeight="1">
      <c r="A921" s="18">
        <v>43767</v>
      </c>
      <c r="B921" s="179" t="s">
        <v>3602</v>
      </c>
      <c r="C921" s="37" t="s">
        <v>3604</v>
      </c>
      <c r="D921" s="52">
        <v>62</v>
      </c>
      <c r="E921" s="7" t="s">
        <v>26</v>
      </c>
      <c r="F921" s="37">
        <v>56965122742</v>
      </c>
      <c r="G921" s="7" t="s">
        <v>85</v>
      </c>
      <c r="H921" s="54" t="s">
        <v>3605</v>
      </c>
      <c r="I921" s="7"/>
      <c r="J921" s="10"/>
      <c r="K921" s="7"/>
      <c r="L921" s="7" t="s">
        <v>63</v>
      </c>
      <c r="M921" s="259">
        <v>43761</v>
      </c>
      <c r="N921" s="10"/>
      <c r="O921" s="43" t="s">
        <v>33</v>
      </c>
      <c r="P921" s="10"/>
      <c r="Q921" s="7" t="s">
        <v>35</v>
      </c>
      <c r="R921" s="33"/>
      <c r="S921" s="7" t="s">
        <v>152</v>
      </c>
    </row>
    <row r="922" spans="1:20" ht="30" customHeight="1">
      <c r="A922" s="18">
        <v>43764</v>
      </c>
      <c r="B922" s="7" t="s">
        <v>2672</v>
      </c>
      <c r="C922" s="80" t="s">
        <v>2673</v>
      </c>
      <c r="D922" s="52">
        <v>59</v>
      </c>
      <c r="E922" s="7" t="s">
        <v>26</v>
      </c>
      <c r="F922" s="81">
        <v>955697015</v>
      </c>
      <c r="G922" s="7" t="s">
        <v>2675</v>
      </c>
      <c r="H922" s="93" t="s">
        <v>2677</v>
      </c>
      <c r="I922" s="10"/>
      <c r="J922" s="10"/>
      <c r="K922" s="7"/>
      <c r="L922" s="7" t="s">
        <v>63</v>
      </c>
      <c r="M922" s="44">
        <v>43762</v>
      </c>
      <c r="N922" s="10"/>
      <c r="O922" s="7" t="s">
        <v>33</v>
      </c>
      <c r="P922" s="10"/>
      <c r="Q922" s="7" t="s">
        <v>53</v>
      </c>
      <c r="R922" s="39" t="s">
        <v>70</v>
      </c>
      <c r="S922" s="7" t="s">
        <v>117</v>
      </c>
      <c r="T922" s="10"/>
    </row>
    <row r="923" spans="1:20" ht="30" customHeight="1">
      <c r="A923" s="18">
        <v>43764</v>
      </c>
      <c r="B923" s="7" t="s">
        <v>2679</v>
      </c>
      <c r="C923" s="37" t="s">
        <v>2680</v>
      </c>
      <c r="D923" s="23"/>
      <c r="E923" s="7" t="s">
        <v>45</v>
      </c>
      <c r="F923" s="7" t="s">
        <v>2681</v>
      </c>
      <c r="G923" s="7" t="s">
        <v>735</v>
      </c>
      <c r="H923" s="7" t="s">
        <v>2682</v>
      </c>
      <c r="I923" s="10"/>
      <c r="J923" s="7" t="s">
        <v>32</v>
      </c>
      <c r="K923" s="7"/>
      <c r="L923" s="7" t="s">
        <v>63</v>
      </c>
      <c r="M923" s="69">
        <v>43758</v>
      </c>
      <c r="N923" s="7" t="s">
        <v>2683</v>
      </c>
      <c r="O923" s="7" t="s">
        <v>186</v>
      </c>
      <c r="P923" s="7" t="s">
        <v>52</v>
      </c>
      <c r="Q923" s="10"/>
      <c r="R923" s="39" t="s">
        <v>70</v>
      </c>
      <c r="S923" s="10"/>
      <c r="T923" s="10"/>
    </row>
    <row r="924" spans="1:20" ht="30" customHeight="1">
      <c r="A924" s="18">
        <v>43762</v>
      </c>
      <c r="B924" s="60" t="s">
        <v>807</v>
      </c>
      <c r="C924" s="60" t="s">
        <v>809</v>
      </c>
      <c r="D924" s="52">
        <v>59</v>
      </c>
      <c r="E924" s="7" t="s">
        <v>26</v>
      </c>
      <c r="F924" s="10"/>
      <c r="G924" s="29" t="s">
        <v>811</v>
      </c>
      <c r="H924" s="60" t="s">
        <v>812</v>
      </c>
      <c r="I924" s="10"/>
      <c r="J924" s="7" t="s">
        <v>99</v>
      </c>
      <c r="K924" s="10"/>
      <c r="L924" s="10"/>
      <c r="M924" s="44">
        <v>43758</v>
      </c>
      <c r="N924" s="44"/>
      <c r="O924" s="7" t="s">
        <v>196</v>
      </c>
      <c r="P924" s="10"/>
      <c r="Q924" s="10"/>
      <c r="R924" s="39" t="s">
        <v>813</v>
      </c>
      <c r="S924" s="10"/>
      <c r="T924" s="10"/>
    </row>
    <row r="925" spans="1:20" ht="30" customHeight="1">
      <c r="A925" s="18">
        <v>43763</v>
      </c>
      <c r="B925" s="62" t="s">
        <v>1916</v>
      </c>
      <c r="C925" s="62" t="s">
        <v>1917</v>
      </c>
      <c r="D925" s="25"/>
      <c r="E925" s="12" t="s">
        <v>45</v>
      </c>
      <c r="F925" s="260"/>
      <c r="G925" s="7" t="s">
        <v>85</v>
      </c>
      <c r="H925" s="51" t="s">
        <v>1918</v>
      </c>
      <c r="I925" s="10"/>
      <c r="J925" s="7" t="s">
        <v>32</v>
      </c>
      <c r="K925" s="7"/>
      <c r="L925" s="7" t="s">
        <v>63</v>
      </c>
      <c r="M925" s="10"/>
      <c r="N925" s="10"/>
      <c r="O925" s="7" t="s">
        <v>33</v>
      </c>
      <c r="P925" s="31"/>
      <c r="Q925" s="10"/>
      <c r="R925" s="33"/>
      <c r="S925" s="31"/>
    </row>
    <row r="926" spans="1:20" ht="30" customHeight="1">
      <c r="A926" s="18">
        <v>43770</v>
      </c>
      <c r="B926" s="93" t="s">
        <v>4117</v>
      </c>
      <c r="C926" s="37" t="s">
        <v>4118</v>
      </c>
      <c r="D926" s="49">
        <v>59</v>
      </c>
      <c r="E926" s="7" t="s">
        <v>26</v>
      </c>
      <c r="F926" s="80">
        <v>948575559</v>
      </c>
      <c r="G926" s="7" t="s">
        <v>981</v>
      </c>
      <c r="H926" s="7" t="s">
        <v>4119</v>
      </c>
      <c r="I926" s="10"/>
      <c r="J926" s="7"/>
      <c r="K926" s="12"/>
      <c r="L926" s="12" t="s">
        <v>63</v>
      </c>
      <c r="M926" s="7" t="s">
        <v>4122</v>
      </c>
      <c r="N926" s="7" t="s">
        <v>4123</v>
      </c>
      <c r="O926" s="43" t="s">
        <v>33</v>
      </c>
      <c r="P926" s="10"/>
      <c r="Q926" s="7" t="s">
        <v>35</v>
      </c>
      <c r="R926" s="39" t="s">
        <v>70</v>
      </c>
      <c r="S926" s="7" t="s">
        <v>71</v>
      </c>
    </row>
    <row r="927" spans="1:20" ht="30" customHeight="1">
      <c r="A927" s="18">
        <v>43763</v>
      </c>
      <c r="B927" s="66" t="s">
        <v>1921</v>
      </c>
      <c r="C927" s="7" t="s">
        <v>1922</v>
      </c>
      <c r="D927" s="25"/>
      <c r="E927" s="7" t="s">
        <v>26</v>
      </c>
      <c r="F927" s="10"/>
      <c r="G927" s="29" t="s">
        <v>85</v>
      </c>
      <c r="H927" s="29" t="s">
        <v>1924</v>
      </c>
      <c r="I927" s="10"/>
      <c r="J927" s="10"/>
      <c r="K927" s="7"/>
      <c r="L927" s="7" t="s">
        <v>63</v>
      </c>
      <c r="M927" s="10"/>
      <c r="N927" s="10"/>
      <c r="O927" s="7" t="s">
        <v>33</v>
      </c>
      <c r="P927" s="31"/>
      <c r="Q927" s="10"/>
      <c r="R927" s="33"/>
      <c r="S927" s="31"/>
    </row>
    <row r="928" spans="1:20" ht="39.75" customHeight="1">
      <c r="A928" s="18">
        <v>43764</v>
      </c>
      <c r="B928" s="7" t="s">
        <v>2684</v>
      </c>
      <c r="C928" s="7" t="s">
        <v>2685</v>
      </c>
      <c r="D928" s="23"/>
      <c r="E928" s="7" t="s">
        <v>26</v>
      </c>
      <c r="F928" s="7" t="s">
        <v>2686</v>
      </c>
      <c r="G928" s="7" t="s">
        <v>85</v>
      </c>
      <c r="H928" s="7" t="s">
        <v>2687</v>
      </c>
      <c r="I928" s="10"/>
      <c r="J928" s="10"/>
      <c r="K928" s="7"/>
      <c r="L928" s="7" t="s">
        <v>63</v>
      </c>
      <c r="M928" s="86"/>
      <c r="N928" s="10"/>
      <c r="O928" s="10"/>
      <c r="P928" s="10"/>
      <c r="Q928" s="10"/>
      <c r="R928" s="39" t="s">
        <v>2692</v>
      </c>
      <c r="S928" s="10"/>
      <c r="T928" s="10"/>
    </row>
    <row r="929" spans="1:20" ht="30" customHeight="1">
      <c r="A929" s="18">
        <v>43770</v>
      </c>
      <c r="B929" s="7" t="s">
        <v>4125</v>
      </c>
      <c r="C929" s="12" t="s">
        <v>4126</v>
      </c>
      <c r="D929" s="25"/>
      <c r="E929" s="7" t="s">
        <v>45</v>
      </c>
      <c r="F929" s="12">
        <v>993078045</v>
      </c>
      <c r="G929" s="7" t="s">
        <v>4127</v>
      </c>
      <c r="H929" s="7" t="s">
        <v>4128</v>
      </c>
      <c r="I929" s="10"/>
      <c r="J929" s="7"/>
      <c r="K929" s="12"/>
      <c r="L929" s="12" t="s">
        <v>63</v>
      </c>
      <c r="M929" s="7" t="s">
        <v>4129</v>
      </c>
      <c r="N929" s="7" t="s">
        <v>4130</v>
      </c>
      <c r="O929" s="43" t="s">
        <v>33</v>
      </c>
      <c r="P929" s="10"/>
      <c r="Q929" s="7" t="s">
        <v>35</v>
      </c>
      <c r="R929" s="33"/>
      <c r="S929" s="7" t="s">
        <v>71</v>
      </c>
    </row>
    <row r="930" spans="1:20" ht="30" customHeight="1">
      <c r="A930" s="18">
        <v>43772</v>
      </c>
      <c r="B930" s="35" t="s">
        <v>4174</v>
      </c>
      <c r="C930" s="37" t="s">
        <v>4175</v>
      </c>
      <c r="E930" s="7" t="s">
        <v>45</v>
      </c>
      <c r="F930" s="37">
        <v>951789535</v>
      </c>
      <c r="G930" s="7" t="s">
        <v>146</v>
      </c>
      <c r="H930" s="12" t="s">
        <v>4176</v>
      </c>
      <c r="I930" s="31"/>
      <c r="J930" s="31"/>
      <c r="L930" s="12" t="s">
        <v>180</v>
      </c>
      <c r="M930" s="12" t="s">
        <v>4177</v>
      </c>
      <c r="N930" s="35" t="s">
        <v>4178</v>
      </c>
      <c r="O930" s="43" t="s">
        <v>33</v>
      </c>
      <c r="P930" s="31"/>
      <c r="Q930" s="7" t="s">
        <v>35</v>
      </c>
      <c r="R930" s="12" t="s">
        <v>4179</v>
      </c>
      <c r="S930" s="7" t="s">
        <v>132</v>
      </c>
      <c r="T930" s="31"/>
    </row>
    <row r="931" spans="1:20" ht="30" customHeight="1">
      <c r="A931" s="18">
        <v>43767</v>
      </c>
      <c r="B931" s="56" t="s">
        <v>3606</v>
      </c>
      <c r="C931" s="80" t="s">
        <v>3607</v>
      </c>
      <c r="D931" s="52">
        <v>59</v>
      </c>
      <c r="E931" s="7" t="s">
        <v>26</v>
      </c>
      <c r="F931" s="81">
        <v>935984800</v>
      </c>
      <c r="G931" s="7" t="s">
        <v>1571</v>
      </c>
      <c r="H931" s="93" t="s">
        <v>3608</v>
      </c>
      <c r="I931" s="10"/>
      <c r="J931" s="7"/>
      <c r="K931" s="7"/>
      <c r="L931" s="7" t="s">
        <v>63</v>
      </c>
      <c r="M931" s="44">
        <v>43760</v>
      </c>
      <c r="N931" s="10"/>
      <c r="O931" s="43"/>
      <c r="P931" s="10"/>
      <c r="Q931" s="7" t="s">
        <v>35</v>
      </c>
      <c r="R931" s="33"/>
      <c r="S931" s="7" t="s">
        <v>92</v>
      </c>
    </row>
    <row r="932" spans="1:20" ht="30" customHeight="1">
      <c r="A932" s="18">
        <v>43768</v>
      </c>
      <c r="B932" s="93" t="s">
        <v>3822</v>
      </c>
      <c r="C932" s="80" t="s">
        <v>3823</v>
      </c>
      <c r="D932" s="49">
        <v>55</v>
      </c>
      <c r="E932" s="7" t="s">
        <v>26</v>
      </c>
      <c r="F932" s="81">
        <v>978616718</v>
      </c>
      <c r="G932" s="7" t="s">
        <v>475</v>
      </c>
      <c r="H932" s="7" t="s">
        <v>3824</v>
      </c>
      <c r="I932" s="10"/>
      <c r="J932" s="7"/>
      <c r="K932" s="12"/>
      <c r="L932" s="12" t="s">
        <v>63</v>
      </c>
      <c r="M932" s="7" t="s">
        <v>1322</v>
      </c>
      <c r="N932" s="7" t="s">
        <v>3827</v>
      </c>
      <c r="O932" s="43" t="s">
        <v>33</v>
      </c>
      <c r="P932" s="10"/>
      <c r="Q932" s="7" t="s">
        <v>35</v>
      </c>
      <c r="R932" s="33"/>
      <c r="S932" s="7" t="s">
        <v>117</v>
      </c>
    </row>
    <row r="933" spans="1:20" ht="30" customHeight="1">
      <c r="A933" s="18">
        <v>43765</v>
      </c>
      <c r="B933" s="308" t="s">
        <v>3095</v>
      </c>
      <c r="C933" s="80" t="s">
        <v>3096</v>
      </c>
      <c r="D933" s="52">
        <v>54</v>
      </c>
      <c r="E933" s="7" t="s">
        <v>45</v>
      </c>
      <c r="F933" s="81">
        <v>956528004</v>
      </c>
      <c r="G933" s="7" t="s">
        <v>125</v>
      </c>
      <c r="H933" s="7" t="s">
        <v>3097</v>
      </c>
      <c r="I933" s="10"/>
      <c r="J933" s="7" t="s">
        <v>32</v>
      </c>
      <c r="K933" s="7"/>
      <c r="L933" s="7" t="s">
        <v>153</v>
      </c>
      <c r="M933" s="44">
        <v>43762</v>
      </c>
      <c r="N933" s="10"/>
      <c r="O933" s="43" t="s">
        <v>33</v>
      </c>
      <c r="P933" s="95"/>
      <c r="Q933" s="7"/>
      <c r="R933" s="39" t="s">
        <v>70</v>
      </c>
      <c r="S933" s="10"/>
      <c r="T933" s="10"/>
    </row>
    <row r="934" spans="1:20" ht="30" customHeight="1">
      <c r="A934" s="18">
        <v>43771</v>
      </c>
      <c r="B934" s="35" t="s">
        <v>4144</v>
      </c>
      <c r="C934" s="37" t="s">
        <v>4145</v>
      </c>
      <c r="D934" s="49">
        <v>57</v>
      </c>
      <c r="E934" s="7" t="s">
        <v>26</v>
      </c>
      <c r="F934" s="356">
        <f>56981553291</f>
        <v>56981553291</v>
      </c>
      <c r="G934" s="7" t="s">
        <v>85</v>
      </c>
      <c r="H934" s="35" t="s">
        <v>4146</v>
      </c>
      <c r="I934" s="10"/>
      <c r="J934" s="7"/>
      <c r="K934" s="12"/>
      <c r="L934" s="12" t="s">
        <v>259</v>
      </c>
      <c r="M934" s="323">
        <v>43757</v>
      </c>
      <c r="N934" s="7" t="s">
        <v>4147</v>
      </c>
      <c r="O934" s="43" t="s">
        <v>33</v>
      </c>
      <c r="P934" s="10"/>
      <c r="Q934" s="7" t="s">
        <v>53</v>
      </c>
      <c r="R934" s="39" t="s">
        <v>70</v>
      </c>
      <c r="S934" s="7" t="s">
        <v>262</v>
      </c>
    </row>
    <row r="935" spans="1:20" ht="30" customHeight="1">
      <c r="A935" s="18">
        <v>43764</v>
      </c>
      <c r="B935" s="35" t="s">
        <v>2693</v>
      </c>
      <c r="C935" s="37" t="s">
        <v>2694</v>
      </c>
      <c r="D935" s="52">
        <v>54</v>
      </c>
      <c r="E935" s="7" t="s">
        <v>26</v>
      </c>
      <c r="F935" s="37">
        <v>56969196431</v>
      </c>
      <c r="G935" s="7" t="s">
        <v>85</v>
      </c>
      <c r="H935" s="7" t="s">
        <v>2697</v>
      </c>
      <c r="I935" s="10"/>
      <c r="J935" s="10"/>
      <c r="K935" s="7"/>
      <c r="L935" s="7" t="s">
        <v>63</v>
      </c>
      <c r="M935" s="69" t="s">
        <v>2701</v>
      </c>
      <c r="N935" s="7" t="s">
        <v>2702</v>
      </c>
      <c r="O935" s="43" t="s">
        <v>186</v>
      </c>
      <c r="P935" s="10"/>
      <c r="Q935" s="10"/>
      <c r="R935" s="39" t="s">
        <v>70</v>
      </c>
      <c r="S935" s="10"/>
      <c r="T935" s="10"/>
    </row>
    <row r="936" spans="1:20" ht="30" customHeight="1">
      <c r="A936" s="18">
        <v>43765</v>
      </c>
      <c r="B936" s="35" t="s">
        <v>3098</v>
      </c>
      <c r="C936" s="37" t="s">
        <v>3099</v>
      </c>
      <c r="D936" s="52"/>
      <c r="E936" s="7" t="s">
        <v>26</v>
      </c>
      <c r="F936" s="37" t="s">
        <v>3100</v>
      </c>
      <c r="G936" s="7" t="s">
        <v>30</v>
      </c>
      <c r="H936" s="7" t="s">
        <v>3101</v>
      </c>
      <c r="I936" s="10"/>
      <c r="J936" s="10"/>
      <c r="K936" s="7"/>
      <c r="L936" s="7" t="s">
        <v>3102</v>
      </c>
      <c r="M936" s="7" t="s">
        <v>3103</v>
      </c>
      <c r="N936" s="7" t="s">
        <v>3104</v>
      </c>
      <c r="O936" s="43" t="s">
        <v>33</v>
      </c>
      <c r="P936" s="10"/>
      <c r="Q936" s="7" t="s">
        <v>90</v>
      </c>
      <c r="R936" s="33"/>
      <c r="S936" s="10"/>
      <c r="T936" s="10"/>
    </row>
    <row r="937" spans="1:20" ht="30" customHeight="1">
      <c r="A937" s="18">
        <v>43765</v>
      </c>
      <c r="B937" s="37" t="s">
        <v>3108</v>
      </c>
      <c r="C937" s="35" t="s">
        <v>3109</v>
      </c>
      <c r="D937" s="302"/>
      <c r="E937" s="7" t="s">
        <v>26</v>
      </c>
      <c r="F937" s="35"/>
      <c r="G937" s="87"/>
      <c r="H937" s="35"/>
      <c r="I937" s="10"/>
      <c r="J937" s="10"/>
      <c r="K937" s="7"/>
      <c r="L937" s="7"/>
      <c r="M937" s="86"/>
      <c r="N937" s="10"/>
      <c r="O937" s="43"/>
      <c r="P937" s="10"/>
      <c r="Q937" s="10"/>
      <c r="R937" s="33"/>
      <c r="S937" s="10"/>
      <c r="T937" s="10"/>
    </row>
    <row r="938" spans="1:20" ht="30" customHeight="1">
      <c r="A938" s="18">
        <v>43764</v>
      </c>
      <c r="B938" s="35" t="s">
        <v>2703</v>
      </c>
      <c r="C938" s="7" t="s">
        <v>134</v>
      </c>
      <c r="D938" s="23"/>
      <c r="E938" s="7" t="s">
        <v>45</v>
      </c>
      <c r="F938" s="37">
        <v>942713266</v>
      </c>
      <c r="G938" s="7" t="s">
        <v>2705</v>
      </c>
      <c r="H938" s="7" t="s">
        <v>2706</v>
      </c>
      <c r="I938" s="10"/>
      <c r="J938" s="7" t="s">
        <v>32</v>
      </c>
      <c r="K938" s="7"/>
      <c r="L938" s="7" t="s">
        <v>2707</v>
      </c>
      <c r="M938" s="69" t="s">
        <v>2709</v>
      </c>
      <c r="N938" s="35" t="s">
        <v>2710</v>
      </c>
      <c r="O938" s="43" t="s">
        <v>186</v>
      </c>
      <c r="P938" s="7" t="s">
        <v>2712</v>
      </c>
      <c r="Q938" s="7" t="s">
        <v>53</v>
      </c>
      <c r="R938" s="33"/>
      <c r="S938" s="10"/>
      <c r="T938" s="10"/>
    </row>
    <row r="939" spans="1:20" ht="30" customHeight="1">
      <c r="A939" s="18">
        <v>43762</v>
      </c>
      <c r="B939" s="60" t="s">
        <v>814</v>
      </c>
      <c r="C939" s="7"/>
      <c r="D939" s="52">
        <v>24</v>
      </c>
      <c r="E939" s="7" t="s">
        <v>26</v>
      </c>
      <c r="F939" s="60">
        <v>56957103956</v>
      </c>
      <c r="G939" s="100" t="s">
        <v>815</v>
      </c>
      <c r="H939" s="51" t="s">
        <v>816</v>
      </c>
      <c r="I939" s="10"/>
      <c r="J939" s="10"/>
      <c r="K939" s="7"/>
      <c r="L939" s="7" t="s">
        <v>79</v>
      </c>
      <c r="M939" s="76">
        <v>43760</v>
      </c>
      <c r="N939" s="76"/>
      <c r="O939" s="7" t="s">
        <v>160</v>
      </c>
      <c r="P939" s="10"/>
      <c r="Q939" s="10"/>
      <c r="R939" s="33"/>
      <c r="S939" s="10"/>
      <c r="T939" s="10"/>
    </row>
    <row r="940" spans="1:20" ht="30" customHeight="1">
      <c r="A940" s="18">
        <v>43762</v>
      </c>
      <c r="B940" s="60" t="s">
        <v>817</v>
      </c>
      <c r="C940" s="10"/>
      <c r="D940" s="23"/>
      <c r="E940" s="7" t="s">
        <v>45</v>
      </c>
      <c r="F940" s="176" t="s">
        <v>820</v>
      </c>
      <c r="G940" s="29" t="s">
        <v>822</v>
      </c>
      <c r="H940" s="7" t="s">
        <v>824</v>
      </c>
      <c r="I940" s="10"/>
      <c r="J940" s="7" t="s">
        <v>32</v>
      </c>
      <c r="K940" s="7"/>
      <c r="L940" s="7" t="s">
        <v>825</v>
      </c>
      <c r="M940" s="44">
        <v>43757</v>
      </c>
      <c r="N940" s="44"/>
      <c r="O940" s="7" t="s">
        <v>826</v>
      </c>
      <c r="P940" s="7" t="s">
        <v>827</v>
      </c>
      <c r="Q940" s="7" t="s">
        <v>35</v>
      </c>
      <c r="R940" s="33"/>
      <c r="S940" s="10"/>
      <c r="T940" s="10"/>
    </row>
    <row r="941" spans="1:20" ht="30" customHeight="1">
      <c r="A941" s="18">
        <v>43762</v>
      </c>
      <c r="B941" s="7" t="s">
        <v>829</v>
      </c>
      <c r="C941" s="7"/>
      <c r="D941" s="52">
        <v>30</v>
      </c>
      <c r="E941" s="7" t="s">
        <v>26</v>
      </c>
      <c r="F941" s="7">
        <v>971570207</v>
      </c>
      <c r="G941" s="29" t="s">
        <v>48</v>
      </c>
      <c r="H941" s="51" t="s">
        <v>830</v>
      </c>
      <c r="I941" s="10"/>
      <c r="J941" s="10"/>
      <c r="K941" s="7"/>
      <c r="L941" s="7" t="s">
        <v>63</v>
      </c>
      <c r="M941" s="10"/>
      <c r="N941" s="10"/>
      <c r="O941" s="7" t="s">
        <v>33</v>
      </c>
      <c r="P941" s="10"/>
      <c r="Q941" s="10"/>
      <c r="R941" s="33"/>
      <c r="S941" s="10"/>
      <c r="T941" s="10"/>
    </row>
    <row r="942" spans="1:20" ht="30" customHeight="1">
      <c r="A942" s="18">
        <v>43762</v>
      </c>
      <c r="B942" s="60" t="s">
        <v>834</v>
      </c>
      <c r="C942" s="60"/>
      <c r="D942" s="178">
        <v>66</v>
      </c>
      <c r="E942" s="7" t="s">
        <v>26</v>
      </c>
      <c r="F942" s="60" t="s">
        <v>837</v>
      </c>
      <c r="G942" s="100" t="s">
        <v>838</v>
      </c>
      <c r="H942" s="60" t="s">
        <v>839</v>
      </c>
      <c r="I942" s="7"/>
      <c r="J942" s="7" t="s">
        <v>137</v>
      </c>
      <c r="K942" s="7"/>
      <c r="L942" s="7" t="s">
        <v>79</v>
      </c>
      <c r="M942" s="10"/>
      <c r="N942" s="10"/>
      <c r="O942" s="7" t="s">
        <v>160</v>
      </c>
      <c r="P942" s="10"/>
      <c r="Q942" s="10"/>
      <c r="R942" s="39" t="s">
        <v>70</v>
      </c>
      <c r="S942" s="10"/>
      <c r="T942" s="10"/>
    </row>
    <row r="943" spans="1:20" ht="30" customHeight="1">
      <c r="A943" s="18">
        <v>43762</v>
      </c>
      <c r="B943" s="7" t="s">
        <v>843</v>
      </c>
      <c r="C943" s="10"/>
      <c r="D943" s="23"/>
      <c r="E943" s="7" t="s">
        <v>45</v>
      </c>
      <c r="F943" s="10"/>
      <c r="G943" s="29" t="s">
        <v>846</v>
      </c>
      <c r="H943" s="7" t="s">
        <v>847</v>
      </c>
      <c r="I943" s="7" t="s">
        <v>114</v>
      </c>
      <c r="J943" s="10"/>
      <c r="K943" s="7" t="s">
        <v>850</v>
      </c>
      <c r="L943" s="7" t="s">
        <v>601</v>
      </c>
      <c r="M943" s="44">
        <v>43760</v>
      </c>
      <c r="N943" s="44"/>
      <c r="O943" s="7" t="s">
        <v>512</v>
      </c>
      <c r="P943" s="7" t="s">
        <v>853</v>
      </c>
      <c r="Q943" s="7" t="s">
        <v>35</v>
      </c>
      <c r="R943" s="33"/>
      <c r="S943" s="10"/>
      <c r="T943" s="10"/>
    </row>
    <row r="944" spans="1:20" ht="30" customHeight="1">
      <c r="A944" s="18">
        <v>43762</v>
      </c>
      <c r="B944" s="83" t="s">
        <v>855</v>
      </c>
      <c r="C944" s="10"/>
      <c r="D944" s="23"/>
      <c r="E944" s="7" t="s">
        <v>26</v>
      </c>
      <c r="F944" s="60">
        <v>56984542661</v>
      </c>
      <c r="G944" s="29" t="s">
        <v>860</v>
      </c>
      <c r="H944" s="7" t="s">
        <v>861</v>
      </c>
      <c r="I944" s="7" t="s">
        <v>47</v>
      </c>
      <c r="J944" s="10"/>
      <c r="K944" s="7" t="s">
        <v>862</v>
      </c>
      <c r="L944" s="7" t="s">
        <v>863</v>
      </c>
      <c r="M944" s="76">
        <v>43758</v>
      </c>
      <c r="N944" s="76"/>
      <c r="O944" s="7" t="s">
        <v>679</v>
      </c>
      <c r="P944" s="7" t="s">
        <v>864</v>
      </c>
      <c r="Q944" s="7" t="s">
        <v>35</v>
      </c>
      <c r="R944" s="39" t="s">
        <v>651</v>
      </c>
      <c r="S944" s="10"/>
      <c r="T944" s="10"/>
    </row>
    <row r="945" spans="1:20" ht="30" customHeight="1">
      <c r="A945" s="18">
        <v>43762</v>
      </c>
      <c r="B945" s="60" t="s">
        <v>865</v>
      </c>
      <c r="C945" s="7"/>
      <c r="D945" s="52">
        <v>17</v>
      </c>
      <c r="E945" s="7" t="s">
        <v>26</v>
      </c>
      <c r="F945" s="110">
        <v>56945468240</v>
      </c>
      <c r="G945" s="100" t="s">
        <v>866</v>
      </c>
      <c r="H945" s="51" t="s">
        <v>867</v>
      </c>
      <c r="I945" s="7"/>
      <c r="J945" s="7" t="s">
        <v>49</v>
      </c>
      <c r="K945" s="7"/>
      <c r="L945" s="7" t="s">
        <v>79</v>
      </c>
      <c r="M945" s="10"/>
      <c r="N945" s="10"/>
      <c r="O945" s="7" t="s">
        <v>33</v>
      </c>
      <c r="P945" s="7" t="s">
        <v>784</v>
      </c>
      <c r="Q945" s="10"/>
      <c r="R945" s="33"/>
      <c r="S945" s="10"/>
      <c r="T945" s="10"/>
    </row>
    <row r="946" spans="1:20" ht="30" customHeight="1">
      <c r="A946" s="18">
        <v>43762</v>
      </c>
      <c r="B946" s="7" t="s">
        <v>871</v>
      </c>
      <c r="C946" s="10"/>
      <c r="D946" s="23"/>
      <c r="E946" s="7" t="s">
        <v>45</v>
      </c>
      <c r="F946" s="10"/>
      <c r="G946" s="29" t="s">
        <v>872</v>
      </c>
      <c r="H946" s="60" t="s">
        <v>873</v>
      </c>
      <c r="I946" s="7"/>
      <c r="J946" s="95" t="s">
        <v>32</v>
      </c>
      <c r="K946" s="7"/>
      <c r="L946" s="7" t="s">
        <v>875</v>
      </c>
      <c r="M946" s="76">
        <v>43756</v>
      </c>
      <c r="N946" s="76"/>
      <c r="O946" s="7" t="s">
        <v>876</v>
      </c>
      <c r="P946" s="7" t="s">
        <v>877</v>
      </c>
      <c r="Q946" s="7" t="s">
        <v>35</v>
      </c>
      <c r="R946" s="33"/>
      <c r="S946" s="10"/>
      <c r="T946" s="10"/>
    </row>
    <row r="947" spans="1:20" ht="30" customHeight="1">
      <c r="A947" s="18">
        <v>43762</v>
      </c>
      <c r="B947" s="7" t="s">
        <v>878</v>
      </c>
      <c r="C947" s="10"/>
      <c r="D947" s="52">
        <v>20</v>
      </c>
      <c r="E947" s="7" t="s">
        <v>26</v>
      </c>
      <c r="F947" s="10"/>
      <c r="G947" s="29" t="s">
        <v>48</v>
      </c>
      <c r="H947" s="7" t="s">
        <v>881</v>
      </c>
      <c r="I947" s="10"/>
      <c r="J947" s="10"/>
      <c r="K947" s="7"/>
      <c r="L947" s="7" t="s">
        <v>63</v>
      </c>
      <c r="M947" s="41">
        <v>43759</v>
      </c>
      <c r="N947" s="41"/>
      <c r="O947" s="7" t="s">
        <v>512</v>
      </c>
      <c r="P947" s="10"/>
      <c r="Q947" s="10"/>
      <c r="R947" s="33"/>
      <c r="S947" s="10"/>
      <c r="T947" s="10"/>
    </row>
    <row r="948" spans="1:20" ht="30" customHeight="1">
      <c r="A948" s="18">
        <v>43762</v>
      </c>
      <c r="B948" s="60" t="s">
        <v>887</v>
      </c>
      <c r="C948" s="60"/>
      <c r="D948" s="23"/>
      <c r="E948" s="7" t="s">
        <v>26</v>
      </c>
      <c r="F948" s="7">
        <v>992657652</v>
      </c>
      <c r="G948" s="29" t="s">
        <v>48</v>
      </c>
      <c r="H948" s="7" t="s">
        <v>890</v>
      </c>
      <c r="I948" s="10"/>
      <c r="J948" s="10"/>
      <c r="K948" s="10"/>
      <c r="L948" s="10"/>
      <c r="M948" s="10"/>
      <c r="N948" s="10"/>
      <c r="O948" s="7" t="s">
        <v>10</v>
      </c>
      <c r="P948" s="10"/>
      <c r="Q948" s="10"/>
      <c r="R948" s="33"/>
      <c r="S948" s="10"/>
      <c r="T948" s="10"/>
    </row>
    <row r="949" spans="1:20" ht="30" customHeight="1">
      <c r="A949" s="18">
        <v>43762</v>
      </c>
      <c r="B949" s="60" t="s">
        <v>893</v>
      </c>
      <c r="C949" s="7"/>
      <c r="D949" s="52">
        <v>20</v>
      </c>
      <c r="E949" s="7" t="s">
        <v>26</v>
      </c>
      <c r="F949" s="60" t="s">
        <v>894</v>
      </c>
      <c r="G949" s="100" t="s">
        <v>895</v>
      </c>
      <c r="H949" s="51" t="s">
        <v>896</v>
      </c>
      <c r="I949" s="10"/>
      <c r="J949" s="10"/>
      <c r="K949" s="7"/>
      <c r="L949" s="7" t="s">
        <v>153</v>
      </c>
      <c r="M949" s="76">
        <v>43760</v>
      </c>
      <c r="N949" s="76"/>
      <c r="O949" s="7" t="s">
        <v>33</v>
      </c>
      <c r="P949" s="10"/>
      <c r="Q949" s="10"/>
      <c r="R949" s="33"/>
      <c r="S949" s="10"/>
      <c r="T949" s="10"/>
    </row>
    <row r="950" spans="1:20" ht="30" customHeight="1">
      <c r="A950" s="18">
        <v>43762</v>
      </c>
      <c r="B950" s="60" t="s">
        <v>901</v>
      </c>
      <c r="C950" s="7"/>
      <c r="D950" s="52">
        <v>20</v>
      </c>
      <c r="E950" s="7" t="s">
        <v>45</v>
      </c>
      <c r="F950" s="110">
        <v>56946233029</v>
      </c>
      <c r="G950" s="100" t="s">
        <v>902</v>
      </c>
      <c r="H950" s="51" t="s">
        <v>903</v>
      </c>
      <c r="I950" s="7"/>
      <c r="J950" s="7" t="s">
        <v>32</v>
      </c>
      <c r="K950" s="7" t="s">
        <v>904</v>
      </c>
      <c r="L950" s="7" t="s">
        <v>79</v>
      </c>
      <c r="M950" s="76">
        <v>43761</v>
      </c>
      <c r="N950" s="76"/>
      <c r="O950" s="7" t="s">
        <v>52</v>
      </c>
      <c r="P950" s="10"/>
      <c r="Q950" s="7" t="s">
        <v>35</v>
      </c>
      <c r="R950" s="33"/>
      <c r="S950" s="10"/>
      <c r="T950" s="10"/>
    </row>
    <row r="951" spans="1:20" ht="30" customHeight="1">
      <c r="A951" s="18">
        <v>43762</v>
      </c>
      <c r="B951" s="7" t="s">
        <v>908</v>
      </c>
      <c r="C951" s="10"/>
      <c r="D951" s="23"/>
      <c r="E951" s="7" t="s">
        <v>26</v>
      </c>
      <c r="F951" s="60">
        <v>56962326209</v>
      </c>
      <c r="G951" s="100"/>
      <c r="H951" s="7" t="s">
        <v>909</v>
      </c>
      <c r="I951" s="10"/>
      <c r="J951" s="10"/>
      <c r="K951" s="7"/>
      <c r="L951" s="7" t="s">
        <v>910</v>
      </c>
      <c r="M951" s="10"/>
      <c r="N951" s="10"/>
      <c r="O951" s="7" t="s">
        <v>33</v>
      </c>
      <c r="P951" s="10"/>
      <c r="Q951" s="10"/>
      <c r="R951" s="33"/>
      <c r="S951" s="10"/>
      <c r="T951" s="10"/>
    </row>
    <row r="952" spans="1:20" ht="30" customHeight="1">
      <c r="A952" s="18">
        <v>43762</v>
      </c>
      <c r="B952" s="7" t="s">
        <v>913</v>
      </c>
      <c r="C952" s="10"/>
      <c r="D952" s="52">
        <v>19</v>
      </c>
      <c r="E952" s="7" t="s">
        <v>45</v>
      </c>
      <c r="F952" s="7" t="s">
        <v>914</v>
      </c>
      <c r="G952" s="29" t="s">
        <v>915</v>
      </c>
      <c r="H952" s="182" t="s">
        <v>916</v>
      </c>
      <c r="I952" s="7"/>
      <c r="J952" s="7" t="s">
        <v>32</v>
      </c>
      <c r="K952" s="7"/>
      <c r="L952" s="7" t="s">
        <v>917</v>
      </c>
      <c r="M952" s="41">
        <v>43758</v>
      </c>
      <c r="N952" s="41"/>
      <c r="O952" s="7" t="s">
        <v>160</v>
      </c>
      <c r="P952" s="10"/>
      <c r="Q952" s="10"/>
      <c r="R952" s="33"/>
      <c r="S952" s="10"/>
      <c r="T952" s="10"/>
    </row>
    <row r="953" spans="1:20" ht="30" customHeight="1">
      <c r="A953" s="18">
        <v>43762</v>
      </c>
      <c r="B953" s="75" t="s">
        <v>919</v>
      </c>
      <c r="C953" s="90"/>
      <c r="D953" s="113"/>
      <c r="E953" s="75" t="s">
        <v>134</v>
      </c>
      <c r="F953" s="184" t="s">
        <v>921</v>
      </c>
      <c r="G953" s="184" t="s">
        <v>924</v>
      </c>
      <c r="H953" s="114" t="s">
        <v>926</v>
      </c>
      <c r="I953" s="90"/>
      <c r="J953" s="10"/>
      <c r="K953" s="7"/>
      <c r="L953" s="7" t="s">
        <v>927</v>
      </c>
      <c r="M953" s="76">
        <v>43761</v>
      </c>
      <c r="N953" s="76"/>
      <c r="O953" s="7" t="s">
        <v>629</v>
      </c>
      <c r="P953" s="10"/>
      <c r="Q953" s="7" t="s">
        <v>35</v>
      </c>
      <c r="R953" s="33"/>
      <c r="S953" s="10"/>
      <c r="T953" s="10"/>
    </row>
    <row r="954" spans="1:20" ht="30" customHeight="1">
      <c r="A954" s="18">
        <v>43762</v>
      </c>
      <c r="B954" s="60" t="s">
        <v>929</v>
      </c>
      <c r="C954" s="7"/>
      <c r="D954" s="52">
        <v>14</v>
      </c>
      <c r="E954" s="7" t="s">
        <v>26</v>
      </c>
      <c r="F954" s="60" t="s">
        <v>931</v>
      </c>
      <c r="G954" s="100" t="s">
        <v>932</v>
      </c>
      <c r="H954" s="51" t="s">
        <v>933</v>
      </c>
      <c r="I954" s="7"/>
      <c r="J954" s="7" t="s">
        <v>49</v>
      </c>
      <c r="K954" s="7"/>
      <c r="L954" s="7" t="s">
        <v>79</v>
      </c>
      <c r="M954" s="76">
        <v>43761</v>
      </c>
      <c r="N954" s="76"/>
      <c r="O954" s="7" t="s">
        <v>160</v>
      </c>
      <c r="P954" s="7" t="s">
        <v>784</v>
      </c>
      <c r="Q954" s="10"/>
      <c r="R954" s="33"/>
      <c r="S954" s="10"/>
      <c r="T954" s="10"/>
    </row>
    <row r="955" spans="1:20" ht="30" customHeight="1">
      <c r="A955" s="18">
        <v>43762</v>
      </c>
      <c r="B955" s="37" t="s">
        <v>936</v>
      </c>
      <c r="C955" s="10"/>
      <c r="D955" s="52">
        <v>17</v>
      </c>
      <c r="E955" s="7" t="s">
        <v>26</v>
      </c>
      <c r="F955" s="7" t="s">
        <v>937</v>
      </c>
      <c r="G955" s="29" t="s">
        <v>938</v>
      </c>
      <c r="H955" s="7" t="s">
        <v>939</v>
      </c>
      <c r="I955" s="10"/>
      <c r="J955" s="7" t="s">
        <v>49</v>
      </c>
      <c r="K955" s="7"/>
      <c r="L955" s="7" t="s">
        <v>180</v>
      </c>
      <c r="M955" s="76">
        <v>43759</v>
      </c>
      <c r="N955" s="76"/>
      <c r="O955" s="10"/>
      <c r="P955" s="10"/>
      <c r="Q955" s="10"/>
      <c r="R955" s="33"/>
      <c r="S955" s="10"/>
      <c r="T955" s="10"/>
    </row>
    <row r="956" spans="1:20" ht="30" customHeight="1">
      <c r="A956" s="18">
        <v>43762</v>
      </c>
      <c r="C956" s="10"/>
      <c r="D956" s="23"/>
      <c r="E956" s="7" t="s">
        <v>26</v>
      </c>
      <c r="F956" s="10"/>
      <c r="G956" s="29" t="s">
        <v>942</v>
      </c>
      <c r="H956" s="83" t="s">
        <v>944</v>
      </c>
      <c r="I956" s="7" t="s">
        <v>47</v>
      </c>
      <c r="J956" s="10"/>
      <c r="K956" s="7" t="s">
        <v>945</v>
      </c>
      <c r="L956" s="7" t="s">
        <v>79</v>
      </c>
      <c r="M956" s="76">
        <v>43760</v>
      </c>
      <c r="N956" s="76"/>
      <c r="O956" s="7" t="s">
        <v>826</v>
      </c>
      <c r="P956" s="7" t="s">
        <v>947</v>
      </c>
      <c r="Q956" s="10"/>
      <c r="R956" s="33"/>
      <c r="S956" s="10"/>
      <c r="T956" s="10"/>
    </row>
    <row r="957" spans="1:20" ht="30" customHeight="1">
      <c r="A957" s="18">
        <v>43762</v>
      </c>
      <c r="B957" s="37"/>
      <c r="C957" s="186"/>
      <c r="D957" s="52">
        <v>19</v>
      </c>
      <c r="E957" s="7" t="s">
        <v>45</v>
      </c>
      <c r="F957" s="188"/>
      <c r="G957" s="29" t="s">
        <v>48</v>
      </c>
      <c r="H957" s="37" t="s">
        <v>952</v>
      </c>
      <c r="I957" s="10"/>
      <c r="J957" s="7" t="s">
        <v>32</v>
      </c>
      <c r="K957" s="7"/>
      <c r="L957" s="7" t="s">
        <v>180</v>
      </c>
      <c r="M957" s="76">
        <v>43759</v>
      </c>
      <c r="N957" s="76"/>
      <c r="O957" s="10"/>
      <c r="P957" s="10"/>
      <c r="Q957" s="10"/>
      <c r="R957" s="33"/>
      <c r="S957" s="10"/>
      <c r="T957" s="10"/>
    </row>
    <row r="958" spans="1:20" ht="30" customHeight="1">
      <c r="A958" s="18">
        <v>43763</v>
      </c>
      <c r="B958" s="37" t="s">
        <v>1927</v>
      </c>
      <c r="D958" s="25"/>
      <c r="E958" s="12" t="s">
        <v>45</v>
      </c>
      <c r="F958" s="183">
        <v>931364158</v>
      </c>
      <c r="G958" s="10"/>
      <c r="H958" s="261" t="s">
        <v>1928</v>
      </c>
      <c r="I958" s="10"/>
      <c r="J958" s="10"/>
      <c r="K958" s="7"/>
      <c r="L958" s="7" t="s">
        <v>63</v>
      </c>
      <c r="M958" s="10"/>
      <c r="N958" s="7" t="s">
        <v>1929</v>
      </c>
      <c r="O958" s="43" t="s">
        <v>160</v>
      </c>
      <c r="P958" s="31"/>
      <c r="Q958" s="10"/>
      <c r="R958" s="33"/>
      <c r="S958" s="31"/>
    </row>
    <row r="959" spans="1:20" ht="30" customHeight="1">
      <c r="A959" s="18">
        <v>43763</v>
      </c>
      <c r="B959" s="7" t="s">
        <v>1930</v>
      </c>
      <c r="D959" s="25"/>
      <c r="E959" s="12" t="s">
        <v>26</v>
      </c>
      <c r="F959" s="7">
        <v>976098931</v>
      </c>
      <c r="G959" s="7" t="s">
        <v>1931</v>
      </c>
      <c r="H959" s="7" t="s">
        <v>1932</v>
      </c>
      <c r="I959" s="10"/>
      <c r="J959" s="10"/>
      <c r="K959" s="7"/>
      <c r="L959" s="7" t="s">
        <v>63</v>
      </c>
      <c r="M959" s="10"/>
      <c r="N959" s="7" t="s">
        <v>1935</v>
      </c>
      <c r="O959" s="7" t="s">
        <v>33</v>
      </c>
      <c r="P959" s="31"/>
      <c r="Q959" s="10"/>
      <c r="R959" s="33"/>
      <c r="S959" s="31"/>
    </row>
    <row r="960" spans="1:20" ht="30" customHeight="1">
      <c r="A960" s="18">
        <v>43763</v>
      </c>
      <c r="B960" s="7" t="s">
        <v>1937</v>
      </c>
      <c r="D960" s="25"/>
      <c r="E960" s="12" t="s">
        <v>26</v>
      </c>
      <c r="F960" s="7">
        <v>984819419</v>
      </c>
      <c r="G960" s="7" t="s">
        <v>1938</v>
      </c>
      <c r="H960" s="7" t="s">
        <v>1939</v>
      </c>
      <c r="I960" s="10"/>
      <c r="J960" s="10"/>
      <c r="K960" s="7"/>
      <c r="L960" s="7" t="s">
        <v>63</v>
      </c>
      <c r="M960" s="41">
        <v>43759</v>
      </c>
      <c r="N960" s="10"/>
      <c r="O960" s="7" t="s">
        <v>33</v>
      </c>
      <c r="P960" s="31"/>
      <c r="Q960" s="7" t="s">
        <v>35</v>
      </c>
      <c r="R960" s="33"/>
      <c r="S960" s="31"/>
    </row>
    <row r="961" spans="1:20" ht="30" customHeight="1">
      <c r="A961" s="18">
        <v>43763</v>
      </c>
      <c r="B961" s="7" t="s">
        <v>1943</v>
      </c>
      <c r="D961" s="25"/>
      <c r="E961" s="12" t="s">
        <v>26</v>
      </c>
      <c r="F961" s="58">
        <v>56952151526</v>
      </c>
      <c r="G961" s="7" t="s">
        <v>1946</v>
      </c>
      <c r="H961" s="122" t="s">
        <v>1947</v>
      </c>
      <c r="I961" s="10"/>
      <c r="J961" s="10"/>
      <c r="K961" s="10"/>
      <c r="L961" s="10"/>
      <c r="M961" s="44">
        <v>43760</v>
      </c>
      <c r="N961" s="7" t="s">
        <v>1948</v>
      </c>
      <c r="O961" s="7" t="s">
        <v>33</v>
      </c>
      <c r="P961" s="31"/>
      <c r="Q961" s="7" t="s">
        <v>35</v>
      </c>
      <c r="R961" s="33"/>
      <c r="S961" s="31"/>
    </row>
    <row r="962" spans="1:20" ht="30" customHeight="1">
      <c r="A962" s="18">
        <v>43763</v>
      </c>
      <c r="B962" s="7" t="s">
        <v>1951</v>
      </c>
      <c r="D962" s="25"/>
      <c r="E962" s="12" t="s">
        <v>26</v>
      </c>
      <c r="F962" s="7">
        <v>971532054</v>
      </c>
      <c r="G962" s="7" t="s">
        <v>1028</v>
      </c>
      <c r="H962" s="7" t="s">
        <v>1953</v>
      </c>
      <c r="I962" s="10"/>
      <c r="J962" s="10"/>
      <c r="K962" s="7"/>
      <c r="L962" s="7" t="s">
        <v>63</v>
      </c>
      <c r="M962" s="41">
        <v>43760</v>
      </c>
      <c r="N962" s="10"/>
      <c r="O962" s="7" t="s">
        <v>33</v>
      </c>
      <c r="P962" s="31"/>
      <c r="Q962" s="10"/>
      <c r="R962" s="33"/>
      <c r="S962" s="31"/>
    </row>
    <row r="963" spans="1:20" ht="30" customHeight="1">
      <c r="A963" s="18">
        <v>43763</v>
      </c>
      <c r="B963" s="7" t="s">
        <v>1955</v>
      </c>
      <c r="D963" s="25"/>
      <c r="E963" s="12" t="s">
        <v>26</v>
      </c>
      <c r="F963" s="7" t="s">
        <v>1956</v>
      </c>
      <c r="G963" s="7" t="s">
        <v>85</v>
      </c>
      <c r="H963" s="7" t="s">
        <v>1957</v>
      </c>
      <c r="I963" s="10"/>
      <c r="J963" s="10"/>
      <c r="K963" s="7"/>
      <c r="L963" s="7" t="s">
        <v>63</v>
      </c>
      <c r="M963" s="139">
        <v>43760</v>
      </c>
      <c r="N963" s="10"/>
      <c r="O963" s="10"/>
      <c r="P963" s="31"/>
      <c r="Q963" s="10"/>
      <c r="R963" s="39" t="s">
        <v>205</v>
      </c>
      <c r="S963" s="31"/>
    </row>
    <row r="964" spans="1:20" ht="30" customHeight="1">
      <c r="A964" s="18">
        <v>43763</v>
      </c>
      <c r="B964" s="7" t="s">
        <v>1960</v>
      </c>
      <c r="D964" s="25"/>
      <c r="E964" s="12" t="s">
        <v>26</v>
      </c>
      <c r="F964" s="7">
        <v>56945126087</v>
      </c>
      <c r="G964" s="7" t="s">
        <v>85</v>
      </c>
      <c r="H964" s="7" t="s">
        <v>1961</v>
      </c>
      <c r="I964" s="7" t="s">
        <v>31</v>
      </c>
      <c r="J964" s="10"/>
      <c r="K964" s="7"/>
      <c r="L964" s="7" t="s">
        <v>63</v>
      </c>
      <c r="M964" s="10"/>
      <c r="N964" s="10"/>
      <c r="O964" s="7" t="s">
        <v>160</v>
      </c>
      <c r="P964" s="31"/>
      <c r="Q964" s="7" t="s">
        <v>35</v>
      </c>
      <c r="R964" s="39" t="s">
        <v>147</v>
      </c>
      <c r="S964" s="31"/>
    </row>
    <row r="965" spans="1:20" ht="30" customHeight="1">
      <c r="A965" s="18">
        <v>43763</v>
      </c>
      <c r="B965" s="7" t="s">
        <v>1964</v>
      </c>
      <c r="D965" s="25"/>
      <c r="E965" s="12" t="s">
        <v>26</v>
      </c>
      <c r="F965" s="7" t="s">
        <v>1965</v>
      </c>
      <c r="G965" s="7" t="s">
        <v>1966</v>
      </c>
      <c r="H965" s="7" t="s">
        <v>1967</v>
      </c>
      <c r="I965" s="10"/>
      <c r="J965" s="10"/>
      <c r="K965" s="7"/>
      <c r="L965" s="7" t="s">
        <v>1968</v>
      </c>
      <c r="M965" s="7"/>
      <c r="N965" s="10"/>
      <c r="O965" s="7" t="s">
        <v>33</v>
      </c>
      <c r="P965" s="31"/>
      <c r="Q965" s="10"/>
      <c r="R965" s="33"/>
      <c r="S965" s="31"/>
    </row>
    <row r="966" spans="1:20" ht="30" customHeight="1">
      <c r="A966" s="18">
        <v>43763</v>
      </c>
      <c r="B966" s="7" t="s">
        <v>1971</v>
      </c>
      <c r="C966" s="10"/>
      <c r="D966" s="23"/>
      <c r="E966" s="7" t="s">
        <v>45</v>
      </c>
      <c r="F966" s="95" t="s">
        <v>1973</v>
      </c>
      <c r="G966" s="7" t="s">
        <v>1974</v>
      </c>
      <c r="H966" s="7" t="s">
        <v>1975</v>
      </c>
      <c r="I966" s="10"/>
      <c r="J966" s="7" t="s">
        <v>32</v>
      </c>
      <c r="K966" s="7"/>
      <c r="L966" s="7" t="s">
        <v>467</v>
      </c>
      <c r="M966" s="7" t="s">
        <v>1976</v>
      </c>
      <c r="N966" s="7" t="s">
        <v>1977</v>
      </c>
      <c r="O966" s="43" t="s">
        <v>33</v>
      </c>
      <c r="P966" s="31"/>
      <c r="Q966" s="7" t="s">
        <v>35</v>
      </c>
      <c r="R966" s="39" t="s">
        <v>205</v>
      </c>
      <c r="S966" s="31"/>
    </row>
    <row r="967" spans="1:20" ht="30" customHeight="1">
      <c r="A967" s="18">
        <v>43763</v>
      </c>
      <c r="B967" s="7" t="s">
        <v>1978</v>
      </c>
      <c r="D967" s="49">
        <v>17</v>
      </c>
      <c r="E967" s="12" t="s">
        <v>26</v>
      </c>
      <c r="F967" s="7">
        <v>934380180</v>
      </c>
      <c r="G967" s="7" t="s">
        <v>1966</v>
      </c>
      <c r="H967" s="7" t="s">
        <v>1979</v>
      </c>
      <c r="I967" s="10"/>
      <c r="J967" s="7" t="s">
        <v>49</v>
      </c>
      <c r="K967" s="7"/>
      <c r="L967" s="7" t="s">
        <v>1968</v>
      </c>
      <c r="M967" s="10"/>
      <c r="N967" s="7" t="s">
        <v>851</v>
      </c>
      <c r="O967" s="7" t="s">
        <v>1395</v>
      </c>
      <c r="P967" s="7" t="s">
        <v>748</v>
      </c>
      <c r="Q967" s="10"/>
      <c r="R967" s="33"/>
      <c r="S967" s="31"/>
    </row>
    <row r="968" spans="1:20" ht="30" customHeight="1">
      <c r="A968" s="18">
        <v>43764</v>
      </c>
      <c r="B968" s="7" t="s">
        <v>2714</v>
      </c>
      <c r="C968" s="10"/>
      <c r="D968" s="23"/>
      <c r="E968" s="7" t="s">
        <v>26</v>
      </c>
      <c r="F968" s="7" t="s">
        <v>2716</v>
      </c>
      <c r="G968" s="7"/>
      <c r="H968" s="7" t="s">
        <v>2717</v>
      </c>
      <c r="I968" s="10"/>
      <c r="J968" s="10"/>
      <c r="K968" s="7"/>
      <c r="L968" s="7" t="s">
        <v>63</v>
      </c>
      <c r="M968" s="86"/>
      <c r="N968" s="7" t="s">
        <v>1264</v>
      </c>
      <c r="O968" s="95" t="s">
        <v>732</v>
      </c>
      <c r="P968" s="10"/>
      <c r="Q968" s="10"/>
      <c r="R968" s="33"/>
      <c r="S968" s="10"/>
      <c r="T968" s="10"/>
    </row>
    <row r="969" spans="1:20" ht="30" customHeight="1">
      <c r="A969" s="18">
        <v>43764</v>
      </c>
      <c r="B969" s="35" t="s">
        <v>2718</v>
      </c>
      <c r="C969" s="10"/>
      <c r="D969" s="23"/>
      <c r="E969" s="7" t="s">
        <v>26</v>
      </c>
      <c r="F969" s="10"/>
      <c r="G969" s="10"/>
      <c r="H969" s="136"/>
      <c r="I969" s="10"/>
      <c r="J969" s="10"/>
      <c r="K969" s="10"/>
      <c r="L969" s="10"/>
      <c r="M969" s="86"/>
      <c r="N969" s="10"/>
      <c r="O969" s="10"/>
      <c r="P969" s="10"/>
      <c r="Q969" s="10"/>
      <c r="R969" s="33"/>
      <c r="S969" s="10"/>
      <c r="T969" s="10"/>
    </row>
    <row r="970" spans="1:20" ht="30" customHeight="1">
      <c r="A970" s="18">
        <v>43764</v>
      </c>
      <c r="B970" s="7" t="s">
        <v>2722</v>
      </c>
      <c r="C970" s="10"/>
      <c r="D970" s="23"/>
      <c r="E970" s="7" t="s">
        <v>26</v>
      </c>
      <c r="F970" s="7" t="s">
        <v>2724</v>
      </c>
      <c r="G970" s="7" t="s">
        <v>735</v>
      </c>
      <c r="H970" s="7" t="s">
        <v>2726</v>
      </c>
      <c r="I970" s="10"/>
      <c r="J970" s="10"/>
      <c r="K970" s="10"/>
      <c r="L970" s="10"/>
      <c r="M970" s="86"/>
      <c r="N970" s="7" t="s">
        <v>1264</v>
      </c>
      <c r="O970" s="7" t="s">
        <v>732</v>
      </c>
      <c r="P970" s="10"/>
      <c r="Q970" s="10"/>
      <c r="R970" s="33"/>
      <c r="S970" s="10"/>
      <c r="T970" s="10"/>
    </row>
    <row r="971" spans="1:20" ht="30" customHeight="1">
      <c r="A971" s="18">
        <v>43764</v>
      </c>
      <c r="B971" s="35" t="s">
        <v>2727</v>
      </c>
      <c r="C971" s="292"/>
      <c r="D971" s="23"/>
      <c r="E971" s="7" t="s">
        <v>26</v>
      </c>
      <c r="F971" s="213">
        <v>56957698231</v>
      </c>
      <c r="G971" s="7" t="s">
        <v>2728</v>
      </c>
      <c r="H971" s="35" t="s">
        <v>2729</v>
      </c>
      <c r="I971" s="10"/>
      <c r="J971" s="10"/>
      <c r="K971" s="7"/>
      <c r="L971" s="7" t="s">
        <v>63</v>
      </c>
      <c r="M971" s="86"/>
      <c r="N971" s="7" t="s">
        <v>1315</v>
      </c>
      <c r="O971" s="43" t="s">
        <v>186</v>
      </c>
      <c r="P971" s="10"/>
      <c r="Q971" s="10"/>
      <c r="R971" s="39" t="s">
        <v>70</v>
      </c>
      <c r="S971" s="10"/>
      <c r="T971" s="10"/>
    </row>
    <row r="972" spans="1:20" ht="30" customHeight="1">
      <c r="A972" s="18">
        <v>43764</v>
      </c>
      <c r="B972" s="35" t="s">
        <v>2730</v>
      </c>
      <c r="C972" s="10"/>
      <c r="D972" s="23"/>
      <c r="E972" s="7" t="s">
        <v>26</v>
      </c>
      <c r="F972" s="37">
        <v>56965184981</v>
      </c>
      <c r="G972" s="7" t="s">
        <v>2733</v>
      </c>
      <c r="H972" s="93" t="s">
        <v>2734</v>
      </c>
      <c r="I972" s="7" t="s">
        <v>47</v>
      </c>
      <c r="J972" s="10"/>
      <c r="K972" s="7"/>
      <c r="L972" s="7"/>
      <c r="M972" s="7" t="s">
        <v>2736</v>
      </c>
      <c r="N972" s="10"/>
      <c r="O972" s="7" t="s">
        <v>33</v>
      </c>
      <c r="P972" s="10"/>
      <c r="Q972" s="10"/>
      <c r="R972" s="33"/>
      <c r="S972" s="10"/>
      <c r="T972" s="10"/>
    </row>
    <row r="973" spans="1:20" ht="30" customHeight="1">
      <c r="A973" s="18">
        <v>43764</v>
      </c>
      <c r="B973" s="35" t="s">
        <v>2739</v>
      </c>
      <c r="C973" s="10"/>
      <c r="D973" s="23"/>
      <c r="E973" s="7" t="s">
        <v>26</v>
      </c>
      <c r="F973" s="37" t="s">
        <v>2740</v>
      </c>
      <c r="G973" s="7" t="s">
        <v>125</v>
      </c>
      <c r="H973" s="83" t="s">
        <v>2741</v>
      </c>
      <c r="I973" s="10"/>
      <c r="J973" s="10"/>
      <c r="K973" s="7"/>
      <c r="L973" s="7" t="s">
        <v>63</v>
      </c>
      <c r="M973" s="7" t="s">
        <v>2743</v>
      </c>
      <c r="N973" s="10"/>
      <c r="O973" s="7" t="s">
        <v>33</v>
      </c>
      <c r="P973" s="10"/>
      <c r="Q973" s="10"/>
      <c r="R973" s="33"/>
      <c r="S973" s="10"/>
      <c r="T973" s="10"/>
    </row>
    <row r="974" spans="1:20" ht="30" customHeight="1">
      <c r="A974" s="18">
        <v>43765</v>
      </c>
      <c r="B974" s="7" t="s">
        <v>3112</v>
      </c>
      <c r="C974" s="213"/>
      <c r="D974" s="52">
        <v>34</v>
      </c>
      <c r="E974" s="7" t="s">
        <v>26</v>
      </c>
      <c r="F974" s="7">
        <v>985256238</v>
      </c>
      <c r="G974" s="7" t="s">
        <v>85</v>
      </c>
      <c r="H974" s="87" t="s">
        <v>3113</v>
      </c>
      <c r="I974" s="10"/>
      <c r="J974" s="10"/>
      <c r="K974" s="7"/>
      <c r="L974" s="7" t="s">
        <v>313</v>
      </c>
      <c r="M974" s="86"/>
      <c r="N974" s="10"/>
      <c r="O974" s="43" t="s">
        <v>33</v>
      </c>
      <c r="P974" s="10"/>
      <c r="Q974" s="10"/>
      <c r="R974" s="33"/>
      <c r="S974" s="7" t="s">
        <v>101</v>
      </c>
      <c r="T974" s="10"/>
    </row>
    <row r="975" spans="1:20" ht="30" customHeight="1">
      <c r="A975" s="18">
        <v>43765</v>
      </c>
      <c r="B975" s="7" t="s">
        <v>3117</v>
      </c>
      <c r="C975" s="309"/>
      <c r="D975" s="52"/>
      <c r="E975" s="7" t="s">
        <v>26</v>
      </c>
      <c r="F975" s="87"/>
      <c r="G975" s="7" t="s">
        <v>108</v>
      </c>
      <c r="H975" s="35" t="s">
        <v>3118</v>
      </c>
      <c r="I975" s="7" t="s">
        <v>114</v>
      </c>
      <c r="J975" s="10"/>
      <c r="K975" s="85"/>
      <c r="L975" s="85" t="s">
        <v>3119</v>
      </c>
      <c r="M975" s="41">
        <v>43764</v>
      </c>
      <c r="N975" s="7" t="s">
        <v>3120</v>
      </c>
      <c r="O975" s="7" t="s">
        <v>3121</v>
      </c>
      <c r="P975" s="10"/>
      <c r="Q975" s="7" t="s">
        <v>90</v>
      </c>
      <c r="R975" s="33"/>
      <c r="S975" s="7" t="s">
        <v>101</v>
      </c>
      <c r="T975" s="10"/>
    </row>
    <row r="976" spans="1:20" ht="30" customHeight="1">
      <c r="A976" s="18">
        <v>43765</v>
      </c>
      <c r="B976" s="35" t="s">
        <v>3124</v>
      </c>
      <c r="C976" s="87"/>
      <c r="D976" s="23"/>
      <c r="E976" s="7" t="s">
        <v>26</v>
      </c>
      <c r="F976" s="87"/>
      <c r="G976" s="7" t="s">
        <v>108</v>
      </c>
      <c r="H976" s="35" t="s">
        <v>3118</v>
      </c>
      <c r="I976" s="7" t="s">
        <v>114</v>
      </c>
      <c r="J976" s="10"/>
      <c r="K976" s="7"/>
      <c r="L976" s="7" t="s">
        <v>3119</v>
      </c>
      <c r="M976" s="41">
        <v>43764</v>
      </c>
      <c r="N976" s="7" t="s">
        <v>3120</v>
      </c>
      <c r="O976" s="212" t="s">
        <v>3121</v>
      </c>
      <c r="P976" s="10"/>
      <c r="Q976" s="7" t="s">
        <v>90</v>
      </c>
      <c r="R976" s="33"/>
      <c r="S976" s="7" t="s">
        <v>101</v>
      </c>
      <c r="T976" s="10"/>
    </row>
    <row r="977" spans="1:20" ht="30" customHeight="1">
      <c r="A977" s="18">
        <v>43765</v>
      </c>
      <c r="B977" s="87" t="s">
        <v>3126</v>
      </c>
      <c r="C977" s="87"/>
      <c r="D977" s="52"/>
      <c r="E977" s="7" t="s">
        <v>26</v>
      </c>
      <c r="F977" s="7"/>
      <c r="G977" s="7" t="s">
        <v>108</v>
      </c>
      <c r="H977" s="87" t="s">
        <v>3118</v>
      </c>
      <c r="I977" s="7" t="s">
        <v>114</v>
      </c>
      <c r="J977" s="10"/>
      <c r="K977" s="85"/>
      <c r="L977" s="85" t="s">
        <v>3119</v>
      </c>
      <c r="M977" s="41">
        <v>43764</v>
      </c>
      <c r="N977" s="7" t="s">
        <v>3120</v>
      </c>
      <c r="O977" s="95" t="s">
        <v>3121</v>
      </c>
      <c r="P977" s="10"/>
      <c r="Q977" s="7" t="s">
        <v>90</v>
      </c>
      <c r="R977" s="33"/>
      <c r="S977" s="7" t="s">
        <v>101</v>
      </c>
      <c r="T977" s="10"/>
    </row>
    <row r="978" spans="1:20" ht="30" customHeight="1">
      <c r="A978" s="18">
        <v>43766</v>
      </c>
      <c r="B978" s="7" t="s">
        <v>3372</v>
      </c>
      <c r="D978" s="25"/>
      <c r="E978" s="7" t="s">
        <v>26</v>
      </c>
      <c r="F978" s="7" t="s">
        <v>3373</v>
      </c>
      <c r="G978" s="7" t="s">
        <v>475</v>
      </c>
      <c r="H978" s="7" t="s">
        <v>3374</v>
      </c>
      <c r="I978" s="10"/>
      <c r="J978" s="10"/>
      <c r="K978" s="7"/>
      <c r="L978" s="7" t="s">
        <v>63</v>
      </c>
      <c r="M978" s="118">
        <v>43761</v>
      </c>
      <c r="N978" s="12" t="s">
        <v>219</v>
      </c>
      <c r="O978" s="43" t="s">
        <v>33</v>
      </c>
      <c r="P978" s="10"/>
      <c r="Q978" s="7" t="s">
        <v>35</v>
      </c>
      <c r="R978" s="39" t="s">
        <v>70</v>
      </c>
      <c r="S978" s="7" t="s">
        <v>71</v>
      </c>
    </row>
    <row r="979" spans="1:20" ht="30" customHeight="1">
      <c r="A979" s="18">
        <v>43766</v>
      </c>
      <c r="B979" s="7" t="s">
        <v>3376</v>
      </c>
      <c r="D979" s="25"/>
      <c r="E979" s="7" t="s">
        <v>26</v>
      </c>
      <c r="F979" s="7" t="s">
        <v>3378</v>
      </c>
      <c r="G979" s="7" t="s">
        <v>415</v>
      </c>
      <c r="H979" s="7" t="s">
        <v>3380</v>
      </c>
      <c r="I979" s="10"/>
      <c r="J979" s="10"/>
      <c r="K979" s="7"/>
      <c r="L979" s="7" t="s">
        <v>63</v>
      </c>
      <c r="O979" s="43" t="s">
        <v>33</v>
      </c>
      <c r="P979" s="10"/>
      <c r="Q979" s="7" t="s">
        <v>35</v>
      </c>
      <c r="R979" s="33"/>
      <c r="S979" s="7" t="s">
        <v>71</v>
      </c>
    </row>
    <row r="980" spans="1:20" ht="30" customHeight="1">
      <c r="A980" s="18">
        <v>43766</v>
      </c>
      <c r="B980" s="7" t="s">
        <v>3381</v>
      </c>
      <c r="D980" s="25"/>
      <c r="E980" s="7" t="s">
        <v>26</v>
      </c>
      <c r="F980" s="7" t="s">
        <v>3382</v>
      </c>
      <c r="G980" s="7" t="s">
        <v>1931</v>
      </c>
      <c r="H980" s="7" t="s">
        <v>3383</v>
      </c>
      <c r="I980" s="10"/>
      <c r="J980" s="10"/>
      <c r="K980" s="7"/>
      <c r="L980" s="7" t="s">
        <v>63</v>
      </c>
      <c r="M980" s="7" t="s">
        <v>3384</v>
      </c>
      <c r="N980" s="7" t="s">
        <v>3385</v>
      </c>
      <c r="O980" s="43" t="s">
        <v>33</v>
      </c>
      <c r="P980" s="10"/>
      <c r="Q980" s="7" t="s">
        <v>53</v>
      </c>
      <c r="R980" s="33"/>
      <c r="S980" s="7" t="s">
        <v>71</v>
      </c>
    </row>
    <row r="981" spans="1:20" ht="30" customHeight="1">
      <c r="A981" s="18">
        <v>43766</v>
      </c>
      <c r="B981" s="35" t="s">
        <v>3386</v>
      </c>
      <c r="C981" s="10"/>
      <c r="D981" s="52">
        <v>24</v>
      </c>
      <c r="E981" s="7" t="s">
        <v>26</v>
      </c>
      <c r="F981" s="35">
        <v>56957344879</v>
      </c>
      <c r="G981" s="7" t="s">
        <v>3389</v>
      </c>
      <c r="H981" s="7" t="s">
        <v>3390</v>
      </c>
      <c r="I981" s="10"/>
      <c r="J981" s="10"/>
      <c r="K981" s="7"/>
      <c r="L981" s="7" t="s">
        <v>63</v>
      </c>
      <c r="M981" s="41">
        <v>43762</v>
      </c>
      <c r="N981" s="10"/>
      <c r="O981" s="43" t="s">
        <v>33</v>
      </c>
      <c r="P981" s="10"/>
      <c r="Q981" s="7"/>
      <c r="R981" s="33"/>
      <c r="S981" s="7" t="s">
        <v>152</v>
      </c>
    </row>
    <row r="982" spans="1:20" ht="30" customHeight="1">
      <c r="A982" s="18">
        <v>43766</v>
      </c>
      <c r="B982" s="7" t="s">
        <v>3392</v>
      </c>
      <c r="D982" s="25"/>
      <c r="E982" s="7" t="s">
        <v>26</v>
      </c>
      <c r="F982" s="83" t="s">
        <v>3393</v>
      </c>
      <c r="G982" s="7" t="s">
        <v>85</v>
      </c>
      <c r="H982" s="7" t="s">
        <v>3394</v>
      </c>
      <c r="I982" s="10"/>
      <c r="J982" s="10"/>
      <c r="K982" s="7"/>
      <c r="L982" s="7" t="s">
        <v>63</v>
      </c>
      <c r="O982" s="43" t="s">
        <v>33</v>
      </c>
      <c r="P982" s="10"/>
      <c r="R982" s="39" t="s">
        <v>70</v>
      </c>
      <c r="S982" s="7" t="s">
        <v>152</v>
      </c>
    </row>
    <row r="983" spans="1:20" ht="30" customHeight="1">
      <c r="A983" s="18">
        <v>43766</v>
      </c>
      <c r="B983" s="35" t="s">
        <v>3396</v>
      </c>
      <c r="D983" s="49">
        <v>22</v>
      </c>
      <c r="E983" s="7" t="s">
        <v>26</v>
      </c>
      <c r="F983" s="37" t="s">
        <v>3398</v>
      </c>
      <c r="G983" s="7" t="s">
        <v>3399</v>
      </c>
      <c r="H983" s="7" t="s">
        <v>3400</v>
      </c>
      <c r="I983" s="10"/>
      <c r="J983" s="7" t="s">
        <v>161</v>
      </c>
      <c r="K983" s="10"/>
      <c r="L983" s="10"/>
      <c r="M983" s="154">
        <v>43761</v>
      </c>
      <c r="N983" s="12" t="s">
        <v>3403</v>
      </c>
      <c r="O983" s="43" t="s">
        <v>33</v>
      </c>
      <c r="P983" s="10"/>
      <c r="Q983" s="7"/>
      <c r="R983" s="33"/>
      <c r="S983" s="7" t="s">
        <v>92</v>
      </c>
    </row>
    <row r="984" spans="1:20" ht="30" customHeight="1">
      <c r="A984" s="18">
        <v>43766</v>
      </c>
      <c r="B984" s="7" t="s">
        <v>3405</v>
      </c>
      <c r="D984" s="25"/>
      <c r="E984" s="7" t="s">
        <v>45</v>
      </c>
      <c r="F984" s="7" t="s">
        <v>3406</v>
      </c>
      <c r="G984" s="7"/>
      <c r="H984" s="7" t="s">
        <v>3407</v>
      </c>
      <c r="I984" s="10"/>
      <c r="J984" s="7" t="s">
        <v>32</v>
      </c>
      <c r="K984" s="7"/>
      <c r="L984" s="7" t="s">
        <v>3292</v>
      </c>
      <c r="M984" s="101">
        <v>43763</v>
      </c>
      <c r="N984" s="12" t="s">
        <v>1097</v>
      </c>
      <c r="O984" s="43" t="s">
        <v>33</v>
      </c>
      <c r="P984" s="10"/>
      <c r="Q984" s="7" t="s">
        <v>35</v>
      </c>
      <c r="R984" s="33"/>
      <c r="S984" s="7" t="s">
        <v>117</v>
      </c>
    </row>
    <row r="985" spans="1:20" ht="30" customHeight="1">
      <c r="A985" s="18">
        <v>43766</v>
      </c>
      <c r="B985" s="7" t="s">
        <v>3411</v>
      </c>
      <c r="D985" s="49">
        <v>14</v>
      </c>
      <c r="E985" s="7" t="s">
        <v>26</v>
      </c>
      <c r="F985" s="12" t="s">
        <v>76</v>
      </c>
      <c r="G985" s="7" t="s">
        <v>2119</v>
      </c>
      <c r="H985" s="7" t="s">
        <v>3412</v>
      </c>
      <c r="I985" s="10"/>
      <c r="J985" s="7" t="s">
        <v>49</v>
      </c>
      <c r="K985" s="7"/>
      <c r="L985" s="7" t="s">
        <v>63</v>
      </c>
      <c r="N985" s="12" t="s">
        <v>978</v>
      </c>
      <c r="O985" s="43" t="s">
        <v>67</v>
      </c>
      <c r="P985" s="10"/>
      <c r="Q985" s="7" t="s">
        <v>35</v>
      </c>
      <c r="R985" s="33"/>
      <c r="S985" s="7" t="s">
        <v>71</v>
      </c>
    </row>
    <row r="986" spans="1:20" ht="30" customHeight="1">
      <c r="A986" s="18">
        <v>43766</v>
      </c>
      <c r="B986" s="7" t="s">
        <v>3414</v>
      </c>
      <c r="D986" s="49">
        <v>34</v>
      </c>
      <c r="E986" s="7" t="s">
        <v>26</v>
      </c>
      <c r="F986" s="12" t="s">
        <v>76</v>
      </c>
      <c r="G986" s="7" t="s">
        <v>475</v>
      </c>
      <c r="H986" s="7" t="s">
        <v>3416</v>
      </c>
      <c r="I986" s="10"/>
      <c r="J986" s="7"/>
      <c r="K986" s="7"/>
      <c r="L986" s="7" t="s">
        <v>63</v>
      </c>
      <c r="N986" s="12" t="s">
        <v>978</v>
      </c>
      <c r="O986" s="43" t="s">
        <v>67</v>
      </c>
      <c r="P986" s="7"/>
      <c r="Q986" s="7"/>
      <c r="R986" s="33"/>
      <c r="S986" s="7" t="s">
        <v>71</v>
      </c>
    </row>
    <row r="987" spans="1:20" ht="30" customHeight="1">
      <c r="A987" s="18">
        <v>43766</v>
      </c>
      <c r="B987" s="7" t="s">
        <v>3420</v>
      </c>
      <c r="D987" s="49">
        <v>22</v>
      </c>
      <c r="E987" s="7" t="s">
        <v>26</v>
      </c>
      <c r="F987" s="12" t="s">
        <v>76</v>
      </c>
      <c r="G987" s="7"/>
      <c r="H987" s="7" t="s">
        <v>3421</v>
      </c>
      <c r="I987" s="10"/>
      <c r="J987" s="10"/>
      <c r="K987" s="7"/>
      <c r="L987" s="7" t="s">
        <v>63</v>
      </c>
      <c r="N987" s="12" t="s">
        <v>978</v>
      </c>
      <c r="O987" s="43" t="s">
        <v>67</v>
      </c>
      <c r="P987" s="10"/>
      <c r="Q987" s="7" t="s">
        <v>35</v>
      </c>
      <c r="R987" s="33"/>
      <c r="S987" s="7" t="s">
        <v>71</v>
      </c>
    </row>
    <row r="988" spans="1:20" ht="30" customHeight="1">
      <c r="A988" s="18">
        <v>43766</v>
      </c>
      <c r="B988" s="7" t="s">
        <v>3422</v>
      </c>
      <c r="D988" s="49">
        <v>70</v>
      </c>
      <c r="E988" s="7" t="s">
        <v>45</v>
      </c>
      <c r="F988" s="12" t="s">
        <v>3423</v>
      </c>
      <c r="G988" s="7" t="s">
        <v>84</v>
      </c>
      <c r="H988" s="7" t="s">
        <v>3426</v>
      </c>
      <c r="I988" s="10"/>
      <c r="J988" s="7" t="s">
        <v>137</v>
      </c>
      <c r="K988" s="7"/>
      <c r="L988" s="7" t="s">
        <v>63</v>
      </c>
      <c r="N988" s="12" t="s">
        <v>978</v>
      </c>
      <c r="O988" s="43" t="s">
        <v>33</v>
      </c>
      <c r="P988" s="10"/>
      <c r="Q988" s="7" t="s">
        <v>53</v>
      </c>
      <c r="R988" s="33"/>
      <c r="S988" s="7" t="s">
        <v>71</v>
      </c>
    </row>
    <row r="989" spans="1:20" ht="30" customHeight="1">
      <c r="A989" s="18">
        <v>43767</v>
      </c>
      <c r="B989" s="93" t="s">
        <v>3609</v>
      </c>
      <c r="C989" s="37"/>
      <c r="D989" s="23"/>
      <c r="E989" s="7" t="s">
        <v>26</v>
      </c>
      <c r="F989" s="37" t="s">
        <v>3610</v>
      </c>
      <c r="G989" s="7" t="s">
        <v>85</v>
      </c>
      <c r="H989" s="93" t="s">
        <v>3611</v>
      </c>
      <c r="I989" s="10"/>
      <c r="J989" s="10"/>
      <c r="K989" s="7"/>
      <c r="L989" s="7" t="s">
        <v>63</v>
      </c>
      <c r="M989" s="91"/>
      <c r="N989" s="7" t="s">
        <v>3180</v>
      </c>
      <c r="O989" s="43" t="s">
        <v>33</v>
      </c>
      <c r="P989" s="10"/>
      <c r="Q989" s="7" t="s">
        <v>53</v>
      </c>
      <c r="R989" s="33"/>
      <c r="S989" s="7" t="s">
        <v>152</v>
      </c>
    </row>
    <row r="990" spans="1:20" ht="30" customHeight="1">
      <c r="A990" s="18">
        <v>43767</v>
      </c>
      <c r="B990" s="35" t="s">
        <v>3612</v>
      </c>
      <c r="C990" s="35"/>
      <c r="D990" s="23"/>
      <c r="E990" s="7" t="s">
        <v>26</v>
      </c>
      <c r="F990" s="35" t="s">
        <v>3613</v>
      </c>
      <c r="G990" s="7" t="s">
        <v>85</v>
      </c>
      <c r="H990" s="7" t="s">
        <v>2515</v>
      </c>
      <c r="I990" s="10"/>
      <c r="J990" s="7"/>
      <c r="K990" s="7"/>
      <c r="L990" s="7" t="s">
        <v>63</v>
      </c>
      <c r="M990" s="139">
        <v>43762</v>
      </c>
      <c r="N990" s="7" t="s">
        <v>1396</v>
      </c>
      <c r="O990" s="43" t="s">
        <v>33</v>
      </c>
      <c r="P990" s="10"/>
      <c r="Q990" s="7" t="s">
        <v>35</v>
      </c>
      <c r="R990" s="33"/>
      <c r="S990" s="7" t="s">
        <v>152</v>
      </c>
    </row>
    <row r="991" spans="1:20" ht="30" customHeight="1">
      <c r="A991" s="18">
        <v>43767</v>
      </c>
      <c r="B991" s="7" t="s">
        <v>3616</v>
      </c>
      <c r="C991" s="10"/>
      <c r="D991" s="23"/>
      <c r="E991" s="7" t="s">
        <v>26</v>
      </c>
      <c r="F991" s="7">
        <v>56974887205</v>
      </c>
      <c r="G991" s="7" t="s">
        <v>84</v>
      </c>
      <c r="H991" s="7" t="s">
        <v>3618</v>
      </c>
      <c r="I991" s="7" t="s">
        <v>114</v>
      </c>
      <c r="J991" s="10"/>
      <c r="K991" s="7"/>
      <c r="L991" s="7" t="s">
        <v>3619</v>
      </c>
      <c r="M991" s="175">
        <v>43759</v>
      </c>
      <c r="N991" s="7" t="s">
        <v>3620</v>
      </c>
      <c r="O991" s="43" t="s">
        <v>33</v>
      </c>
      <c r="P991" s="10"/>
      <c r="Q991" s="7" t="s">
        <v>90</v>
      </c>
      <c r="R991" s="33"/>
      <c r="S991" s="7" t="s">
        <v>101</v>
      </c>
    </row>
    <row r="992" spans="1:20" ht="30" customHeight="1">
      <c r="A992" s="18">
        <v>43767</v>
      </c>
      <c r="B992" s="7" t="s">
        <v>3621</v>
      </c>
      <c r="C992" s="10"/>
      <c r="D992" s="23"/>
      <c r="E992" s="7" t="s">
        <v>26</v>
      </c>
      <c r="F992" s="7">
        <v>56974887205</v>
      </c>
      <c r="G992" s="7" t="s">
        <v>84</v>
      </c>
      <c r="H992" s="7" t="s">
        <v>3618</v>
      </c>
      <c r="I992" s="7" t="s">
        <v>114</v>
      </c>
      <c r="J992" s="10"/>
      <c r="K992" s="7"/>
      <c r="L992" s="7" t="s">
        <v>3619</v>
      </c>
      <c r="M992" s="175">
        <v>43759</v>
      </c>
      <c r="N992" s="7" t="s">
        <v>3620</v>
      </c>
      <c r="O992" s="43" t="s">
        <v>33</v>
      </c>
      <c r="P992" s="10"/>
      <c r="Q992" s="7" t="s">
        <v>90</v>
      </c>
      <c r="R992" s="33"/>
      <c r="S992" s="7" t="s">
        <v>101</v>
      </c>
    </row>
    <row r="993" spans="1:19" ht="30" customHeight="1">
      <c r="A993" s="18">
        <v>43768</v>
      </c>
      <c r="B993" s="347" t="s">
        <v>3829</v>
      </c>
      <c r="D993" s="25"/>
      <c r="E993" s="7" t="s">
        <v>26</v>
      </c>
      <c r="F993" s="241" t="s">
        <v>3831</v>
      </c>
      <c r="G993" s="7" t="s">
        <v>84</v>
      </c>
      <c r="H993" s="7" t="s">
        <v>3832</v>
      </c>
      <c r="I993" s="10"/>
      <c r="J993" s="7"/>
      <c r="M993" s="35" t="s">
        <v>3833</v>
      </c>
      <c r="N993" s="7" t="s">
        <v>3834</v>
      </c>
      <c r="O993" s="43" t="s">
        <v>33</v>
      </c>
      <c r="P993" s="10"/>
      <c r="Q993" s="7"/>
      <c r="R993" s="33"/>
      <c r="S993" s="7"/>
    </row>
    <row r="994" spans="1:19" ht="30" customHeight="1">
      <c r="A994" s="18">
        <v>43769</v>
      </c>
      <c r="B994" s="35" t="s">
        <v>4040</v>
      </c>
      <c r="C994" s="37"/>
      <c r="D994" s="25"/>
      <c r="E994" s="7" t="s">
        <v>26</v>
      </c>
      <c r="F994" s="89" t="s">
        <v>4041</v>
      </c>
      <c r="G994" s="7" t="s">
        <v>125</v>
      </c>
      <c r="H994" s="35" t="s">
        <v>4042</v>
      </c>
      <c r="I994" s="10"/>
      <c r="J994" s="7"/>
      <c r="K994" s="12"/>
      <c r="L994" s="12" t="s">
        <v>63</v>
      </c>
      <c r="M994" s="91"/>
      <c r="N994" s="7"/>
      <c r="O994" s="43" t="s">
        <v>33</v>
      </c>
      <c r="P994" s="10"/>
      <c r="Q994" s="7" t="s">
        <v>35</v>
      </c>
      <c r="R994" s="33"/>
      <c r="S994" s="7"/>
    </row>
    <row r="995" spans="1:19" ht="30" customHeight="1">
      <c r="A995" s="18">
        <v>43769</v>
      </c>
      <c r="B995" s="83" t="s">
        <v>4043</v>
      </c>
      <c r="D995" s="25"/>
      <c r="E995" s="7" t="s">
        <v>26</v>
      </c>
      <c r="F995" s="37">
        <v>931188372</v>
      </c>
      <c r="G995" s="7" t="s">
        <v>4044</v>
      </c>
      <c r="H995" s="37" t="s">
        <v>4045</v>
      </c>
      <c r="I995" s="10"/>
      <c r="J995" s="7"/>
      <c r="K995" s="12"/>
      <c r="L995" s="12" t="s">
        <v>63</v>
      </c>
      <c r="M995" s="10"/>
      <c r="N995" s="10"/>
      <c r="O995" s="43" t="s">
        <v>33</v>
      </c>
      <c r="P995" s="10"/>
      <c r="Q995" s="7" t="s">
        <v>35</v>
      </c>
      <c r="R995" s="39" t="s">
        <v>70</v>
      </c>
      <c r="S995" s="7" t="s">
        <v>152</v>
      </c>
    </row>
    <row r="996" spans="1:19" ht="30" customHeight="1">
      <c r="A996" s="18">
        <v>43769</v>
      </c>
      <c r="B996" s="35" t="s">
        <v>4049</v>
      </c>
      <c r="C996" s="37"/>
      <c r="D996" s="25"/>
      <c r="E996" s="7" t="s">
        <v>26</v>
      </c>
      <c r="F996" s="89" t="s">
        <v>4051</v>
      </c>
      <c r="G996" s="7" t="s">
        <v>125</v>
      </c>
      <c r="H996" s="37" t="s">
        <v>2280</v>
      </c>
      <c r="I996" s="10"/>
      <c r="J996" s="7"/>
      <c r="K996" s="12"/>
      <c r="L996" s="12" t="s">
        <v>63</v>
      </c>
      <c r="M996" s="191"/>
      <c r="N996" s="7"/>
      <c r="O996" s="43" t="s">
        <v>33</v>
      </c>
      <c r="P996" s="10"/>
      <c r="Q996" s="7" t="s">
        <v>35</v>
      </c>
      <c r="R996" s="33"/>
      <c r="S996" s="7" t="s">
        <v>152</v>
      </c>
    </row>
    <row r="997" spans="1:19" ht="30" customHeight="1">
      <c r="A997" s="18">
        <v>43769</v>
      </c>
      <c r="B997" s="35" t="s">
        <v>4052</v>
      </c>
      <c r="D997" s="49">
        <v>20</v>
      </c>
      <c r="E997" s="7" t="s">
        <v>26</v>
      </c>
      <c r="F997" s="37" t="s">
        <v>4053</v>
      </c>
      <c r="G997" s="7" t="s">
        <v>85</v>
      </c>
      <c r="H997" s="7" t="s">
        <v>4054</v>
      </c>
      <c r="I997" s="10"/>
      <c r="J997" s="7"/>
      <c r="K997" s="12"/>
      <c r="L997" s="12" t="s">
        <v>63</v>
      </c>
      <c r="M997" s="91"/>
      <c r="N997" s="7" t="s">
        <v>219</v>
      </c>
      <c r="O997" s="43" t="s">
        <v>33</v>
      </c>
      <c r="P997" s="7"/>
      <c r="Q997" s="7" t="s">
        <v>35</v>
      </c>
      <c r="R997" s="39" t="s">
        <v>70</v>
      </c>
      <c r="S997" s="7" t="s">
        <v>276</v>
      </c>
    </row>
    <row r="998" spans="1:19" ht="30" customHeight="1">
      <c r="A998" s="18">
        <v>43769</v>
      </c>
      <c r="B998" s="35" t="s">
        <v>4239</v>
      </c>
      <c r="C998" s="37"/>
      <c r="D998" s="49">
        <v>32</v>
      </c>
      <c r="E998" s="7" t="s">
        <v>26</v>
      </c>
      <c r="F998" s="89" t="s">
        <v>4057</v>
      </c>
      <c r="G998" s="7" t="s">
        <v>85</v>
      </c>
      <c r="H998" s="37" t="s">
        <v>4059</v>
      </c>
      <c r="I998" s="10"/>
      <c r="J998" s="7"/>
      <c r="K998" s="12"/>
      <c r="L998" s="12" t="s">
        <v>63</v>
      </c>
      <c r="M998" s="91"/>
      <c r="N998" s="7"/>
      <c r="O998" s="43" t="s">
        <v>33</v>
      </c>
      <c r="P998" s="10"/>
      <c r="Q998" s="7"/>
      <c r="R998" s="39" t="s">
        <v>70</v>
      </c>
      <c r="S998" s="7" t="s">
        <v>152</v>
      </c>
    </row>
    <row r="999" spans="1:19" ht="30" customHeight="1">
      <c r="A999" s="18">
        <v>43769</v>
      </c>
      <c r="B999" s="35" t="s">
        <v>4061</v>
      </c>
      <c r="C999" s="37"/>
      <c r="D999" s="94">
        <v>21</v>
      </c>
      <c r="E999" s="95" t="s">
        <v>26</v>
      </c>
      <c r="F999" s="89" t="s">
        <v>4062</v>
      </c>
      <c r="G999" s="95" t="s">
        <v>85</v>
      </c>
      <c r="H999" s="35" t="s">
        <v>4063</v>
      </c>
      <c r="I999" s="96"/>
      <c r="J999" s="95"/>
      <c r="K999" s="97"/>
      <c r="L999" s="97" t="s">
        <v>63</v>
      </c>
      <c r="M999" s="333"/>
      <c r="N999" s="95"/>
      <c r="O999" s="43" t="s">
        <v>274</v>
      </c>
      <c r="P999" s="96"/>
      <c r="Q999" s="95"/>
      <c r="R999" s="96"/>
      <c r="S999" s="95" t="s">
        <v>55</v>
      </c>
    </row>
    <row r="1000" spans="1:19" ht="30" customHeight="1">
      <c r="A1000" s="18">
        <v>43769</v>
      </c>
      <c r="B1000" s="35" t="s">
        <v>4064</v>
      </c>
      <c r="D1000" s="49">
        <v>24</v>
      </c>
      <c r="E1000" s="7" t="s">
        <v>26</v>
      </c>
      <c r="F1000" s="37" t="s">
        <v>4065</v>
      </c>
      <c r="G1000" s="7" t="s">
        <v>85</v>
      </c>
      <c r="H1000" s="7" t="s">
        <v>4066</v>
      </c>
      <c r="I1000" s="10"/>
      <c r="J1000" s="7"/>
      <c r="K1000" s="12"/>
      <c r="L1000" s="12" t="s">
        <v>63</v>
      </c>
      <c r="M1000" s="91"/>
      <c r="N1000" s="7" t="s">
        <v>219</v>
      </c>
      <c r="O1000" s="43" t="s">
        <v>33</v>
      </c>
      <c r="P1000" s="7"/>
      <c r="Q1000" s="7" t="s">
        <v>35</v>
      </c>
      <c r="R1000" s="33"/>
      <c r="S1000" s="7" t="s">
        <v>276</v>
      </c>
    </row>
    <row r="1001" spans="1:19" ht="30" customHeight="1">
      <c r="A1001" s="18">
        <v>43769</v>
      </c>
      <c r="B1001" s="35" t="s">
        <v>4067</v>
      </c>
      <c r="D1001" s="49">
        <v>34</v>
      </c>
      <c r="E1001" s="7" t="s">
        <v>26</v>
      </c>
      <c r="F1001" s="37" t="s">
        <v>4068</v>
      </c>
      <c r="G1001" s="7" t="s">
        <v>85</v>
      </c>
      <c r="H1001" s="7" t="s">
        <v>4069</v>
      </c>
      <c r="I1001" s="10"/>
      <c r="J1001" s="7"/>
      <c r="K1001" s="12"/>
      <c r="L1001" s="12" t="s">
        <v>63</v>
      </c>
      <c r="M1001" s="91"/>
      <c r="N1001" s="7" t="s">
        <v>219</v>
      </c>
      <c r="O1001" s="43" t="s">
        <v>33</v>
      </c>
      <c r="P1001" s="7"/>
      <c r="Q1001" s="7" t="s">
        <v>35</v>
      </c>
      <c r="R1001" s="33"/>
      <c r="S1001" s="7" t="s">
        <v>276</v>
      </c>
    </row>
    <row r="1002" spans="1:19" ht="30" customHeight="1">
      <c r="A1002" s="18">
        <v>43769</v>
      </c>
      <c r="B1002" s="35" t="s">
        <v>4074</v>
      </c>
      <c r="D1002" s="49">
        <v>22</v>
      </c>
      <c r="E1002" s="7" t="s">
        <v>26</v>
      </c>
      <c r="F1002" s="37" t="s">
        <v>4075</v>
      </c>
      <c r="G1002" s="7" t="s">
        <v>2662</v>
      </c>
      <c r="H1002" s="37" t="s">
        <v>4076</v>
      </c>
      <c r="I1002" s="10"/>
      <c r="J1002" s="7"/>
      <c r="K1002" s="12"/>
      <c r="L1002" s="12" t="s">
        <v>63</v>
      </c>
      <c r="M1002" s="91"/>
      <c r="N1002" s="7" t="s">
        <v>219</v>
      </c>
      <c r="O1002" s="43" t="s">
        <v>33</v>
      </c>
      <c r="P1002" s="7"/>
      <c r="Q1002" s="7" t="s">
        <v>35</v>
      </c>
      <c r="R1002" s="33"/>
      <c r="S1002" s="7" t="s">
        <v>276</v>
      </c>
    </row>
    <row r="1003" spans="1:19" ht="30" customHeight="1">
      <c r="A1003" s="18">
        <v>43769</v>
      </c>
      <c r="B1003" s="35" t="s">
        <v>4077</v>
      </c>
      <c r="C1003" s="37"/>
      <c r="D1003" s="49">
        <v>18</v>
      </c>
      <c r="E1003" s="7" t="s">
        <v>26</v>
      </c>
      <c r="F1003" s="89" t="s">
        <v>4078</v>
      </c>
      <c r="G1003" s="7" t="s">
        <v>84</v>
      </c>
      <c r="H1003" s="35" t="s">
        <v>4079</v>
      </c>
      <c r="I1003" s="10"/>
      <c r="J1003" s="7"/>
      <c r="K1003" s="12"/>
      <c r="L1003" s="12" t="s">
        <v>63</v>
      </c>
      <c r="M1003" s="82"/>
      <c r="N1003" s="7"/>
      <c r="O1003" s="43" t="s">
        <v>33</v>
      </c>
      <c r="P1003" s="10"/>
      <c r="Q1003" s="7" t="s">
        <v>35</v>
      </c>
      <c r="R1003" s="33"/>
      <c r="S1003" s="7" t="s">
        <v>152</v>
      </c>
    </row>
    <row r="1004" spans="1:19" ht="30" customHeight="1">
      <c r="A1004" s="18">
        <v>43769</v>
      </c>
      <c r="B1004" s="35" t="s">
        <v>4082</v>
      </c>
      <c r="C1004" s="37"/>
      <c r="D1004" s="49">
        <v>20</v>
      </c>
      <c r="E1004" s="7" t="s">
        <v>26</v>
      </c>
      <c r="F1004" s="195" t="s">
        <v>4084</v>
      </c>
      <c r="G1004" s="7" t="s">
        <v>85</v>
      </c>
      <c r="H1004" s="35" t="s">
        <v>4085</v>
      </c>
      <c r="I1004" s="10"/>
      <c r="J1004" s="7"/>
      <c r="K1004" s="12"/>
      <c r="L1004" s="12" t="s">
        <v>63</v>
      </c>
      <c r="M1004" s="44">
        <v>43767</v>
      </c>
      <c r="N1004" s="7" t="s">
        <v>219</v>
      </c>
      <c r="O1004" s="43" t="s">
        <v>274</v>
      </c>
      <c r="P1004" s="10"/>
      <c r="Q1004" s="7" t="s">
        <v>35</v>
      </c>
      <c r="R1004" s="39" t="s">
        <v>70</v>
      </c>
      <c r="S1004" s="7" t="s">
        <v>152</v>
      </c>
    </row>
    <row r="1005" spans="1:19" ht="30" customHeight="1">
      <c r="A1005" s="18">
        <v>43769</v>
      </c>
      <c r="B1005" s="10"/>
      <c r="D1005" s="25"/>
      <c r="E1005" s="31"/>
      <c r="G1005" s="31"/>
      <c r="I1005" s="31"/>
      <c r="J1005" s="31"/>
      <c r="O1005" s="31"/>
      <c r="P1005" s="31"/>
      <c r="Q1005" s="31"/>
      <c r="R1005" s="31"/>
      <c r="S1005" s="31"/>
    </row>
    <row r="1006" spans="1:19" ht="30" customHeight="1">
      <c r="A1006" s="18">
        <v>43770</v>
      </c>
      <c r="B1006" s="7" t="s">
        <v>4131</v>
      </c>
      <c r="D1006" s="25"/>
      <c r="E1006" s="7" t="s">
        <v>26</v>
      </c>
      <c r="F1006" s="7" t="s">
        <v>4132</v>
      </c>
      <c r="G1006" s="7" t="s">
        <v>981</v>
      </c>
      <c r="H1006" s="7" t="s">
        <v>4133</v>
      </c>
      <c r="I1006" s="10"/>
      <c r="J1006" s="7"/>
      <c r="K1006" s="12"/>
      <c r="L1006" s="12" t="s">
        <v>63</v>
      </c>
      <c r="M1006" s="41">
        <v>43759</v>
      </c>
      <c r="N1006" s="7" t="s">
        <v>219</v>
      </c>
      <c r="O1006" s="43" t="s">
        <v>33</v>
      </c>
      <c r="P1006" s="10"/>
      <c r="Q1006" s="7"/>
      <c r="R1006" s="33"/>
      <c r="S1006" s="7" t="s">
        <v>71</v>
      </c>
    </row>
    <row r="1007" spans="1:19" ht="30" customHeight="1">
      <c r="A1007" s="18">
        <v>43771</v>
      </c>
      <c r="B1007" s="37" t="s">
        <v>4148</v>
      </c>
      <c r="D1007" s="25"/>
      <c r="E1007" s="7" t="s">
        <v>26</v>
      </c>
      <c r="F1007" s="357" t="s">
        <v>4149</v>
      </c>
      <c r="G1007" s="7" t="s">
        <v>167</v>
      </c>
      <c r="H1007" s="7" t="s">
        <v>4153</v>
      </c>
      <c r="I1007" s="10"/>
      <c r="J1007" s="7"/>
      <c r="K1007" s="12"/>
      <c r="L1007" s="12" t="s">
        <v>259</v>
      </c>
      <c r="M1007" s="7" t="s">
        <v>570</v>
      </c>
      <c r="N1007" s="7" t="s">
        <v>570</v>
      </c>
      <c r="O1007" s="43" t="s">
        <v>33</v>
      </c>
      <c r="P1007" s="10"/>
      <c r="Q1007" s="7" t="s">
        <v>35</v>
      </c>
      <c r="R1007" s="33"/>
      <c r="S1007" s="7" t="s">
        <v>262</v>
      </c>
    </row>
    <row r="1008" spans="1:19" ht="30" customHeight="1">
      <c r="A1008" s="18">
        <v>43771</v>
      </c>
      <c r="B1008" s="7" t="s">
        <v>4155</v>
      </c>
      <c r="D1008" s="25"/>
      <c r="E1008" s="7" t="s">
        <v>26</v>
      </c>
      <c r="F1008" s="7"/>
      <c r="G1008" s="7" t="s">
        <v>46</v>
      </c>
      <c r="H1008" s="37" t="s">
        <v>4156</v>
      </c>
      <c r="I1008" s="10"/>
      <c r="J1008" s="7"/>
      <c r="K1008" s="7"/>
      <c r="L1008" s="7" t="s">
        <v>63</v>
      </c>
      <c r="M1008" s="7" t="s">
        <v>570</v>
      </c>
      <c r="N1008" s="7" t="s">
        <v>4157</v>
      </c>
      <c r="O1008" s="43"/>
      <c r="P1008" s="10"/>
      <c r="Q1008" s="7" t="s">
        <v>35</v>
      </c>
      <c r="R1008" s="33"/>
      <c r="S1008" s="7"/>
    </row>
    <row r="1009" spans="1:20" ht="30" customHeight="1">
      <c r="A1009" s="18">
        <v>43771</v>
      </c>
      <c r="B1009" s="7" t="s">
        <v>4158</v>
      </c>
      <c r="D1009" s="49">
        <v>16</v>
      </c>
      <c r="E1009" s="7" t="s">
        <v>26</v>
      </c>
      <c r="F1009" s="357" t="s">
        <v>4159</v>
      </c>
      <c r="G1009" s="7" t="s">
        <v>30</v>
      </c>
      <c r="H1009" s="7"/>
      <c r="I1009" s="10"/>
      <c r="J1009" s="7"/>
      <c r="K1009" s="7"/>
      <c r="L1009" s="7" t="s">
        <v>63</v>
      </c>
      <c r="M1009" s="7" t="s">
        <v>570</v>
      </c>
      <c r="N1009" s="7"/>
      <c r="O1009" s="43" t="s">
        <v>3379</v>
      </c>
      <c r="P1009" s="10"/>
      <c r="Q1009" s="7" t="s">
        <v>35</v>
      </c>
      <c r="R1009" s="33"/>
      <c r="S1009" s="7"/>
    </row>
    <row r="1010" spans="1:20" ht="30" customHeight="1">
      <c r="A1010" s="18">
        <v>43773</v>
      </c>
      <c r="B1010" s="12" t="s">
        <v>4180</v>
      </c>
      <c r="D1010" s="25"/>
      <c r="E1010" s="12" t="s">
        <v>26</v>
      </c>
      <c r="F1010" s="12" t="s">
        <v>4181</v>
      </c>
      <c r="G1010" s="12" t="s">
        <v>85</v>
      </c>
      <c r="I1010" s="12" t="s">
        <v>87</v>
      </c>
      <c r="J1010" s="31"/>
      <c r="P1010" s="31"/>
      <c r="Q1010" s="31"/>
      <c r="R1010" s="31"/>
      <c r="S1010" s="31"/>
      <c r="T1010" s="31"/>
    </row>
    <row r="1011" spans="1:20" ht="30" customHeight="1">
      <c r="A1011" s="18">
        <v>43774</v>
      </c>
      <c r="B1011" s="12" t="s">
        <v>4211</v>
      </c>
      <c r="D1011" s="25"/>
      <c r="E1011" s="12" t="s">
        <v>26</v>
      </c>
      <c r="F1011" s="12">
        <v>56996355228</v>
      </c>
      <c r="G1011" s="12" t="s">
        <v>85</v>
      </c>
      <c r="H1011" s="12" t="s">
        <v>4212</v>
      </c>
      <c r="I1011" s="31"/>
      <c r="J1011" s="31"/>
      <c r="L1011" s="12" t="s">
        <v>63</v>
      </c>
      <c r="M1011" s="189">
        <v>43773</v>
      </c>
      <c r="N1011" s="12" t="s">
        <v>4213</v>
      </c>
      <c r="O1011" s="12" t="s">
        <v>33</v>
      </c>
      <c r="P1011" s="31"/>
      <c r="Q1011" s="12" t="s">
        <v>35</v>
      </c>
      <c r="R1011" s="12" t="s">
        <v>70</v>
      </c>
      <c r="S1011" s="12" t="s">
        <v>101</v>
      </c>
    </row>
    <row r="1012" spans="1:20" ht="30" customHeight="1">
      <c r="A1012" s="18">
        <v>43775</v>
      </c>
      <c r="B1012" s="35" t="s">
        <v>4214</v>
      </c>
      <c r="C1012" s="10"/>
      <c r="D1012" s="7">
        <v>16</v>
      </c>
      <c r="E1012" s="10"/>
      <c r="F1012" s="225" t="s">
        <v>4215</v>
      </c>
      <c r="G1012" s="7" t="s">
        <v>4216</v>
      </c>
      <c r="H1012" s="7" t="s">
        <v>4217</v>
      </c>
      <c r="I1012" s="10"/>
      <c r="J1012" s="7" t="s">
        <v>49</v>
      </c>
      <c r="L1012" s="7" t="s">
        <v>180</v>
      </c>
      <c r="M1012" s="44">
        <v>43773</v>
      </c>
      <c r="N1012" s="10"/>
      <c r="O1012" s="43" t="s">
        <v>50</v>
      </c>
      <c r="P1012" s="7" t="s">
        <v>68</v>
      </c>
      <c r="Q1012" s="7" t="s">
        <v>35</v>
      </c>
      <c r="R1012" s="39" t="s">
        <v>91</v>
      </c>
      <c r="S1012" s="7" t="s">
        <v>162</v>
      </c>
    </row>
    <row r="1013" spans="1:20" ht="30" customHeight="1">
      <c r="A1013" s="18">
        <v>43775</v>
      </c>
      <c r="B1013" s="35" t="s">
        <v>4218</v>
      </c>
      <c r="C1013" s="10"/>
      <c r="D1013" s="10"/>
      <c r="E1013" s="10"/>
      <c r="F1013" s="264" t="s">
        <v>4219</v>
      </c>
      <c r="G1013" s="7" t="s">
        <v>167</v>
      </c>
      <c r="H1013" s="35" t="s">
        <v>4220</v>
      </c>
      <c r="I1013" s="10"/>
      <c r="J1013" s="10"/>
      <c r="L1013" s="7" t="s">
        <v>63</v>
      </c>
      <c r="M1013" s="44">
        <v>43756</v>
      </c>
      <c r="N1013" s="7" t="s">
        <v>3244</v>
      </c>
      <c r="O1013" s="43" t="s">
        <v>33</v>
      </c>
      <c r="P1013" s="10"/>
      <c r="Q1013" s="7" t="s">
        <v>35</v>
      </c>
      <c r="R1013" s="39" t="s">
        <v>70</v>
      </c>
      <c r="S1013" s="7" t="s">
        <v>162</v>
      </c>
    </row>
    <row r="1014" spans="1:20" ht="30" customHeight="1">
      <c r="A1014" s="18">
        <v>43776</v>
      </c>
      <c r="B1014" s="35" t="s">
        <v>4221</v>
      </c>
      <c r="C1014" s="37"/>
      <c r="D1014" s="12">
        <v>16</v>
      </c>
      <c r="E1014" s="7" t="s">
        <v>45</v>
      </c>
      <c r="F1014" s="37" t="s">
        <v>4222</v>
      </c>
      <c r="G1014" s="7" t="s">
        <v>84</v>
      </c>
      <c r="H1014" s="7" t="s">
        <v>4223</v>
      </c>
      <c r="I1014" s="10"/>
      <c r="J1014" s="7" t="s">
        <v>49</v>
      </c>
      <c r="K1014" s="12" t="s">
        <v>63</v>
      </c>
      <c r="L1014" s="7"/>
      <c r="M1014" s="161" t="s">
        <v>4224</v>
      </c>
      <c r="N1014" s="43" t="s">
        <v>33</v>
      </c>
      <c r="O1014" s="10"/>
      <c r="P1014" s="7" t="s">
        <v>35</v>
      </c>
      <c r="Q1014" s="33"/>
      <c r="R1014" s="7" t="s">
        <v>101</v>
      </c>
      <c r="S1014" s="31"/>
    </row>
    <row r="1015" spans="1:20" ht="30" customHeight="1">
      <c r="A1015" s="18">
        <v>43776</v>
      </c>
      <c r="B1015" s="7" t="s">
        <v>4225</v>
      </c>
      <c r="C1015" s="37"/>
      <c r="E1015" s="7" t="s">
        <v>26</v>
      </c>
      <c r="F1015" s="37" t="s">
        <v>4226</v>
      </c>
      <c r="G1015" s="7" t="s">
        <v>84</v>
      </c>
      <c r="H1015" s="7" t="s">
        <v>4227</v>
      </c>
      <c r="I1015" s="10"/>
      <c r="J1015" s="7"/>
      <c r="K1015" s="12" t="s">
        <v>63</v>
      </c>
      <c r="L1015" s="7" t="s">
        <v>4228</v>
      </c>
      <c r="M1015" s="35" t="s">
        <v>4229</v>
      </c>
      <c r="N1015" s="43" t="s">
        <v>33</v>
      </c>
      <c r="O1015" s="10"/>
      <c r="P1015" s="7" t="s">
        <v>35</v>
      </c>
      <c r="Q1015" s="33"/>
      <c r="R1015" s="7" t="s">
        <v>101</v>
      </c>
      <c r="S1015" s="31"/>
    </row>
    <row r="1016" spans="1:20" ht="30" customHeight="1">
      <c r="A1016" s="18">
        <v>43776</v>
      </c>
      <c r="B1016" s="35" t="s">
        <v>4240</v>
      </c>
      <c r="E1016" s="7" t="s">
        <v>26</v>
      </c>
      <c r="F1016" s="12" t="s">
        <v>4232</v>
      </c>
      <c r="G1016" s="7" t="s">
        <v>3794</v>
      </c>
      <c r="H1016" s="7" t="s">
        <v>4233</v>
      </c>
      <c r="I1016" s="10"/>
      <c r="J1016" s="7"/>
      <c r="K1016" s="12" t="s">
        <v>63</v>
      </c>
      <c r="L1016" s="291"/>
      <c r="M1016" s="7" t="s">
        <v>851</v>
      </c>
      <c r="N1016" s="43" t="s">
        <v>33</v>
      </c>
      <c r="O1016" s="10"/>
      <c r="P1016" s="7" t="s">
        <v>35</v>
      </c>
      <c r="Q1016" s="33"/>
      <c r="R1016" s="7" t="s">
        <v>117</v>
      </c>
      <c r="S1016" s="31"/>
    </row>
    <row r="1017" spans="1:20" ht="30" customHeight="1">
      <c r="A1017" s="18"/>
      <c r="D1017" s="25"/>
      <c r="E1017" s="31"/>
      <c r="G1017" s="31"/>
      <c r="I1017" s="31"/>
      <c r="J1017" s="31"/>
      <c r="O1017" s="31"/>
      <c r="P1017" s="31"/>
      <c r="Q1017" s="31"/>
      <c r="R1017" s="31"/>
      <c r="S1017" s="31"/>
    </row>
    <row r="1018" spans="1:20" ht="30" customHeight="1">
      <c r="A1018" s="18"/>
      <c r="D1018" s="25"/>
      <c r="E1018" s="31"/>
      <c r="G1018" s="31"/>
      <c r="I1018" s="31"/>
      <c r="J1018" s="31"/>
      <c r="O1018" s="31"/>
      <c r="P1018" s="31"/>
      <c r="Q1018" s="31"/>
      <c r="R1018" s="31"/>
      <c r="S1018" s="31"/>
    </row>
    <row r="1019" spans="1:20" ht="30" customHeight="1">
      <c r="A1019" s="18"/>
      <c r="D1019" s="25"/>
      <c r="E1019" s="31"/>
      <c r="G1019" s="31"/>
      <c r="I1019" s="31"/>
      <c r="J1019" s="31"/>
      <c r="O1019" s="31"/>
      <c r="P1019" s="31"/>
      <c r="Q1019" s="31"/>
      <c r="R1019" s="31"/>
      <c r="S1019" s="31"/>
    </row>
    <row r="1020" spans="1:20" ht="30" customHeight="1">
      <c r="A1020" s="18"/>
      <c r="D1020" s="25"/>
      <c r="E1020" s="31"/>
      <c r="G1020" s="31"/>
      <c r="I1020" s="31"/>
      <c r="J1020" s="31"/>
      <c r="O1020" s="31"/>
      <c r="P1020" s="31"/>
      <c r="Q1020" s="31"/>
      <c r="R1020" s="31"/>
      <c r="S1020" s="31"/>
    </row>
    <row r="1021" spans="1:20" ht="30" customHeight="1">
      <c r="A1021" s="18"/>
      <c r="D1021" s="25"/>
      <c r="E1021" s="31"/>
      <c r="G1021" s="31"/>
      <c r="I1021" s="31"/>
      <c r="J1021" s="31"/>
      <c r="O1021" s="31"/>
      <c r="P1021" s="31"/>
      <c r="Q1021" s="31"/>
      <c r="R1021" s="31"/>
      <c r="S1021" s="31"/>
    </row>
    <row r="1022" spans="1:20" ht="30" customHeight="1">
      <c r="A1022" s="18"/>
      <c r="D1022" s="25"/>
      <c r="E1022" s="31"/>
      <c r="G1022" s="31"/>
      <c r="I1022" s="31"/>
      <c r="J1022" s="31"/>
      <c r="O1022" s="31"/>
      <c r="P1022" s="31"/>
      <c r="Q1022" s="31"/>
      <c r="R1022" s="31"/>
      <c r="S1022" s="31"/>
    </row>
    <row r="1023" spans="1:20" ht="30" customHeight="1">
      <c r="A1023" s="18"/>
      <c r="D1023" s="25"/>
      <c r="E1023" s="31"/>
      <c r="G1023" s="31"/>
      <c r="I1023" s="31"/>
      <c r="J1023" s="31"/>
      <c r="O1023" s="31"/>
      <c r="P1023" s="31"/>
      <c r="Q1023" s="31"/>
      <c r="R1023" s="31"/>
      <c r="S1023" s="31"/>
    </row>
    <row r="1024" spans="1:20" ht="30" customHeight="1">
      <c r="A1024" s="18"/>
      <c r="D1024" s="25"/>
      <c r="E1024" s="31"/>
      <c r="G1024" s="31"/>
      <c r="I1024" s="31"/>
      <c r="J1024" s="31"/>
      <c r="O1024" s="31"/>
      <c r="P1024" s="31"/>
      <c r="Q1024" s="31"/>
      <c r="R1024" s="31"/>
      <c r="S1024" s="31"/>
    </row>
    <row r="1025" spans="1:19" ht="30" customHeight="1">
      <c r="A1025" s="18"/>
      <c r="D1025" s="25"/>
      <c r="E1025" s="31"/>
      <c r="G1025" s="31"/>
      <c r="I1025" s="31"/>
      <c r="J1025" s="31"/>
      <c r="O1025" s="31"/>
      <c r="P1025" s="31"/>
      <c r="Q1025" s="31"/>
      <c r="R1025" s="31"/>
      <c r="S1025" s="31"/>
    </row>
    <row r="1026" spans="1:19" ht="30" customHeight="1">
      <c r="A1026" s="18"/>
      <c r="D1026" s="25"/>
      <c r="E1026" s="31"/>
      <c r="G1026" s="31"/>
      <c r="I1026" s="31"/>
      <c r="J1026" s="31"/>
      <c r="O1026" s="31"/>
      <c r="P1026" s="31"/>
      <c r="Q1026" s="31"/>
      <c r="R1026" s="31"/>
      <c r="S1026" s="31"/>
    </row>
    <row r="1027" spans="1:19" ht="30" customHeight="1">
      <c r="A1027" s="18"/>
      <c r="D1027" s="25"/>
      <c r="E1027" s="31"/>
      <c r="G1027" s="31"/>
      <c r="I1027" s="31"/>
      <c r="J1027" s="31"/>
      <c r="O1027" s="31"/>
      <c r="P1027" s="31"/>
      <c r="Q1027" s="31"/>
      <c r="R1027" s="31"/>
      <c r="S1027" s="31"/>
    </row>
    <row r="1028" spans="1:19" ht="30" customHeight="1">
      <c r="A1028" s="18"/>
      <c r="D1028" s="25"/>
      <c r="E1028" s="31"/>
      <c r="G1028" s="31"/>
      <c r="I1028" s="31"/>
      <c r="J1028" s="31"/>
      <c r="O1028" s="31"/>
      <c r="P1028" s="31"/>
      <c r="Q1028" s="31"/>
      <c r="R1028" s="31"/>
      <c r="S1028" s="31"/>
    </row>
    <row r="1029" spans="1:19" ht="30" customHeight="1">
      <c r="A1029" s="18"/>
      <c r="D1029" s="25"/>
      <c r="E1029" s="31"/>
      <c r="G1029" s="31"/>
      <c r="I1029" s="31"/>
      <c r="J1029" s="31"/>
      <c r="O1029" s="31"/>
      <c r="P1029" s="31"/>
      <c r="Q1029" s="31"/>
      <c r="R1029" s="31"/>
      <c r="S1029" s="31"/>
    </row>
    <row r="1030" spans="1:19" ht="30" customHeight="1">
      <c r="A1030" s="18"/>
      <c r="D1030" s="25"/>
      <c r="E1030" s="31"/>
      <c r="G1030" s="31"/>
      <c r="I1030" s="31"/>
      <c r="J1030" s="31"/>
      <c r="O1030" s="31"/>
      <c r="P1030" s="31"/>
      <c r="Q1030" s="31"/>
      <c r="R1030" s="31"/>
      <c r="S1030" s="31"/>
    </row>
    <row r="1031" spans="1:19" ht="30" customHeight="1">
      <c r="A1031" s="18"/>
      <c r="D1031" s="25"/>
      <c r="E1031" s="31"/>
      <c r="G1031" s="31"/>
      <c r="I1031" s="31"/>
      <c r="J1031" s="31"/>
      <c r="O1031" s="31"/>
      <c r="P1031" s="31"/>
      <c r="Q1031" s="31"/>
      <c r="R1031" s="31"/>
      <c r="S1031" s="31"/>
    </row>
    <row r="1032" spans="1:19" ht="30" customHeight="1">
      <c r="A1032" s="18"/>
      <c r="D1032" s="25"/>
      <c r="E1032" s="31"/>
      <c r="G1032" s="31"/>
      <c r="I1032" s="31"/>
      <c r="J1032" s="31"/>
      <c r="O1032" s="31"/>
      <c r="P1032" s="31"/>
      <c r="Q1032" s="31"/>
      <c r="R1032" s="31"/>
      <c r="S1032" s="31"/>
    </row>
    <row r="1033" spans="1:19" ht="30" customHeight="1">
      <c r="A1033" s="18"/>
      <c r="D1033" s="25"/>
      <c r="E1033" s="31"/>
      <c r="G1033" s="31"/>
      <c r="I1033" s="31"/>
      <c r="J1033" s="31"/>
      <c r="O1033" s="31"/>
      <c r="P1033" s="31"/>
      <c r="Q1033" s="31"/>
      <c r="R1033" s="31"/>
      <c r="S1033" s="31"/>
    </row>
    <row r="1034" spans="1:19" ht="30" customHeight="1">
      <c r="A1034" s="18"/>
      <c r="D1034" s="25"/>
      <c r="E1034" s="31"/>
      <c r="G1034" s="31"/>
      <c r="I1034" s="31"/>
      <c r="J1034" s="31"/>
      <c r="O1034" s="31"/>
      <c r="P1034" s="31"/>
      <c r="Q1034" s="31"/>
      <c r="R1034" s="31"/>
      <c r="S1034" s="31"/>
    </row>
    <row r="1035" spans="1:19" ht="30" customHeight="1">
      <c r="A1035" s="18"/>
      <c r="D1035" s="25"/>
      <c r="E1035" s="31"/>
      <c r="G1035" s="31"/>
      <c r="I1035" s="31"/>
      <c r="J1035" s="31"/>
      <c r="O1035" s="31"/>
      <c r="P1035" s="31"/>
      <c r="Q1035" s="31"/>
      <c r="R1035" s="31"/>
      <c r="S1035" s="31"/>
    </row>
    <row r="1036" spans="1:19" ht="30" customHeight="1">
      <c r="A1036" s="18"/>
      <c r="D1036" s="25"/>
      <c r="E1036" s="31"/>
      <c r="G1036" s="31"/>
      <c r="I1036" s="31"/>
      <c r="J1036" s="31"/>
      <c r="O1036" s="31"/>
      <c r="P1036" s="31"/>
      <c r="Q1036" s="31"/>
      <c r="R1036" s="31"/>
      <c r="S1036" s="31"/>
    </row>
    <row r="1037" spans="1:19" ht="30" customHeight="1">
      <c r="A1037" s="18"/>
      <c r="D1037" s="25"/>
      <c r="E1037" s="31"/>
      <c r="G1037" s="31"/>
      <c r="I1037" s="31"/>
      <c r="J1037" s="31"/>
      <c r="O1037" s="31"/>
      <c r="P1037" s="31"/>
      <c r="Q1037" s="31"/>
      <c r="R1037" s="31"/>
      <c r="S1037" s="31"/>
    </row>
    <row r="1038" spans="1:19" ht="30" customHeight="1">
      <c r="A1038" s="18"/>
      <c r="D1038" s="25"/>
      <c r="E1038" s="31"/>
      <c r="G1038" s="31"/>
      <c r="I1038" s="31"/>
      <c r="J1038" s="31"/>
      <c r="O1038" s="31"/>
      <c r="P1038" s="31"/>
      <c r="Q1038" s="31"/>
      <c r="R1038" s="31"/>
      <c r="S1038" s="31"/>
    </row>
    <row r="1039" spans="1:19" ht="30" customHeight="1">
      <c r="A1039" s="18"/>
      <c r="D1039" s="25"/>
      <c r="E1039" s="31"/>
      <c r="G1039" s="31"/>
      <c r="I1039" s="31"/>
      <c r="J1039" s="31"/>
      <c r="O1039" s="31"/>
      <c r="P1039" s="31"/>
      <c r="Q1039" s="31"/>
      <c r="R1039" s="31"/>
      <c r="S1039" s="31"/>
    </row>
    <row r="1040" spans="1:19" ht="30" customHeight="1">
      <c r="A1040" s="18"/>
      <c r="D1040" s="25"/>
      <c r="E1040" s="31"/>
      <c r="G1040" s="31"/>
      <c r="I1040" s="31"/>
      <c r="J1040" s="31"/>
      <c r="O1040" s="31"/>
      <c r="P1040" s="31"/>
      <c r="Q1040" s="31"/>
      <c r="R1040" s="31"/>
      <c r="S1040" s="31"/>
    </row>
    <row r="1041" spans="1:19" ht="30" customHeight="1">
      <c r="A1041" s="18"/>
      <c r="D1041" s="25"/>
      <c r="E1041" s="31"/>
      <c r="G1041" s="31"/>
      <c r="I1041" s="31"/>
      <c r="J1041" s="31"/>
      <c r="O1041" s="31"/>
      <c r="P1041" s="31"/>
      <c r="Q1041" s="31"/>
      <c r="R1041" s="31"/>
      <c r="S1041" s="31"/>
    </row>
    <row r="1042" spans="1:19" ht="30" customHeight="1">
      <c r="A1042" s="18"/>
      <c r="D1042" s="25"/>
      <c r="E1042" s="31"/>
      <c r="G1042" s="31"/>
      <c r="I1042" s="31"/>
      <c r="J1042" s="31"/>
      <c r="O1042" s="31"/>
      <c r="P1042" s="31"/>
      <c r="Q1042" s="31"/>
      <c r="R1042" s="31"/>
      <c r="S1042" s="31"/>
    </row>
    <row r="1043" spans="1:19" ht="30" customHeight="1">
      <c r="A1043" s="18"/>
      <c r="D1043" s="25"/>
      <c r="E1043" s="31"/>
      <c r="G1043" s="31"/>
      <c r="I1043" s="31"/>
      <c r="J1043" s="31"/>
      <c r="O1043" s="31"/>
      <c r="P1043" s="31"/>
      <c r="Q1043" s="31"/>
      <c r="R1043" s="31"/>
      <c r="S1043" s="31"/>
    </row>
    <row r="1044" spans="1:19" ht="30" customHeight="1">
      <c r="A1044" s="18"/>
      <c r="D1044" s="25"/>
      <c r="E1044" s="31"/>
      <c r="G1044" s="31"/>
      <c r="I1044" s="31"/>
      <c r="J1044" s="31"/>
      <c r="O1044" s="31"/>
      <c r="P1044" s="31"/>
      <c r="Q1044" s="31"/>
      <c r="R1044" s="31"/>
      <c r="S1044" s="31"/>
    </row>
    <row r="1045" spans="1:19" ht="30" customHeight="1">
      <c r="A1045" s="18"/>
      <c r="D1045" s="25"/>
      <c r="E1045" s="31"/>
      <c r="G1045" s="31"/>
      <c r="I1045" s="31"/>
      <c r="J1045" s="31"/>
      <c r="O1045" s="31"/>
      <c r="P1045" s="31"/>
      <c r="Q1045" s="31"/>
      <c r="R1045" s="31"/>
      <c r="S1045" s="31"/>
    </row>
    <row r="1046" spans="1:19" ht="30" customHeight="1">
      <c r="A1046" s="18"/>
      <c r="D1046" s="25"/>
      <c r="E1046" s="31"/>
      <c r="G1046" s="31"/>
      <c r="I1046" s="31"/>
      <c r="J1046" s="31"/>
      <c r="O1046" s="31"/>
      <c r="P1046" s="31"/>
      <c r="Q1046" s="31"/>
      <c r="R1046" s="31"/>
      <c r="S1046" s="31"/>
    </row>
    <row r="1047" spans="1:19" ht="30" customHeight="1">
      <c r="A1047" s="18"/>
      <c r="D1047" s="25"/>
      <c r="E1047" s="31"/>
      <c r="G1047" s="31"/>
      <c r="I1047" s="31"/>
      <c r="J1047" s="31"/>
      <c r="O1047" s="31"/>
      <c r="P1047" s="31"/>
      <c r="Q1047" s="31"/>
      <c r="R1047" s="31"/>
      <c r="S1047" s="31"/>
    </row>
    <row r="1048" spans="1:19" ht="30" customHeight="1">
      <c r="A1048" s="18"/>
      <c r="D1048" s="25"/>
      <c r="E1048" s="31"/>
      <c r="G1048" s="31"/>
      <c r="I1048" s="31"/>
      <c r="J1048" s="31"/>
      <c r="O1048" s="31"/>
      <c r="P1048" s="31"/>
      <c r="Q1048" s="31"/>
      <c r="R1048" s="31"/>
      <c r="S1048" s="31"/>
    </row>
    <row r="1049" spans="1:19" ht="30" customHeight="1">
      <c r="A1049" s="18"/>
      <c r="D1049" s="25"/>
      <c r="E1049" s="31"/>
      <c r="G1049" s="31"/>
      <c r="I1049" s="31"/>
      <c r="J1049" s="31"/>
      <c r="O1049" s="31"/>
      <c r="P1049" s="31"/>
      <c r="Q1049" s="31"/>
      <c r="R1049" s="31"/>
      <c r="S1049" s="31"/>
    </row>
    <row r="1050" spans="1:19" ht="30" customHeight="1">
      <c r="A1050" s="18"/>
      <c r="D1050" s="25"/>
      <c r="E1050" s="31"/>
      <c r="G1050" s="31"/>
      <c r="I1050" s="31"/>
      <c r="J1050" s="31"/>
      <c r="O1050" s="31"/>
      <c r="P1050" s="31"/>
      <c r="Q1050" s="31"/>
      <c r="R1050" s="31"/>
      <c r="S1050" s="31"/>
    </row>
    <row r="1051" spans="1:19" ht="30" customHeight="1">
      <c r="A1051" s="18"/>
      <c r="D1051" s="25"/>
      <c r="E1051" s="31"/>
      <c r="G1051" s="31"/>
      <c r="I1051" s="31"/>
      <c r="J1051" s="31"/>
      <c r="O1051" s="31"/>
      <c r="P1051" s="31"/>
      <c r="Q1051" s="31"/>
      <c r="R1051" s="31"/>
      <c r="S1051" s="31"/>
    </row>
    <row r="1052" spans="1:19" ht="30" customHeight="1">
      <c r="A1052" s="18"/>
      <c r="D1052" s="25"/>
      <c r="E1052" s="31"/>
      <c r="G1052" s="31"/>
      <c r="I1052" s="31"/>
      <c r="J1052" s="31"/>
      <c r="O1052" s="31"/>
      <c r="P1052" s="31"/>
      <c r="Q1052" s="31"/>
      <c r="R1052" s="31"/>
      <c r="S1052" s="31"/>
    </row>
    <row r="1053" spans="1:19" ht="30" customHeight="1">
      <c r="A1053" s="18"/>
      <c r="D1053" s="25"/>
      <c r="E1053" s="31"/>
      <c r="G1053" s="31"/>
      <c r="I1053" s="31"/>
      <c r="J1053" s="31"/>
      <c r="O1053" s="31"/>
      <c r="P1053" s="31"/>
      <c r="Q1053" s="31"/>
      <c r="R1053" s="31"/>
      <c r="S1053" s="31"/>
    </row>
    <row r="1054" spans="1:19" ht="30" customHeight="1">
      <c r="A1054" s="18"/>
      <c r="D1054" s="25"/>
      <c r="E1054" s="31"/>
      <c r="G1054" s="31"/>
      <c r="I1054" s="31"/>
      <c r="J1054" s="31"/>
      <c r="O1054" s="31"/>
      <c r="P1054" s="31"/>
      <c r="Q1054" s="31"/>
      <c r="R1054" s="31"/>
      <c r="S1054" s="31"/>
    </row>
    <row r="1055" spans="1:19" ht="30" customHeight="1">
      <c r="A1055" s="18"/>
      <c r="D1055" s="25"/>
      <c r="E1055" s="31"/>
      <c r="G1055" s="31"/>
      <c r="I1055" s="31"/>
      <c r="J1055" s="31"/>
      <c r="O1055" s="31"/>
      <c r="P1055" s="31"/>
      <c r="Q1055" s="31"/>
      <c r="R1055" s="31"/>
      <c r="S1055" s="31"/>
    </row>
    <row r="1056" spans="1:19" ht="30" customHeight="1">
      <c r="A1056" s="18"/>
      <c r="D1056" s="25"/>
      <c r="E1056" s="31"/>
      <c r="G1056" s="31"/>
      <c r="I1056" s="31"/>
      <c r="J1056" s="31"/>
      <c r="O1056" s="31"/>
      <c r="P1056" s="31"/>
      <c r="Q1056" s="31"/>
      <c r="R1056" s="31"/>
      <c r="S1056" s="31"/>
    </row>
    <row r="1057" spans="1:19" ht="30" customHeight="1">
      <c r="A1057" s="18"/>
      <c r="D1057" s="25"/>
      <c r="E1057" s="31"/>
      <c r="G1057" s="31"/>
      <c r="I1057" s="31"/>
      <c r="J1057" s="31"/>
      <c r="O1057" s="31"/>
      <c r="P1057" s="31"/>
      <c r="Q1057" s="31"/>
      <c r="R1057" s="31"/>
      <c r="S1057" s="31"/>
    </row>
    <row r="1058" spans="1:19" ht="30" customHeight="1">
      <c r="A1058" s="18"/>
      <c r="D1058" s="25"/>
      <c r="E1058" s="31"/>
      <c r="G1058" s="31"/>
      <c r="I1058" s="31"/>
      <c r="J1058" s="31"/>
      <c r="O1058" s="31"/>
      <c r="P1058" s="31"/>
      <c r="Q1058" s="31"/>
      <c r="R1058" s="31"/>
      <c r="S1058" s="31"/>
    </row>
    <row r="1059" spans="1:19" ht="30" customHeight="1">
      <c r="A1059" s="18"/>
      <c r="D1059" s="25"/>
      <c r="E1059" s="31"/>
      <c r="G1059" s="31"/>
      <c r="I1059" s="31"/>
      <c r="J1059" s="31"/>
      <c r="O1059" s="31"/>
      <c r="P1059" s="31"/>
      <c r="Q1059" s="31"/>
      <c r="R1059" s="31"/>
      <c r="S1059" s="31"/>
    </row>
    <row r="1060" spans="1:19" ht="30" customHeight="1">
      <c r="A1060" s="18"/>
      <c r="D1060" s="25"/>
      <c r="E1060" s="31"/>
      <c r="G1060" s="31"/>
      <c r="I1060" s="31"/>
      <c r="J1060" s="31"/>
      <c r="O1060" s="31"/>
      <c r="P1060" s="31"/>
      <c r="Q1060" s="31"/>
      <c r="R1060" s="31"/>
      <c r="S1060" s="31"/>
    </row>
    <row r="1061" spans="1:19" ht="30" customHeight="1">
      <c r="A1061" s="18"/>
      <c r="D1061" s="25"/>
      <c r="E1061" s="31"/>
      <c r="G1061" s="31"/>
      <c r="I1061" s="31"/>
      <c r="J1061" s="31"/>
      <c r="O1061" s="31"/>
      <c r="P1061" s="31"/>
      <c r="Q1061" s="31"/>
      <c r="R1061" s="31"/>
      <c r="S1061" s="31"/>
    </row>
    <row r="1062" spans="1:19" ht="30" customHeight="1">
      <c r="A1062" s="18"/>
      <c r="D1062" s="25"/>
      <c r="E1062" s="31"/>
      <c r="G1062" s="31"/>
      <c r="I1062" s="31"/>
      <c r="J1062" s="31"/>
      <c r="O1062" s="31"/>
      <c r="P1062" s="31"/>
      <c r="Q1062" s="31"/>
      <c r="R1062" s="31"/>
      <c r="S1062" s="31"/>
    </row>
    <row r="1063" spans="1:19" ht="30" customHeight="1">
      <c r="A1063" s="18"/>
      <c r="D1063" s="25"/>
      <c r="E1063" s="31"/>
      <c r="G1063" s="31"/>
      <c r="I1063" s="31"/>
      <c r="J1063" s="31"/>
      <c r="O1063" s="31"/>
      <c r="P1063" s="31"/>
      <c r="Q1063" s="31"/>
      <c r="R1063" s="31"/>
      <c r="S1063" s="31"/>
    </row>
    <row r="1064" spans="1:19" ht="30" customHeight="1">
      <c r="A1064" s="18"/>
      <c r="D1064" s="25"/>
      <c r="E1064" s="31"/>
      <c r="G1064" s="31"/>
      <c r="I1064" s="31"/>
      <c r="J1064" s="31"/>
      <c r="O1064" s="31"/>
      <c r="P1064" s="31"/>
      <c r="Q1064" s="31"/>
      <c r="R1064" s="31"/>
      <c r="S1064" s="31"/>
    </row>
    <row r="1065" spans="1:19" ht="30" customHeight="1">
      <c r="A1065" s="18"/>
      <c r="D1065" s="25"/>
      <c r="E1065" s="31"/>
      <c r="G1065" s="31"/>
      <c r="I1065" s="31"/>
      <c r="J1065" s="31"/>
      <c r="O1065" s="31"/>
      <c r="P1065" s="31"/>
      <c r="Q1065" s="31"/>
      <c r="R1065" s="31"/>
      <c r="S1065" s="31"/>
    </row>
    <row r="1066" spans="1:19" ht="30" customHeight="1">
      <c r="A1066" s="18"/>
      <c r="D1066" s="25"/>
      <c r="E1066" s="31"/>
      <c r="G1066" s="31"/>
      <c r="I1066" s="31"/>
      <c r="J1066" s="31"/>
      <c r="O1066" s="31"/>
      <c r="P1066" s="31"/>
      <c r="Q1066" s="31"/>
      <c r="R1066" s="31"/>
      <c r="S1066" s="31"/>
    </row>
    <row r="1067" spans="1:19" ht="30" customHeight="1">
      <c r="A1067" s="18"/>
      <c r="D1067" s="25"/>
      <c r="E1067" s="31"/>
      <c r="G1067" s="31"/>
      <c r="I1067" s="31"/>
      <c r="J1067" s="31"/>
      <c r="O1067" s="31"/>
      <c r="P1067" s="31"/>
      <c r="Q1067" s="31"/>
      <c r="R1067" s="31"/>
      <c r="S1067" s="31"/>
    </row>
    <row r="1068" spans="1:19" ht="30" customHeight="1">
      <c r="A1068" s="18"/>
      <c r="D1068" s="25"/>
      <c r="E1068" s="31"/>
      <c r="G1068" s="31"/>
      <c r="I1068" s="31"/>
      <c r="J1068" s="31"/>
      <c r="O1068" s="31"/>
      <c r="P1068" s="31"/>
      <c r="Q1068" s="31"/>
      <c r="R1068" s="31"/>
      <c r="S1068" s="31"/>
    </row>
    <row r="1069" spans="1:19" ht="30" customHeight="1">
      <c r="A1069" s="18"/>
      <c r="D1069" s="25"/>
      <c r="E1069" s="31"/>
      <c r="G1069" s="31"/>
      <c r="I1069" s="31"/>
      <c r="J1069" s="31"/>
      <c r="O1069" s="31"/>
      <c r="P1069" s="31"/>
      <c r="Q1069" s="31"/>
      <c r="R1069" s="31"/>
      <c r="S1069" s="31"/>
    </row>
    <row r="1070" spans="1:19" ht="30" customHeight="1">
      <c r="A1070" s="18"/>
      <c r="D1070" s="25"/>
      <c r="E1070" s="31"/>
      <c r="G1070" s="31"/>
      <c r="I1070" s="31"/>
      <c r="J1070" s="31"/>
      <c r="O1070" s="31"/>
      <c r="P1070" s="31"/>
      <c r="Q1070" s="31"/>
      <c r="R1070" s="31"/>
      <c r="S1070" s="31"/>
    </row>
    <row r="1071" spans="1:19" ht="30" customHeight="1">
      <c r="A1071" s="18"/>
      <c r="D1071" s="25"/>
      <c r="E1071" s="31"/>
      <c r="G1071" s="31"/>
      <c r="I1071" s="31"/>
      <c r="J1071" s="31"/>
      <c r="O1071" s="31"/>
      <c r="P1071" s="31"/>
      <c r="Q1071" s="31"/>
      <c r="R1071" s="31"/>
      <c r="S1071" s="31"/>
    </row>
    <row r="1072" spans="1:19" ht="30" customHeight="1">
      <c r="A1072" s="18"/>
      <c r="D1072" s="25"/>
      <c r="E1072" s="31"/>
      <c r="G1072" s="31"/>
      <c r="I1072" s="31"/>
      <c r="J1072" s="31"/>
      <c r="O1072" s="31"/>
      <c r="P1072" s="31"/>
      <c r="Q1072" s="31"/>
      <c r="R1072" s="31"/>
      <c r="S1072" s="31"/>
    </row>
    <row r="1073" spans="1:19" ht="30" customHeight="1">
      <c r="A1073" s="18"/>
      <c r="D1073" s="25"/>
      <c r="E1073" s="31"/>
      <c r="G1073" s="31"/>
      <c r="I1073" s="31"/>
      <c r="J1073" s="31"/>
      <c r="O1073" s="31"/>
      <c r="P1073" s="31"/>
      <c r="Q1073" s="31"/>
      <c r="R1073" s="31"/>
      <c r="S1073" s="31"/>
    </row>
    <row r="1074" spans="1:19" ht="30" customHeight="1">
      <c r="A1074" s="18"/>
      <c r="D1074" s="25"/>
      <c r="E1074" s="31"/>
      <c r="G1074" s="31"/>
      <c r="I1074" s="31"/>
      <c r="J1074" s="31"/>
      <c r="O1074" s="31"/>
      <c r="P1074" s="31"/>
      <c r="Q1074" s="31"/>
      <c r="R1074" s="31"/>
      <c r="S1074" s="31"/>
    </row>
    <row r="1075" spans="1:19" ht="30" customHeight="1">
      <c r="A1075" s="18"/>
      <c r="D1075" s="25"/>
      <c r="E1075" s="31"/>
      <c r="G1075" s="31"/>
      <c r="I1075" s="31"/>
      <c r="J1075" s="31"/>
      <c r="O1075" s="31"/>
      <c r="P1075" s="31"/>
      <c r="Q1075" s="31"/>
      <c r="R1075" s="31"/>
      <c r="S1075" s="31"/>
    </row>
    <row r="1076" spans="1:19" ht="30" customHeight="1">
      <c r="A1076" s="18"/>
      <c r="D1076" s="25"/>
      <c r="E1076" s="31"/>
      <c r="G1076" s="31"/>
      <c r="I1076" s="31"/>
      <c r="J1076" s="31"/>
      <c r="O1076" s="31"/>
      <c r="P1076" s="31"/>
      <c r="Q1076" s="31"/>
      <c r="R1076" s="31"/>
      <c r="S1076" s="31"/>
    </row>
    <row r="1077" spans="1:19" ht="30" customHeight="1">
      <c r="A1077" s="18"/>
      <c r="D1077" s="25"/>
      <c r="E1077" s="31"/>
      <c r="G1077" s="31"/>
      <c r="I1077" s="31"/>
      <c r="J1077" s="31"/>
      <c r="O1077" s="31"/>
      <c r="P1077" s="31"/>
      <c r="Q1077" s="31"/>
      <c r="R1077" s="31"/>
      <c r="S1077" s="31"/>
    </row>
    <row r="1078" spans="1:19" ht="30" customHeight="1">
      <c r="A1078" s="18"/>
      <c r="D1078" s="25"/>
      <c r="E1078" s="31"/>
      <c r="G1078" s="31"/>
      <c r="I1078" s="31"/>
      <c r="J1078" s="31"/>
      <c r="O1078" s="31"/>
      <c r="P1078" s="31"/>
      <c r="Q1078" s="31"/>
      <c r="R1078" s="31"/>
      <c r="S1078" s="31"/>
    </row>
    <row r="1079" spans="1:19" ht="30" customHeight="1">
      <c r="A1079" s="18"/>
      <c r="D1079" s="25"/>
      <c r="E1079" s="31"/>
      <c r="G1079" s="31"/>
      <c r="I1079" s="31"/>
      <c r="J1079" s="31"/>
      <c r="O1079" s="31"/>
      <c r="P1079" s="31"/>
      <c r="Q1079" s="31"/>
      <c r="R1079" s="31"/>
      <c r="S1079" s="31"/>
    </row>
    <row r="1080" spans="1:19" ht="30" customHeight="1">
      <c r="A1080" s="18"/>
      <c r="D1080" s="25"/>
      <c r="E1080" s="31"/>
      <c r="G1080" s="31"/>
      <c r="I1080" s="31"/>
      <c r="J1080" s="31"/>
      <c r="O1080" s="31"/>
      <c r="P1080" s="31"/>
      <c r="Q1080" s="31"/>
      <c r="R1080" s="31"/>
      <c r="S1080" s="31"/>
    </row>
    <row r="1081" spans="1:19" ht="30" customHeight="1">
      <c r="A1081" s="18"/>
      <c r="D1081" s="25"/>
      <c r="E1081" s="31"/>
      <c r="G1081" s="31"/>
      <c r="I1081" s="31"/>
      <c r="J1081" s="31"/>
      <c r="O1081" s="31"/>
      <c r="P1081" s="31"/>
      <c r="Q1081" s="31"/>
      <c r="R1081" s="31"/>
      <c r="S1081" s="31"/>
    </row>
    <row r="1082" spans="1:19" ht="30" customHeight="1">
      <c r="A1082" s="18"/>
      <c r="D1082" s="25"/>
      <c r="E1082" s="31"/>
      <c r="G1082" s="31"/>
      <c r="I1082" s="31"/>
      <c r="J1082" s="31"/>
      <c r="O1082" s="31"/>
      <c r="P1082" s="31"/>
      <c r="Q1082" s="31"/>
      <c r="R1082" s="31"/>
      <c r="S1082" s="31"/>
    </row>
    <row r="1083" spans="1:19" ht="30" customHeight="1">
      <c r="A1083" s="18"/>
      <c r="D1083" s="25"/>
      <c r="E1083" s="31"/>
      <c r="G1083" s="31"/>
      <c r="I1083" s="31"/>
      <c r="J1083" s="31"/>
      <c r="O1083" s="31"/>
      <c r="P1083" s="31"/>
      <c r="Q1083" s="31"/>
      <c r="R1083" s="31"/>
      <c r="S1083" s="31"/>
    </row>
    <row r="1084" spans="1:19" ht="30" customHeight="1">
      <c r="A1084" s="18"/>
      <c r="D1084" s="25"/>
      <c r="E1084" s="31"/>
      <c r="G1084" s="31"/>
      <c r="I1084" s="31"/>
      <c r="J1084" s="31"/>
      <c r="O1084" s="31"/>
      <c r="P1084" s="31"/>
      <c r="Q1084" s="31"/>
      <c r="R1084" s="31"/>
      <c r="S1084" s="31"/>
    </row>
    <row r="1085" spans="1:19" ht="30" customHeight="1">
      <c r="A1085" s="18"/>
      <c r="D1085" s="25"/>
      <c r="E1085" s="31"/>
      <c r="G1085" s="31"/>
      <c r="I1085" s="31"/>
      <c r="J1085" s="31"/>
      <c r="O1085" s="31"/>
      <c r="P1085" s="31"/>
      <c r="Q1085" s="31"/>
      <c r="R1085" s="31"/>
      <c r="S1085" s="31"/>
    </row>
    <row r="1086" spans="1:19" ht="30" customHeight="1">
      <c r="A1086" s="18"/>
      <c r="D1086" s="25"/>
      <c r="E1086" s="31"/>
      <c r="G1086" s="31"/>
      <c r="I1086" s="31"/>
      <c r="J1086" s="31"/>
      <c r="O1086" s="31"/>
      <c r="P1086" s="31"/>
      <c r="Q1086" s="31"/>
      <c r="R1086" s="31"/>
      <c r="S1086" s="31"/>
    </row>
    <row r="1087" spans="1:19" ht="30" customHeight="1">
      <c r="A1087" s="18"/>
      <c r="D1087" s="25"/>
      <c r="E1087" s="31"/>
      <c r="G1087" s="31"/>
      <c r="I1087" s="31"/>
      <c r="J1087" s="31"/>
      <c r="O1087" s="31"/>
      <c r="P1087" s="31"/>
      <c r="Q1087" s="31"/>
      <c r="R1087" s="31"/>
      <c r="S1087" s="31"/>
    </row>
    <row r="1088" spans="1:19" ht="30" customHeight="1">
      <c r="A1088" s="18"/>
      <c r="D1088" s="25"/>
      <c r="E1088" s="31"/>
      <c r="G1088" s="31"/>
      <c r="I1088" s="31"/>
      <c r="J1088" s="31"/>
      <c r="O1088" s="31"/>
      <c r="P1088" s="31"/>
      <c r="Q1088" s="31"/>
      <c r="R1088" s="31"/>
      <c r="S1088" s="31"/>
    </row>
    <row r="1089" spans="1:19" ht="30" customHeight="1">
      <c r="A1089" s="18"/>
      <c r="D1089" s="25"/>
      <c r="E1089" s="31"/>
      <c r="G1089" s="31"/>
      <c r="I1089" s="31"/>
      <c r="J1089" s="31"/>
      <c r="O1089" s="31"/>
      <c r="P1089" s="31"/>
      <c r="Q1089" s="31"/>
      <c r="R1089" s="31"/>
      <c r="S1089" s="31"/>
    </row>
    <row r="1090" spans="1:19" ht="30" customHeight="1">
      <c r="A1090" s="18"/>
      <c r="D1090" s="25"/>
      <c r="E1090" s="31"/>
      <c r="G1090" s="31"/>
      <c r="I1090" s="31"/>
      <c r="J1090" s="31"/>
      <c r="O1090" s="31"/>
      <c r="P1090" s="31"/>
      <c r="Q1090" s="31"/>
      <c r="R1090" s="31"/>
      <c r="S1090" s="31"/>
    </row>
    <row r="1091" spans="1:19" ht="30" customHeight="1">
      <c r="A1091" s="18"/>
      <c r="D1091" s="25"/>
      <c r="E1091" s="31"/>
      <c r="G1091" s="31"/>
      <c r="I1091" s="31"/>
      <c r="J1091" s="31"/>
      <c r="O1091" s="31"/>
      <c r="P1091" s="31"/>
      <c r="Q1091" s="31"/>
      <c r="R1091" s="31"/>
      <c r="S1091" s="31"/>
    </row>
    <row r="1092" spans="1:19" ht="30" customHeight="1">
      <c r="A1092" s="18"/>
      <c r="D1092" s="25"/>
      <c r="E1092" s="31"/>
      <c r="G1092" s="31"/>
      <c r="I1092" s="31"/>
      <c r="J1092" s="31"/>
      <c r="O1092" s="31"/>
      <c r="P1092" s="31"/>
      <c r="Q1092" s="31"/>
      <c r="R1092" s="31"/>
      <c r="S1092" s="31"/>
    </row>
    <row r="1093" spans="1:19" ht="30" customHeight="1">
      <c r="A1093" s="18"/>
      <c r="D1093" s="25"/>
      <c r="E1093" s="31"/>
      <c r="G1093" s="31"/>
      <c r="I1093" s="31"/>
      <c r="J1093" s="31"/>
      <c r="O1093" s="31"/>
      <c r="P1093" s="31"/>
      <c r="Q1093" s="31"/>
      <c r="R1093" s="31"/>
      <c r="S1093" s="31"/>
    </row>
    <row r="1094" spans="1:19" ht="30" customHeight="1">
      <c r="A1094" s="18"/>
      <c r="D1094" s="25"/>
      <c r="E1094" s="31"/>
      <c r="G1094" s="31"/>
      <c r="I1094" s="31"/>
      <c r="J1094" s="31"/>
      <c r="O1094" s="31"/>
      <c r="P1094" s="31"/>
      <c r="Q1094" s="31"/>
      <c r="R1094" s="31"/>
      <c r="S1094" s="31"/>
    </row>
    <row r="1095" spans="1:19" ht="30" customHeight="1">
      <c r="A1095" s="18"/>
      <c r="D1095" s="25"/>
      <c r="E1095" s="31"/>
      <c r="G1095" s="31"/>
      <c r="I1095" s="31"/>
      <c r="J1095" s="31"/>
      <c r="O1095" s="31"/>
      <c r="P1095" s="31"/>
      <c r="Q1095" s="31"/>
      <c r="R1095" s="31"/>
      <c r="S1095" s="31"/>
    </row>
    <row r="1096" spans="1:19" ht="30" customHeight="1">
      <c r="A1096" s="18"/>
      <c r="D1096" s="25"/>
      <c r="E1096" s="31"/>
      <c r="G1096" s="31"/>
      <c r="I1096" s="31"/>
      <c r="J1096" s="31"/>
      <c r="O1096" s="31"/>
      <c r="P1096" s="31"/>
      <c r="Q1096" s="31"/>
      <c r="R1096" s="31"/>
      <c r="S1096" s="31"/>
    </row>
    <row r="1097" spans="1:19" ht="30" customHeight="1">
      <c r="A1097" s="18"/>
      <c r="D1097" s="25"/>
      <c r="E1097" s="31"/>
      <c r="G1097" s="31"/>
      <c r="I1097" s="31"/>
      <c r="J1097" s="31"/>
      <c r="O1097" s="31"/>
      <c r="P1097" s="31"/>
      <c r="Q1097" s="31"/>
      <c r="R1097" s="31"/>
      <c r="S1097" s="31"/>
    </row>
    <row r="1098" spans="1:19" ht="30" customHeight="1">
      <c r="A1098" s="18"/>
      <c r="D1098" s="25"/>
      <c r="E1098" s="31"/>
      <c r="G1098" s="31"/>
      <c r="I1098" s="31"/>
      <c r="J1098" s="31"/>
      <c r="O1098" s="31"/>
      <c r="P1098" s="31"/>
      <c r="Q1098" s="31"/>
      <c r="R1098" s="31"/>
      <c r="S1098" s="31"/>
    </row>
    <row r="1099" spans="1:19" ht="30" customHeight="1">
      <c r="A1099" s="18"/>
      <c r="D1099" s="25"/>
      <c r="E1099" s="31"/>
      <c r="G1099" s="31"/>
      <c r="I1099" s="31"/>
      <c r="J1099" s="31"/>
      <c r="O1099" s="31"/>
      <c r="P1099" s="31"/>
      <c r="Q1099" s="31"/>
      <c r="R1099" s="31"/>
      <c r="S1099" s="31"/>
    </row>
    <row r="1100" spans="1:19" ht="30" customHeight="1">
      <c r="A1100" s="18"/>
      <c r="D1100" s="25"/>
      <c r="E1100" s="31"/>
      <c r="G1100" s="31"/>
      <c r="I1100" s="31"/>
      <c r="J1100" s="31"/>
      <c r="O1100" s="31"/>
      <c r="P1100" s="31"/>
      <c r="Q1100" s="31"/>
      <c r="R1100" s="31"/>
      <c r="S1100" s="31"/>
    </row>
    <row r="1101" spans="1:19" ht="30" customHeight="1">
      <c r="A1101" s="18"/>
      <c r="D1101" s="25"/>
      <c r="E1101" s="31"/>
      <c r="G1101" s="31"/>
      <c r="I1101" s="31"/>
      <c r="J1101" s="31"/>
      <c r="O1101" s="31"/>
      <c r="P1101" s="31"/>
      <c r="Q1101" s="31"/>
      <c r="R1101" s="31"/>
      <c r="S1101" s="31"/>
    </row>
    <row r="1102" spans="1:19" ht="30" customHeight="1">
      <c r="A1102" s="18"/>
      <c r="D1102" s="25"/>
      <c r="E1102" s="31"/>
      <c r="G1102" s="31"/>
      <c r="I1102" s="31"/>
      <c r="J1102" s="31"/>
      <c r="O1102" s="31"/>
      <c r="P1102" s="31"/>
      <c r="Q1102" s="31"/>
      <c r="R1102" s="31"/>
      <c r="S1102" s="31"/>
    </row>
    <row r="1103" spans="1:19" ht="30" customHeight="1">
      <c r="A1103" s="18"/>
      <c r="D1103" s="25"/>
      <c r="E1103" s="31"/>
      <c r="G1103" s="31"/>
      <c r="I1103" s="31"/>
      <c r="J1103" s="31"/>
      <c r="O1103" s="31"/>
      <c r="P1103" s="31"/>
      <c r="Q1103" s="31"/>
      <c r="R1103" s="31"/>
      <c r="S1103" s="31"/>
    </row>
    <row r="1104" spans="1:19" ht="30" customHeight="1">
      <c r="A1104" s="18"/>
      <c r="D1104" s="25"/>
      <c r="E1104" s="31"/>
      <c r="G1104" s="31"/>
      <c r="I1104" s="31"/>
      <c r="J1104" s="31"/>
      <c r="O1104" s="31"/>
      <c r="P1104" s="31"/>
      <c r="Q1104" s="31"/>
      <c r="R1104" s="31"/>
      <c r="S1104" s="31"/>
    </row>
    <row r="1105" spans="1:19" ht="30" customHeight="1">
      <c r="A1105" s="18"/>
      <c r="D1105" s="25"/>
      <c r="E1105" s="31"/>
      <c r="G1105" s="31"/>
      <c r="I1105" s="31"/>
      <c r="J1105" s="31"/>
      <c r="O1105" s="31"/>
      <c r="P1105" s="31"/>
      <c r="Q1105" s="31"/>
      <c r="R1105" s="31"/>
      <c r="S1105" s="31"/>
    </row>
    <row r="1106" spans="1:19" ht="30" customHeight="1">
      <c r="A1106" s="18"/>
      <c r="D1106" s="25"/>
      <c r="E1106" s="31"/>
      <c r="G1106" s="31"/>
      <c r="I1106" s="31"/>
      <c r="J1106" s="31"/>
      <c r="O1106" s="31"/>
      <c r="P1106" s="31"/>
      <c r="Q1106" s="31"/>
      <c r="R1106" s="31"/>
      <c r="S1106" s="31"/>
    </row>
    <row r="1107" spans="1:19" ht="30" customHeight="1">
      <c r="A1107" s="18"/>
      <c r="D1107" s="25"/>
      <c r="E1107" s="31"/>
      <c r="G1107" s="31"/>
      <c r="I1107" s="31"/>
      <c r="J1107" s="31"/>
      <c r="O1107" s="31"/>
      <c r="P1107" s="31"/>
      <c r="Q1107" s="31"/>
      <c r="R1107" s="31"/>
      <c r="S1107" s="31"/>
    </row>
    <row r="1108" spans="1:19" ht="30" customHeight="1">
      <c r="A1108" s="18"/>
      <c r="D1108" s="25"/>
      <c r="E1108" s="31"/>
      <c r="G1108" s="31"/>
      <c r="I1108" s="31"/>
      <c r="J1108" s="31"/>
      <c r="O1108" s="31"/>
      <c r="P1108" s="31"/>
      <c r="Q1108" s="31"/>
      <c r="R1108" s="31"/>
      <c r="S1108" s="31"/>
    </row>
    <row r="1109" spans="1:19" ht="30" customHeight="1">
      <c r="A1109" s="18"/>
      <c r="D1109" s="25"/>
      <c r="E1109" s="31"/>
      <c r="G1109" s="31"/>
      <c r="I1109" s="31"/>
      <c r="J1109" s="31"/>
      <c r="O1109" s="31"/>
      <c r="P1109" s="31"/>
      <c r="Q1109" s="31"/>
      <c r="R1109" s="31"/>
      <c r="S1109" s="31"/>
    </row>
    <row r="1110" spans="1:19" ht="30" customHeight="1">
      <c r="A1110" s="18"/>
      <c r="D1110" s="25"/>
      <c r="E1110" s="31"/>
      <c r="G1110" s="31"/>
      <c r="I1110" s="31"/>
      <c r="J1110" s="31"/>
      <c r="O1110" s="31"/>
      <c r="P1110" s="31"/>
      <c r="Q1110" s="31"/>
      <c r="R1110" s="31"/>
      <c r="S1110" s="31"/>
    </row>
    <row r="1111" spans="1:19" ht="30" customHeight="1">
      <c r="A1111" s="18"/>
      <c r="D1111" s="25"/>
      <c r="E1111" s="31"/>
      <c r="G1111" s="31"/>
      <c r="I1111" s="31"/>
      <c r="J1111" s="31"/>
      <c r="O1111" s="31"/>
      <c r="P1111" s="31"/>
      <c r="Q1111" s="31"/>
      <c r="R1111" s="31"/>
      <c r="S1111" s="31"/>
    </row>
    <row r="1112" spans="1:19" ht="30" customHeight="1">
      <c r="A1112" s="18"/>
      <c r="D1112" s="25"/>
      <c r="E1112" s="31"/>
      <c r="G1112" s="31"/>
      <c r="I1112" s="31"/>
      <c r="J1112" s="31"/>
      <c r="O1112" s="31"/>
      <c r="P1112" s="31"/>
      <c r="Q1112" s="31"/>
      <c r="R1112" s="31"/>
      <c r="S1112" s="31"/>
    </row>
    <row r="1113" spans="1:19" ht="30" customHeight="1">
      <c r="A1113" s="18"/>
      <c r="D1113" s="25"/>
      <c r="E1113" s="31"/>
      <c r="G1113" s="31"/>
      <c r="I1113" s="31"/>
      <c r="J1113" s="31"/>
      <c r="O1113" s="31"/>
      <c r="P1113" s="31"/>
      <c r="Q1113" s="31"/>
      <c r="R1113" s="31"/>
      <c r="S1113" s="31"/>
    </row>
    <row r="1114" spans="1:19" ht="30" customHeight="1">
      <c r="A1114" s="18"/>
      <c r="D1114" s="25"/>
      <c r="E1114" s="31"/>
      <c r="G1114" s="31"/>
      <c r="I1114" s="31"/>
      <c r="J1114" s="31"/>
      <c r="O1114" s="31"/>
      <c r="P1114" s="31"/>
      <c r="Q1114" s="31"/>
      <c r="R1114" s="31"/>
      <c r="S1114" s="31"/>
    </row>
    <row r="1115" spans="1:19" ht="30" customHeight="1">
      <c r="A1115" s="18"/>
      <c r="D1115" s="25"/>
      <c r="E1115" s="31"/>
      <c r="G1115" s="31"/>
      <c r="I1115" s="31"/>
      <c r="J1115" s="31"/>
      <c r="O1115" s="31"/>
      <c r="P1115" s="31"/>
      <c r="Q1115" s="31"/>
      <c r="R1115" s="31"/>
      <c r="S1115" s="31"/>
    </row>
    <row r="1116" spans="1:19" ht="30" customHeight="1">
      <c r="A1116" s="18"/>
      <c r="D1116" s="25"/>
      <c r="E1116" s="31"/>
      <c r="G1116" s="31"/>
      <c r="I1116" s="31"/>
      <c r="J1116" s="31"/>
      <c r="O1116" s="31"/>
      <c r="P1116" s="31"/>
      <c r="Q1116" s="31"/>
      <c r="R1116" s="31"/>
      <c r="S1116" s="31"/>
    </row>
    <row r="1117" spans="1:19" ht="30" customHeight="1">
      <c r="A1117" s="18"/>
      <c r="D1117" s="25"/>
      <c r="E1117" s="31"/>
      <c r="G1117" s="31"/>
      <c r="I1117" s="31"/>
      <c r="J1117" s="31"/>
      <c r="O1117" s="31"/>
      <c r="P1117" s="31"/>
      <c r="Q1117" s="31"/>
      <c r="R1117" s="31"/>
      <c r="S1117" s="31"/>
    </row>
    <row r="1118" spans="1:19" ht="30" customHeight="1">
      <c r="A1118" s="18"/>
      <c r="D1118" s="25"/>
      <c r="E1118" s="31"/>
      <c r="G1118" s="31"/>
      <c r="I1118" s="31"/>
      <c r="J1118" s="31"/>
      <c r="O1118" s="31"/>
      <c r="P1118" s="31"/>
      <c r="Q1118" s="31"/>
      <c r="R1118" s="31"/>
      <c r="S1118" s="31"/>
    </row>
    <row r="1119" spans="1:19" ht="30" customHeight="1">
      <c r="A1119" s="18"/>
      <c r="D1119" s="25"/>
      <c r="E1119" s="31"/>
      <c r="G1119" s="31"/>
      <c r="I1119" s="31"/>
      <c r="J1119" s="31"/>
      <c r="O1119" s="31"/>
      <c r="P1119" s="31"/>
      <c r="Q1119" s="31"/>
      <c r="R1119" s="31"/>
      <c r="S1119" s="31"/>
    </row>
    <row r="1120" spans="1:19" ht="30" customHeight="1">
      <c r="A1120" s="18"/>
      <c r="D1120" s="25"/>
      <c r="E1120" s="31"/>
      <c r="G1120" s="31"/>
      <c r="I1120" s="31"/>
      <c r="J1120" s="31"/>
      <c r="O1120" s="31"/>
      <c r="P1120" s="31"/>
      <c r="Q1120" s="31"/>
      <c r="R1120" s="31"/>
      <c r="S1120" s="31"/>
    </row>
    <row r="1121" spans="1:19" ht="30" customHeight="1">
      <c r="A1121" s="18"/>
      <c r="D1121" s="25"/>
      <c r="E1121" s="31"/>
      <c r="G1121" s="31"/>
      <c r="I1121" s="31"/>
      <c r="J1121" s="31"/>
      <c r="O1121" s="31"/>
      <c r="P1121" s="31"/>
      <c r="Q1121" s="31"/>
      <c r="R1121" s="31"/>
      <c r="S1121" s="31"/>
    </row>
    <row r="1122" spans="1:19" ht="30" customHeight="1">
      <c r="A1122" s="18"/>
      <c r="D1122" s="25"/>
      <c r="E1122" s="31"/>
      <c r="G1122" s="31"/>
      <c r="I1122" s="31"/>
      <c r="J1122" s="31"/>
      <c r="O1122" s="31"/>
      <c r="P1122" s="31"/>
      <c r="Q1122" s="31"/>
      <c r="R1122" s="31"/>
      <c r="S1122" s="31"/>
    </row>
    <row r="1123" spans="1:19" ht="30" customHeight="1">
      <c r="A1123" s="18"/>
      <c r="D1123" s="25"/>
      <c r="E1123" s="31"/>
      <c r="G1123" s="31"/>
      <c r="I1123" s="31"/>
      <c r="J1123" s="31"/>
      <c r="O1123" s="31"/>
      <c r="P1123" s="31"/>
      <c r="Q1123" s="31"/>
      <c r="R1123" s="31"/>
      <c r="S1123" s="31"/>
    </row>
    <row r="1124" spans="1:19" ht="30" customHeight="1">
      <c r="A1124" s="18"/>
      <c r="D1124" s="25"/>
      <c r="E1124" s="31"/>
      <c r="G1124" s="31"/>
      <c r="I1124" s="31"/>
      <c r="J1124" s="31"/>
      <c r="O1124" s="31"/>
      <c r="P1124" s="31"/>
      <c r="Q1124" s="31"/>
      <c r="R1124" s="31"/>
      <c r="S1124" s="31"/>
    </row>
    <row r="1125" spans="1:19" ht="30" customHeight="1">
      <c r="A1125" s="18"/>
      <c r="D1125" s="25"/>
      <c r="E1125" s="31"/>
      <c r="G1125" s="31"/>
      <c r="I1125" s="31"/>
      <c r="J1125" s="31"/>
      <c r="O1125" s="31"/>
      <c r="P1125" s="31"/>
      <c r="Q1125" s="31"/>
      <c r="R1125" s="31"/>
      <c r="S1125" s="31"/>
    </row>
    <row r="1126" spans="1:19" ht="30" customHeight="1">
      <c r="A1126" s="18"/>
      <c r="D1126" s="25"/>
      <c r="E1126" s="31"/>
      <c r="G1126" s="31"/>
      <c r="I1126" s="31"/>
      <c r="J1126" s="31"/>
      <c r="O1126" s="31"/>
      <c r="P1126" s="31"/>
      <c r="Q1126" s="31"/>
      <c r="R1126" s="31"/>
      <c r="S1126" s="31"/>
    </row>
    <row r="1127" spans="1:19" ht="30" customHeight="1">
      <c r="A1127" s="18"/>
      <c r="D1127" s="25"/>
      <c r="E1127" s="31"/>
      <c r="G1127" s="31"/>
      <c r="I1127" s="31"/>
      <c r="J1127" s="31"/>
      <c r="O1127" s="31"/>
      <c r="P1127" s="31"/>
      <c r="Q1127" s="31"/>
      <c r="R1127" s="31"/>
      <c r="S1127" s="31"/>
    </row>
    <row r="1128" spans="1:19" ht="30" customHeight="1">
      <c r="A1128" s="18"/>
      <c r="D1128" s="25"/>
      <c r="E1128" s="31"/>
      <c r="G1128" s="31"/>
      <c r="I1128" s="31"/>
      <c r="J1128" s="31"/>
      <c r="O1128" s="31"/>
      <c r="P1128" s="31"/>
      <c r="Q1128" s="31"/>
      <c r="R1128" s="31"/>
      <c r="S1128" s="31"/>
    </row>
    <row r="1129" spans="1:19" ht="30" customHeight="1">
      <c r="A1129" s="18"/>
      <c r="D1129" s="25"/>
      <c r="E1129" s="31"/>
      <c r="G1129" s="31"/>
      <c r="I1129" s="31"/>
      <c r="J1129" s="31"/>
      <c r="O1129" s="31"/>
      <c r="P1129" s="31"/>
      <c r="Q1129" s="31"/>
      <c r="R1129" s="31"/>
      <c r="S1129" s="31"/>
    </row>
    <row r="1130" spans="1:19" ht="30" customHeight="1">
      <c r="A1130" s="18"/>
      <c r="D1130" s="25"/>
      <c r="E1130" s="31"/>
      <c r="G1130" s="31"/>
      <c r="I1130" s="31"/>
      <c r="J1130" s="31"/>
      <c r="O1130" s="31"/>
      <c r="P1130" s="31"/>
      <c r="Q1130" s="31"/>
      <c r="R1130" s="31"/>
      <c r="S1130" s="31"/>
    </row>
    <row r="1131" spans="1:19" ht="30" customHeight="1">
      <c r="A1131" s="18"/>
      <c r="D1131" s="25"/>
      <c r="E1131" s="31"/>
      <c r="G1131" s="31"/>
      <c r="I1131" s="31"/>
      <c r="J1131" s="31"/>
      <c r="O1131" s="31"/>
      <c r="P1131" s="31"/>
      <c r="Q1131" s="31"/>
      <c r="R1131" s="31"/>
      <c r="S1131" s="31"/>
    </row>
    <row r="1132" spans="1:19" ht="30" customHeight="1">
      <c r="A1132" s="18"/>
      <c r="D1132" s="25"/>
      <c r="E1132" s="31"/>
      <c r="G1132" s="31"/>
      <c r="I1132" s="31"/>
      <c r="J1132" s="31"/>
      <c r="O1132" s="31"/>
      <c r="P1132" s="31"/>
      <c r="Q1132" s="31"/>
      <c r="R1132" s="31"/>
      <c r="S1132" s="31"/>
    </row>
    <row r="1133" spans="1:19" ht="30" customHeight="1">
      <c r="A1133" s="18"/>
      <c r="D1133" s="25"/>
      <c r="E1133" s="31"/>
      <c r="G1133" s="31"/>
      <c r="I1133" s="31"/>
      <c r="J1133" s="31"/>
      <c r="O1133" s="31"/>
      <c r="P1133" s="31"/>
      <c r="Q1133" s="31"/>
      <c r="R1133" s="31"/>
      <c r="S1133" s="31"/>
    </row>
    <row r="1134" spans="1:19" ht="30" customHeight="1">
      <c r="A1134" s="18"/>
      <c r="D1134" s="25"/>
      <c r="E1134" s="31"/>
      <c r="G1134" s="31"/>
      <c r="I1134" s="31"/>
      <c r="J1134" s="31"/>
      <c r="O1134" s="31"/>
      <c r="P1134" s="31"/>
      <c r="Q1134" s="31"/>
      <c r="R1134" s="31"/>
      <c r="S1134" s="31"/>
    </row>
    <row r="1135" spans="1:19" ht="30" customHeight="1">
      <c r="A1135" s="18"/>
      <c r="D1135" s="25"/>
      <c r="E1135" s="31"/>
      <c r="G1135" s="31"/>
      <c r="I1135" s="31"/>
      <c r="J1135" s="31"/>
      <c r="O1135" s="31"/>
      <c r="P1135" s="31"/>
      <c r="Q1135" s="31"/>
      <c r="R1135" s="31"/>
      <c r="S1135" s="31"/>
    </row>
    <row r="1136" spans="1:19" ht="30" customHeight="1">
      <c r="A1136" s="18"/>
      <c r="D1136" s="25"/>
      <c r="E1136" s="31"/>
      <c r="G1136" s="31"/>
      <c r="I1136" s="31"/>
      <c r="J1136" s="31"/>
      <c r="O1136" s="31"/>
      <c r="P1136" s="31"/>
      <c r="Q1136" s="31"/>
      <c r="R1136" s="31"/>
      <c r="S1136" s="31"/>
    </row>
    <row r="1137" spans="1:19" ht="30" customHeight="1">
      <c r="A1137" s="18"/>
      <c r="D1137" s="25"/>
      <c r="E1137" s="31"/>
      <c r="G1137" s="31"/>
      <c r="I1137" s="31"/>
      <c r="J1137" s="31"/>
      <c r="O1137" s="31"/>
      <c r="P1137" s="31"/>
      <c r="Q1137" s="31"/>
      <c r="R1137" s="31"/>
      <c r="S1137" s="31"/>
    </row>
    <row r="1138" spans="1:19" ht="30" customHeight="1">
      <c r="A1138" s="18"/>
      <c r="D1138" s="25"/>
      <c r="E1138" s="31"/>
      <c r="G1138" s="31"/>
      <c r="I1138" s="31"/>
      <c r="J1138" s="31"/>
      <c r="O1138" s="31"/>
      <c r="P1138" s="31"/>
      <c r="Q1138" s="31"/>
      <c r="R1138" s="31"/>
      <c r="S1138" s="31"/>
    </row>
    <row r="1139" spans="1:19" ht="30" customHeight="1">
      <c r="A1139" s="18"/>
      <c r="D1139" s="25"/>
      <c r="E1139" s="31"/>
      <c r="G1139" s="31"/>
      <c r="I1139" s="31"/>
      <c r="J1139" s="31"/>
      <c r="O1139" s="31"/>
      <c r="P1139" s="31"/>
      <c r="Q1139" s="31"/>
      <c r="R1139" s="31"/>
      <c r="S1139" s="31"/>
    </row>
    <row r="1140" spans="1:19" ht="30" customHeight="1">
      <c r="A1140" s="18"/>
      <c r="D1140" s="25"/>
      <c r="E1140" s="31"/>
      <c r="G1140" s="31"/>
      <c r="I1140" s="31"/>
      <c r="J1140" s="31"/>
      <c r="O1140" s="31"/>
      <c r="P1140" s="31"/>
      <c r="Q1140" s="31"/>
      <c r="R1140" s="31"/>
      <c r="S1140" s="31"/>
    </row>
    <row r="1141" spans="1:19" ht="30" customHeight="1">
      <c r="A1141" s="18"/>
      <c r="D1141" s="25"/>
      <c r="E1141" s="31"/>
      <c r="G1141" s="31"/>
      <c r="I1141" s="31"/>
      <c r="J1141" s="31"/>
      <c r="O1141" s="31"/>
      <c r="P1141" s="31"/>
      <c r="Q1141" s="31"/>
      <c r="R1141" s="31"/>
      <c r="S1141" s="31"/>
    </row>
    <row r="1142" spans="1:19" ht="30" customHeight="1">
      <c r="A1142" s="18"/>
      <c r="D1142" s="25"/>
      <c r="E1142" s="31"/>
      <c r="G1142" s="31"/>
      <c r="I1142" s="31"/>
      <c r="J1142" s="31"/>
      <c r="O1142" s="31"/>
      <c r="P1142" s="31"/>
      <c r="Q1142" s="31"/>
      <c r="R1142" s="31"/>
      <c r="S1142" s="31"/>
    </row>
    <row r="1143" spans="1:19" ht="30" customHeight="1">
      <c r="A1143" s="18"/>
      <c r="D1143" s="25"/>
      <c r="E1143" s="31"/>
      <c r="G1143" s="31"/>
      <c r="I1143" s="31"/>
      <c r="J1143" s="31"/>
      <c r="O1143" s="31"/>
      <c r="P1143" s="31"/>
      <c r="Q1143" s="31"/>
      <c r="R1143" s="31"/>
      <c r="S1143" s="31"/>
    </row>
    <row r="1144" spans="1:19" ht="30" customHeight="1">
      <c r="A1144" s="18"/>
      <c r="D1144" s="25"/>
      <c r="E1144" s="31"/>
      <c r="G1144" s="31"/>
      <c r="I1144" s="31"/>
      <c r="J1144" s="31"/>
      <c r="O1144" s="31"/>
      <c r="P1144" s="31"/>
      <c r="Q1144" s="31"/>
      <c r="R1144" s="31"/>
      <c r="S1144" s="31"/>
    </row>
    <row r="1145" spans="1:19" ht="30" customHeight="1">
      <c r="A1145" s="18"/>
      <c r="D1145" s="25"/>
      <c r="E1145" s="31"/>
      <c r="G1145" s="31"/>
      <c r="I1145" s="31"/>
      <c r="J1145" s="31"/>
      <c r="O1145" s="31"/>
      <c r="P1145" s="31"/>
      <c r="Q1145" s="31"/>
      <c r="R1145" s="31"/>
      <c r="S1145" s="31"/>
    </row>
    <row r="1146" spans="1:19" ht="30" customHeight="1">
      <c r="A1146" s="18"/>
      <c r="D1146" s="25"/>
      <c r="E1146" s="31"/>
      <c r="G1146" s="31"/>
      <c r="I1146" s="31"/>
      <c r="J1146" s="31"/>
      <c r="O1146" s="31"/>
      <c r="P1146" s="31"/>
      <c r="Q1146" s="31"/>
      <c r="R1146" s="31"/>
      <c r="S1146" s="31"/>
    </row>
    <row r="1147" spans="1:19" ht="30" customHeight="1">
      <c r="A1147" s="18"/>
      <c r="D1147" s="25"/>
      <c r="E1147" s="31"/>
      <c r="G1147" s="31"/>
      <c r="I1147" s="31"/>
      <c r="J1147" s="31"/>
      <c r="O1147" s="31"/>
      <c r="P1147" s="31"/>
      <c r="Q1147" s="31"/>
      <c r="R1147" s="31"/>
      <c r="S1147" s="31"/>
    </row>
    <row r="1148" spans="1:19" ht="30" customHeight="1">
      <c r="A1148" s="18"/>
      <c r="D1148" s="25"/>
      <c r="E1148" s="31"/>
      <c r="G1148" s="31"/>
      <c r="I1148" s="31"/>
      <c r="J1148" s="31"/>
      <c r="O1148" s="31"/>
      <c r="P1148" s="31"/>
      <c r="Q1148" s="31"/>
      <c r="R1148" s="31"/>
      <c r="S1148" s="31"/>
    </row>
    <row r="1149" spans="1:19" ht="30" customHeight="1">
      <c r="A1149" s="18"/>
      <c r="D1149" s="25"/>
      <c r="E1149" s="31"/>
      <c r="G1149" s="31"/>
      <c r="I1149" s="31"/>
      <c r="J1149" s="31"/>
      <c r="O1149" s="31"/>
      <c r="P1149" s="31"/>
      <c r="Q1149" s="31"/>
      <c r="R1149" s="31"/>
      <c r="S1149" s="31"/>
    </row>
    <row r="1150" spans="1:19" ht="30" customHeight="1">
      <c r="A1150" s="18"/>
      <c r="D1150" s="25"/>
      <c r="E1150" s="31"/>
      <c r="G1150" s="31"/>
      <c r="I1150" s="31"/>
      <c r="J1150" s="31"/>
      <c r="O1150" s="31"/>
      <c r="P1150" s="31"/>
      <c r="Q1150" s="31"/>
      <c r="R1150" s="31"/>
      <c r="S1150" s="31"/>
    </row>
    <row r="1151" spans="1:19" ht="30" customHeight="1">
      <c r="A1151" s="18"/>
      <c r="D1151" s="25"/>
      <c r="E1151" s="31"/>
      <c r="G1151" s="31"/>
      <c r="I1151" s="31"/>
      <c r="J1151" s="31"/>
      <c r="O1151" s="31"/>
      <c r="P1151" s="31"/>
      <c r="Q1151" s="31"/>
      <c r="R1151" s="31"/>
      <c r="S1151" s="31"/>
    </row>
    <row r="1152" spans="1:19" ht="30" customHeight="1">
      <c r="A1152" s="18"/>
      <c r="D1152" s="25"/>
      <c r="E1152" s="31"/>
      <c r="G1152" s="31"/>
      <c r="I1152" s="31"/>
      <c r="J1152" s="31"/>
      <c r="O1152" s="31"/>
      <c r="P1152" s="31"/>
      <c r="Q1152" s="31"/>
      <c r="R1152" s="31"/>
      <c r="S1152" s="31"/>
    </row>
    <row r="1153" spans="1:19" ht="30" customHeight="1">
      <c r="A1153" s="18"/>
      <c r="D1153" s="25"/>
      <c r="E1153" s="31"/>
      <c r="G1153" s="31"/>
      <c r="I1153" s="31"/>
      <c r="J1153" s="31"/>
      <c r="O1153" s="31"/>
      <c r="P1153" s="31"/>
      <c r="Q1153" s="31"/>
      <c r="R1153" s="31"/>
      <c r="S1153" s="31"/>
    </row>
    <row r="1154" spans="1:19" ht="30" customHeight="1">
      <c r="A1154" s="18"/>
      <c r="D1154" s="25"/>
      <c r="E1154" s="31"/>
      <c r="G1154" s="31"/>
      <c r="I1154" s="31"/>
      <c r="J1154" s="31"/>
      <c r="O1154" s="31"/>
      <c r="P1154" s="31"/>
      <c r="Q1154" s="31"/>
      <c r="R1154" s="31"/>
      <c r="S1154" s="31"/>
    </row>
    <row r="1155" spans="1:19" ht="30" customHeight="1">
      <c r="A1155" s="18"/>
      <c r="D1155" s="25"/>
      <c r="E1155" s="31"/>
      <c r="G1155" s="31"/>
      <c r="I1155" s="31"/>
      <c r="J1155" s="31"/>
      <c r="O1155" s="31"/>
      <c r="P1155" s="31"/>
      <c r="Q1155" s="31"/>
      <c r="R1155" s="31"/>
      <c r="S1155" s="31"/>
    </row>
    <row r="1156" spans="1:19" ht="30" customHeight="1">
      <c r="A1156" s="18"/>
      <c r="D1156" s="25"/>
      <c r="E1156" s="31"/>
      <c r="G1156" s="31"/>
      <c r="I1156" s="31"/>
      <c r="J1156" s="31"/>
      <c r="O1156" s="31"/>
      <c r="P1156" s="31"/>
      <c r="Q1156" s="31"/>
      <c r="R1156" s="31"/>
      <c r="S1156" s="31"/>
    </row>
    <row r="1157" spans="1:19" ht="30" customHeight="1">
      <c r="A1157" s="18"/>
      <c r="D1157" s="25"/>
      <c r="E1157" s="31"/>
      <c r="G1157" s="31"/>
      <c r="I1157" s="31"/>
      <c r="J1157" s="31"/>
      <c r="O1157" s="31"/>
      <c r="P1157" s="31"/>
      <c r="Q1157" s="31"/>
      <c r="R1157" s="31"/>
      <c r="S1157" s="31"/>
    </row>
    <row r="1158" spans="1:19" ht="30" customHeight="1">
      <c r="A1158" s="18"/>
      <c r="D1158" s="25"/>
      <c r="E1158" s="31"/>
      <c r="G1158" s="31"/>
      <c r="I1158" s="31"/>
      <c r="J1158" s="31"/>
      <c r="O1158" s="31"/>
      <c r="P1158" s="31"/>
      <c r="Q1158" s="31"/>
      <c r="R1158" s="31"/>
      <c r="S1158" s="31"/>
    </row>
    <row r="1159" spans="1:19" ht="30" customHeight="1">
      <c r="A1159" s="18"/>
      <c r="D1159" s="25"/>
      <c r="E1159" s="31"/>
      <c r="G1159" s="31"/>
      <c r="I1159" s="31"/>
      <c r="J1159" s="31"/>
      <c r="O1159" s="31"/>
      <c r="P1159" s="31"/>
      <c r="Q1159" s="31"/>
      <c r="R1159" s="31"/>
      <c r="S1159" s="31"/>
    </row>
    <row r="1160" spans="1:19" ht="30" customHeight="1">
      <c r="A1160" s="18"/>
      <c r="D1160" s="25"/>
      <c r="E1160" s="31"/>
      <c r="G1160" s="31"/>
      <c r="I1160" s="31"/>
      <c r="J1160" s="31"/>
      <c r="O1160" s="31"/>
      <c r="P1160" s="31"/>
      <c r="Q1160" s="31"/>
      <c r="R1160" s="31"/>
      <c r="S1160" s="31"/>
    </row>
    <row r="1161" spans="1:19" ht="30" customHeight="1">
      <c r="A1161" s="18"/>
      <c r="D1161" s="25"/>
      <c r="E1161" s="31"/>
      <c r="G1161" s="31"/>
      <c r="I1161" s="31"/>
      <c r="J1161" s="31"/>
      <c r="O1161" s="31"/>
      <c r="P1161" s="31"/>
      <c r="Q1161" s="31"/>
      <c r="R1161" s="31"/>
      <c r="S1161" s="31"/>
    </row>
    <row r="1162" spans="1:19" ht="30" customHeight="1">
      <c r="A1162" s="18"/>
      <c r="D1162" s="25"/>
      <c r="E1162" s="31"/>
      <c r="G1162" s="31"/>
      <c r="I1162" s="31"/>
      <c r="J1162" s="31"/>
      <c r="O1162" s="31"/>
      <c r="P1162" s="31"/>
      <c r="Q1162" s="31"/>
      <c r="R1162" s="31"/>
      <c r="S1162" s="31"/>
    </row>
    <row r="1163" spans="1:19" ht="30" customHeight="1">
      <c r="A1163" s="18"/>
      <c r="D1163" s="25"/>
      <c r="E1163" s="31"/>
      <c r="G1163" s="31"/>
      <c r="I1163" s="31"/>
      <c r="J1163" s="31"/>
      <c r="O1163" s="31"/>
      <c r="P1163" s="31"/>
      <c r="Q1163" s="31"/>
      <c r="R1163" s="31"/>
      <c r="S1163" s="31"/>
    </row>
    <row r="1164" spans="1:19" ht="30" customHeight="1">
      <c r="A1164" s="18"/>
      <c r="D1164" s="25"/>
      <c r="E1164" s="31"/>
      <c r="G1164" s="31"/>
      <c r="I1164" s="31"/>
      <c r="J1164" s="31"/>
      <c r="O1164" s="31"/>
      <c r="P1164" s="31"/>
      <c r="Q1164" s="31"/>
      <c r="R1164" s="31"/>
      <c r="S1164" s="31"/>
    </row>
    <row r="1165" spans="1:19" ht="30" customHeight="1">
      <c r="A1165" s="18"/>
      <c r="D1165" s="25"/>
      <c r="E1165" s="31"/>
      <c r="G1165" s="31"/>
      <c r="I1165" s="31"/>
      <c r="J1165" s="31"/>
      <c r="O1165" s="31"/>
      <c r="P1165" s="31"/>
      <c r="Q1165" s="31"/>
      <c r="R1165" s="31"/>
      <c r="S1165" s="31"/>
    </row>
    <row r="1166" spans="1:19" ht="30" customHeight="1">
      <c r="A1166" s="18"/>
      <c r="D1166" s="25"/>
      <c r="E1166" s="31"/>
      <c r="G1166" s="31"/>
      <c r="I1166" s="31"/>
      <c r="J1166" s="31"/>
      <c r="O1166" s="31"/>
      <c r="P1166" s="31"/>
      <c r="Q1166" s="31"/>
      <c r="R1166" s="31"/>
      <c r="S1166" s="31"/>
    </row>
    <row r="1167" spans="1:19" ht="30" customHeight="1">
      <c r="A1167" s="18"/>
      <c r="D1167" s="25"/>
      <c r="E1167" s="31"/>
      <c r="G1167" s="31"/>
      <c r="I1167" s="31"/>
      <c r="J1167" s="31"/>
      <c r="O1167" s="31"/>
      <c r="P1167" s="31"/>
      <c r="Q1167" s="31"/>
      <c r="R1167" s="31"/>
      <c r="S1167" s="31"/>
    </row>
    <row r="1168" spans="1:19" ht="30" customHeight="1">
      <c r="A1168" s="18"/>
      <c r="D1168" s="25"/>
      <c r="E1168" s="31"/>
      <c r="G1168" s="31"/>
      <c r="I1168" s="31"/>
      <c r="J1168" s="31"/>
      <c r="O1168" s="31"/>
      <c r="P1168" s="31"/>
      <c r="Q1168" s="31"/>
      <c r="R1168" s="31"/>
      <c r="S1168" s="31"/>
    </row>
    <row r="1169" spans="1:19" ht="30" customHeight="1">
      <c r="A1169" s="18"/>
      <c r="D1169" s="25"/>
      <c r="E1169" s="31"/>
      <c r="G1169" s="31"/>
      <c r="I1169" s="31"/>
      <c r="J1169" s="31"/>
      <c r="O1169" s="31"/>
      <c r="P1169" s="31"/>
      <c r="Q1169" s="31"/>
      <c r="R1169" s="31"/>
      <c r="S1169" s="31"/>
    </row>
    <row r="1170" spans="1:19" ht="30" customHeight="1">
      <c r="A1170" s="18"/>
      <c r="D1170" s="25"/>
      <c r="E1170" s="31"/>
      <c r="G1170" s="31"/>
      <c r="I1170" s="31"/>
      <c r="J1170" s="31"/>
      <c r="O1170" s="31"/>
      <c r="P1170" s="31"/>
      <c r="Q1170" s="31"/>
      <c r="R1170" s="31"/>
      <c r="S1170" s="31"/>
    </row>
    <row r="1171" spans="1:19" ht="30" customHeight="1">
      <c r="A1171" s="18"/>
      <c r="D1171" s="25"/>
      <c r="E1171" s="31"/>
      <c r="G1171" s="31"/>
      <c r="I1171" s="31"/>
      <c r="J1171" s="31"/>
      <c r="O1171" s="31"/>
      <c r="P1171" s="31"/>
      <c r="Q1171" s="31"/>
      <c r="R1171" s="31"/>
      <c r="S1171" s="31"/>
    </row>
    <row r="1172" spans="1:19" ht="30" customHeight="1">
      <c r="A1172" s="18"/>
      <c r="D1172" s="25"/>
      <c r="E1172" s="31"/>
      <c r="G1172" s="31"/>
      <c r="I1172" s="31"/>
      <c r="J1172" s="31"/>
      <c r="O1172" s="31"/>
      <c r="P1172" s="31"/>
      <c r="Q1172" s="31"/>
      <c r="R1172" s="31"/>
      <c r="S1172" s="31"/>
    </row>
    <row r="1173" spans="1:19" ht="30" customHeight="1">
      <c r="A1173" s="18"/>
      <c r="D1173" s="25"/>
      <c r="E1173" s="31"/>
      <c r="G1173" s="31"/>
      <c r="I1173" s="31"/>
      <c r="J1173" s="31"/>
      <c r="O1173" s="31"/>
      <c r="P1173" s="31"/>
      <c r="Q1173" s="31"/>
      <c r="R1173" s="31"/>
      <c r="S1173" s="31"/>
    </row>
    <row r="1174" spans="1:19" ht="30" customHeight="1">
      <c r="A1174" s="18"/>
      <c r="D1174" s="25"/>
      <c r="E1174" s="31"/>
      <c r="G1174" s="31"/>
      <c r="I1174" s="31"/>
      <c r="J1174" s="31"/>
      <c r="O1174" s="31"/>
      <c r="P1174" s="31"/>
      <c r="Q1174" s="31"/>
      <c r="R1174" s="31"/>
      <c r="S1174" s="31"/>
    </row>
    <row r="1175" spans="1:19" ht="30" customHeight="1">
      <c r="A1175" s="18"/>
      <c r="D1175" s="25"/>
      <c r="E1175" s="31"/>
      <c r="G1175" s="31"/>
      <c r="I1175" s="31"/>
      <c r="J1175" s="31"/>
      <c r="O1175" s="31"/>
      <c r="P1175" s="31"/>
      <c r="Q1175" s="31"/>
      <c r="R1175" s="31"/>
      <c r="S1175" s="31"/>
    </row>
    <row r="1176" spans="1:19" ht="30" customHeight="1">
      <c r="A1176" s="18"/>
      <c r="D1176" s="25"/>
      <c r="E1176" s="31"/>
      <c r="G1176" s="31"/>
      <c r="I1176" s="31"/>
      <c r="J1176" s="31"/>
      <c r="O1176" s="31"/>
      <c r="P1176" s="31"/>
      <c r="Q1176" s="31"/>
      <c r="R1176" s="31"/>
      <c r="S1176" s="31"/>
    </row>
    <row r="1177" spans="1:19" ht="30" customHeight="1">
      <c r="A1177" s="18"/>
      <c r="D1177" s="25"/>
      <c r="E1177" s="31"/>
      <c r="G1177" s="31"/>
      <c r="I1177" s="31"/>
      <c r="J1177" s="31"/>
      <c r="O1177" s="31"/>
      <c r="P1177" s="31"/>
      <c r="Q1177" s="31"/>
      <c r="R1177" s="31"/>
      <c r="S1177" s="31"/>
    </row>
    <row r="1178" spans="1:19" ht="30" customHeight="1">
      <c r="A1178" s="18"/>
      <c r="D1178" s="25"/>
      <c r="E1178" s="31"/>
      <c r="G1178" s="31"/>
      <c r="I1178" s="31"/>
      <c r="J1178" s="31"/>
      <c r="O1178" s="31"/>
      <c r="P1178" s="31"/>
      <c r="Q1178" s="31"/>
      <c r="R1178" s="31"/>
      <c r="S1178" s="31"/>
    </row>
    <row r="1179" spans="1:19" ht="30" customHeight="1">
      <c r="A1179" s="18"/>
      <c r="D1179" s="25"/>
      <c r="E1179" s="31"/>
      <c r="G1179" s="31"/>
      <c r="I1179" s="31"/>
      <c r="J1179" s="31"/>
      <c r="O1179" s="31"/>
      <c r="P1179" s="31"/>
      <c r="Q1179" s="31"/>
      <c r="R1179" s="31"/>
      <c r="S1179" s="31"/>
    </row>
    <row r="1180" spans="1:19" ht="30" customHeight="1">
      <c r="A1180" s="18"/>
      <c r="D1180" s="25"/>
      <c r="E1180" s="31"/>
      <c r="G1180" s="31"/>
      <c r="I1180" s="31"/>
      <c r="J1180" s="31"/>
      <c r="O1180" s="31"/>
      <c r="P1180" s="31"/>
      <c r="Q1180" s="31"/>
      <c r="R1180" s="31"/>
      <c r="S1180" s="31"/>
    </row>
    <row r="1181" spans="1:19" ht="30" customHeight="1">
      <c r="A1181" s="18"/>
      <c r="D1181" s="25"/>
      <c r="E1181" s="31"/>
      <c r="G1181" s="31"/>
      <c r="I1181" s="31"/>
      <c r="J1181" s="31"/>
      <c r="O1181" s="31"/>
      <c r="P1181" s="31"/>
      <c r="Q1181" s="31"/>
      <c r="R1181" s="31"/>
      <c r="S1181" s="31"/>
    </row>
    <row r="1182" spans="1:19" ht="30" customHeight="1">
      <c r="A1182" s="18"/>
      <c r="D1182" s="25"/>
      <c r="E1182" s="31"/>
      <c r="G1182" s="31"/>
      <c r="I1182" s="31"/>
      <c r="J1182" s="31"/>
      <c r="O1182" s="31"/>
      <c r="P1182" s="31"/>
      <c r="Q1182" s="31"/>
      <c r="R1182" s="31"/>
      <c r="S1182" s="31"/>
    </row>
    <row r="1183" spans="1:19" ht="30" customHeight="1">
      <c r="A1183" s="18"/>
      <c r="D1183" s="25"/>
      <c r="E1183" s="31"/>
      <c r="G1183" s="31"/>
      <c r="I1183" s="31"/>
      <c r="J1183" s="31"/>
      <c r="O1183" s="31"/>
      <c r="P1183" s="31"/>
      <c r="Q1183" s="31"/>
      <c r="R1183" s="31"/>
      <c r="S1183" s="31"/>
    </row>
    <row r="1184" spans="1:19" ht="30" customHeight="1">
      <c r="A1184" s="18"/>
      <c r="D1184" s="25"/>
      <c r="E1184" s="31"/>
      <c r="G1184" s="31"/>
      <c r="I1184" s="31"/>
      <c r="J1184" s="31"/>
      <c r="O1184" s="31"/>
      <c r="P1184" s="31"/>
      <c r="Q1184" s="31"/>
      <c r="R1184" s="31"/>
      <c r="S1184" s="31"/>
    </row>
    <row r="1185" spans="1:19" ht="30" customHeight="1">
      <c r="A1185" s="18"/>
      <c r="D1185" s="25"/>
      <c r="E1185" s="31"/>
      <c r="G1185" s="31"/>
      <c r="I1185" s="31"/>
      <c r="J1185" s="31"/>
      <c r="O1185" s="31"/>
      <c r="P1185" s="31"/>
      <c r="Q1185" s="31"/>
      <c r="R1185" s="31"/>
      <c r="S1185" s="31"/>
    </row>
    <row r="1186" spans="1:19" ht="30" customHeight="1">
      <c r="A1186" s="18"/>
      <c r="D1186" s="25"/>
      <c r="E1186" s="31"/>
      <c r="G1186" s="31"/>
      <c r="I1186" s="31"/>
      <c r="J1186" s="31"/>
      <c r="O1186" s="31"/>
      <c r="P1186" s="31"/>
      <c r="Q1186" s="31"/>
      <c r="R1186" s="31"/>
      <c r="S1186" s="31"/>
    </row>
    <row r="1187" spans="1:19" ht="30" customHeight="1">
      <c r="A1187" s="18"/>
      <c r="D1187" s="25"/>
      <c r="E1187" s="31"/>
      <c r="G1187" s="31"/>
      <c r="I1187" s="31"/>
      <c r="J1187" s="31"/>
      <c r="O1187" s="31"/>
      <c r="P1187" s="31"/>
      <c r="Q1187" s="31"/>
      <c r="R1187" s="31"/>
      <c r="S1187" s="31"/>
    </row>
    <row r="1188" spans="1:19" ht="30" customHeight="1">
      <c r="A1188" s="18"/>
      <c r="D1188" s="25"/>
      <c r="E1188" s="31"/>
      <c r="G1188" s="31"/>
      <c r="I1188" s="31"/>
      <c r="J1188" s="31"/>
      <c r="O1188" s="31"/>
      <c r="P1188" s="31"/>
      <c r="Q1188" s="31"/>
      <c r="R1188" s="31"/>
      <c r="S1188" s="31"/>
    </row>
    <row r="1189" spans="1:19" ht="30" customHeight="1">
      <c r="A1189" s="18"/>
      <c r="D1189" s="25"/>
      <c r="E1189" s="31"/>
      <c r="G1189" s="31"/>
      <c r="I1189" s="31"/>
      <c r="J1189" s="31"/>
      <c r="O1189" s="31"/>
      <c r="P1189" s="31"/>
      <c r="Q1189" s="31"/>
      <c r="R1189" s="31"/>
      <c r="S1189" s="31"/>
    </row>
    <row r="1190" spans="1:19" ht="30" customHeight="1">
      <c r="A1190" s="18"/>
      <c r="D1190" s="25"/>
      <c r="E1190" s="31"/>
      <c r="G1190" s="31"/>
      <c r="I1190" s="31"/>
      <c r="J1190" s="31"/>
      <c r="O1190" s="31"/>
      <c r="P1190" s="31"/>
      <c r="Q1190" s="31"/>
      <c r="R1190" s="31"/>
      <c r="S1190" s="31"/>
    </row>
    <row r="1191" spans="1:19" ht="30" customHeight="1">
      <c r="A1191" s="18"/>
      <c r="D1191" s="25"/>
      <c r="E1191" s="31"/>
      <c r="G1191" s="31"/>
      <c r="I1191" s="31"/>
      <c r="J1191" s="31"/>
      <c r="O1191" s="31"/>
      <c r="P1191" s="31"/>
      <c r="Q1191" s="31"/>
      <c r="R1191" s="31"/>
      <c r="S1191" s="31"/>
    </row>
    <row r="1192" spans="1:19" ht="30" customHeight="1">
      <c r="A1192" s="18"/>
      <c r="D1192" s="25"/>
      <c r="E1192" s="31"/>
      <c r="G1192" s="31"/>
      <c r="I1192" s="31"/>
      <c r="J1192" s="31"/>
      <c r="O1192" s="31"/>
      <c r="P1192" s="31"/>
      <c r="Q1192" s="31"/>
      <c r="R1192" s="31"/>
      <c r="S1192" s="31"/>
    </row>
    <row r="1193" spans="1:19" ht="30" customHeight="1">
      <c r="A1193" s="18"/>
      <c r="D1193" s="25"/>
      <c r="E1193" s="31"/>
      <c r="G1193" s="31"/>
      <c r="I1193" s="31"/>
      <c r="J1193" s="31"/>
      <c r="O1193" s="31"/>
      <c r="P1193" s="31"/>
      <c r="Q1193" s="31"/>
      <c r="R1193" s="31"/>
      <c r="S1193" s="31"/>
    </row>
    <row r="1194" spans="1:19" ht="30" customHeight="1">
      <c r="A1194" s="18"/>
      <c r="D1194" s="25"/>
      <c r="E1194" s="31"/>
      <c r="G1194" s="31"/>
      <c r="I1194" s="31"/>
      <c r="J1194" s="31"/>
      <c r="O1194" s="31"/>
      <c r="P1194" s="31"/>
      <c r="Q1194" s="31"/>
      <c r="R1194" s="31"/>
      <c r="S1194" s="31"/>
    </row>
    <row r="1195" spans="1:19" ht="30" customHeight="1">
      <c r="A1195" s="18"/>
      <c r="D1195" s="25"/>
      <c r="E1195" s="31"/>
      <c r="G1195" s="31"/>
      <c r="I1195" s="31"/>
      <c r="J1195" s="31"/>
      <c r="O1195" s="31"/>
      <c r="P1195" s="31"/>
      <c r="Q1195" s="31"/>
      <c r="R1195" s="31"/>
      <c r="S1195" s="31"/>
    </row>
    <row r="1196" spans="1:19" ht="30" customHeight="1">
      <c r="A1196" s="18"/>
      <c r="D1196" s="25"/>
      <c r="E1196" s="31"/>
      <c r="G1196" s="31"/>
      <c r="I1196" s="31"/>
      <c r="J1196" s="31"/>
      <c r="O1196" s="31"/>
      <c r="P1196" s="31"/>
      <c r="Q1196" s="31"/>
      <c r="R1196" s="31"/>
      <c r="S1196" s="31"/>
    </row>
    <row r="1197" spans="1:19" ht="30" customHeight="1">
      <c r="A1197" s="18"/>
      <c r="D1197" s="25"/>
      <c r="E1197" s="31"/>
      <c r="G1197" s="31"/>
      <c r="I1197" s="31"/>
      <c r="J1197" s="31"/>
      <c r="O1197" s="31"/>
      <c r="P1197" s="31"/>
      <c r="Q1197" s="31"/>
      <c r="R1197" s="31"/>
      <c r="S1197" s="31"/>
    </row>
    <row r="1198" spans="1:19" ht="30" customHeight="1">
      <c r="A1198" s="18"/>
      <c r="D1198" s="25"/>
      <c r="E1198" s="31"/>
      <c r="G1198" s="31"/>
      <c r="I1198" s="31"/>
      <c r="J1198" s="31"/>
      <c r="O1198" s="31"/>
      <c r="P1198" s="31"/>
      <c r="Q1198" s="31"/>
      <c r="R1198" s="31"/>
      <c r="S1198" s="31"/>
    </row>
    <row r="1199" spans="1:19" ht="30" customHeight="1">
      <c r="A1199" s="18"/>
      <c r="D1199" s="25"/>
      <c r="E1199" s="31"/>
      <c r="G1199" s="31"/>
      <c r="I1199" s="31"/>
      <c r="J1199" s="31"/>
      <c r="O1199" s="31"/>
      <c r="P1199" s="31"/>
      <c r="Q1199" s="31"/>
      <c r="R1199" s="31"/>
      <c r="S1199" s="31"/>
    </row>
    <row r="1200" spans="1:19" ht="30" customHeight="1">
      <c r="A1200" s="18"/>
      <c r="D1200" s="25"/>
      <c r="E1200" s="31"/>
      <c r="G1200" s="31"/>
      <c r="I1200" s="31"/>
      <c r="J1200" s="31"/>
      <c r="O1200" s="31"/>
      <c r="P1200" s="31"/>
      <c r="Q1200" s="31"/>
      <c r="R1200" s="31"/>
      <c r="S1200" s="31"/>
    </row>
    <row r="1201" spans="1:19" ht="30" customHeight="1">
      <c r="A1201" s="18"/>
      <c r="D1201" s="25"/>
      <c r="E1201" s="31"/>
      <c r="G1201" s="31"/>
      <c r="I1201" s="31"/>
      <c r="J1201" s="31"/>
      <c r="O1201" s="31"/>
      <c r="P1201" s="31"/>
      <c r="Q1201" s="31"/>
      <c r="R1201" s="31"/>
      <c r="S1201" s="31"/>
    </row>
    <row r="1202" spans="1:19" ht="30" customHeight="1">
      <c r="A1202" s="18"/>
      <c r="D1202" s="25"/>
      <c r="E1202" s="31"/>
      <c r="G1202" s="31"/>
      <c r="I1202" s="31"/>
      <c r="J1202" s="31"/>
      <c r="O1202" s="31"/>
      <c r="P1202" s="31"/>
      <c r="Q1202" s="31"/>
      <c r="R1202" s="31"/>
      <c r="S1202" s="31"/>
    </row>
    <row r="1203" spans="1:19" ht="30" customHeight="1">
      <c r="A1203" s="18"/>
      <c r="D1203" s="25"/>
      <c r="E1203" s="31"/>
      <c r="G1203" s="31"/>
      <c r="I1203" s="31"/>
      <c r="J1203" s="31"/>
      <c r="O1203" s="31"/>
      <c r="P1203" s="31"/>
      <c r="Q1203" s="31"/>
      <c r="R1203" s="31"/>
      <c r="S1203" s="31"/>
    </row>
    <row r="1204" spans="1:19" ht="30" customHeight="1">
      <c r="A1204" s="18"/>
      <c r="D1204" s="25"/>
      <c r="E1204" s="31"/>
      <c r="G1204" s="31"/>
      <c r="I1204" s="31"/>
      <c r="J1204" s="31"/>
      <c r="O1204" s="31"/>
      <c r="P1204" s="31"/>
      <c r="Q1204" s="31"/>
      <c r="R1204" s="31"/>
      <c r="S1204" s="31"/>
    </row>
    <row r="1205" spans="1:19" ht="30" customHeight="1">
      <c r="A1205" s="18"/>
      <c r="D1205" s="25"/>
      <c r="E1205" s="31"/>
      <c r="G1205" s="31"/>
      <c r="I1205" s="31"/>
      <c r="J1205" s="31"/>
      <c r="O1205" s="31"/>
      <c r="P1205" s="31"/>
      <c r="Q1205" s="31"/>
      <c r="R1205" s="31"/>
      <c r="S1205" s="31"/>
    </row>
    <row r="1206" spans="1:19" ht="30" customHeight="1">
      <c r="A1206" s="18"/>
      <c r="D1206" s="25"/>
      <c r="E1206" s="31"/>
      <c r="G1206" s="31"/>
      <c r="I1206" s="31"/>
      <c r="J1206" s="31"/>
      <c r="O1206" s="31"/>
      <c r="P1206" s="31"/>
      <c r="Q1206" s="31"/>
      <c r="R1206" s="31"/>
      <c r="S1206" s="31"/>
    </row>
    <row r="1207" spans="1:19" ht="30" customHeight="1">
      <c r="A1207" s="18"/>
      <c r="D1207" s="25"/>
      <c r="E1207" s="31"/>
      <c r="G1207" s="31"/>
      <c r="I1207" s="31"/>
      <c r="J1207" s="31"/>
      <c r="O1207" s="31"/>
      <c r="P1207" s="31"/>
      <c r="Q1207" s="31"/>
      <c r="R1207" s="31"/>
      <c r="S1207" s="31"/>
    </row>
    <row r="1208" spans="1:19" ht="30" customHeight="1">
      <c r="A1208" s="18"/>
      <c r="D1208" s="25"/>
      <c r="E1208" s="31"/>
      <c r="G1208" s="31"/>
      <c r="I1208" s="31"/>
      <c r="J1208" s="31"/>
      <c r="O1208" s="31"/>
      <c r="P1208" s="31"/>
      <c r="Q1208" s="31"/>
      <c r="R1208" s="31"/>
      <c r="S1208" s="31"/>
    </row>
    <row r="1209" spans="1:19" ht="30" customHeight="1">
      <c r="A1209" s="18"/>
      <c r="D1209" s="25"/>
      <c r="E1209" s="31"/>
      <c r="G1209" s="31"/>
      <c r="I1209" s="31"/>
      <c r="J1209" s="31"/>
      <c r="O1209" s="31"/>
      <c r="P1209" s="31"/>
      <c r="Q1209" s="31"/>
      <c r="R1209" s="31"/>
      <c r="S1209" s="31"/>
    </row>
    <row r="1210" spans="1:19" ht="30" customHeight="1">
      <c r="A1210" s="18"/>
      <c r="D1210" s="25"/>
      <c r="E1210" s="31"/>
      <c r="G1210" s="31"/>
      <c r="I1210" s="31"/>
      <c r="J1210" s="31"/>
      <c r="O1210" s="31"/>
      <c r="P1210" s="31"/>
      <c r="Q1210" s="31"/>
      <c r="R1210" s="31"/>
      <c r="S1210" s="31"/>
    </row>
    <row r="1211" spans="1:19" ht="30" customHeight="1">
      <c r="A1211" s="18"/>
      <c r="D1211" s="25"/>
      <c r="E1211" s="31"/>
      <c r="G1211" s="31"/>
      <c r="I1211" s="31"/>
      <c r="J1211" s="31"/>
      <c r="O1211" s="31"/>
      <c r="P1211" s="31"/>
      <c r="Q1211" s="31"/>
      <c r="R1211" s="31"/>
      <c r="S1211" s="31"/>
    </row>
    <row r="1212" spans="1:19" ht="30" customHeight="1">
      <c r="A1212" s="18"/>
      <c r="D1212" s="25"/>
      <c r="E1212" s="31"/>
      <c r="G1212" s="31"/>
      <c r="I1212" s="31"/>
      <c r="J1212" s="31"/>
      <c r="O1212" s="31"/>
      <c r="P1212" s="31"/>
      <c r="Q1212" s="31"/>
      <c r="R1212" s="31"/>
      <c r="S1212" s="31"/>
    </row>
    <row r="1213" spans="1:19" ht="30" customHeight="1">
      <c r="A1213" s="18"/>
      <c r="D1213" s="25"/>
      <c r="E1213" s="31"/>
      <c r="G1213" s="31"/>
      <c r="I1213" s="31"/>
      <c r="J1213" s="31"/>
      <c r="O1213" s="31"/>
      <c r="P1213" s="31"/>
      <c r="Q1213" s="31"/>
      <c r="R1213" s="31"/>
      <c r="S1213" s="31"/>
    </row>
    <row r="1214" spans="1:19" ht="30" customHeight="1">
      <c r="A1214" s="18"/>
      <c r="D1214" s="25"/>
      <c r="E1214" s="31"/>
      <c r="G1214" s="31"/>
      <c r="I1214" s="31"/>
      <c r="J1214" s="31"/>
      <c r="O1214" s="31"/>
      <c r="P1214" s="31"/>
      <c r="Q1214" s="31"/>
      <c r="R1214" s="31"/>
      <c r="S1214" s="31"/>
    </row>
    <row r="1215" spans="1:19" ht="30" customHeight="1">
      <c r="A1215" s="18"/>
      <c r="D1215" s="25"/>
      <c r="E1215" s="31"/>
      <c r="G1215" s="31"/>
      <c r="I1215" s="31"/>
      <c r="J1215" s="31"/>
      <c r="O1215" s="31"/>
      <c r="P1215" s="31"/>
      <c r="Q1215" s="31"/>
      <c r="R1215" s="31"/>
      <c r="S1215" s="31"/>
    </row>
    <row r="1216" spans="1:19" ht="30" customHeight="1">
      <c r="A1216" s="18"/>
      <c r="D1216" s="25"/>
      <c r="E1216" s="31"/>
      <c r="G1216" s="31"/>
      <c r="I1216" s="31"/>
      <c r="J1216" s="31"/>
      <c r="O1216" s="31"/>
      <c r="P1216" s="31"/>
      <c r="Q1216" s="31"/>
      <c r="R1216" s="31"/>
      <c r="S1216" s="31"/>
    </row>
    <row r="1217" spans="1:19" ht="30" customHeight="1">
      <c r="A1217" s="18"/>
      <c r="D1217" s="25"/>
      <c r="E1217" s="31"/>
      <c r="G1217" s="31"/>
      <c r="I1217" s="31"/>
      <c r="J1217" s="31"/>
      <c r="O1217" s="31"/>
      <c r="P1217" s="31"/>
      <c r="Q1217" s="31"/>
      <c r="R1217" s="31"/>
      <c r="S1217" s="31"/>
    </row>
    <row r="1218" spans="1:19" ht="30" customHeight="1">
      <c r="A1218" s="18"/>
      <c r="D1218" s="25"/>
      <c r="E1218" s="31"/>
      <c r="G1218" s="31"/>
      <c r="I1218" s="31"/>
      <c r="J1218" s="31"/>
      <c r="O1218" s="31"/>
      <c r="P1218" s="31"/>
      <c r="Q1218" s="31"/>
      <c r="R1218" s="31"/>
      <c r="S1218" s="31"/>
    </row>
    <row r="1219" spans="1:19" ht="30" customHeight="1">
      <c r="A1219" s="18"/>
      <c r="D1219" s="25"/>
      <c r="E1219" s="31"/>
      <c r="G1219" s="31"/>
      <c r="I1219" s="31"/>
      <c r="J1219" s="31"/>
      <c r="O1219" s="31"/>
      <c r="P1219" s="31"/>
      <c r="Q1219" s="31"/>
      <c r="R1219" s="31"/>
      <c r="S1219" s="31"/>
    </row>
    <row r="1220" spans="1:19" ht="30" customHeight="1">
      <c r="A1220" s="18"/>
      <c r="D1220" s="25"/>
      <c r="E1220" s="31"/>
      <c r="G1220" s="31"/>
      <c r="I1220" s="31"/>
      <c r="J1220" s="31"/>
      <c r="O1220" s="31"/>
      <c r="P1220" s="31"/>
      <c r="Q1220" s="31"/>
      <c r="R1220" s="31"/>
      <c r="S1220" s="31"/>
    </row>
    <row r="1221" spans="1:19" ht="30" customHeight="1">
      <c r="A1221" s="18"/>
      <c r="D1221" s="25"/>
      <c r="E1221" s="31"/>
      <c r="G1221" s="31"/>
      <c r="I1221" s="31"/>
      <c r="J1221" s="31"/>
      <c r="O1221" s="31"/>
      <c r="P1221" s="31"/>
      <c r="Q1221" s="31"/>
      <c r="R1221" s="31"/>
      <c r="S1221" s="31"/>
    </row>
    <row r="1222" spans="1:19" ht="30" customHeight="1">
      <c r="A1222" s="18"/>
      <c r="D1222" s="25"/>
      <c r="E1222" s="31"/>
      <c r="G1222" s="31"/>
      <c r="I1222" s="31"/>
      <c r="J1222" s="31"/>
      <c r="O1222" s="31"/>
      <c r="P1222" s="31"/>
      <c r="Q1222" s="31"/>
      <c r="R1222" s="31"/>
      <c r="S1222" s="31"/>
    </row>
    <row r="1223" spans="1:19" ht="30" customHeight="1">
      <c r="A1223" s="18"/>
      <c r="D1223" s="25"/>
      <c r="E1223" s="31"/>
      <c r="G1223" s="31"/>
      <c r="I1223" s="31"/>
      <c r="J1223" s="31"/>
      <c r="O1223" s="31"/>
      <c r="P1223" s="31"/>
      <c r="Q1223" s="31"/>
      <c r="R1223" s="31"/>
      <c r="S1223" s="31"/>
    </row>
    <row r="1224" spans="1:19" ht="30" customHeight="1">
      <c r="A1224" s="18"/>
      <c r="D1224" s="25"/>
      <c r="E1224" s="31"/>
      <c r="G1224" s="31"/>
      <c r="I1224" s="31"/>
      <c r="J1224" s="31"/>
      <c r="O1224" s="31"/>
      <c r="P1224" s="31"/>
      <c r="Q1224" s="31"/>
      <c r="R1224" s="31"/>
      <c r="S1224" s="31"/>
    </row>
    <row r="1225" spans="1:19" ht="30" customHeight="1">
      <c r="A1225" s="18"/>
      <c r="D1225" s="25"/>
      <c r="E1225" s="31"/>
      <c r="G1225" s="31"/>
      <c r="I1225" s="31"/>
      <c r="J1225" s="31"/>
      <c r="O1225" s="31"/>
      <c r="P1225" s="31"/>
      <c r="Q1225" s="31"/>
      <c r="R1225" s="31"/>
      <c r="S1225" s="31"/>
    </row>
    <row r="1226" spans="1:19" ht="30" customHeight="1">
      <c r="A1226" s="18"/>
      <c r="D1226" s="25"/>
      <c r="E1226" s="31"/>
      <c r="G1226" s="31"/>
      <c r="I1226" s="31"/>
      <c r="J1226" s="31"/>
      <c r="O1226" s="31"/>
      <c r="P1226" s="31"/>
      <c r="Q1226" s="31"/>
      <c r="R1226" s="31"/>
      <c r="S1226" s="31"/>
    </row>
    <row r="1227" spans="1:19" ht="30" customHeight="1">
      <c r="A1227" s="18"/>
      <c r="D1227" s="25"/>
      <c r="E1227" s="31"/>
      <c r="G1227" s="31"/>
      <c r="I1227" s="31"/>
      <c r="J1227" s="31"/>
      <c r="O1227" s="31"/>
      <c r="P1227" s="31"/>
      <c r="Q1227" s="31"/>
      <c r="R1227" s="31"/>
      <c r="S1227" s="31"/>
    </row>
    <row r="1228" spans="1:19" ht="30" customHeight="1">
      <c r="A1228" s="18"/>
      <c r="D1228" s="25"/>
      <c r="E1228" s="31"/>
      <c r="G1228" s="31"/>
      <c r="I1228" s="31"/>
      <c r="J1228" s="31"/>
      <c r="O1228" s="31"/>
      <c r="P1228" s="31"/>
      <c r="Q1228" s="31"/>
      <c r="R1228" s="31"/>
      <c r="S1228" s="31"/>
    </row>
    <row r="1229" spans="1:19" ht="30" customHeight="1">
      <c r="A1229" s="18"/>
      <c r="D1229" s="25"/>
      <c r="E1229" s="31"/>
      <c r="G1229" s="31"/>
      <c r="I1229" s="31"/>
      <c r="J1229" s="31"/>
      <c r="O1229" s="31"/>
      <c r="P1229" s="31"/>
      <c r="Q1229" s="31"/>
      <c r="R1229" s="31"/>
      <c r="S1229" s="31"/>
    </row>
    <row r="1230" spans="1:19" ht="30" customHeight="1">
      <c r="A1230" s="18"/>
      <c r="D1230" s="25"/>
      <c r="E1230" s="31"/>
      <c r="G1230" s="31"/>
      <c r="I1230" s="31"/>
      <c r="J1230" s="31"/>
      <c r="O1230" s="31"/>
      <c r="P1230" s="31"/>
      <c r="Q1230" s="31"/>
      <c r="R1230" s="31"/>
      <c r="S1230" s="31"/>
    </row>
    <row r="1231" spans="1:19" ht="30" customHeight="1">
      <c r="A1231" s="18"/>
      <c r="D1231" s="25"/>
      <c r="E1231" s="31"/>
      <c r="G1231" s="31"/>
      <c r="I1231" s="31"/>
      <c r="J1231" s="31"/>
      <c r="O1231" s="31"/>
      <c r="P1231" s="31"/>
      <c r="Q1231" s="31"/>
      <c r="R1231" s="31"/>
      <c r="S1231" s="31"/>
    </row>
    <row r="1232" spans="1:19" ht="30" customHeight="1">
      <c r="A1232" s="18"/>
      <c r="D1232" s="25"/>
      <c r="E1232" s="31"/>
      <c r="G1232" s="31"/>
      <c r="I1232" s="31"/>
      <c r="J1232" s="31"/>
      <c r="O1232" s="31"/>
      <c r="P1232" s="31"/>
      <c r="Q1232" s="31"/>
      <c r="R1232" s="31"/>
      <c r="S1232" s="31"/>
    </row>
    <row r="1233" spans="1:19" ht="30" customHeight="1">
      <c r="A1233" s="18"/>
      <c r="D1233" s="25"/>
      <c r="E1233" s="31"/>
      <c r="G1233" s="31"/>
      <c r="I1233" s="31"/>
      <c r="J1233" s="31"/>
      <c r="O1233" s="31"/>
      <c r="P1233" s="31"/>
      <c r="Q1233" s="31"/>
      <c r="R1233" s="31"/>
      <c r="S1233" s="31"/>
    </row>
    <row r="1234" spans="1:19" ht="30" customHeight="1">
      <c r="A1234" s="18"/>
      <c r="D1234" s="25"/>
      <c r="E1234" s="31"/>
      <c r="G1234" s="31"/>
      <c r="I1234" s="31"/>
      <c r="J1234" s="31"/>
      <c r="O1234" s="31"/>
      <c r="P1234" s="31"/>
      <c r="Q1234" s="31"/>
      <c r="R1234" s="31"/>
      <c r="S1234" s="31"/>
    </row>
    <row r="1235" spans="1:19" ht="30" customHeight="1">
      <c r="A1235" s="18"/>
      <c r="D1235" s="25"/>
      <c r="E1235" s="31"/>
      <c r="G1235" s="31"/>
      <c r="I1235" s="31"/>
      <c r="J1235" s="31"/>
      <c r="O1235" s="31"/>
      <c r="P1235" s="31"/>
      <c r="Q1235" s="31"/>
      <c r="R1235" s="31"/>
      <c r="S1235" s="31"/>
    </row>
    <row r="1236" spans="1:19" ht="30" customHeight="1">
      <c r="A1236" s="18"/>
      <c r="D1236" s="25"/>
      <c r="E1236" s="31"/>
      <c r="G1236" s="31"/>
      <c r="I1236" s="31"/>
      <c r="J1236" s="31"/>
      <c r="O1236" s="31"/>
      <c r="P1236" s="31"/>
      <c r="Q1236" s="31"/>
      <c r="R1236" s="31"/>
      <c r="S1236" s="31"/>
    </row>
    <row r="1237" spans="1:19" ht="30" customHeight="1">
      <c r="A1237" s="18"/>
      <c r="D1237" s="25"/>
      <c r="E1237" s="31"/>
      <c r="G1237" s="31"/>
      <c r="I1237" s="31"/>
      <c r="J1237" s="31"/>
      <c r="O1237" s="31"/>
      <c r="P1237" s="31"/>
      <c r="Q1237" s="31"/>
      <c r="R1237" s="31"/>
      <c r="S1237" s="31"/>
    </row>
    <row r="1238" spans="1:19" ht="30" customHeight="1">
      <c r="A1238" s="18"/>
      <c r="D1238" s="25"/>
      <c r="E1238" s="31"/>
      <c r="G1238" s="31"/>
      <c r="I1238" s="31"/>
      <c r="J1238" s="31"/>
      <c r="O1238" s="31"/>
      <c r="P1238" s="31"/>
      <c r="Q1238" s="31"/>
      <c r="R1238" s="31"/>
      <c r="S1238" s="31"/>
    </row>
    <row r="1239" spans="1:19" ht="30" customHeight="1">
      <c r="A1239" s="18"/>
      <c r="D1239" s="25"/>
      <c r="E1239" s="31"/>
      <c r="G1239" s="31"/>
      <c r="I1239" s="31"/>
      <c r="J1239" s="31"/>
      <c r="O1239" s="31"/>
      <c r="P1239" s="31"/>
      <c r="Q1239" s="31"/>
      <c r="R1239" s="31"/>
      <c r="S1239" s="31"/>
    </row>
    <row r="1240" spans="1:19" ht="30" customHeight="1">
      <c r="A1240" s="18"/>
      <c r="D1240" s="25"/>
      <c r="E1240" s="31"/>
      <c r="G1240" s="31"/>
      <c r="I1240" s="31"/>
      <c r="J1240" s="31"/>
      <c r="O1240" s="31"/>
      <c r="P1240" s="31"/>
      <c r="Q1240" s="31"/>
      <c r="R1240" s="31"/>
      <c r="S1240" s="31"/>
    </row>
    <row r="1241" spans="1:19" ht="30" customHeight="1">
      <c r="A1241" s="18"/>
      <c r="D1241" s="25"/>
      <c r="E1241" s="31"/>
      <c r="G1241" s="31"/>
      <c r="I1241" s="31"/>
      <c r="J1241" s="31"/>
      <c r="O1241" s="31"/>
      <c r="P1241" s="31"/>
      <c r="Q1241" s="31"/>
      <c r="R1241" s="31"/>
      <c r="S1241" s="31"/>
    </row>
    <row r="1242" spans="1:19" ht="30" customHeight="1">
      <c r="A1242" s="18"/>
      <c r="D1242" s="25"/>
      <c r="E1242" s="31"/>
      <c r="G1242" s="31"/>
      <c r="I1242" s="31"/>
      <c r="J1242" s="31"/>
      <c r="O1242" s="31"/>
      <c r="P1242" s="31"/>
      <c r="Q1242" s="31"/>
      <c r="R1242" s="31"/>
      <c r="S1242" s="31"/>
    </row>
    <row r="1243" spans="1:19" ht="30" customHeight="1">
      <c r="A1243" s="18"/>
      <c r="D1243" s="25"/>
      <c r="E1243" s="31"/>
      <c r="G1243" s="31"/>
      <c r="I1243" s="31"/>
      <c r="J1243" s="31"/>
      <c r="O1243" s="31"/>
      <c r="P1243" s="31"/>
      <c r="Q1243" s="31"/>
      <c r="R1243" s="31"/>
      <c r="S1243" s="31"/>
    </row>
    <row r="1244" spans="1:19" ht="30" customHeight="1">
      <c r="A1244" s="18"/>
      <c r="D1244" s="25"/>
      <c r="E1244" s="31"/>
      <c r="G1244" s="31"/>
      <c r="I1244" s="31"/>
      <c r="J1244" s="31"/>
      <c r="O1244" s="31"/>
      <c r="P1244" s="31"/>
      <c r="Q1244" s="31"/>
      <c r="R1244" s="31"/>
      <c r="S1244" s="31"/>
    </row>
    <row r="1245" spans="1:19" ht="30" customHeight="1">
      <c r="A1245" s="18"/>
      <c r="D1245" s="25"/>
      <c r="E1245" s="31"/>
      <c r="G1245" s="31"/>
      <c r="I1245" s="31"/>
      <c r="J1245" s="31"/>
      <c r="O1245" s="31"/>
      <c r="P1245" s="31"/>
      <c r="Q1245" s="31"/>
      <c r="R1245" s="31"/>
      <c r="S1245" s="31"/>
    </row>
    <row r="1246" spans="1:19" ht="30" customHeight="1">
      <c r="A1246" s="18"/>
      <c r="D1246" s="25"/>
      <c r="E1246" s="31"/>
      <c r="G1246" s="31"/>
      <c r="I1246" s="31"/>
      <c r="J1246" s="31"/>
      <c r="O1246" s="31"/>
      <c r="P1246" s="31"/>
      <c r="Q1246" s="31"/>
      <c r="R1246" s="31"/>
      <c r="S1246" s="31"/>
    </row>
    <row r="1247" spans="1:19" ht="30" customHeight="1">
      <c r="A1247" s="18"/>
      <c r="D1247" s="25"/>
      <c r="E1247" s="31"/>
      <c r="G1247" s="31"/>
      <c r="I1247" s="31"/>
      <c r="J1247" s="31"/>
      <c r="O1247" s="31"/>
      <c r="P1247" s="31"/>
      <c r="Q1247" s="31"/>
      <c r="R1247" s="31"/>
      <c r="S1247" s="31"/>
    </row>
    <row r="1248" spans="1:19" ht="30" customHeight="1">
      <c r="A1248" s="18"/>
      <c r="D1248" s="25"/>
      <c r="E1248" s="31"/>
      <c r="G1248" s="31"/>
      <c r="I1248" s="31"/>
      <c r="J1248" s="31"/>
      <c r="O1248" s="31"/>
      <c r="P1248" s="31"/>
      <c r="Q1248" s="31"/>
      <c r="R1248" s="31"/>
      <c r="S1248" s="31"/>
    </row>
    <row r="1249" spans="1:19" ht="30" customHeight="1">
      <c r="A1249" s="18"/>
      <c r="D1249" s="25"/>
      <c r="E1249" s="31"/>
      <c r="G1249" s="31"/>
      <c r="I1249" s="31"/>
      <c r="J1249" s="31"/>
      <c r="O1249" s="31"/>
      <c r="P1249" s="31"/>
      <c r="Q1249" s="31"/>
      <c r="R1249" s="31"/>
      <c r="S1249" s="31"/>
    </row>
    <row r="1250" spans="1:19" ht="30" customHeight="1">
      <c r="A1250" s="18"/>
      <c r="D1250" s="25"/>
      <c r="E1250" s="31"/>
      <c r="G1250" s="31"/>
      <c r="I1250" s="31"/>
      <c r="J1250" s="31"/>
      <c r="O1250" s="31"/>
      <c r="P1250" s="31"/>
      <c r="Q1250" s="31"/>
      <c r="R1250" s="31"/>
      <c r="S1250" s="31"/>
    </row>
    <row r="1251" spans="1:19" ht="30" customHeight="1">
      <c r="A1251" s="18"/>
      <c r="D1251" s="25"/>
      <c r="E1251" s="31"/>
      <c r="G1251" s="31"/>
      <c r="I1251" s="31"/>
      <c r="J1251" s="31"/>
      <c r="O1251" s="31"/>
      <c r="P1251" s="31"/>
      <c r="Q1251" s="31"/>
      <c r="R1251" s="31"/>
      <c r="S1251" s="31"/>
    </row>
    <row r="1252" spans="1:19" ht="30" customHeight="1">
      <c r="A1252" s="18"/>
      <c r="D1252" s="25"/>
      <c r="E1252" s="31"/>
      <c r="G1252" s="31"/>
      <c r="I1252" s="31"/>
      <c r="J1252" s="31"/>
      <c r="O1252" s="31"/>
      <c r="P1252" s="31"/>
      <c r="Q1252" s="31"/>
      <c r="R1252" s="31"/>
      <c r="S1252" s="31"/>
    </row>
    <row r="1253" spans="1:19" ht="30" customHeight="1">
      <c r="A1253" s="18"/>
      <c r="D1253" s="25"/>
      <c r="E1253" s="31"/>
      <c r="G1253" s="31"/>
      <c r="I1253" s="31"/>
      <c r="J1253" s="31"/>
      <c r="O1253" s="31"/>
      <c r="P1253" s="31"/>
      <c r="Q1253" s="31"/>
      <c r="R1253" s="31"/>
      <c r="S1253" s="31"/>
    </row>
    <row r="1254" spans="1:19" ht="30" customHeight="1">
      <c r="A1254" s="18"/>
      <c r="D1254" s="25"/>
      <c r="E1254" s="31"/>
      <c r="G1254" s="31"/>
      <c r="I1254" s="31"/>
      <c r="J1254" s="31"/>
      <c r="O1254" s="31"/>
      <c r="P1254" s="31"/>
      <c r="Q1254" s="31"/>
      <c r="R1254" s="31"/>
      <c r="S1254" s="31"/>
    </row>
    <row r="1255" spans="1:19" ht="30" customHeight="1">
      <c r="A1255" s="18"/>
      <c r="D1255" s="25"/>
      <c r="E1255" s="31"/>
      <c r="G1255" s="31"/>
      <c r="I1255" s="31"/>
      <c r="J1255" s="31"/>
      <c r="O1255" s="31"/>
      <c r="P1255" s="31"/>
      <c r="Q1255" s="31"/>
      <c r="R1255" s="31"/>
      <c r="S1255" s="31"/>
    </row>
    <row r="1256" spans="1:19" ht="30" customHeight="1">
      <c r="A1256" s="18"/>
      <c r="D1256" s="25"/>
      <c r="E1256" s="31"/>
      <c r="G1256" s="31"/>
      <c r="I1256" s="31"/>
      <c r="J1256" s="31"/>
      <c r="O1256" s="31"/>
      <c r="P1256" s="31"/>
      <c r="Q1256" s="31"/>
      <c r="R1256" s="31"/>
      <c r="S1256" s="31"/>
    </row>
    <row r="1257" spans="1:19" ht="30" customHeight="1">
      <c r="A1257" s="18"/>
      <c r="D1257" s="25"/>
      <c r="E1257" s="31"/>
      <c r="G1257" s="31"/>
      <c r="I1257" s="31"/>
      <c r="J1257" s="31"/>
      <c r="O1257" s="31"/>
      <c r="P1257" s="31"/>
      <c r="Q1257" s="31"/>
      <c r="R1257" s="31"/>
      <c r="S1257" s="31"/>
    </row>
    <row r="1258" spans="1:19" ht="30" customHeight="1">
      <c r="A1258" s="18"/>
      <c r="D1258" s="25"/>
      <c r="E1258" s="31"/>
      <c r="G1258" s="31"/>
      <c r="I1258" s="31"/>
      <c r="J1258" s="31"/>
      <c r="O1258" s="31"/>
      <c r="P1258" s="31"/>
      <c r="Q1258" s="31"/>
      <c r="R1258" s="31"/>
      <c r="S1258" s="31"/>
    </row>
    <row r="1259" spans="1:19" ht="30" customHeight="1">
      <c r="A1259" s="18"/>
      <c r="D1259" s="25"/>
      <c r="E1259" s="31"/>
      <c r="G1259" s="31"/>
      <c r="I1259" s="31"/>
      <c r="J1259" s="31"/>
      <c r="O1259" s="31"/>
      <c r="P1259" s="31"/>
      <c r="Q1259" s="31"/>
      <c r="R1259" s="31"/>
      <c r="S1259" s="31"/>
    </row>
    <row r="1260" spans="1:19" ht="30" customHeight="1">
      <c r="A1260" s="18"/>
      <c r="D1260" s="25"/>
      <c r="E1260" s="31"/>
      <c r="G1260" s="31"/>
      <c r="I1260" s="31"/>
      <c r="J1260" s="31"/>
      <c r="O1260" s="31"/>
      <c r="P1260" s="31"/>
      <c r="Q1260" s="31"/>
      <c r="R1260" s="31"/>
      <c r="S1260" s="31"/>
    </row>
    <row r="1261" spans="1:19" ht="30" customHeight="1">
      <c r="A1261" s="18"/>
      <c r="D1261" s="25"/>
      <c r="E1261" s="31"/>
      <c r="G1261" s="31"/>
      <c r="I1261" s="31"/>
      <c r="J1261" s="31"/>
      <c r="O1261" s="31"/>
      <c r="P1261" s="31"/>
      <c r="Q1261" s="31"/>
      <c r="R1261" s="31"/>
      <c r="S1261" s="31"/>
    </row>
    <row r="1262" spans="1:19" ht="30" customHeight="1">
      <c r="A1262" s="18"/>
      <c r="D1262" s="25"/>
      <c r="E1262" s="31"/>
      <c r="G1262" s="31"/>
      <c r="I1262" s="31"/>
      <c r="J1262" s="31"/>
      <c r="O1262" s="31"/>
      <c r="P1262" s="31"/>
      <c r="Q1262" s="31"/>
      <c r="R1262" s="31"/>
      <c r="S1262" s="31"/>
    </row>
    <row r="1263" spans="1:19" ht="30" customHeight="1">
      <c r="A1263" s="18"/>
      <c r="D1263" s="25"/>
      <c r="E1263" s="31"/>
      <c r="G1263" s="31"/>
      <c r="I1263" s="31"/>
      <c r="J1263" s="31"/>
      <c r="O1263" s="31"/>
      <c r="P1263" s="31"/>
      <c r="Q1263" s="31"/>
      <c r="R1263" s="31"/>
      <c r="S1263" s="31"/>
    </row>
    <row r="1264" spans="1:19" ht="30" customHeight="1">
      <c r="A1264" s="18"/>
      <c r="D1264" s="25"/>
      <c r="E1264" s="31"/>
      <c r="G1264" s="31"/>
      <c r="I1264" s="31"/>
      <c r="J1264" s="31"/>
      <c r="O1264" s="31"/>
      <c r="P1264" s="31"/>
      <c r="Q1264" s="31"/>
      <c r="R1264" s="31"/>
      <c r="S1264" s="31"/>
    </row>
    <row r="1265" spans="1:19" ht="30" customHeight="1">
      <c r="A1265" s="18"/>
      <c r="D1265" s="25"/>
      <c r="E1265" s="31"/>
      <c r="G1265" s="31"/>
      <c r="I1265" s="31"/>
      <c r="J1265" s="31"/>
      <c r="O1265" s="31"/>
      <c r="P1265" s="31"/>
      <c r="Q1265" s="31"/>
      <c r="R1265" s="31"/>
      <c r="S1265" s="31"/>
    </row>
    <row r="1266" spans="1:19" ht="30" customHeight="1">
      <c r="A1266" s="18"/>
      <c r="D1266" s="25"/>
      <c r="E1266" s="31"/>
      <c r="G1266" s="31"/>
      <c r="I1266" s="31"/>
      <c r="J1266" s="31"/>
      <c r="O1266" s="31"/>
      <c r="P1266" s="31"/>
      <c r="Q1266" s="31"/>
      <c r="R1266" s="31"/>
      <c r="S1266" s="31"/>
    </row>
    <row r="1267" spans="1:19" ht="30" customHeight="1">
      <c r="A1267" s="18"/>
      <c r="D1267" s="25"/>
      <c r="E1267" s="31"/>
      <c r="G1267" s="31"/>
      <c r="I1267" s="31"/>
      <c r="J1267" s="31"/>
      <c r="O1267" s="31"/>
      <c r="P1267" s="31"/>
      <c r="Q1267" s="31"/>
      <c r="R1267" s="31"/>
      <c r="S1267" s="31"/>
    </row>
    <row r="1268" spans="1:19" ht="30" customHeight="1">
      <c r="A1268" s="18"/>
      <c r="D1268" s="25"/>
      <c r="E1268" s="31"/>
      <c r="G1268" s="31"/>
      <c r="I1268" s="31"/>
      <c r="J1268" s="31"/>
      <c r="O1268" s="31"/>
      <c r="P1268" s="31"/>
      <c r="Q1268" s="31"/>
      <c r="R1268" s="31"/>
      <c r="S1268" s="31"/>
    </row>
    <row r="1269" spans="1:19" ht="30" customHeight="1">
      <c r="A1269" s="18"/>
      <c r="D1269" s="25"/>
      <c r="E1269" s="31"/>
      <c r="G1269" s="31"/>
      <c r="I1269" s="31"/>
      <c r="J1269" s="31"/>
      <c r="O1269" s="31"/>
      <c r="P1269" s="31"/>
      <c r="Q1269" s="31"/>
      <c r="R1269" s="31"/>
      <c r="S1269" s="31"/>
    </row>
    <row r="1270" spans="1:19" ht="30" customHeight="1">
      <c r="A1270" s="18"/>
      <c r="D1270" s="25"/>
      <c r="E1270" s="31"/>
      <c r="G1270" s="31"/>
      <c r="I1270" s="31"/>
      <c r="J1270" s="31"/>
      <c r="O1270" s="31"/>
      <c r="P1270" s="31"/>
      <c r="Q1270" s="31"/>
      <c r="R1270" s="31"/>
      <c r="S1270" s="31"/>
    </row>
    <row r="1271" spans="1:19" ht="30" customHeight="1">
      <c r="A1271" s="18"/>
      <c r="D1271" s="25"/>
      <c r="E1271" s="31"/>
      <c r="G1271" s="31"/>
      <c r="I1271" s="31"/>
      <c r="J1271" s="31"/>
      <c r="O1271" s="31"/>
      <c r="P1271" s="31"/>
      <c r="Q1271" s="31"/>
      <c r="R1271" s="31"/>
      <c r="S1271" s="31"/>
    </row>
    <row r="1272" spans="1:19" ht="30" customHeight="1">
      <c r="A1272" s="18"/>
      <c r="D1272" s="25"/>
      <c r="E1272" s="31"/>
      <c r="G1272" s="31"/>
      <c r="I1272" s="31"/>
      <c r="J1272" s="31"/>
      <c r="O1272" s="31"/>
      <c r="P1272" s="31"/>
      <c r="Q1272" s="31"/>
      <c r="R1272" s="31"/>
      <c r="S1272" s="31"/>
    </row>
    <row r="1273" spans="1:19" ht="30" customHeight="1">
      <c r="A1273" s="18"/>
      <c r="D1273" s="25"/>
      <c r="E1273" s="31"/>
      <c r="G1273" s="31"/>
      <c r="I1273" s="31"/>
      <c r="J1273" s="31"/>
      <c r="O1273" s="31"/>
      <c r="P1273" s="31"/>
      <c r="Q1273" s="31"/>
      <c r="R1273" s="31"/>
      <c r="S1273" s="31"/>
    </row>
    <row r="1274" spans="1:19" ht="30" customHeight="1">
      <c r="A1274" s="18"/>
      <c r="D1274" s="25"/>
      <c r="E1274" s="31"/>
      <c r="G1274" s="31"/>
      <c r="I1274" s="31"/>
      <c r="J1274" s="31"/>
      <c r="O1274" s="31"/>
      <c r="P1274" s="31"/>
      <c r="Q1274" s="31"/>
      <c r="R1274" s="31"/>
      <c r="S1274" s="31"/>
    </row>
    <row r="1275" spans="1:19" ht="30" customHeight="1">
      <c r="A1275" s="18"/>
      <c r="D1275" s="25"/>
      <c r="E1275" s="31"/>
      <c r="G1275" s="31"/>
      <c r="I1275" s="31"/>
      <c r="J1275" s="31"/>
      <c r="O1275" s="31"/>
      <c r="P1275" s="31"/>
      <c r="Q1275" s="31"/>
      <c r="R1275" s="31"/>
      <c r="S1275" s="31"/>
    </row>
    <row r="1276" spans="1:19" ht="30" customHeight="1">
      <c r="A1276" s="18"/>
      <c r="D1276" s="25"/>
      <c r="E1276" s="31"/>
      <c r="G1276" s="31"/>
      <c r="I1276" s="31"/>
      <c r="J1276" s="31"/>
      <c r="O1276" s="31"/>
      <c r="P1276" s="31"/>
      <c r="Q1276" s="31"/>
      <c r="R1276" s="31"/>
      <c r="S1276" s="31"/>
    </row>
    <row r="1277" spans="1:19" ht="30" customHeight="1">
      <c r="A1277" s="18"/>
      <c r="D1277" s="25"/>
      <c r="E1277" s="31"/>
      <c r="G1277" s="31"/>
      <c r="I1277" s="31"/>
      <c r="J1277" s="31"/>
      <c r="O1277" s="31"/>
      <c r="P1277" s="31"/>
      <c r="Q1277" s="31"/>
      <c r="R1277" s="31"/>
      <c r="S1277" s="31"/>
    </row>
    <row r="1278" spans="1:19" ht="30" customHeight="1">
      <c r="A1278" s="18"/>
      <c r="D1278" s="25"/>
      <c r="E1278" s="31"/>
      <c r="G1278" s="31"/>
      <c r="I1278" s="31"/>
      <c r="J1278" s="31"/>
      <c r="O1278" s="31"/>
      <c r="P1278" s="31"/>
      <c r="Q1278" s="31"/>
      <c r="R1278" s="31"/>
      <c r="S1278" s="31"/>
    </row>
    <row r="1279" spans="1:19" ht="30" customHeight="1">
      <c r="A1279" s="18"/>
      <c r="D1279" s="25"/>
      <c r="E1279" s="31"/>
      <c r="G1279" s="31"/>
      <c r="I1279" s="31"/>
      <c r="J1279" s="31"/>
      <c r="O1279" s="31"/>
      <c r="P1279" s="31"/>
      <c r="Q1279" s="31"/>
      <c r="R1279" s="31"/>
      <c r="S1279" s="31"/>
    </row>
    <row r="1280" spans="1:19" ht="30" customHeight="1">
      <c r="A1280" s="18"/>
      <c r="D1280" s="25"/>
      <c r="E1280" s="31"/>
      <c r="G1280" s="31"/>
      <c r="I1280" s="31"/>
      <c r="J1280" s="31"/>
      <c r="O1280" s="31"/>
      <c r="P1280" s="31"/>
      <c r="Q1280" s="31"/>
      <c r="R1280" s="31"/>
      <c r="S1280" s="31"/>
    </row>
    <row r="1281" spans="1:19" ht="30" customHeight="1">
      <c r="A1281" s="18"/>
      <c r="D1281" s="25"/>
      <c r="E1281" s="31"/>
      <c r="G1281" s="31"/>
      <c r="I1281" s="31"/>
      <c r="J1281" s="31"/>
      <c r="O1281" s="31"/>
      <c r="P1281" s="31"/>
      <c r="Q1281" s="31"/>
      <c r="R1281" s="31"/>
      <c r="S1281" s="31"/>
    </row>
    <row r="1282" spans="1:19" ht="30" customHeight="1">
      <c r="A1282" s="18"/>
      <c r="D1282" s="25"/>
      <c r="E1282" s="31"/>
      <c r="G1282" s="31"/>
      <c r="I1282" s="31"/>
      <c r="J1282" s="31"/>
      <c r="O1282" s="31"/>
      <c r="P1282" s="31"/>
      <c r="Q1282" s="31"/>
      <c r="R1282" s="31"/>
      <c r="S1282" s="31"/>
    </row>
    <row r="1283" spans="1:19" ht="30" customHeight="1">
      <c r="A1283" s="18"/>
      <c r="D1283" s="25"/>
      <c r="E1283" s="31"/>
      <c r="G1283" s="31"/>
      <c r="I1283" s="31"/>
      <c r="J1283" s="31"/>
      <c r="O1283" s="31"/>
      <c r="P1283" s="31"/>
      <c r="Q1283" s="31"/>
      <c r="R1283" s="31"/>
      <c r="S1283" s="31"/>
    </row>
    <row r="1284" spans="1:19" ht="30" customHeight="1">
      <c r="A1284" s="18"/>
      <c r="D1284" s="25"/>
      <c r="E1284" s="31"/>
      <c r="G1284" s="31"/>
      <c r="I1284" s="31"/>
      <c r="J1284" s="31"/>
      <c r="O1284" s="31"/>
      <c r="P1284" s="31"/>
      <c r="Q1284" s="31"/>
      <c r="R1284" s="31"/>
      <c r="S1284" s="31"/>
    </row>
    <row r="1285" spans="1:19" ht="30" customHeight="1">
      <c r="A1285" s="18"/>
      <c r="D1285" s="25"/>
      <c r="E1285" s="31"/>
      <c r="G1285" s="31"/>
      <c r="I1285" s="31"/>
      <c r="J1285" s="31"/>
      <c r="O1285" s="31"/>
      <c r="P1285" s="31"/>
      <c r="Q1285" s="31"/>
      <c r="R1285" s="31"/>
      <c r="S1285" s="31"/>
    </row>
    <row r="1286" spans="1:19" ht="30" customHeight="1">
      <c r="A1286" s="18"/>
      <c r="D1286" s="25"/>
      <c r="E1286" s="31"/>
      <c r="G1286" s="31"/>
      <c r="I1286" s="31"/>
      <c r="J1286" s="31"/>
      <c r="O1286" s="31"/>
      <c r="P1286" s="31"/>
      <c r="Q1286" s="31"/>
      <c r="R1286" s="31"/>
      <c r="S1286" s="31"/>
    </row>
    <row r="1287" spans="1:19" ht="30" customHeight="1">
      <c r="A1287" s="18"/>
      <c r="D1287" s="25"/>
      <c r="E1287" s="31"/>
      <c r="G1287" s="31"/>
      <c r="I1287" s="31"/>
      <c r="J1287" s="31"/>
      <c r="O1287" s="31"/>
      <c r="P1287" s="31"/>
      <c r="Q1287" s="31"/>
      <c r="R1287" s="31"/>
      <c r="S1287" s="31"/>
    </row>
    <row r="1288" spans="1:19" ht="30" customHeight="1">
      <c r="A1288" s="18"/>
      <c r="D1288" s="25"/>
      <c r="E1288" s="31"/>
      <c r="G1288" s="31"/>
      <c r="I1288" s="31"/>
      <c r="J1288" s="31"/>
      <c r="O1288" s="31"/>
      <c r="P1288" s="31"/>
      <c r="Q1288" s="31"/>
      <c r="R1288" s="31"/>
      <c r="S1288" s="31"/>
    </row>
    <row r="1289" spans="1:19" ht="30" customHeight="1">
      <c r="A1289" s="18"/>
      <c r="D1289" s="25"/>
      <c r="E1289" s="31"/>
      <c r="G1289" s="31"/>
      <c r="I1289" s="31"/>
      <c r="J1289" s="31"/>
      <c r="O1289" s="31"/>
      <c r="P1289" s="31"/>
      <c r="Q1289" s="31"/>
      <c r="R1289" s="31"/>
      <c r="S1289" s="31"/>
    </row>
    <row r="1290" spans="1:19" ht="30" customHeight="1">
      <c r="A1290" s="18"/>
      <c r="D1290" s="25"/>
      <c r="E1290" s="31"/>
      <c r="G1290" s="31"/>
      <c r="I1290" s="31"/>
      <c r="J1290" s="31"/>
      <c r="O1290" s="31"/>
      <c r="P1290" s="31"/>
      <c r="Q1290" s="31"/>
      <c r="R1290" s="31"/>
      <c r="S1290" s="31"/>
    </row>
    <row r="1291" spans="1:19" ht="30" customHeight="1">
      <c r="A1291" s="18"/>
      <c r="D1291" s="25"/>
      <c r="E1291" s="31"/>
      <c r="G1291" s="31"/>
      <c r="I1291" s="31"/>
      <c r="J1291" s="31"/>
      <c r="O1291" s="31"/>
      <c r="P1291" s="31"/>
      <c r="Q1291" s="31"/>
      <c r="R1291" s="31"/>
      <c r="S1291" s="31"/>
    </row>
    <row r="1292" spans="1:19" ht="30" customHeight="1">
      <c r="A1292" s="18"/>
      <c r="D1292" s="25"/>
      <c r="E1292" s="31"/>
      <c r="G1292" s="31"/>
      <c r="I1292" s="31"/>
      <c r="J1292" s="31"/>
      <c r="O1292" s="31"/>
      <c r="P1292" s="31"/>
      <c r="Q1292" s="31"/>
      <c r="R1292" s="31"/>
      <c r="S1292" s="31"/>
    </row>
    <row r="1293" spans="1:19" ht="30" customHeight="1">
      <c r="A1293" s="18"/>
      <c r="D1293" s="25"/>
      <c r="E1293" s="31"/>
      <c r="G1293" s="31"/>
      <c r="I1293" s="31"/>
      <c r="J1293" s="31"/>
      <c r="O1293" s="31"/>
      <c r="P1293" s="31"/>
      <c r="Q1293" s="31"/>
      <c r="R1293" s="31"/>
      <c r="S1293" s="31"/>
    </row>
    <row r="1294" spans="1:19" ht="30" customHeight="1">
      <c r="A1294" s="18"/>
      <c r="D1294" s="25"/>
      <c r="E1294" s="31"/>
      <c r="G1294" s="31"/>
      <c r="I1294" s="31"/>
      <c r="J1294" s="31"/>
      <c r="O1294" s="31"/>
      <c r="P1294" s="31"/>
      <c r="Q1294" s="31"/>
      <c r="R1294" s="31"/>
      <c r="S1294" s="31"/>
    </row>
    <row r="1295" spans="1:19" ht="30" customHeight="1">
      <c r="A1295" s="18"/>
      <c r="D1295" s="25"/>
      <c r="E1295" s="31"/>
      <c r="G1295" s="31"/>
      <c r="I1295" s="31"/>
      <c r="J1295" s="31"/>
      <c r="O1295" s="31"/>
      <c r="P1295" s="31"/>
      <c r="Q1295" s="31"/>
      <c r="R1295" s="31"/>
      <c r="S1295" s="31"/>
    </row>
    <row r="1296" spans="1:19" ht="30" customHeight="1">
      <c r="A1296" s="18"/>
      <c r="D1296" s="25"/>
      <c r="E1296" s="31"/>
      <c r="G1296" s="31"/>
      <c r="I1296" s="31"/>
      <c r="J1296" s="31"/>
      <c r="O1296" s="31"/>
      <c r="P1296" s="31"/>
      <c r="Q1296" s="31"/>
      <c r="R1296" s="31"/>
      <c r="S1296" s="31"/>
    </row>
    <row r="1297" spans="1:19" ht="30" customHeight="1">
      <c r="A1297" s="18"/>
      <c r="D1297" s="25"/>
      <c r="E1297" s="31"/>
      <c r="G1297" s="31"/>
      <c r="I1297" s="31"/>
      <c r="J1297" s="31"/>
      <c r="O1297" s="31"/>
      <c r="P1297" s="31"/>
      <c r="Q1297" s="31"/>
      <c r="R1297" s="31"/>
      <c r="S1297" s="31"/>
    </row>
    <row r="1298" spans="1:19" ht="30" customHeight="1">
      <c r="A1298" s="18"/>
      <c r="D1298" s="25"/>
      <c r="E1298" s="31"/>
      <c r="G1298" s="31"/>
      <c r="I1298" s="31"/>
      <c r="J1298" s="31"/>
      <c r="O1298" s="31"/>
      <c r="P1298" s="31"/>
      <c r="Q1298" s="31"/>
      <c r="R1298" s="31"/>
      <c r="S1298" s="31"/>
    </row>
    <row r="1299" spans="1:19" ht="30" customHeight="1">
      <c r="A1299" s="18"/>
      <c r="D1299" s="25"/>
      <c r="E1299" s="31"/>
      <c r="G1299" s="31"/>
      <c r="I1299" s="31"/>
      <c r="J1299" s="31"/>
      <c r="O1299" s="31"/>
      <c r="P1299" s="31"/>
      <c r="Q1299" s="31"/>
      <c r="R1299" s="31"/>
      <c r="S1299" s="31"/>
    </row>
    <row r="1300" spans="1:19" ht="30" customHeight="1">
      <c r="A1300" s="18"/>
      <c r="D1300" s="25"/>
      <c r="E1300" s="31"/>
      <c r="G1300" s="31"/>
      <c r="I1300" s="31"/>
      <c r="J1300" s="31"/>
      <c r="O1300" s="31"/>
      <c r="P1300" s="31"/>
      <c r="Q1300" s="31"/>
      <c r="R1300" s="31"/>
      <c r="S1300" s="31"/>
    </row>
    <row r="1301" spans="1:19" ht="30" customHeight="1">
      <c r="A1301" s="18"/>
      <c r="D1301" s="25"/>
      <c r="E1301" s="31"/>
      <c r="G1301" s="31"/>
      <c r="I1301" s="31"/>
      <c r="J1301" s="31"/>
      <c r="O1301" s="31"/>
      <c r="P1301" s="31"/>
      <c r="Q1301" s="31"/>
      <c r="R1301" s="31"/>
      <c r="S1301" s="31"/>
    </row>
    <row r="1302" spans="1:19" ht="30" customHeight="1">
      <c r="A1302" s="18"/>
      <c r="D1302" s="25"/>
      <c r="E1302" s="31"/>
      <c r="G1302" s="31"/>
      <c r="I1302" s="31"/>
      <c r="J1302" s="31"/>
      <c r="O1302" s="31"/>
      <c r="P1302" s="31"/>
      <c r="Q1302" s="31"/>
      <c r="R1302" s="31"/>
      <c r="S1302" s="31"/>
    </row>
    <row r="1303" spans="1:19" ht="30" customHeight="1">
      <c r="A1303" s="18"/>
      <c r="D1303" s="25"/>
      <c r="E1303" s="31"/>
      <c r="G1303" s="31"/>
      <c r="I1303" s="31"/>
      <c r="J1303" s="31"/>
      <c r="O1303" s="31"/>
      <c r="P1303" s="31"/>
      <c r="Q1303" s="31"/>
      <c r="R1303" s="31"/>
      <c r="S1303" s="31"/>
    </row>
    <row r="1304" spans="1:19" ht="30" customHeight="1">
      <c r="A1304" s="18"/>
      <c r="D1304" s="25"/>
      <c r="E1304" s="31"/>
      <c r="G1304" s="31"/>
      <c r="I1304" s="31"/>
      <c r="J1304" s="31"/>
      <c r="O1304" s="31"/>
      <c r="P1304" s="31"/>
      <c r="Q1304" s="31"/>
      <c r="R1304" s="31"/>
      <c r="S1304" s="31"/>
    </row>
    <row r="1305" spans="1:19" ht="30" customHeight="1">
      <c r="A1305" s="18"/>
      <c r="D1305" s="25"/>
      <c r="E1305" s="31"/>
      <c r="G1305" s="31"/>
      <c r="I1305" s="31"/>
      <c r="J1305" s="31"/>
      <c r="O1305" s="31"/>
      <c r="P1305" s="31"/>
      <c r="Q1305" s="31"/>
      <c r="R1305" s="31"/>
      <c r="S1305" s="31"/>
    </row>
    <row r="1306" spans="1:19" ht="30" customHeight="1">
      <c r="A1306" s="18"/>
      <c r="D1306" s="25"/>
      <c r="E1306" s="31"/>
      <c r="G1306" s="31"/>
      <c r="I1306" s="31"/>
      <c r="J1306" s="31"/>
      <c r="O1306" s="31"/>
      <c r="P1306" s="31"/>
      <c r="Q1306" s="31"/>
      <c r="R1306" s="31"/>
      <c r="S1306" s="31"/>
    </row>
    <row r="1307" spans="1:19" ht="30" customHeight="1">
      <c r="A1307" s="18"/>
      <c r="D1307" s="25"/>
      <c r="E1307" s="31"/>
      <c r="G1307" s="31"/>
      <c r="I1307" s="31"/>
      <c r="J1307" s="31"/>
      <c r="O1307" s="31"/>
      <c r="P1307" s="31"/>
      <c r="Q1307" s="31"/>
      <c r="R1307" s="31"/>
      <c r="S1307" s="31"/>
    </row>
    <row r="1308" spans="1:19" ht="30" customHeight="1">
      <c r="A1308" s="18"/>
      <c r="D1308" s="25"/>
      <c r="E1308" s="31"/>
      <c r="G1308" s="31"/>
      <c r="I1308" s="31"/>
      <c r="J1308" s="31"/>
      <c r="O1308" s="31"/>
      <c r="P1308" s="31"/>
      <c r="Q1308" s="31"/>
      <c r="R1308" s="31"/>
      <c r="S1308" s="31"/>
    </row>
    <row r="1309" spans="1:19" ht="30" customHeight="1">
      <c r="A1309" s="18"/>
      <c r="D1309" s="25"/>
      <c r="E1309" s="31"/>
      <c r="G1309" s="31"/>
      <c r="I1309" s="31"/>
      <c r="J1309" s="31"/>
      <c r="O1309" s="31"/>
      <c r="P1309" s="31"/>
      <c r="Q1309" s="31"/>
      <c r="R1309" s="31"/>
      <c r="S1309" s="31"/>
    </row>
    <row r="1310" spans="1:19" ht="30" customHeight="1">
      <c r="A1310" s="18"/>
      <c r="D1310" s="25"/>
      <c r="E1310" s="31"/>
      <c r="G1310" s="31"/>
      <c r="I1310" s="31"/>
      <c r="J1310" s="31"/>
      <c r="O1310" s="31"/>
      <c r="P1310" s="31"/>
      <c r="Q1310" s="31"/>
      <c r="R1310" s="31"/>
      <c r="S1310" s="31"/>
    </row>
    <row r="1311" spans="1:19" ht="30" customHeight="1">
      <c r="A1311" s="18"/>
      <c r="D1311" s="25"/>
      <c r="E1311" s="31"/>
      <c r="G1311" s="31"/>
      <c r="I1311" s="31"/>
      <c r="J1311" s="31"/>
      <c r="O1311" s="31"/>
      <c r="P1311" s="31"/>
      <c r="Q1311" s="31"/>
      <c r="R1311" s="31"/>
      <c r="S1311" s="31"/>
    </row>
    <row r="1312" spans="1:19" ht="30" customHeight="1">
      <c r="A1312" s="18"/>
      <c r="D1312" s="25"/>
      <c r="E1312" s="31"/>
      <c r="G1312" s="31"/>
      <c r="I1312" s="31"/>
      <c r="J1312" s="31"/>
      <c r="O1312" s="31"/>
      <c r="P1312" s="31"/>
      <c r="Q1312" s="31"/>
      <c r="R1312" s="31"/>
      <c r="S1312" s="31"/>
    </row>
    <row r="1313" spans="1:19" ht="30" customHeight="1">
      <c r="A1313" s="18"/>
      <c r="D1313" s="25"/>
      <c r="E1313" s="31"/>
      <c r="G1313" s="31"/>
      <c r="I1313" s="31"/>
      <c r="J1313" s="31"/>
      <c r="O1313" s="31"/>
      <c r="P1313" s="31"/>
      <c r="Q1313" s="31"/>
      <c r="R1313" s="31"/>
      <c r="S1313" s="31"/>
    </row>
    <row r="1314" spans="1:19" ht="30" customHeight="1">
      <c r="A1314" s="18"/>
      <c r="D1314" s="25"/>
      <c r="E1314" s="31"/>
      <c r="G1314" s="31"/>
      <c r="I1314" s="31"/>
      <c r="J1314" s="31"/>
      <c r="O1314" s="31"/>
      <c r="P1314" s="31"/>
      <c r="Q1314" s="31"/>
      <c r="R1314" s="31"/>
      <c r="S1314" s="31"/>
    </row>
    <row r="1315" spans="1:19" ht="30" customHeight="1">
      <c r="A1315" s="18"/>
      <c r="D1315" s="25"/>
      <c r="E1315" s="31"/>
      <c r="G1315" s="31"/>
      <c r="I1315" s="31"/>
      <c r="J1315" s="31"/>
      <c r="O1315" s="31"/>
      <c r="P1315" s="31"/>
      <c r="Q1315" s="31"/>
      <c r="R1315" s="31"/>
      <c r="S1315" s="31"/>
    </row>
    <row r="1316" spans="1:19" ht="30" customHeight="1">
      <c r="A1316" s="18"/>
      <c r="D1316" s="25"/>
      <c r="E1316" s="31"/>
      <c r="G1316" s="31"/>
      <c r="I1316" s="31"/>
      <c r="J1316" s="31"/>
      <c r="O1316" s="31"/>
      <c r="P1316" s="31"/>
      <c r="Q1316" s="31"/>
      <c r="R1316" s="31"/>
      <c r="S1316" s="31"/>
    </row>
    <row r="1317" spans="1:19" ht="30" customHeight="1">
      <c r="A1317" s="18"/>
      <c r="D1317" s="25"/>
      <c r="E1317" s="31"/>
      <c r="G1317" s="31"/>
      <c r="I1317" s="31"/>
      <c r="J1317" s="31"/>
      <c r="O1317" s="31"/>
      <c r="P1317" s="31"/>
      <c r="Q1317" s="31"/>
      <c r="R1317" s="31"/>
      <c r="S1317" s="31"/>
    </row>
    <row r="1318" spans="1:19" ht="30" customHeight="1">
      <c r="A1318" s="18"/>
      <c r="D1318" s="25"/>
      <c r="E1318" s="31"/>
      <c r="G1318" s="31"/>
      <c r="I1318" s="31"/>
      <c r="J1318" s="31"/>
      <c r="O1318" s="31"/>
      <c r="P1318" s="31"/>
      <c r="Q1318" s="31"/>
      <c r="R1318" s="31"/>
      <c r="S1318" s="31"/>
    </row>
    <row r="1319" spans="1:19" ht="30" customHeight="1">
      <c r="A1319" s="18"/>
      <c r="D1319" s="25"/>
      <c r="E1319" s="31"/>
      <c r="G1319" s="31"/>
      <c r="I1319" s="31"/>
      <c r="J1319" s="31"/>
      <c r="O1319" s="31"/>
      <c r="P1319" s="31"/>
      <c r="Q1319" s="31"/>
      <c r="R1319" s="31"/>
      <c r="S1319" s="31"/>
    </row>
    <row r="1320" spans="1:19" ht="30" customHeight="1">
      <c r="A1320" s="18"/>
      <c r="D1320" s="25"/>
      <c r="E1320" s="31"/>
      <c r="G1320" s="31"/>
      <c r="I1320" s="31"/>
      <c r="J1320" s="31"/>
      <c r="O1320" s="31"/>
      <c r="P1320" s="31"/>
      <c r="Q1320" s="31"/>
      <c r="R1320" s="31"/>
      <c r="S1320" s="31"/>
    </row>
    <row r="1321" spans="1:19" ht="30" customHeight="1">
      <c r="A1321" s="18"/>
      <c r="D1321" s="25"/>
      <c r="E1321" s="31"/>
      <c r="G1321" s="31"/>
      <c r="I1321" s="31"/>
      <c r="J1321" s="31"/>
      <c r="O1321" s="31"/>
      <c r="P1321" s="31"/>
      <c r="Q1321" s="31"/>
      <c r="R1321" s="31"/>
      <c r="S1321" s="31"/>
    </row>
    <row r="1322" spans="1:19" ht="30" customHeight="1">
      <c r="A1322" s="18"/>
      <c r="D1322" s="25"/>
      <c r="E1322" s="31"/>
      <c r="G1322" s="31"/>
      <c r="I1322" s="31"/>
      <c r="J1322" s="31"/>
      <c r="O1322" s="31"/>
      <c r="P1322" s="31"/>
      <c r="Q1322" s="31"/>
      <c r="R1322" s="31"/>
      <c r="S1322" s="31"/>
    </row>
    <row r="1323" spans="1:19" ht="30" customHeight="1">
      <c r="A1323" s="18"/>
      <c r="D1323" s="25"/>
      <c r="E1323" s="31"/>
      <c r="G1323" s="31"/>
      <c r="I1323" s="31"/>
      <c r="J1323" s="31"/>
      <c r="O1323" s="31"/>
      <c r="P1323" s="31"/>
      <c r="Q1323" s="31"/>
      <c r="R1323" s="31"/>
      <c r="S1323" s="31"/>
    </row>
    <row r="1324" spans="1:19" ht="30" customHeight="1">
      <c r="A1324" s="18"/>
      <c r="D1324" s="25"/>
      <c r="E1324" s="31"/>
      <c r="G1324" s="31"/>
      <c r="I1324" s="31"/>
      <c r="J1324" s="31"/>
      <c r="O1324" s="31"/>
      <c r="P1324" s="31"/>
      <c r="Q1324" s="31"/>
      <c r="R1324" s="31"/>
      <c r="S1324" s="31"/>
    </row>
    <row r="1325" spans="1:19" ht="30" customHeight="1">
      <c r="A1325" s="18"/>
      <c r="D1325" s="25"/>
      <c r="E1325" s="31"/>
      <c r="G1325" s="31"/>
      <c r="I1325" s="31"/>
      <c r="J1325" s="31"/>
      <c r="O1325" s="31"/>
      <c r="P1325" s="31"/>
      <c r="Q1325" s="31"/>
      <c r="R1325" s="31"/>
      <c r="S1325" s="31"/>
    </row>
    <row r="1326" spans="1:19" ht="30" customHeight="1">
      <c r="A1326" s="18"/>
      <c r="D1326" s="25"/>
      <c r="E1326" s="31"/>
      <c r="G1326" s="31"/>
      <c r="I1326" s="31"/>
      <c r="J1326" s="31"/>
      <c r="O1326" s="31"/>
      <c r="P1326" s="31"/>
      <c r="Q1326" s="31"/>
      <c r="R1326" s="31"/>
      <c r="S1326" s="31"/>
    </row>
    <row r="1327" spans="1:19" ht="30" customHeight="1">
      <c r="A1327" s="18"/>
      <c r="D1327" s="25"/>
      <c r="E1327" s="31"/>
      <c r="G1327" s="31"/>
      <c r="I1327" s="31"/>
      <c r="J1327" s="31"/>
      <c r="O1327" s="31"/>
      <c r="P1327" s="31"/>
      <c r="Q1327" s="31"/>
      <c r="R1327" s="31"/>
      <c r="S1327" s="31"/>
    </row>
    <row r="1328" spans="1:19" ht="30" customHeight="1">
      <c r="A1328" s="18"/>
      <c r="D1328" s="25"/>
      <c r="E1328" s="31"/>
      <c r="G1328" s="31"/>
      <c r="I1328" s="31"/>
      <c r="J1328" s="31"/>
      <c r="O1328" s="31"/>
      <c r="P1328" s="31"/>
      <c r="Q1328" s="31"/>
      <c r="R1328" s="31"/>
      <c r="S1328" s="31"/>
    </row>
    <row r="1329" spans="1:19" ht="30" customHeight="1">
      <c r="A1329" s="18"/>
      <c r="D1329" s="25"/>
      <c r="E1329" s="31"/>
      <c r="G1329" s="31"/>
      <c r="I1329" s="31"/>
      <c r="J1329" s="31"/>
      <c r="O1329" s="31"/>
      <c r="P1329" s="31"/>
      <c r="Q1329" s="31"/>
      <c r="R1329" s="31"/>
      <c r="S1329" s="31"/>
    </row>
    <row r="1330" spans="1:19" ht="30" customHeight="1">
      <c r="A1330" s="18"/>
      <c r="D1330" s="25"/>
      <c r="E1330" s="31"/>
      <c r="G1330" s="31"/>
      <c r="I1330" s="31"/>
      <c r="J1330" s="31"/>
      <c r="O1330" s="31"/>
      <c r="P1330" s="31"/>
      <c r="Q1330" s="31"/>
      <c r="R1330" s="31"/>
      <c r="S1330" s="31"/>
    </row>
    <row r="1331" spans="1:19" ht="30" customHeight="1">
      <c r="A1331" s="18"/>
      <c r="D1331" s="25"/>
      <c r="E1331" s="31"/>
      <c r="G1331" s="31"/>
      <c r="I1331" s="31"/>
      <c r="J1331" s="31"/>
      <c r="O1331" s="31"/>
      <c r="P1331" s="31"/>
      <c r="Q1331" s="31"/>
      <c r="R1331" s="31"/>
      <c r="S1331" s="31"/>
    </row>
    <row r="1332" spans="1:19" ht="30" customHeight="1">
      <c r="A1332" s="18"/>
      <c r="D1332" s="25"/>
      <c r="E1332" s="31"/>
      <c r="G1332" s="31"/>
      <c r="I1332" s="31"/>
      <c r="J1332" s="31"/>
      <c r="O1332" s="31"/>
      <c r="P1332" s="31"/>
      <c r="Q1332" s="31"/>
      <c r="R1332" s="31"/>
      <c r="S1332" s="31"/>
    </row>
    <row r="1333" spans="1:19" ht="30" customHeight="1">
      <c r="A1333" s="18"/>
      <c r="D1333" s="25"/>
      <c r="E1333" s="31"/>
      <c r="G1333" s="31"/>
      <c r="I1333" s="31"/>
      <c r="J1333" s="31"/>
      <c r="O1333" s="31"/>
      <c r="P1333" s="31"/>
      <c r="Q1333" s="31"/>
      <c r="R1333" s="31"/>
      <c r="S1333" s="31"/>
    </row>
    <row r="1334" spans="1:19" ht="30" customHeight="1">
      <c r="A1334" s="18"/>
      <c r="D1334" s="25"/>
      <c r="E1334" s="31"/>
      <c r="G1334" s="31"/>
      <c r="I1334" s="31"/>
      <c r="J1334" s="31"/>
      <c r="O1334" s="31"/>
      <c r="P1334" s="31"/>
      <c r="Q1334" s="31"/>
      <c r="R1334" s="31"/>
      <c r="S1334" s="31"/>
    </row>
    <row r="1335" spans="1:19" ht="30" customHeight="1">
      <c r="A1335" s="18"/>
      <c r="D1335" s="25"/>
      <c r="E1335" s="31"/>
      <c r="G1335" s="31"/>
      <c r="I1335" s="31"/>
      <c r="J1335" s="31"/>
      <c r="O1335" s="31"/>
      <c r="P1335" s="31"/>
      <c r="Q1335" s="31"/>
      <c r="R1335" s="31"/>
      <c r="S1335" s="31"/>
    </row>
    <row r="1336" spans="1:19" ht="30" customHeight="1">
      <c r="A1336" s="18"/>
      <c r="D1336" s="25"/>
      <c r="E1336" s="31"/>
      <c r="G1336" s="31"/>
      <c r="I1336" s="31"/>
      <c r="J1336" s="31"/>
      <c r="O1336" s="31"/>
      <c r="P1336" s="31"/>
      <c r="Q1336" s="31"/>
      <c r="R1336" s="31"/>
      <c r="S1336" s="31"/>
    </row>
    <row r="1337" spans="1:19" ht="30" customHeight="1">
      <c r="A1337" s="18"/>
      <c r="D1337" s="25"/>
      <c r="E1337" s="31"/>
      <c r="G1337" s="31"/>
      <c r="I1337" s="31"/>
      <c r="J1337" s="31"/>
      <c r="O1337" s="31"/>
      <c r="P1337" s="31"/>
      <c r="Q1337" s="31"/>
      <c r="R1337" s="31"/>
      <c r="S1337" s="31"/>
    </row>
    <row r="1338" spans="1:19" ht="30" customHeight="1">
      <c r="A1338" s="18"/>
      <c r="D1338" s="25"/>
      <c r="E1338" s="31"/>
      <c r="G1338" s="31"/>
      <c r="I1338" s="31"/>
      <c r="J1338" s="31"/>
      <c r="O1338" s="31"/>
      <c r="P1338" s="31"/>
      <c r="Q1338" s="31"/>
      <c r="R1338" s="31"/>
      <c r="S1338" s="31"/>
    </row>
    <row r="1339" spans="1:19" ht="30" customHeight="1">
      <c r="A1339" s="18"/>
      <c r="D1339" s="25"/>
      <c r="E1339" s="31"/>
      <c r="G1339" s="31"/>
      <c r="I1339" s="31"/>
      <c r="J1339" s="31"/>
      <c r="O1339" s="31"/>
      <c r="P1339" s="31"/>
      <c r="Q1339" s="31"/>
      <c r="R1339" s="31"/>
      <c r="S1339" s="31"/>
    </row>
    <row r="1340" spans="1:19" ht="30" customHeight="1">
      <c r="A1340" s="18"/>
      <c r="D1340" s="25"/>
      <c r="E1340" s="31"/>
      <c r="G1340" s="31"/>
      <c r="I1340" s="31"/>
      <c r="J1340" s="31"/>
      <c r="O1340" s="31"/>
      <c r="P1340" s="31"/>
      <c r="Q1340" s="31"/>
      <c r="R1340" s="31"/>
      <c r="S1340" s="31"/>
    </row>
    <row r="1341" spans="1:19" ht="30" customHeight="1">
      <c r="A1341" s="18"/>
      <c r="D1341" s="25"/>
      <c r="E1341" s="31"/>
      <c r="G1341" s="31"/>
      <c r="I1341" s="31"/>
      <c r="J1341" s="31"/>
      <c r="O1341" s="31"/>
      <c r="P1341" s="31"/>
      <c r="Q1341" s="31"/>
      <c r="R1341" s="31"/>
      <c r="S1341" s="31"/>
    </row>
    <row r="1342" spans="1:19" ht="30" customHeight="1">
      <c r="A1342" s="18"/>
      <c r="D1342" s="25"/>
      <c r="E1342" s="31"/>
      <c r="G1342" s="31"/>
      <c r="I1342" s="31"/>
      <c r="J1342" s="31"/>
      <c r="O1342" s="31"/>
      <c r="P1342" s="31"/>
      <c r="Q1342" s="31"/>
      <c r="R1342" s="31"/>
      <c r="S1342" s="31"/>
    </row>
    <row r="1343" spans="1:19" ht="30" customHeight="1">
      <c r="A1343" s="18"/>
      <c r="D1343" s="25"/>
      <c r="E1343" s="31"/>
      <c r="G1343" s="31"/>
      <c r="I1343" s="31"/>
      <c r="J1343" s="31"/>
      <c r="O1343" s="31"/>
      <c r="P1343" s="31"/>
      <c r="Q1343" s="31"/>
      <c r="R1343" s="31"/>
      <c r="S1343" s="31"/>
    </row>
    <row r="1344" spans="1:19" ht="30" customHeight="1">
      <c r="A1344" s="18"/>
      <c r="D1344" s="25"/>
      <c r="E1344" s="31"/>
      <c r="G1344" s="31"/>
      <c r="I1344" s="31"/>
      <c r="J1344" s="31"/>
      <c r="O1344" s="31"/>
      <c r="P1344" s="31"/>
      <c r="Q1344" s="31"/>
      <c r="R1344" s="31"/>
      <c r="S1344" s="31"/>
    </row>
    <row r="1345" spans="1:19" ht="30" customHeight="1">
      <c r="A1345" s="18"/>
      <c r="D1345" s="25"/>
      <c r="E1345" s="31"/>
      <c r="G1345" s="31"/>
      <c r="I1345" s="31"/>
      <c r="J1345" s="31"/>
      <c r="O1345" s="31"/>
      <c r="P1345" s="31"/>
      <c r="Q1345" s="31"/>
      <c r="R1345" s="31"/>
      <c r="S1345" s="31"/>
    </row>
    <row r="1346" spans="1:19" ht="30" customHeight="1">
      <c r="A1346" s="18"/>
      <c r="D1346" s="25"/>
      <c r="E1346" s="31"/>
      <c r="G1346" s="31"/>
      <c r="I1346" s="31"/>
      <c r="J1346" s="31"/>
      <c r="O1346" s="31"/>
      <c r="P1346" s="31"/>
      <c r="Q1346" s="31"/>
      <c r="R1346" s="31"/>
      <c r="S1346" s="31"/>
    </row>
    <row r="1347" spans="1:19" ht="30" customHeight="1">
      <c r="A1347" s="18"/>
      <c r="D1347" s="25"/>
      <c r="E1347" s="31"/>
      <c r="G1347" s="31"/>
      <c r="I1347" s="31"/>
      <c r="J1347" s="31"/>
      <c r="O1347" s="31"/>
      <c r="P1347" s="31"/>
      <c r="Q1347" s="31"/>
      <c r="R1347" s="31"/>
      <c r="S1347" s="31"/>
    </row>
    <row r="1348" spans="1:19" ht="30" customHeight="1">
      <c r="A1348" s="18"/>
      <c r="D1348" s="25"/>
      <c r="E1348" s="31"/>
      <c r="G1348" s="31"/>
      <c r="I1348" s="31"/>
      <c r="J1348" s="31"/>
      <c r="O1348" s="31"/>
      <c r="P1348" s="31"/>
      <c r="Q1348" s="31"/>
      <c r="R1348" s="31"/>
      <c r="S1348" s="31"/>
    </row>
    <row r="1349" spans="1:19" ht="30" customHeight="1">
      <c r="A1349" s="18"/>
      <c r="D1349" s="25"/>
      <c r="E1349" s="31"/>
      <c r="G1349" s="31"/>
      <c r="I1349" s="31"/>
      <c r="J1349" s="31"/>
      <c r="O1349" s="31"/>
      <c r="P1349" s="31"/>
      <c r="Q1349" s="31"/>
      <c r="R1349" s="31"/>
      <c r="S1349" s="31"/>
    </row>
    <row r="1350" spans="1:19" ht="30" customHeight="1">
      <c r="A1350" s="18"/>
      <c r="D1350" s="25"/>
      <c r="E1350" s="31"/>
      <c r="G1350" s="31"/>
      <c r="I1350" s="31"/>
      <c r="J1350" s="31"/>
      <c r="O1350" s="31"/>
      <c r="P1350" s="31"/>
      <c r="Q1350" s="31"/>
      <c r="R1350" s="31"/>
      <c r="S1350" s="31"/>
    </row>
    <row r="1351" spans="1:19" ht="30" customHeight="1">
      <c r="A1351" s="18"/>
      <c r="D1351" s="25"/>
      <c r="E1351" s="31"/>
      <c r="G1351" s="31"/>
      <c r="I1351" s="31"/>
      <c r="J1351" s="31"/>
      <c r="O1351" s="31"/>
      <c r="P1351" s="31"/>
      <c r="Q1351" s="31"/>
      <c r="R1351" s="31"/>
      <c r="S1351" s="31"/>
    </row>
    <row r="1352" spans="1:19" ht="30" customHeight="1">
      <c r="A1352" s="18"/>
      <c r="D1352" s="25"/>
      <c r="E1352" s="31"/>
      <c r="G1352" s="31"/>
      <c r="I1352" s="31"/>
      <c r="J1352" s="31"/>
      <c r="O1352" s="31"/>
      <c r="P1352" s="31"/>
      <c r="Q1352" s="31"/>
      <c r="R1352" s="31"/>
      <c r="S1352" s="31"/>
    </row>
    <row r="1353" spans="1:19" ht="30" customHeight="1">
      <c r="A1353" s="18"/>
      <c r="D1353" s="25"/>
      <c r="E1353" s="31"/>
      <c r="G1353" s="31"/>
      <c r="I1353" s="31"/>
      <c r="J1353" s="31"/>
      <c r="O1353" s="31"/>
      <c r="P1353" s="31"/>
      <c r="Q1353" s="31"/>
      <c r="R1353" s="31"/>
      <c r="S1353" s="31"/>
    </row>
    <row r="1354" spans="1:19" ht="30" customHeight="1">
      <c r="A1354" s="18"/>
      <c r="D1354" s="25"/>
      <c r="E1354" s="31"/>
      <c r="G1354" s="31"/>
      <c r="I1354" s="31"/>
      <c r="J1354" s="31"/>
      <c r="O1354" s="31"/>
      <c r="P1354" s="31"/>
      <c r="Q1354" s="31"/>
      <c r="R1354" s="31"/>
      <c r="S1354" s="31"/>
    </row>
    <row r="1355" spans="1:19" ht="30" customHeight="1">
      <c r="A1355" s="18"/>
      <c r="D1355" s="25"/>
      <c r="E1355" s="31"/>
      <c r="G1355" s="31"/>
      <c r="I1355" s="31"/>
      <c r="J1355" s="31"/>
      <c r="O1355" s="31"/>
      <c r="P1355" s="31"/>
      <c r="Q1355" s="31"/>
      <c r="R1355" s="31"/>
      <c r="S1355" s="31"/>
    </row>
    <row r="1356" spans="1:19" ht="30" customHeight="1">
      <c r="A1356" s="18"/>
      <c r="D1356" s="25"/>
      <c r="E1356" s="31"/>
      <c r="G1356" s="31"/>
      <c r="I1356" s="31"/>
      <c r="J1356" s="31"/>
      <c r="O1356" s="31"/>
      <c r="P1356" s="31"/>
      <c r="Q1356" s="31"/>
      <c r="R1356" s="31"/>
      <c r="S1356" s="31"/>
    </row>
    <row r="1357" spans="1:19" ht="30" customHeight="1">
      <c r="A1357" s="18"/>
      <c r="D1357" s="25"/>
      <c r="E1357" s="31"/>
      <c r="G1357" s="31"/>
      <c r="I1357" s="31"/>
      <c r="J1357" s="31"/>
      <c r="O1357" s="31"/>
      <c r="P1357" s="31"/>
      <c r="Q1357" s="31"/>
      <c r="R1357" s="31"/>
      <c r="S1357" s="31"/>
    </row>
    <row r="1358" spans="1:19" ht="30" customHeight="1">
      <c r="A1358" s="18"/>
      <c r="D1358" s="25"/>
      <c r="E1358" s="31"/>
      <c r="G1358" s="31"/>
      <c r="I1358" s="31"/>
      <c r="J1358" s="31"/>
      <c r="O1358" s="31"/>
      <c r="P1358" s="31"/>
      <c r="Q1358" s="31"/>
      <c r="R1358" s="31"/>
      <c r="S1358" s="31"/>
    </row>
    <row r="1359" spans="1:19" ht="30" customHeight="1">
      <c r="A1359" s="18"/>
      <c r="D1359" s="25"/>
      <c r="E1359" s="31"/>
      <c r="G1359" s="31"/>
      <c r="I1359" s="31"/>
      <c r="J1359" s="31"/>
      <c r="O1359" s="31"/>
      <c r="P1359" s="31"/>
      <c r="Q1359" s="31"/>
      <c r="R1359" s="31"/>
      <c r="S1359" s="31"/>
    </row>
    <row r="1360" spans="1:19" ht="30" customHeight="1">
      <c r="A1360" s="18"/>
      <c r="D1360" s="25"/>
      <c r="E1360" s="31"/>
      <c r="G1360" s="31"/>
      <c r="I1360" s="31"/>
      <c r="J1360" s="31"/>
      <c r="O1360" s="31"/>
      <c r="P1360" s="31"/>
      <c r="Q1360" s="31"/>
      <c r="R1360" s="31"/>
      <c r="S1360" s="31"/>
    </row>
    <row r="1361" spans="1:19" ht="30" customHeight="1">
      <c r="A1361" s="18"/>
      <c r="D1361" s="25"/>
      <c r="E1361" s="31"/>
      <c r="G1361" s="31"/>
      <c r="I1361" s="31"/>
      <c r="J1361" s="31"/>
      <c r="O1361" s="31"/>
      <c r="P1361" s="31"/>
      <c r="Q1361" s="31"/>
      <c r="R1361" s="31"/>
      <c r="S1361" s="31"/>
    </row>
    <row r="1362" spans="1:19" ht="30" customHeight="1">
      <c r="A1362" s="18"/>
      <c r="D1362" s="25"/>
      <c r="E1362" s="31"/>
      <c r="G1362" s="31"/>
      <c r="I1362" s="31"/>
      <c r="J1362" s="31"/>
      <c r="O1362" s="31"/>
      <c r="P1362" s="31"/>
      <c r="Q1362" s="31"/>
      <c r="R1362" s="31"/>
      <c r="S1362" s="31"/>
    </row>
    <row r="1363" spans="1:19" ht="30" customHeight="1">
      <c r="A1363" s="18"/>
      <c r="D1363" s="25"/>
      <c r="E1363" s="31"/>
      <c r="G1363" s="31"/>
      <c r="I1363" s="31"/>
      <c r="J1363" s="31"/>
      <c r="O1363" s="31"/>
      <c r="P1363" s="31"/>
      <c r="Q1363" s="31"/>
      <c r="R1363" s="31"/>
      <c r="S1363" s="31"/>
    </row>
    <row r="1364" spans="1:19" ht="30" customHeight="1">
      <c r="A1364" s="18"/>
      <c r="D1364" s="25"/>
      <c r="E1364" s="31"/>
      <c r="G1364" s="31"/>
      <c r="I1364" s="31"/>
      <c r="J1364" s="31"/>
      <c r="O1364" s="31"/>
      <c r="P1364" s="31"/>
      <c r="Q1364" s="31"/>
      <c r="R1364" s="31"/>
      <c r="S1364" s="31"/>
    </row>
    <row r="1365" spans="1:19" ht="30" customHeight="1">
      <c r="A1365" s="18"/>
      <c r="D1365" s="25"/>
      <c r="E1365" s="31"/>
      <c r="G1365" s="31"/>
      <c r="I1365" s="31"/>
      <c r="J1365" s="31"/>
      <c r="O1365" s="31"/>
      <c r="P1365" s="31"/>
      <c r="Q1365" s="31"/>
      <c r="R1365" s="31"/>
      <c r="S1365" s="31"/>
    </row>
    <row r="1366" spans="1:19" ht="30" customHeight="1">
      <c r="A1366" s="18"/>
      <c r="D1366" s="25"/>
      <c r="E1366" s="31"/>
      <c r="G1366" s="31"/>
      <c r="I1366" s="31"/>
      <c r="J1366" s="31"/>
      <c r="O1366" s="31"/>
      <c r="P1366" s="31"/>
      <c r="Q1366" s="31"/>
      <c r="R1366" s="31"/>
      <c r="S1366" s="31"/>
    </row>
    <row r="1367" spans="1:19" ht="30" customHeight="1">
      <c r="A1367" s="18"/>
      <c r="D1367" s="25"/>
      <c r="E1367" s="31"/>
      <c r="G1367" s="31"/>
      <c r="I1367" s="31"/>
      <c r="J1367" s="31"/>
      <c r="O1367" s="31"/>
      <c r="P1367" s="31"/>
      <c r="Q1367" s="31"/>
      <c r="R1367" s="31"/>
      <c r="S1367" s="31"/>
    </row>
    <row r="1368" spans="1:19" ht="30" customHeight="1">
      <c r="A1368" s="18"/>
      <c r="D1368" s="25"/>
      <c r="E1368" s="31"/>
      <c r="G1368" s="31"/>
      <c r="I1368" s="31"/>
      <c r="J1368" s="31"/>
      <c r="O1368" s="31"/>
      <c r="P1368" s="31"/>
      <c r="Q1368" s="31"/>
      <c r="R1368" s="31"/>
      <c r="S1368" s="31"/>
    </row>
    <row r="1369" spans="1:19" ht="30" customHeight="1">
      <c r="A1369" s="18"/>
      <c r="D1369" s="25"/>
      <c r="E1369" s="31"/>
      <c r="G1369" s="31"/>
      <c r="I1369" s="31"/>
      <c r="J1369" s="31"/>
      <c r="O1369" s="31"/>
      <c r="P1369" s="31"/>
      <c r="Q1369" s="31"/>
      <c r="R1369" s="31"/>
      <c r="S1369" s="31"/>
    </row>
    <row r="1370" spans="1:19" ht="30" customHeight="1">
      <c r="A1370" s="18"/>
      <c r="D1370" s="25"/>
      <c r="E1370" s="31"/>
      <c r="G1370" s="31"/>
      <c r="I1370" s="31"/>
      <c r="J1370" s="31"/>
      <c r="O1370" s="31"/>
      <c r="P1370" s="31"/>
      <c r="Q1370" s="31"/>
      <c r="R1370" s="31"/>
      <c r="S1370" s="31"/>
    </row>
    <row r="1371" spans="1:19" ht="30" customHeight="1">
      <c r="A1371" s="18"/>
      <c r="D1371" s="25"/>
      <c r="E1371" s="31"/>
      <c r="G1371" s="31"/>
      <c r="I1371" s="31"/>
      <c r="J1371" s="31"/>
      <c r="O1371" s="31"/>
      <c r="P1371" s="31"/>
      <c r="Q1371" s="31"/>
      <c r="R1371" s="31"/>
      <c r="S1371" s="31"/>
    </row>
    <row r="1372" spans="1:19" ht="30" customHeight="1">
      <c r="A1372" s="18"/>
      <c r="D1372" s="25"/>
      <c r="E1372" s="31"/>
      <c r="G1372" s="31"/>
      <c r="I1372" s="31"/>
      <c r="J1372" s="31"/>
      <c r="O1372" s="31"/>
      <c r="P1372" s="31"/>
      <c r="Q1372" s="31"/>
      <c r="R1372" s="31"/>
      <c r="S1372" s="31"/>
    </row>
    <row r="1373" spans="1:19" ht="30" customHeight="1">
      <c r="A1373" s="18"/>
      <c r="D1373" s="25"/>
      <c r="E1373" s="31"/>
      <c r="G1373" s="31"/>
      <c r="I1373" s="31"/>
      <c r="J1373" s="31"/>
      <c r="O1373" s="31"/>
      <c r="P1373" s="31"/>
      <c r="Q1373" s="31"/>
      <c r="R1373" s="31"/>
      <c r="S1373" s="31"/>
    </row>
    <row r="1374" spans="1:19" ht="30" customHeight="1">
      <c r="A1374" s="18"/>
      <c r="D1374" s="25"/>
      <c r="E1374" s="31"/>
      <c r="G1374" s="31"/>
      <c r="I1374" s="31"/>
      <c r="J1374" s="31"/>
      <c r="O1374" s="31"/>
      <c r="P1374" s="31"/>
      <c r="Q1374" s="31"/>
      <c r="R1374" s="31"/>
      <c r="S1374" s="31"/>
    </row>
    <row r="1375" spans="1:19" ht="30" customHeight="1">
      <c r="A1375" s="18"/>
      <c r="D1375" s="25"/>
      <c r="E1375" s="31"/>
      <c r="G1375" s="31"/>
      <c r="I1375" s="31"/>
      <c r="J1375" s="31"/>
      <c r="O1375" s="31"/>
      <c r="P1375" s="31"/>
      <c r="Q1375" s="31"/>
      <c r="R1375" s="31"/>
      <c r="S1375" s="31"/>
    </row>
    <row r="1376" spans="1:19" ht="30" customHeight="1">
      <c r="A1376" s="18"/>
      <c r="D1376" s="25"/>
      <c r="E1376" s="31"/>
      <c r="G1376" s="31"/>
      <c r="I1376" s="31"/>
      <c r="J1376" s="31"/>
      <c r="O1376" s="31"/>
      <c r="P1376" s="31"/>
      <c r="Q1376" s="31"/>
      <c r="R1376" s="31"/>
      <c r="S1376" s="31"/>
    </row>
    <row r="1377" spans="1:19" ht="30" customHeight="1">
      <c r="A1377" s="18"/>
      <c r="D1377" s="25"/>
      <c r="E1377" s="31"/>
      <c r="G1377" s="31"/>
      <c r="I1377" s="31"/>
      <c r="J1377" s="31"/>
      <c r="O1377" s="31"/>
      <c r="P1377" s="31"/>
      <c r="Q1377" s="31"/>
      <c r="R1377" s="31"/>
      <c r="S1377" s="31"/>
    </row>
    <row r="1378" spans="1:19" ht="30" customHeight="1">
      <c r="A1378" s="18"/>
      <c r="D1378" s="25"/>
      <c r="E1378" s="31"/>
      <c r="G1378" s="31"/>
      <c r="I1378" s="31"/>
      <c r="J1378" s="31"/>
      <c r="O1378" s="31"/>
      <c r="P1378" s="31"/>
      <c r="Q1378" s="31"/>
      <c r="R1378" s="31"/>
      <c r="S1378" s="31"/>
    </row>
    <row r="1379" spans="1:19" ht="30" customHeight="1">
      <c r="A1379" s="18"/>
      <c r="D1379" s="25"/>
      <c r="E1379" s="31"/>
      <c r="G1379" s="31"/>
      <c r="I1379" s="31"/>
      <c r="J1379" s="31"/>
      <c r="O1379" s="31"/>
      <c r="P1379" s="31"/>
      <c r="Q1379" s="31"/>
      <c r="R1379" s="31"/>
      <c r="S1379" s="31"/>
    </row>
    <row r="1380" spans="1:19" ht="30" customHeight="1">
      <c r="A1380" s="18"/>
      <c r="D1380" s="25"/>
      <c r="E1380" s="31"/>
      <c r="G1380" s="31"/>
      <c r="I1380" s="31"/>
      <c r="J1380" s="31"/>
      <c r="O1380" s="31"/>
      <c r="P1380" s="31"/>
      <c r="Q1380" s="31"/>
      <c r="R1380" s="31"/>
      <c r="S1380" s="31"/>
    </row>
    <row r="1381" spans="1:19" ht="30" customHeight="1">
      <c r="A1381" s="18"/>
      <c r="D1381" s="25"/>
      <c r="E1381" s="31"/>
      <c r="G1381" s="31"/>
      <c r="I1381" s="31"/>
      <c r="J1381" s="31"/>
      <c r="O1381" s="31"/>
      <c r="P1381" s="31"/>
      <c r="Q1381" s="31"/>
      <c r="R1381" s="31"/>
      <c r="S1381" s="31"/>
    </row>
    <row r="1382" spans="1:19" ht="30" customHeight="1">
      <c r="A1382" s="18"/>
      <c r="D1382" s="25"/>
      <c r="E1382" s="31"/>
      <c r="G1382" s="31"/>
      <c r="I1382" s="31"/>
      <c r="J1382" s="31"/>
      <c r="O1382" s="31"/>
      <c r="P1382" s="31"/>
      <c r="Q1382" s="31"/>
      <c r="R1382" s="31"/>
      <c r="S1382" s="31"/>
    </row>
    <row r="1383" spans="1:19" ht="30" customHeight="1">
      <c r="A1383" s="18"/>
      <c r="D1383" s="25"/>
      <c r="E1383" s="31"/>
      <c r="G1383" s="31"/>
      <c r="I1383" s="31"/>
      <c r="J1383" s="31"/>
      <c r="O1383" s="31"/>
      <c r="P1383" s="31"/>
      <c r="Q1383" s="31"/>
      <c r="R1383" s="31"/>
      <c r="S1383" s="31"/>
    </row>
    <row r="1384" spans="1:19" ht="30" customHeight="1">
      <c r="A1384" s="18"/>
      <c r="D1384" s="25"/>
      <c r="E1384" s="31"/>
      <c r="G1384" s="31"/>
      <c r="I1384" s="31"/>
      <c r="J1384" s="31"/>
      <c r="O1384" s="31"/>
      <c r="P1384" s="31"/>
      <c r="Q1384" s="31"/>
      <c r="R1384" s="31"/>
      <c r="S1384" s="31"/>
    </row>
    <row r="1385" spans="1:19" ht="30" customHeight="1">
      <c r="A1385" s="18"/>
      <c r="D1385" s="25"/>
      <c r="E1385" s="31"/>
      <c r="G1385" s="31"/>
      <c r="I1385" s="31"/>
      <c r="J1385" s="31"/>
      <c r="O1385" s="31"/>
      <c r="P1385" s="31"/>
      <c r="Q1385" s="31"/>
      <c r="R1385" s="31"/>
      <c r="S1385" s="31"/>
    </row>
    <row r="1386" spans="1:19" ht="30" customHeight="1">
      <c r="A1386" s="18"/>
      <c r="D1386" s="25"/>
      <c r="E1386" s="31"/>
      <c r="G1386" s="31"/>
      <c r="I1386" s="31"/>
      <c r="J1386" s="31"/>
      <c r="O1386" s="31"/>
      <c r="P1386" s="31"/>
      <c r="Q1386" s="31"/>
      <c r="R1386" s="31"/>
      <c r="S1386" s="31"/>
    </row>
    <row r="1387" spans="1:19" ht="30" customHeight="1">
      <c r="A1387" s="18"/>
      <c r="D1387" s="25"/>
      <c r="E1387" s="31"/>
      <c r="G1387" s="31"/>
      <c r="I1387" s="31"/>
      <c r="J1387" s="31"/>
      <c r="O1387" s="31"/>
      <c r="P1387" s="31"/>
      <c r="Q1387" s="31"/>
      <c r="R1387" s="31"/>
      <c r="S1387" s="31"/>
    </row>
    <row r="1388" spans="1:19" ht="30" customHeight="1">
      <c r="A1388" s="18"/>
      <c r="D1388" s="25"/>
      <c r="E1388" s="31"/>
      <c r="G1388" s="31"/>
      <c r="I1388" s="31"/>
      <c r="J1388" s="31"/>
      <c r="O1388" s="31"/>
      <c r="P1388" s="31"/>
      <c r="Q1388" s="31"/>
      <c r="R1388" s="31"/>
      <c r="S1388" s="31"/>
    </row>
    <row r="1389" spans="1:19" ht="30" customHeight="1">
      <c r="A1389" s="18"/>
      <c r="D1389" s="25"/>
      <c r="E1389" s="31"/>
      <c r="G1389" s="31"/>
      <c r="I1389" s="31"/>
      <c r="J1389" s="31"/>
      <c r="O1389" s="31"/>
      <c r="P1389" s="31"/>
      <c r="Q1389" s="31"/>
      <c r="R1389" s="31"/>
      <c r="S1389" s="31"/>
    </row>
    <row r="1390" spans="1:19" ht="30" customHeight="1">
      <c r="A1390" s="18"/>
      <c r="D1390" s="25"/>
      <c r="E1390" s="31"/>
      <c r="G1390" s="31"/>
      <c r="I1390" s="31"/>
      <c r="J1390" s="31"/>
      <c r="O1390" s="31"/>
      <c r="P1390" s="31"/>
      <c r="Q1390" s="31"/>
      <c r="R1390" s="31"/>
      <c r="S1390" s="31"/>
    </row>
    <row r="1391" spans="1:19" ht="30" customHeight="1">
      <c r="A1391" s="18"/>
      <c r="D1391" s="25"/>
      <c r="E1391" s="31"/>
      <c r="G1391" s="31"/>
      <c r="I1391" s="31"/>
      <c r="J1391" s="31"/>
      <c r="O1391" s="31"/>
      <c r="P1391" s="31"/>
      <c r="Q1391" s="31"/>
      <c r="R1391" s="31"/>
      <c r="S1391" s="31"/>
    </row>
    <row r="1392" spans="1:19" ht="30" customHeight="1">
      <c r="A1392" s="18"/>
      <c r="D1392" s="25"/>
      <c r="E1392" s="31"/>
      <c r="G1392" s="31"/>
      <c r="I1392" s="31"/>
      <c r="J1392" s="31"/>
      <c r="O1392" s="31"/>
      <c r="P1392" s="31"/>
      <c r="Q1392" s="31"/>
      <c r="R1392" s="31"/>
      <c r="S1392" s="31"/>
    </row>
    <row r="1393" spans="1:19" ht="30" customHeight="1">
      <c r="A1393" s="18"/>
      <c r="D1393" s="25"/>
      <c r="E1393" s="31"/>
      <c r="G1393" s="31"/>
      <c r="I1393" s="31"/>
      <c r="J1393" s="31"/>
      <c r="O1393" s="31"/>
      <c r="P1393" s="31"/>
      <c r="Q1393" s="31"/>
      <c r="R1393" s="31"/>
      <c r="S1393" s="31"/>
    </row>
    <row r="1394" spans="1:19" ht="30" customHeight="1">
      <c r="A1394" s="18"/>
      <c r="D1394" s="25"/>
      <c r="E1394" s="31"/>
      <c r="G1394" s="31"/>
      <c r="I1394" s="31"/>
      <c r="J1394" s="31"/>
      <c r="O1394" s="31"/>
      <c r="P1394" s="31"/>
      <c r="Q1394" s="31"/>
      <c r="R1394" s="31"/>
      <c r="S1394" s="31"/>
    </row>
    <row r="1395" spans="1:19" ht="30" customHeight="1">
      <c r="A1395" s="18"/>
      <c r="D1395" s="25"/>
      <c r="E1395" s="31"/>
      <c r="G1395" s="31"/>
      <c r="I1395" s="31"/>
      <c r="J1395" s="31"/>
      <c r="O1395" s="31"/>
      <c r="P1395" s="31"/>
      <c r="Q1395" s="31"/>
      <c r="R1395" s="31"/>
      <c r="S1395" s="31"/>
    </row>
    <row r="1396" spans="1:19" ht="30" customHeight="1">
      <c r="A1396" s="18"/>
      <c r="D1396" s="25"/>
      <c r="E1396" s="31"/>
      <c r="G1396" s="31"/>
      <c r="I1396" s="31"/>
      <c r="J1396" s="31"/>
      <c r="O1396" s="31"/>
      <c r="P1396" s="31"/>
      <c r="Q1396" s="31"/>
      <c r="R1396" s="31"/>
      <c r="S1396" s="31"/>
    </row>
    <row r="1397" spans="1:19" ht="30" customHeight="1">
      <c r="A1397" s="18"/>
      <c r="D1397" s="25"/>
      <c r="E1397" s="31"/>
      <c r="G1397" s="31"/>
      <c r="I1397" s="31"/>
      <c r="J1397" s="31"/>
      <c r="O1397" s="31"/>
      <c r="P1397" s="31"/>
      <c r="Q1397" s="31"/>
      <c r="R1397" s="31"/>
      <c r="S1397" s="31"/>
    </row>
    <row r="1398" spans="1:19" ht="30" customHeight="1">
      <c r="A1398" s="18"/>
      <c r="D1398" s="25"/>
      <c r="E1398" s="31"/>
      <c r="G1398" s="31"/>
      <c r="I1398" s="31"/>
      <c r="J1398" s="31"/>
      <c r="O1398" s="31"/>
      <c r="P1398" s="31"/>
      <c r="Q1398" s="31"/>
      <c r="R1398" s="31"/>
      <c r="S1398" s="31"/>
    </row>
    <row r="1399" spans="1:19" ht="30" customHeight="1">
      <c r="A1399" s="18"/>
      <c r="D1399" s="25"/>
      <c r="E1399" s="31"/>
      <c r="G1399" s="31"/>
      <c r="I1399" s="31"/>
      <c r="J1399" s="31"/>
      <c r="O1399" s="31"/>
      <c r="P1399" s="31"/>
      <c r="Q1399" s="31"/>
      <c r="R1399" s="31"/>
      <c r="S1399" s="31"/>
    </row>
    <row r="1400" spans="1:19" ht="30" customHeight="1">
      <c r="A1400" s="18"/>
      <c r="D1400" s="25"/>
      <c r="E1400" s="31"/>
      <c r="G1400" s="31"/>
      <c r="I1400" s="31"/>
      <c r="J1400" s="31"/>
      <c r="O1400" s="31"/>
      <c r="P1400" s="31"/>
      <c r="Q1400" s="31"/>
      <c r="R1400" s="31"/>
      <c r="S1400" s="31"/>
    </row>
    <row r="1401" spans="1:19" ht="30" customHeight="1">
      <c r="A1401" s="18"/>
      <c r="D1401" s="25"/>
      <c r="E1401" s="31"/>
      <c r="G1401" s="31"/>
      <c r="I1401" s="31"/>
      <c r="J1401" s="31"/>
      <c r="O1401" s="31"/>
      <c r="P1401" s="31"/>
      <c r="Q1401" s="31"/>
      <c r="R1401" s="31"/>
      <c r="S1401" s="31"/>
    </row>
    <row r="1402" spans="1:19" ht="30" customHeight="1">
      <c r="A1402" s="18"/>
      <c r="D1402" s="25"/>
      <c r="E1402" s="31"/>
      <c r="G1402" s="31"/>
      <c r="I1402" s="31"/>
      <c r="J1402" s="31"/>
      <c r="O1402" s="31"/>
      <c r="P1402" s="31"/>
      <c r="Q1402" s="31"/>
      <c r="R1402" s="31"/>
      <c r="S1402" s="31"/>
    </row>
    <row r="1403" spans="1:19" ht="30" customHeight="1">
      <c r="A1403" s="18"/>
      <c r="D1403" s="25"/>
      <c r="E1403" s="31"/>
      <c r="G1403" s="31"/>
      <c r="I1403" s="31"/>
      <c r="J1403" s="31"/>
      <c r="O1403" s="31"/>
      <c r="P1403" s="31"/>
      <c r="Q1403" s="31"/>
      <c r="R1403" s="31"/>
      <c r="S1403" s="31"/>
    </row>
    <row r="1404" spans="1:19" ht="30" customHeight="1">
      <c r="A1404" s="18"/>
      <c r="D1404" s="25"/>
      <c r="E1404" s="31"/>
      <c r="G1404" s="31"/>
      <c r="I1404" s="31"/>
      <c r="J1404" s="31"/>
      <c r="O1404" s="31"/>
      <c r="P1404" s="31"/>
      <c r="Q1404" s="31"/>
      <c r="R1404" s="31"/>
      <c r="S1404" s="31"/>
    </row>
    <row r="1405" spans="1:19" ht="30" customHeight="1">
      <c r="A1405" s="18"/>
      <c r="D1405" s="25"/>
      <c r="E1405" s="31"/>
      <c r="G1405" s="31"/>
      <c r="I1405" s="31"/>
      <c r="J1405" s="31"/>
      <c r="O1405" s="31"/>
      <c r="P1405" s="31"/>
      <c r="Q1405" s="31"/>
      <c r="R1405" s="31"/>
      <c r="S1405" s="31"/>
    </row>
    <row r="1406" spans="1:19" ht="30" customHeight="1">
      <c r="A1406" s="18"/>
      <c r="D1406" s="25"/>
      <c r="E1406" s="31"/>
      <c r="G1406" s="31"/>
      <c r="I1406" s="31"/>
      <c r="J1406" s="31"/>
      <c r="O1406" s="31"/>
      <c r="P1406" s="31"/>
      <c r="Q1406" s="31"/>
      <c r="R1406" s="31"/>
      <c r="S1406" s="31"/>
    </row>
    <row r="1407" spans="1:19" ht="30" customHeight="1">
      <c r="A1407" s="18"/>
      <c r="D1407" s="25"/>
      <c r="E1407" s="31"/>
      <c r="G1407" s="31"/>
      <c r="I1407" s="31"/>
      <c r="J1407" s="31"/>
      <c r="O1407" s="31"/>
      <c r="P1407" s="31"/>
      <c r="Q1407" s="31"/>
      <c r="R1407" s="31"/>
      <c r="S1407" s="31"/>
    </row>
    <row r="1408" spans="1:19" ht="30" customHeight="1">
      <c r="A1408" s="18"/>
      <c r="D1408" s="25"/>
      <c r="E1408" s="31"/>
      <c r="G1408" s="31"/>
      <c r="I1408" s="31"/>
      <c r="J1408" s="31"/>
      <c r="O1408" s="31"/>
      <c r="P1408" s="31"/>
      <c r="Q1408" s="31"/>
      <c r="R1408" s="31"/>
      <c r="S1408" s="31"/>
    </row>
    <row r="1409" spans="1:19" ht="30" customHeight="1">
      <c r="A1409" s="18"/>
      <c r="D1409" s="25"/>
      <c r="E1409" s="31"/>
      <c r="G1409" s="31"/>
      <c r="I1409" s="31"/>
      <c r="J1409" s="31"/>
      <c r="O1409" s="31"/>
      <c r="P1409" s="31"/>
      <c r="Q1409" s="31"/>
      <c r="R1409" s="31"/>
      <c r="S1409" s="31"/>
    </row>
    <row r="1410" spans="1:19" ht="30" customHeight="1">
      <c r="A1410" s="18"/>
      <c r="D1410" s="25"/>
      <c r="E1410" s="31"/>
      <c r="G1410" s="31"/>
      <c r="I1410" s="31"/>
      <c r="J1410" s="31"/>
      <c r="O1410" s="31"/>
      <c r="P1410" s="31"/>
      <c r="Q1410" s="31"/>
      <c r="R1410" s="31"/>
      <c r="S1410" s="31"/>
    </row>
    <row r="1411" spans="1:19" ht="30" customHeight="1">
      <c r="A1411" s="18"/>
      <c r="D1411" s="25"/>
      <c r="E1411" s="31"/>
      <c r="G1411" s="31"/>
      <c r="I1411" s="31"/>
      <c r="J1411" s="31"/>
      <c r="O1411" s="31"/>
      <c r="P1411" s="31"/>
      <c r="Q1411" s="31"/>
      <c r="R1411" s="31"/>
      <c r="S1411" s="31"/>
    </row>
    <row r="1412" spans="1:19" ht="30" customHeight="1">
      <c r="A1412" s="18"/>
      <c r="D1412" s="25"/>
      <c r="E1412" s="31"/>
      <c r="G1412" s="31"/>
      <c r="I1412" s="31"/>
      <c r="J1412" s="31"/>
      <c r="O1412" s="31"/>
      <c r="P1412" s="31"/>
      <c r="Q1412" s="31"/>
      <c r="R1412" s="31"/>
      <c r="S1412" s="31"/>
    </row>
    <row r="1413" spans="1:19" ht="30" customHeight="1">
      <c r="A1413" s="18"/>
      <c r="D1413" s="25"/>
      <c r="E1413" s="31"/>
      <c r="G1413" s="31"/>
      <c r="I1413" s="31"/>
      <c r="J1413" s="31"/>
      <c r="O1413" s="31"/>
      <c r="P1413" s="31"/>
      <c r="Q1413" s="31"/>
      <c r="R1413" s="31"/>
      <c r="S1413" s="31"/>
    </row>
    <row r="1414" spans="1:19" ht="30" customHeight="1">
      <c r="A1414" s="18"/>
      <c r="D1414" s="25"/>
      <c r="E1414" s="31"/>
      <c r="G1414" s="31"/>
      <c r="I1414" s="31"/>
      <c r="J1414" s="31"/>
      <c r="O1414" s="31"/>
      <c r="P1414" s="31"/>
      <c r="Q1414" s="31"/>
      <c r="R1414" s="31"/>
      <c r="S1414" s="31"/>
    </row>
    <row r="1415" spans="1:19" ht="30" customHeight="1">
      <c r="A1415" s="18"/>
      <c r="D1415" s="25"/>
      <c r="E1415" s="31"/>
      <c r="G1415" s="31"/>
      <c r="I1415" s="31"/>
      <c r="J1415" s="31"/>
      <c r="O1415" s="31"/>
      <c r="P1415" s="31"/>
      <c r="Q1415" s="31"/>
      <c r="R1415" s="31"/>
      <c r="S1415" s="31"/>
    </row>
    <row r="1416" spans="1:19" ht="30" customHeight="1">
      <c r="A1416" s="18"/>
      <c r="D1416" s="25"/>
      <c r="E1416" s="31"/>
      <c r="G1416" s="31"/>
      <c r="I1416" s="31"/>
      <c r="J1416" s="31"/>
      <c r="O1416" s="31"/>
      <c r="P1416" s="31"/>
      <c r="Q1416" s="31"/>
      <c r="R1416" s="31"/>
      <c r="S1416" s="31"/>
    </row>
    <row r="1417" spans="1:19" ht="30" customHeight="1">
      <c r="A1417" s="18"/>
      <c r="D1417" s="25"/>
      <c r="E1417" s="31"/>
      <c r="G1417" s="31"/>
      <c r="I1417" s="31"/>
      <c r="J1417" s="31"/>
      <c r="O1417" s="31"/>
      <c r="P1417" s="31"/>
      <c r="Q1417" s="31"/>
      <c r="R1417" s="31"/>
      <c r="S1417" s="31"/>
    </row>
    <row r="1418" spans="1:19" ht="30" customHeight="1">
      <c r="A1418" s="18"/>
      <c r="D1418" s="25"/>
      <c r="E1418" s="31"/>
      <c r="G1418" s="31"/>
      <c r="I1418" s="31"/>
      <c r="J1418" s="31"/>
      <c r="O1418" s="31"/>
      <c r="P1418" s="31"/>
      <c r="Q1418" s="31"/>
      <c r="R1418" s="31"/>
      <c r="S1418" s="31"/>
    </row>
    <row r="1419" spans="1:19" ht="30" customHeight="1">
      <c r="A1419" s="18"/>
      <c r="D1419" s="25"/>
      <c r="E1419" s="31"/>
      <c r="G1419" s="31"/>
      <c r="I1419" s="31"/>
      <c r="J1419" s="31"/>
      <c r="O1419" s="31"/>
      <c r="P1419" s="31"/>
      <c r="Q1419" s="31"/>
      <c r="R1419" s="31"/>
      <c r="S1419" s="31"/>
    </row>
    <row r="1420" spans="1:19" ht="30" customHeight="1">
      <c r="A1420" s="18"/>
      <c r="D1420" s="25"/>
      <c r="E1420" s="31"/>
      <c r="G1420" s="31"/>
      <c r="I1420" s="31"/>
      <c r="J1420" s="31"/>
      <c r="O1420" s="31"/>
      <c r="P1420" s="31"/>
      <c r="Q1420" s="31"/>
      <c r="R1420" s="31"/>
      <c r="S1420" s="31"/>
    </row>
    <row r="1421" spans="1:19" ht="30" customHeight="1">
      <c r="A1421" s="18"/>
      <c r="D1421" s="25"/>
      <c r="E1421" s="31"/>
      <c r="G1421" s="31"/>
      <c r="I1421" s="31"/>
      <c r="J1421" s="31"/>
      <c r="O1421" s="31"/>
      <c r="P1421" s="31"/>
      <c r="Q1421" s="31"/>
      <c r="R1421" s="31"/>
      <c r="S1421" s="31"/>
    </row>
    <row r="1422" spans="1:19" ht="30" customHeight="1">
      <c r="A1422" s="18"/>
      <c r="D1422" s="25"/>
      <c r="E1422" s="31"/>
      <c r="G1422" s="31"/>
      <c r="I1422" s="31"/>
      <c r="J1422" s="31"/>
      <c r="O1422" s="31"/>
      <c r="P1422" s="31"/>
      <c r="Q1422" s="31"/>
      <c r="R1422" s="31"/>
      <c r="S1422" s="31"/>
    </row>
    <row r="1423" spans="1:19" ht="30" customHeight="1">
      <c r="A1423" s="18"/>
      <c r="D1423" s="25"/>
      <c r="E1423" s="31"/>
      <c r="G1423" s="31"/>
      <c r="I1423" s="31"/>
      <c r="J1423" s="31"/>
      <c r="O1423" s="31"/>
      <c r="P1423" s="31"/>
      <c r="Q1423" s="31"/>
      <c r="R1423" s="31"/>
      <c r="S1423" s="31"/>
    </row>
    <row r="1424" spans="1:19" ht="30" customHeight="1">
      <c r="A1424" s="18"/>
      <c r="D1424" s="25"/>
      <c r="E1424" s="31"/>
      <c r="G1424" s="31"/>
      <c r="I1424" s="31"/>
      <c r="J1424" s="31"/>
      <c r="O1424" s="31"/>
      <c r="P1424" s="31"/>
      <c r="Q1424" s="31"/>
      <c r="R1424" s="31"/>
      <c r="S1424" s="31"/>
    </row>
    <row r="1425" spans="1:19" ht="30" customHeight="1">
      <c r="A1425" s="18"/>
      <c r="D1425" s="25"/>
      <c r="E1425" s="31"/>
      <c r="G1425" s="31"/>
      <c r="I1425" s="31"/>
      <c r="J1425" s="31"/>
      <c r="O1425" s="31"/>
      <c r="P1425" s="31"/>
      <c r="Q1425" s="31"/>
      <c r="R1425" s="31"/>
      <c r="S1425" s="31"/>
    </row>
    <row r="1426" spans="1:19" ht="30" customHeight="1">
      <c r="A1426" s="18"/>
      <c r="D1426" s="25"/>
      <c r="E1426" s="31"/>
      <c r="G1426" s="31"/>
      <c r="I1426" s="31"/>
      <c r="J1426" s="31"/>
      <c r="O1426" s="31"/>
      <c r="P1426" s="31"/>
      <c r="Q1426" s="31"/>
      <c r="R1426" s="31"/>
      <c r="S1426" s="31"/>
    </row>
    <row r="1427" spans="1:19" ht="30" customHeight="1">
      <c r="A1427" s="18"/>
      <c r="D1427" s="25"/>
      <c r="E1427" s="31"/>
      <c r="G1427" s="31"/>
      <c r="I1427" s="31"/>
      <c r="J1427" s="31"/>
      <c r="O1427" s="31"/>
      <c r="P1427" s="31"/>
      <c r="Q1427" s="31"/>
      <c r="R1427" s="31"/>
      <c r="S1427" s="31"/>
    </row>
    <row r="1428" spans="1:19" ht="30" customHeight="1">
      <c r="A1428" s="18"/>
      <c r="D1428" s="25"/>
      <c r="E1428" s="31"/>
      <c r="G1428" s="31"/>
      <c r="I1428" s="31"/>
      <c r="J1428" s="31"/>
      <c r="O1428" s="31"/>
      <c r="P1428" s="31"/>
      <c r="Q1428" s="31"/>
      <c r="R1428" s="31"/>
      <c r="S1428" s="31"/>
    </row>
    <row r="1429" spans="1:19" ht="30" customHeight="1">
      <c r="A1429" s="18"/>
      <c r="D1429" s="25"/>
      <c r="E1429" s="31"/>
      <c r="G1429" s="31"/>
      <c r="I1429" s="31"/>
      <c r="J1429" s="31"/>
      <c r="O1429" s="31"/>
      <c r="P1429" s="31"/>
      <c r="Q1429" s="31"/>
      <c r="R1429" s="31"/>
      <c r="S1429" s="31"/>
    </row>
    <row r="1430" spans="1:19" ht="30" customHeight="1">
      <c r="A1430" s="18"/>
      <c r="D1430" s="25"/>
      <c r="E1430" s="31"/>
      <c r="G1430" s="31"/>
      <c r="I1430" s="31"/>
      <c r="J1430" s="31"/>
      <c r="O1430" s="31"/>
      <c r="P1430" s="31"/>
      <c r="Q1430" s="31"/>
      <c r="R1430" s="31"/>
      <c r="S1430" s="31"/>
    </row>
    <row r="1431" spans="1:19" ht="30" customHeight="1">
      <c r="A1431" s="18"/>
      <c r="D1431" s="25"/>
      <c r="E1431" s="31"/>
      <c r="G1431" s="31"/>
      <c r="I1431" s="31"/>
      <c r="J1431" s="31"/>
      <c r="O1431" s="31"/>
      <c r="P1431" s="31"/>
      <c r="Q1431" s="31"/>
      <c r="R1431" s="31"/>
      <c r="S1431" s="31"/>
    </row>
    <row r="1432" spans="1:19" ht="30" customHeight="1">
      <c r="A1432" s="18"/>
      <c r="D1432" s="25"/>
      <c r="E1432" s="31"/>
      <c r="G1432" s="31"/>
      <c r="I1432" s="31"/>
      <c r="J1432" s="31"/>
      <c r="O1432" s="31"/>
      <c r="P1432" s="31"/>
      <c r="Q1432" s="31"/>
      <c r="R1432" s="31"/>
      <c r="S1432" s="31"/>
    </row>
    <row r="1433" spans="1:19" ht="30" customHeight="1">
      <c r="A1433" s="18"/>
      <c r="D1433" s="25"/>
      <c r="E1433" s="31"/>
      <c r="G1433" s="31"/>
      <c r="I1433" s="31"/>
      <c r="J1433" s="31"/>
      <c r="O1433" s="31"/>
      <c r="P1433" s="31"/>
      <c r="Q1433" s="31"/>
      <c r="R1433" s="31"/>
      <c r="S1433" s="31"/>
    </row>
    <row r="1434" spans="1:19" ht="30" customHeight="1">
      <c r="A1434" s="18"/>
      <c r="D1434" s="25"/>
      <c r="E1434" s="31"/>
      <c r="G1434" s="31"/>
      <c r="I1434" s="31"/>
      <c r="J1434" s="31"/>
      <c r="O1434" s="31"/>
      <c r="P1434" s="31"/>
      <c r="Q1434" s="31"/>
      <c r="R1434" s="31"/>
      <c r="S1434" s="31"/>
    </row>
    <row r="1435" spans="1:19" ht="30" customHeight="1">
      <c r="A1435" s="18"/>
      <c r="D1435" s="25"/>
      <c r="E1435" s="31"/>
      <c r="G1435" s="31"/>
      <c r="I1435" s="31"/>
      <c r="J1435" s="31"/>
      <c r="O1435" s="31"/>
      <c r="P1435" s="31"/>
      <c r="Q1435" s="31"/>
      <c r="R1435" s="31"/>
      <c r="S1435" s="31"/>
    </row>
    <row r="1436" spans="1:19" ht="30" customHeight="1">
      <c r="A1436" s="18"/>
      <c r="D1436" s="25"/>
      <c r="E1436" s="31"/>
      <c r="G1436" s="31"/>
      <c r="I1436" s="31"/>
      <c r="J1436" s="31"/>
      <c r="O1436" s="31"/>
      <c r="P1436" s="31"/>
      <c r="Q1436" s="31"/>
      <c r="R1436" s="31"/>
      <c r="S1436" s="31"/>
    </row>
    <row r="1437" spans="1:19" ht="30" customHeight="1">
      <c r="A1437" s="18"/>
      <c r="D1437" s="25"/>
      <c r="E1437" s="31"/>
      <c r="G1437" s="31"/>
      <c r="I1437" s="31"/>
      <c r="J1437" s="31"/>
      <c r="O1437" s="31"/>
      <c r="P1437" s="31"/>
      <c r="Q1437" s="31"/>
      <c r="R1437" s="31"/>
      <c r="S1437" s="31"/>
    </row>
    <row r="1438" spans="1:19" ht="30" customHeight="1">
      <c r="A1438" s="18"/>
      <c r="D1438" s="25"/>
      <c r="E1438" s="31"/>
      <c r="G1438" s="31"/>
      <c r="I1438" s="31"/>
      <c r="J1438" s="31"/>
      <c r="O1438" s="31"/>
      <c r="P1438" s="31"/>
      <c r="Q1438" s="31"/>
      <c r="R1438" s="31"/>
      <c r="S1438" s="31"/>
    </row>
    <row r="1439" spans="1:19" ht="30" customHeight="1">
      <c r="A1439" s="18"/>
      <c r="D1439" s="25"/>
      <c r="E1439" s="31"/>
      <c r="G1439" s="31"/>
      <c r="I1439" s="31"/>
      <c r="J1439" s="31"/>
      <c r="O1439" s="31"/>
      <c r="P1439" s="31"/>
      <c r="Q1439" s="31"/>
      <c r="R1439" s="31"/>
      <c r="S1439" s="31"/>
    </row>
    <row r="1440" spans="1:19" ht="30" customHeight="1">
      <c r="A1440" s="18"/>
      <c r="D1440" s="25"/>
      <c r="E1440" s="31"/>
      <c r="G1440" s="31"/>
      <c r="I1440" s="31"/>
      <c r="J1440" s="31"/>
      <c r="O1440" s="31"/>
      <c r="P1440" s="31"/>
      <c r="Q1440" s="31"/>
      <c r="R1440" s="31"/>
      <c r="S1440" s="31"/>
    </row>
    <row r="1441" spans="1:19" ht="30" customHeight="1">
      <c r="A1441" s="18"/>
      <c r="D1441" s="25"/>
      <c r="E1441" s="31"/>
      <c r="G1441" s="31"/>
      <c r="I1441" s="31"/>
      <c r="J1441" s="31"/>
      <c r="O1441" s="31"/>
      <c r="P1441" s="31"/>
      <c r="Q1441" s="31"/>
      <c r="R1441" s="31"/>
      <c r="S1441" s="31"/>
    </row>
    <row r="1442" spans="1:19" ht="30" customHeight="1">
      <c r="A1442" s="18"/>
      <c r="D1442" s="25"/>
      <c r="E1442" s="31"/>
      <c r="G1442" s="31"/>
      <c r="I1442" s="31"/>
      <c r="J1442" s="31"/>
      <c r="O1442" s="31"/>
      <c r="P1442" s="31"/>
      <c r="Q1442" s="31"/>
      <c r="R1442" s="31"/>
      <c r="S1442" s="31"/>
    </row>
    <row r="1443" spans="1:19" ht="30" customHeight="1">
      <c r="A1443" s="18"/>
      <c r="D1443" s="25"/>
      <c r="E1443" s="31"/>
      <c r="G1443" s="31"/>
      <c r="I1443" s="31"/>
      <c r="J1443" s="31"/>
      <c r="O1443" s="31"/>
      <c r="P1443" s="31"/>
      <c r="Q1443" s="31"/>
      <c r="R1443" s="31"/>
      <c r="S1443" s="31"/>
    </row>
    <row r="1444" spans="1:19" ht="30" customHeight="1">
      <c r="A1444" s="18"/>
      <c r="D1444" s="25"/>
      <c r="E1444" s="31"/>
      <c r="G1444" s="31"/>
      <c r="I1444" s="31"/>
      <c r="J1444" s="31"/>
      <c r="O1444" s="31"/>
      <c r="P1444" s="31"/>
      <c r="Q1444" s="31"/>
      <c r="R1444" s="31"/>
      <c r="S1444" s="31"/>
    </row>
    <row r="1445" spans="1:19" ht="30" customHeight="1">
      <c r="A1445" s="18"/>
      <c r="D1445" s="25"/>
      <c r="E1445" s="31"/>
      <c r="G1445" s="31"/>
      <c r="I1445" s="31"/>
      <c r="J1445" s="31"/>
      <c r="O1445" s="31"/>
      <c r="P1445" s="31"/>
      <c r="Q1445" s="31"/>
      <c r="R1445" s="31"/>
      <c r="S1445" s="31"/>
    </row>
    <row r="1446" spans="1:19" ht="30" customHeight="1">
      <c r="A1446" s="18"/>
      <c r="D1446" s="25"/>
      <c r="E1446" s="31"/>
      <c r="G1446" s="31"/>
      <c r="I1446" s="31"/>
      <c r="J1446" s="31"/>
      <c r="O1446" s="31"/>
      <c r="P1446" s="31"/>
      <c r="Q1446" s="31"/>
      <c r="R1446" s="31"/>
      <c r="S1446" s="31"/>
    </row>
    <row r="1447" spans="1:19" ht="30" customHeight="1">
      <c r="A1447" s="18"/>
      <c r="D1447" s="25"/>
      <c r="E1447" s="31"/>
      <c r="G1447" s="31"/>
      <c r="I1447" s="31"/>
      <c r="J1447" s="31"/>
      <c r="O1447" s="31"/>
      <c r="P1447" s="31"/>
      <c r="Q1447" s="31"/>
      <c r="R1447" s="31"/>
      <c r="S1447" s="31"/>
    </row>
    <row r="1448" spans="1:19" ht="30" customHeight="1">
      <c r="A1448" s="18"/>
      <c r="D1448" s="25"/>
      <c r="E1448" s="31"/>
      <c r="G1448" s="31"/>
      <c r="I1448" s="31"/>
      <c r="J1448" s="31"/>
      <c r="O1448" s="31"/>
      <c r="P1448" s="31"/>
      <c r="Q1448" s="31"/>
      <c r="R1448" s="31"/>
      <c r="S1448" s="31"/>
    </row>
    <row r="1449" spans="1:19" ht="30" customHeight="1">
      <c r="A1449" s="18"/>
      <c r="D1449" s="25"/>
      <c r="E1449" s="31"/>
      <c r="G1449" s="31"/>
      <c r="I1449" s="31"/>
      <c r="J1449" s="31"/>
      <c r="O1449" s="31"/>
      <c r="P1449" s="31"/>
      <c r="Q1449" s="31"/>
      <c r="R1449" s="31"/>
      <c r="S1449" s="31"/>
    </row>
    <row r="1450" spans="1:19" ht="30" customHeight="1">
      <c r="A1450" s="18"/>
      <c r="D1450" s="25"/>
      <c r="E1450" s="31"/>
      <c r="G1450" s="31"/>
      <c r="I1450" s="31"/>
      <c r="J1450" s="31"/>
      <c r="O1450" s="31"/>
      <c r="P1450" s="31"/>
      <c r="Q1450" s="31"/>
      <c r="R1450" s="31"/>
      <c r="S1450" s="31"/>
    </row>
    <row r="1451" spans="1:19" ht="30" customHeight="1">
      <c r="A1451" s="18"/>
      <c r="D1451" s="25"/>
      <c r="E1451" s="31"/>
      <c r="G1451" s="31"/>
      <c r="I1451" s="31"/>
      <c r="J1451" s="31"/>
      <c r="O1451" s="31"/>
      <c r="P1451" s="31"/>
      <c r="Q1451" s="31"/>
      <c r="R1451" s="31"/>
      <c r="S1451" s="31"/>
    </row>
    <row r="1452" spans="1:19" ht="30" customHeight="1">
      <c r="A1452" s="18"/>
      <c r="D1452" s="25"/>
      <c r="E1452" s="31"/>
      <c r="G1452" s="31"/>
      <c r="I1452" s="31"/>
      <c r="J1452" s="31"/>
      <c r="O1452" s="31"/>
      <c r="P1452" s="31"/>
      <c r="Q1452" s="31"/>
      <c r="R1452" s="31"/>
      <c r="S1452" s="31"/>
    </row>
    <row r="1453" spans="1:19" ht="30" customHeight="1">
      <c r="A1453" s="18"/>
      <c r="D1453" s="25"/>
      <c r="E1453" s="31"/>
      <c r="G1453" s="31"/>
      <c r="I1453" s="31"/>
      <c r="J1453" s="31"/>
      <c r="O1453" s="31"/>
      <c r="P1453" s="31"/>
      <c r="Q1453" s="31"/>
      <c r="R1453" s="31"/>
      <c r="S1453" s="31"/>
    </row>
    <row r="1454" spans="1:19" ht="30" customHeight="1">
      <c r="A1454" s="18"/>
      <c r="D1454" s="25"/>
      <c r="E1454" s="31"/>
      <c r="G1454" s="31"/>
      <c r="I1454" s="31"/>
      <c r="J1454" s="31"/>
      <c r="O1454" s="31"/>
      <c r="P1454" s="31"/>
      <c r="Q1454" s="31"/>
      <c r="R1454" s="31"/>
      <c r="S1454" s="31"/>
    </row>
    <row r="1455" spans="1:19" ht="30" customHeight="1">
      <c r="A1455" s="18"/>
      <c r="D1455" s="25"/>
      <c r="E1455" s="31"/>
      <c r="G1455" s="31"/>
      <c r="I1455" s="31"/>
      <c r="J1455" s="31"/>
      <c r="O1455" s="31"/>
      <c r="P1455" s="31"/>
      <c r="Q1455" s="31"/>
      <c r="R1455" s="31"/>
      <c r="S1455" s="31"/>
    </row>
    <row r="1456" spans="1:19" ht="30" customHeight="1">
      <c r="A1456" s="18"/>
      <c r="D1456" s="25"/>
      <c r="E1456" s="31"/>
      <c r="G1456" s="31"/>
      <c r="I1456" s="31"/>
      <c r="J1456" s="31"/>
      <c r="O1456" s="31"/>
      <c r="P1456" s="31"/>
      <c r="Q1456" s="31"/>
      <c r="R1456" s="31"/>
      <c r="S1456" s="31"/>
    </row>
    <row r="1457" spans="1:19" ht="30" customHeight="1">
      <c r="A1457" s="18"/>
      <c r="D1457" s="25"/>
      <c r="E1457" s="31"/>
      <c r="G1457" s="31"/>
      <c r="I1457" s="31"/>
      <c r="J1457" s="31"/>
      <c r="O1457" s="31"/>
      <c r="P1457" s="31"/>
      <c r="Q1457" s="31"/>
      <c r="R1457" s="31"/>
      <c r="S1457" s="31"/>
    </row>
    <row r="1458" spans="1:19" ht="30" customHeight="1">
      <c r="A1458" s="18"/>
      <c r="D1458" s="25"/>
      <c r="E1458" s="31"/>
      <c r="G1458" s="31"/>
      <c r="I1458" s="31"/>
      <c r="J1458" s="31"/>
      <c r="O1458" s="31"/>
      <c r="P1458" s="31"/>
      <c r="Q1458" s="31"/>
      <c r="R1458" s="31"/>
      <c r="S1458" s="31"/>
    </row>
    <row r="1459" spans="1:19" ht="30" customHeight="1">
      <c r="A1459" s="18"/>
      <c r="D1459" s="25"/>
      <c r="E1459" s="31"/>
      <c r="G1459" s="31"/>
      <c r="I1459" s="31"/>
      <c r="J1459" s="31"/>
      <c r="O1459" s="31"/>
      <c r="P1459" s="31"/>
      <c r="Q1459" s="31"/>
      <c r="R1459" s="31"/>
      <c r="S1459" s="31"/>
    </row>
    <row r="1460" spans="1:19" ht="30" customHeight="1">
      <c r="A1460" s="18"/>
      <c r="D1460" s="25"/>
      <c r="E1460" s="31"/>
      <c r="G1460" s="31"/>
      <c r="I1460" s="31"/>
      <c r="J1460" s="31"/>
      <c r="O1460" s="31"/>
      <c r="P1460" s="31"/>
      <c r="Q1460" s="31"/>
      <c r="R1460" s="31"/>
      <c r="S1460" s="31"/>
    </row>
    <row r="1461" spans="1:19" ht="30" customHeight="1">
      <c r="A1461" s="18"/>
      <c r="D1461" s="25"/>
      <c r="E1461" s="31"/>
      <c r="G1461" s="31"/>
      <c r="I1461" s="31"/>
      <c r="J1461" s="31"/>
      <c r="O1461" s="31"/>
      <c r="P1461" s="31"/>
      <c r="Q1461" s="31"/>
      <c r="R1461" s="31"/>
      <c r="S1461" s="31"/>
    </row>
    <row r="1462" spans="1:19" ht="30" customHeight="1">
      <c r="A1462" s="18"/>
      <c r="D1462" s="25"/>
      <c r="E1462" s="31"/>
      <c r="G1462" s="31"/>
      <c r="I1462" s="31"/>
      <c r="J1462" s="31"/>
      <c r="O1462" s="31"/>
      <c r="P1462" s="31"/>
      <c r="Q1462" s="31"/>
      <c r="R1462" s="31"/>
      <c r="S1462" s="31"/>
    </row>
    <row r="1463" spans="1:19" ht="30" customHeight="1">
      <c r="A1463" s="18"/>
      <c r="D1463" s="25"/>
      <c r="E1463" s="31"/>
      <c r="G1463" s="31"/>
      <c r="I1463" s="31"/>
      <c r="J1463" s="31"/>
      <c r="O1463" s="31"/>
      <c r="P1463" s="31"/>
      <c r="Q1463" s="31"/>
      <c r="R1463" s="31"/>
      <c r="S1463" s="31"/>
    </row>
    <row r="1464" spans="1:19" ht="30" customHeight="1">
      <c r="A1464" s="18"/>
      <c r="D1464" s="25"/>
      <c r="E1464" s="31"/>
      <c r="G1464" s="31"/>
      <c r="I1464" s="31"/>
      <c r="J1464" s="31"/>
      <c r="O1464" s="31"/>
      <c r="P1464" s="31"/>
      <c r="Q1464" s="31"/>
      <c r="R1464" s="31"/>
      <c r="S1464" s="31"/>
    </row>
    <row r="1465" spans="1:19" ht="30" customHeight="1">
      <c r="A1465" s="18"/>
      <c r="D1465" s="25"/>
      <c r="E1465" s="31"/>
      <c r="G1465" s="31"/>
      <c r="I1465" s="31"/>
      <c r="J1465" s="31"/>
      <c r="O1465" s="31"/>
      <c r="P1465" s="31"/>
      <c r="Q1465" s="31"/>
      <c r="R1465" s="31"/>
      <c r="S1465" s="31"/>
    </row>
    <row r="1466" spans="1:19" ht="30" customHeight="1">
      <c r="A1466" s="18"/>
      <c r="D1466" s="25"/>
      <c r="E1466" s="31"/>
      <c r="G1466" s="31"/>
      <c r="I1466" s="31"/>
      <c r="J1466" s="31"/>
      <c r="O1466" s="31"/>
      <c r="P1466" s="31"/>
      <c r="Q1466" s="31"/>
      <c r="R1466" s="31"/>
      <c r="S1466" s="31"/>
    </row>
    <row r="1467" spans="1:19" ht="30" customHeight="1">
      <c r="A1467" s="18"/>
      <c r="D1467" s="25"/>
      <c r="E1467" s="31"/>
      <c r="G1467" s="31"/>
      <c r="I1467" s="31"/>
      <c r="J1467" s="31"/>
      <c r="O1467" s="31"/>
      <c r="P1467" s="31"/>
      <c r="Q1467" s="31"/>
      <c r="R1467" s="31"/>
      <c r="S1467" s="31"/>
    </row>
    <row r="1468" spans="1:19" ht="30" customHeight="1">
      <c r="A1468" s="18"/>
      <c r="D1468" s="25"/>
      <c r="E1468" s="31"/>
      <c r="G1468" s="31"/>
      <c r="I1468" s="31"/>
      <c r="J1468" s="31"/>
      <c r="O1468" s="31"/>
      <c r="P1468" s="31"/>
      <c r="Q1468" s="31"/>
      <c r="R1468" s="31"/>
      <c r="S1468" s="31"/>
    </row>
    <row r="1469" spans="1:19" ht="30" customHeight="1">
      <c r="A1469" s="18"/>
      <c r="D1469" s="25"/>
      <c r="E1469" s="31"/>
      <c r="G1469" s="31"/>
      <c r="I1469" s="31"/>
      <c r="J1469" s="31"/>
      <c r="O1469" s="31"/>
      <c r="P1469" s="31"/>
      <c r="Q1469" s="31"/>
      <c r="R1469" s="31"/>
      <c r="S1469" s="31"/>
    </row>
    <row r="1470" spans="1:19" ht="30" customHeight="1">
      <c r="A1470" s="18"/>
      <c r="D1470" s="25"/>
      <c r="E1470" s="31"/>
      <c r="G1470" s="31"/>
      <c r="I1470" s="31"/>
      <c r="J1470" s="31"/>
      <c r="O1470" s="31"/>
      <c r="P1470" s="31"/>
      <c r="Q1470" s="31"/>
      <c r="R1470" s="31"/>
      <c r="S1470" s="31"/>
    </row>
    <row r="1471" spans="1:19" ht="30" customHeight="1">
      <c r="A1471" s="18"/>
      <c r="D1471" s="25"/>
      <c r="E1471" s="31"/>
      <c r="G1471" s="31"/>
      <c r="I1471" s="31"/>
      <c r="J1471" s="31"/>
      <c r="O1471" s="31"/>
      <c r="P1471" s="31"/>
      <c r="Q1471" s="31"/>
      <c r="R1471" s="31"/>
      <c r="S1471" s="31"/>
    </row>
    <row r="1472" spans="1:19" ht="30" customHeight="1">
      <c r="A1472" s="18"/>
      <c r="D1472" s="25"/>
      <c r="E1472" s="31"/>
      <c r="G1472" s="31"/>
      <c r="I1472" s="31"/>
      <c r="J1472" s="31"/>
      <c r="O1472" s="31"/>
      <c r="P1472" s="31"/>
      <c r="Q1472" s="31"/>
      <c r="R1472" s="31"/>
      <c r="S1472" s="31"/>
    </row>
    <row r="1473" spans="1:19" ht="30" customHeight="1">
      <c r="A1473" s="18"/>
      <c r="D1473" s="25"/>
      <c r="E1473" s="31"/>
      <c r="G1473" s="31"/>
      <c r="I1473" s="31"/>
      <c r="J1473" s="31"/>
      <c r="O1473" s="31"/>
      <c r="P1473" s="31"/>
      <c r="Q1473" s="31"/>
      <c r="R1473" s="31"/>
      <c r="S1473" s="31"/>
    </row>
    <row r="1474" spans="1:19" ht="30" customHeight="1">
      <c r="A1474" s="18"/>
      <c r="D1474" s="25"/>
      <c r="E1474" s="31"/>
      <c r="G1474" s="31"/>
      <c r="I1474" s="31"/>
      <c r="J1474" s="31"/>
      <c r="O1474" s="31"/>
      <c r="P1474" s="31"/>
      <c r="Q1474" s="31"/>
      <c r="R1474" s="31"/>
      <c r="S1474" s="31"/>
    </row>
    <row r="1475" spans="1:19" ht="30" customHeight="1">
      <c r="A1475" s="18"/>
      <c r="D1475" s="25"/>
      <c r="E1475" s="31"/>
      <c r="G1475" s="31"/>
      <c r="I1475" s="31"/>
      <c r="J1475" s="31"/>
      <c r="O1475" s="31"/>
      <c r="P1475" s="31"/>
      <c r="Q1475" s="31"/>
      <c r="R1475" s="31"/>
      <c r="S1475" s="31"/>
    </row>
    <row r="1476" spans="1:19" ht="30" customHeight="1">
      <c r="A1476" s="18"/>
      <c r="D1476" s="25"/>
      <c r="E1476" s="31"/>
      <c r="G1476" s="31"/>
      <c r="I1476" s="31"/>
      <c r="J1476" s="31"/>
      <c r="O1476" s="31"/>
      <c r="P1476" s="31"/>
      <c r="Q1476" s="31"/>
      <c r="R1476" s="31"/>
      <c r="S1476" s="31"/>
    </row>
    <row r="1477" spans="1:19" ht="30" customHeight="1">
      <c r="A1477" s="18"/>
      <c r="D1477" s="25"/>
      <c r="E1477" s="31"/>
      <c r="G1477" s="31"/>
      <c r="I1477" s="31"/>
      <c r="J1477" s="31"/>
      <c r="O1477" s="31"/>
      <c r="P1477" s="31"/>
      <c r="Q1477" s="31"/>
      <c r="R1477" s="31"/>
      <c r="S1477" s="31"/>
    </row>
    <row r="1478" spans="1:19" ht="30" customHeight="1">
      <c r="A1478" s="18"/>
      <c r="D1478" s="25"/>
      <c r="E1478" s="31"/>
      <c r="G1478" s="31"/>
      <c r="I1478" s="31"/>
      <c r="J1478" s="31"/>
      <c r="O1478" s="31"/>
      <c r="P1478" s="31"/>
      <c r="Q1478" s="31"/>
      <c r="R1478" s="31"/>
      <c r="S1478" s="31"/>
    </row>
    <row r="1479" spans="1:19" ht="30" customHeight="1">
      <c r="A1479" s="18"/>
      <c r="D1479" s="25"/>
      <c r="E1479" s="31"/>
      <c r="G1479" s="31"/>
      <c r="I1479" s="31"/>
      <c r="J1479" s="31"/>
      <c r="O1479" s="31"/>
      <c r="P1479" s="31"/>
      <c r="Q1479" s="31"/>
      <c r="R1479" s="31"/>
      <c r="S1479" s="31"/>
    </row>
    <row r="1480" spans="1:19" ht="30" customHeight="1">
      <c r="A1480" s="18"/>
      <c r="D1480" s="25"/>
      <c r="E1480" s="31"/>
      <c r="G1480" s="31"/>
      <c r="I1480" s="31"/>
      <c r="J1480" s="31"/>
      <c r="O1480" s="31"/>
      <c r="P1480" s="31"/>
      <c r="Q1480" s="31"/>
      <c r="R1480" s="31"/>
      <c r="S1480" s="31"/>
    </row>
    <row r="1481" spans="1:19" ht="30" customHeight="1">
      <c r="A1481" s="18"/>
      <c r="D1481" s="25"/>
      <c r="E1481" s="31"/>
      <c r="G1481" s="31"/>
      <c r="I1481" s="31"/>
      <c r="J1481" s="31"/>
      <c r="O1481" s="31"/>
      <c r="P1481" s="31"/>
      <c r="Q1481" s="31"/>
      <c r="R1481" s="31"/>
      <c r="S1481" s="31"/>
    </row>
    <row r="1482" spans="1:19" ht="30" customHeight="1">
      <c r="A1482" s="18"/>
      <c r="D1482" s="25"/>
      <c r="E1482" s="31"/>
      <c r="G1482" s="31"/>
      <c r="I1482" s="31"/>
      <c r="J1482" s="31"/>
      <c r="O1482" s="31"/>
      <c r="P1482" s="31"/>
      <c r="Q1482" s="31"/>
      <c r="R1482" s="31"/>
      <c r="S1482" s="31"/>
    </row>
    <row r="1483" spans="1:19" ht="30" customHeight="1">
      <c r="A1483" s="18"/>
      <c r="D1483" s="25"/>
      <c r="E1483" s="31"/>
      <c r="G1483" s="31"/>
      <c r="I1483" s="31"/>
      <c r="J1483" s="31"/>
      <c r="O1483" s="31"/>
      <c r="P1483" s="31"/>
      <c r="Q1483" s="31"/>
      <c r="R1483" s="31"/>
      <c r="S1483" s="31"/>
    </row>
    <row r="1484" spans="1:19" ht="30" customHeight="1">
      <c r="A1484" s="18"/>
      <c r="D1484" s="25"/>
      <c r="E1484" s="31"/>
      <c r="G1484" s="31"/>
      <c r="I1484" s="31"/>
      <c r="J1484" s="31"/>
      <c r="O1484" s="31"/>
      <c r="P1484" s="31"/>
      <c r="Q1484" s="31"/>
      <c r="R1484" s="31"/>
      <c r="S1484" s="31"/>
    </row>
    <row r="1485" spans="1:19" ht="30" customHeight="1">
      <c r="A1485" s="18"/>
      <c r="D1485" s="25"/>
      <c r="E1485" s="31"/>
      <c r="G1485" s="31"/>
      <c r="I1485" s="31"/>
      <c r="J1485" s="31"/>
      <c r="O1485" s="31"/>
      <c r="P1485" s="31"/>
      <c r="Q1485" s="31"/>
      <c r="R1485" s="31"/>
      <c r="S1485" s="31"/>
    </row>
    <row r="1486" spans="1:19" ht="30" customHeight="1">
      <c r="A1486" s="18"/>
      <c r="D1486" s="25"/>
      <c r="E1486" s="31"/>
      <c r="G1486" s="31"/>
      <c r="I1486" s="31"/>
      <c r="J1486" s="31"/>
      <c r="O1486" s="31"/>
      <c r="P1486" s="31"/>
      <c r="Q1486" s="31"/>
      <c r="R1486" s="31"/>
      <c r="S1486" s="31"/>
    </row>
    <row r="1487" spans="1:19" ht="30" customHeight="1">
      <c r="A1487" s="18"/>
      <c r="D1487" s="25"/>
      <c r="E1487" s="31"/>
      <c r="G1487" s="31"/>
      <c r="I1487" s="31"/>
      <c r="J1487" s="31"/>
      <c r="O1487" s="31"/>
      <c r="P1487" s="31"/>
      <c r="Q1487" s="31"/>
      <c r="R1487" s="31"/>
      <c r="S1487" s="31"/>
    </row>
    <row r="1488" spans="1:19" ht="30" customHeight="1">
      <c r="A1488" s="18"/>
      <c r="D1488" s="25"/>
      <c r="E1488" s="31"/>
      <c r="G1488" s="31"/>
      <c r="I1488" s="31"/>
      <c r="J1488" s="31"/>
      <c r="O1488" s="31"/>
      <c r="P1488" s="31"/>
      <c r="Q1488" s="31"/>
      <c r="R1488" s="31"/>
      <c r="S1488" s="31"/>
    </row>
    <row r="1489" spans="1:19" ht="30" customHeight="1">
      <c r="A1489" s="18"/>
      <c r="D1489" s="25"/>
      <c r="E1489" s="31"/>
      <c r="G1489" s="31"/>
      <c r="I1489" s="31"/>
      <c r="J1489" s="31"/>
      <c r="O1489" s="31"/>
      <c r="P1489" s="31"/>
      <c r="Q1489" s="31"/>
      <c r="R1489" s="31"/>
      <c r="S1489" s="31"/>
    </row>
    <row r="1490" spans="1:19" ht="30" customHeight="1">
      <c r="A1490" s="18"/>
      <c r="D1490" s="25"/>
      <c r="E1490" s="31"/>
      <c r="G1490" s="31"/>
      <c r="I1490" s="31"/>
      <c r="J1490" s="31"/>
      <c r="O1490" s="31"/>
      <c r="P1490" s="31"/>
      <c r="Q1490" s="31"/>
      <c r="R1490" s="31"/>
      <c r="S1490" s="31"/>
    </row>
    <row r="1491" spans="1:19" ht="30" customHeight="1">
      <c r="A1491" s="18"/>
      <c r="D1491" s="25"/>
      <c r="E1491" s="31"/>
      <c r="G1491" s="31"/>
      <c r="I1491" s="31"/>
      <c r="J1491" s="31"/>
      <c r="O1491" s="31"/>
      <c r="P1491" s="31"/>
      <c r="Q1491" s="31"/>
      <c r="R1491" s="31"/>
      <c r="S1491" s="31"/>
    </row>
    <row r="1492" spans="1:19" ht="30" customHeight="1">
      <c r="A1492" s="18"/>
      <c r="D1492" s="25"/>
      <c r="E1492" s="31"/>
      <c r="G1492" s="31"/>
      <c r="I1492" s="31"/>
      <c r="J1492" s="31"/>
      <c r="O1492" s="31"/>
      <c r="P1492" s="31"/>
      <c r="Q1492" s="31"/>
      <c r="R1492" s="31"/>
      <c r="S1492" s="31"/>
    </row>
    <row r="1493" spans="1:19" ht="30" customHeight="1">
      <c r="A1493" s="18"/>
      <c r="D1493" s="25"/>
      <c r="E1493" s="31"/>
      <c r="G1493" s="31"/>
      <c r="I1493" s="31"/>
      <c r="J1493" s="31"/>
      <c r="O1493" s="31"/>
      <c r="P1493" s="31"/>
      <c r="Q1493" s="31"/>
      <c r="R1493" s="31"/>
      <c r="S1493" s="31"/>
    </row>
    <row r="1494" spans="1:19" ht="30" customHeight="1">
      <c r="A1494" s="18"/>
      <c r="D1494" s="25"/>
      <c r="E1494" s="31"/>
      <c r="G1494" s="31"/>
      <c r="I1494" s="31"/>
      <c r="J1494" s="31"/>
      <c r="O1494" s="31"/>
      <c r="P1494" s="31"/>
      <c r="Q1494" s="31"/>
      <c r="R1494" s="31"/>
      <c r="S1494" s="31"/>
    </row>
    <row r="1495" spans="1:19" ht="30" customHeight="1">
      <c r="A1495" s="18"/>
      <c r="D1495" s="25"/>
      <c r="E1495" s="31"/>
      <c r="G1495" s="31"/>
      <c r="I1495" s="31"/>
      <c r="J1495" s="31"/>
      <c r="O1495" s="31"/>
      <c r="P1495" s="31"/>
      <c r="Q1495" s="31"/>
      <c r="R1495" s="31"/>
      <c r="S1495" s="31"/>
    </row>
    <row r="1496" spans="1:19" ht="30" customHeight="1">
      <c r="A1496" s="18"/>
      <c r="D1496" s="25"/>
      <c r="E1496" s="31"/>
      <c r="G1496" s="31"/>
      <c r="I1496" s="31"/>
      <c r="J1496" s="31"/>
      <c r="O1496" s="31"/>
      <c r="P1496" s="31"/>
      <c r="Q1496" s="31"/>
      <c r="R1496" s="31"/>
      <c r="S1496" s="31"/>
    </row>
    <row r="1497" spans="1:19" ht="30" customHeight="1">
      <c r="A1497" s="18"/>
      <c r="D1497" s="25"/>
      <c r="E1497" s="31"/>
      <c r="G1497" s="31"/>
      <c r="I1497" s="31"/>
      <c r="J1497" s="31"/>
      <c r="O1497" s="31"/>
      <c r="P1497" s="31"/>
      <c r="Q1497" s="31"/>
      <c r="R1497" s="31"/>
      <c r="S1497" s="31"/>
    </row>
    <row r="1498" spans="1:19" ht="30" customHeight="1">
      <c r="A1498" s="18"/>
      <c r="D1498" s="25"/>
      <c r="E1498" s="31"/>
      <c r="G1498" s="31"/>
      <c r="I1498" s="31"/>
      <c r="J1498" s="31"/>
      <c r="O1498" s="31"/>
      <c r="P1498" s="31"/>
      <c r="Q1498" s="31"/>
      <c r="R1498" s="31"/>
      <c r="S1498" s="31"/>
    </row>
    <row r="1499" spans="1:19" ht="30" customHeight="1">
      <c r="A1499" s="18"/>
      <c r="D1499" s="25"/>
      <c r="E1499" s="31"/>
      <c r="G1499" s="31"/>
      <c r="I1499" s="31"/>
      <c r="J1499" s="31"/>
      <c r="O1499" s="31"/>
      <c r="P1499" s="31"/>
      <c r="Q1499" s="31"/>
      <c r="R1499" s="31"/>
      <c r="S1499" s="31"/>
    </row>
    <row r="1500" spans="1:19" ht="30" customHeight="1">
      <c r="A1500" s="18"/>
      <c r="D1500" s="25"/>
      <c r="E1500" s="31"/>
      <c r="G1500" s="31"/>
      <c r="I1500" s="31"/>
      <c r="J1500" s="31"/>
      <c r="O1500" s="31"/>
      <c r="P1500" s="31"/>
      <c r="Q1500" s="31"/>
      <c r="R1500" s="31"/>
      <c r="S1500" s="31"/>
    </row>
    <row r="1501" spans="1:19" ht="30" customHeight="1">
      <c r="A1501" s="18"/>
      <c r="D1501" s="25"/>
      <c r="E1501" s="31"/>
      <c r="G1501" s="31"/>
      <c r="I1501" s="31"/>
      <c r="J1501" s="31"/>
      <c r="O1501" s="31"/>
      <c r="P1501" s="31"/>
      <c r="Q1501" s="31"/>
      <c r="R1501" s="31"/>
      <c r="S1501" s="31"/>
    </row>
    <row r="1502" spans="1:19" ht="30" customHeight="1">
      <c r="A1502" s="18"/>
      <c r="D1502" s="25"/>
      <c r="E1502" s="31"/>
      <c r="G1502" s="31"/>
      <c r="I1502" s="31"/>
      <c r="J1502" s="31"/>
      <c r="O1502" s="31"/>
      <c r="P1502" s="31"/>
      <c r="Q1502" s="31"/>
      <c r="R1502" s="31"/>
      <c r="S1502" s="31"/>
    </row>
    <row r="1503" spans="1:19" ht="30" customHeight="1">
      <c r="A1503" s="18"/>
      <c r="D1503" s="25"/>
      <c r="E1503" s="31"/>
      <c r="G1503" s="31"/>
      <c r="I1503" s="31"/>
      <c r="J1503" s="31"/>
      <c r="O1503" s="31"/>
      <c r="P1503" s="31"/>
      <c r="Q1503" s="31"/>
      <c r="R1503" s="31"/>
      <c r="S1503" s="31"/>
    </row>
    <row r="1504" spans="1:19" ht="30" customHeight="1">
      <c r="A1504" s="18"/>
      <c r="D1504" s="25"/>
      <c r="E1504" s="31"/>
      <c r="G1504" s="31"/>
      <c r="I1504" s="31"/>
      <c r="J1504" s="31"/>
      <c r="O1504" s="31"/>
      <c r="P1504" s="31"/>
      <c r="Q1504" s="31"/>
      <c r="R1504" s="31"/>
      <c r="S1504" s="31"/>
    </row>
    <row r="1505" spans="1:19" ht="30" customHeight="1">
      <c r="A1505" s="18"/>
      <c r="D1505" s="25"/>
      <c r="E1505" s="31"/>
      <c r="G1505" s="31"/>
      <c r="I1505" s="31"/>
      <c r="J1505" s="31"/>
      <c r="O1505" s="31"/>
      <c r="P1505" s="31"/>
      <c r="Q1505" s="31"/>
      <c r="R1505" s="31"/>
      <c r="S1505" s="31"/>
    </row>
    <row r="1506" spans="1:19" ht="30" customHeight="1">
      <c r="A1506" s="18"/>
      <c r="D1506" s="25"/>
      <c r="E1506" s="31"/>
      <c r="G1506" s="31"/>
      <c r="I1506" s="31"/>
      <c r="J1506" s="31"/>
      <c r="O1506" s="31"/>
      <c r="P1506" s="31"/>
      <c r="Q1506" s="31"/>
      <c r="R1506" s="31"/>
      <c r="S1506" s="31"/>
    </row>
    <row r="1507" spans="1:19" ht="30" customHeight="1">
      <c r="A1507" s="18"/>
      <c r="D1507" s="25"/>
      <c r="E1507" s="31"/>
      <c r="G1507" s="31"/>
      <c r="I1507" s="31"/>
      <c r="J1507" s="31"/>
      <c r="O1507" s="31"/>
      <c r="P1507" s="31"/>
      <c r="Q1507" s="31"/>
      <c r="R1507" s="31"/>
      <c r="S1507" s="31"/>
    </row>
    <row r="1508" spans="1:19" ht="30" customHeight="1">
      <c r="A1508" s="18"/>
      <c r="D1508" s="25"/>
      <c r="E1508" s="31"/>
      <c r="G1508" s="31"/>
      <c r="I1508" s="31"/>
      <c r="J1508" s="31"/>
      <c r="O1508" s="31"/>
      <c r="P1508" s="31"/>
      <c r="Q1508" s="31"/>
      <c r="R1508" s="31"/>
      <c r="S1508" s="31"/>
    </row>
    <row r="1509" spans="1:19" ht="30" customHeight="1">
      <c r="A1509" s="18"/>
      <c r="D1509" s="25"/>
      <c r="E1509" s="31"/>
      <c r="G1509" s="31"/>
      <c r="I1509" s="31"/>
      <c r="J1509" s="31"/>
      <c r="O1509" s="31"/>
      <c r="P1509" s="31"/>
      <c r="Q1509" s="31"/>
      <c r="R1509" s="31"/>
      <c r="S1509" s="31"/>
    </row>
    <row r="1510" spans="1:19" ht="30" customHeight="1">
      <c r="A1510" s="18"/>
      <c r="D1510" s="25"/>
      <c r="E1510" s="31"/>
      <c r="G1510" s="31"/>
      <c r="I1510" s="31"/>
      <c r="J1510" s="31"/>
      <c r="O1510" s="31"/>
      <c r="P1510" s="31"/>
      <c r="Q1510" s="31"/>
      <c r="R1510" s="31"/>
      <c r="S1510" s="31"/>
    </row>
    <row r="1511" spans="1:19" ht="30" customHeight="1">
      <c r="A1511" s="18"/>
      <c r="D1511" s="25"/>
      <c r="E1511" s="31"/>
      <c r="G1511" s="31"/>
      <c r="I1511" s="31"/>
      <c r="J1511" s="31"/>
      <c r="O1511" s="31"/>
      <c r="P1511" s="31"/>
      <c r="Q1511" s="31"/>
      <c r="R1511" s="31"/>
      <c r="S1511" s="31"/>
    </row>
    <row r="1512" spans="1:19" ht="30" customHeight="1">
      <c r="A1512" s="18"/>
      <c r="D1512" s="25"/>
      <c r="E1512" s="31"/>
      <c r="G1512" s="31"/>
      <c r="I1512" s="31"/>
      <c r="J1512" s="31"/>
      <c r="O1512" s="31"/>
      <c r="P1512" s="31"/>
      <c r="Q1512" s="31"/>
      <c r="R1512" s="31"/>
      <c r="S1512" s="31"/>
    </row>
    <row r="1513" spans="1:19" ht="30" customHeight="1">
      <c r="A1513" s="18"/>
      <c r="D1513" s="25"/>
      <c r="E1513" s="31"/>
      <c r="G1513" s="31"/>
      <c r="I1513" s="31"/>
      <c r="J1513" s="31"/>
      <c r="O1513" s="31"/>
      <c r="P1513" s="31"/>
      <c r="Q1513" s="31"/>
      <c r="R1513" s="31"/>
      <c r="S1513" s="31"/>
    </row>
    <row r="1514" spans="1:19" ht="30" customHeight="1">
      <c r="A1514" s="18"/>
      <c r="D1514" s="25"/>
      <c r="E1514" s="31"/>
      <c r="G1514" s="31"/>
      <c r="I1514" s="31"/>
      <c r="J1514" s="31"/>
      <c r="O1514" s="31"/>
      <c r="P1514" s="31"/>
      <c r="Q1514" s="31"/>
      <c r="R1514" s="31"/>
      <c r="S1514" s="31"/>
    </row>
    <row r="1515" spans="1:19" ht="30" customHeight="1">
      <c r="A1515" s="18"/>
      <c r="D1515" s="25"/>
      <c r="E1515" s="31"/>
      <c r="G1515" s="31"/>
      <c r="I1515" s="31"/>
      <c r="J1515" s="31"/>
      <c r="O1515" s="31"/>
      <c r="P1515" s="31"/>
      <c r="Q1515" s="31"/>
      <c r="R1515" s="31"/>
      <c r="S1515" s="31"/>
    </row>
    <row r="1516" spans="1:19" ht="30" customHeight="1">
      <c r="A1516" s="18"/>
      <c r="D1516" s="25"/>
      <c r="E1516" s="31"/>
      <c r="G1516" s="31"/>
      <c r="I1516" s="31"/>
      <c r="J1516" s="31"/>
      <c r="O1516" s="31"/>
      <c r="P1516" s="31"/>
      <c r="Q1516" s="31"/>
      <c r="R1516" s="31"/>
      <c r="S1516" s="31"/>
    </row>
    <row r="1517" spans="1:19" ht="30" customHeight="1">
      <c r="A1517" s="18"/>
      <c r="D1517" s="25"/>
      <c r="E1517" s="31"/>
      <c r="G1517" s="31"/>
      <c r="I1517" s="31"/>
      <c r="J1517" s="31"/>
      <c r="O1517" s="31"/>
      <c r="P1517" s="31"/>
      <c r="Q1517" s="31"/>
      <c r="R1517" s="31"/>
      <c r="S1517" s="31"/>
    </row>
    <row r="1518" spans="1:19" ht="30" customHeight="1">
      <c r="A1518" s="18"/>
      <c r="D1518" s="25"/>
      <c r="E1518" s="31"/>
      <c r="G1518" s="31"/>
      <c r="I1518" s="31"/>
      <c r="J1518" s="31"/>
      <c r="O1518" s="31"/>
      <c r="P1518" s="31"/>
      <c r="Q1518" s="31"/>
      <c r="R1518" s="31"/>
      <c r="S1518" s="31"/>
    </row>
    <row r="1519" spans="1:19" ht="30" customHeight="1">
      <c r="A1519" s="18"/>
      <c r="D1519" s="25"/>
      <c r="E1519" s="31"/>
      <c r="G1519" s="31"/>
      <c r="I1519" s="31"/>
      <c r="J1519" s="31"/>
      <c r="O1519" s="31"/>
      <c r="P1519" s="31"/>
      <c r="Q1519" s="31"/>
      <c r="R1519" s="31"/>
      <c r="S1519" s="31"/>
    </row>
    <row r="1520" spans="1:19" ht="30" customHeight="1">
      <c r="A1520" s="18"/>
      <c r="D1520" s="25"/>
      <c r="E1520" s="31"/>
      <c r="G1520" s="31"/>
      <c r="I1520" s="31"/>
      <c r="J1520" s="31"/>
      <c r="O1520" s="31"/>
      <c r="P1520" s="31"/>
      <c r="Q1520" s="31"/>
      <c r="R1520" s="31"/>
      <c r="S1520" s="31"/>
    </row>
    <row r="1521" spans="1:19" ht="30" customHeight="1">
      <c r="A1521" s="18"/>
      <c r="D1521" s="25"/>
      <c r="E1521" s="31"/>
      <c r="G1521" s="31"/>
      <c r="I1521" s="31"/>
      <c r="J1521" s="31"/>
      <c r="O1521" s="31"/>
      <c r="P1521" s="31"/>
      <c r="Q1521" s="31"/>
      <c r="R1521" s="31"/>
      <c r="S1521" s="31"/>
    </row>
    <row r="1522" spans="1:19" ht="30" customHeight="1">
      <c r="A1522" s="18"/>
      <c r="D1522" s="25"/>
      <c r="E1522" s="31"/>
      <c r="G1522" s="31"/>
      <c r="I1522" s="31"/>
      <c r="J1522" s="31"/>
      <c r="O1522" s="31"/>
      <c r="P1522" s="31"/>
      <c r="Q1522" s="31"/>
      <c r="R1522" s="31"/>
      <c r="S1522" s="31"/>
    </row>
    <row r="1523" spans="1:19" ht="30" customHeight="1">
      <c r="A1523" s="18"/>
      <c r="D1523" s="25"/>
      <c r="E1523" s="31"/>
      <c r="G1523" s="31"/>
      <c r="I1523" s="31"/>
      <c r="J1523" s="31"/>
      <c r="O1523" s="31"/>
      <c r="P1523" s="31"/>
      <c r="Q1523" s="31"/>
      <c r="R1523" s="31"/>
      <c r="S1523" s="31"/>
    </row>
    <row r="1524" spans="1:19" ht="30" customHeight="1">
      <c r="A1524" s="18"/>
      <c r="D1524" s="25"/>
      <c r="E1524" s="31"/>
      <c r="G1524" s="31"/>
      <c r="I1524" s="31"/>
      <c r="J1524" s="31"/>
      <c r="O1524" s="31"/>
      <c r="P1524" s="31"/>
      <c r="Q1524" s="31"/>
      <c r="R1524" s="31"/>
      <c r="S1524" s="31"/>
    </row>
    <row r="1525" spans="1:19" ht="30" customHeight="1">
      <c r="A1525" s="18"/>
      <c r="D1525" s="25"/>
      <c r="E1525" s="31"/>
      <c r="G1525" s="31"/>
      <c r="I1525" s="31"/>
      <c r="J1525" s="31"/>
      <c r="O1525" s="31"/>
      <c r="P1525" s="31"/>
      <c r="Q1525" s="31"/>
      <c r="R1525" s="31"/>
      <c r="S1525" s="31"/>
    </row>
    <row r="1526" spans="1:19" ht="30" customHeight="1">
      <c r="A1526" s="18"/>
      <c r="D1526" s="25"/>
      <c r="E1526" s="31"/>
      <c r="G1526" s="31"/>
      <c r="I1526" s="31"/>
      <c r="J1526" s="31"/>
      <c r="O1526" s="31"/>
      <c r="P1526" s="31"/>
      <c r="Q1526" s="31"/>
      <c r="R1526" s="31"/>
      <c r="S1526" s="31"/>
    </row>
    <row r="1527" spans="1:19" ht="30" customHeight="1">
      <c r="A1527" s="18"/>
      <c r="D1527" s="25"/>
      <c r="E1527" s="31"/>
      <c r="G1527" s="31"/>
      <c r="I1527" s="31"/>
      <c r="J1527" s="31"/>
      <c r="O1527" s="31"/>
      <c r="P1527" s="31"/>
      <c r="Q1527" s="31"/>
      <c r="R1527" s="31"/>
      <c r="S1527" s="31"/>
    </row>
    <row r="1528" spans="1:19" ht="30" customHeight="1">
      <c r="A1528" s="18"/>
      <c r="D1528" s="25"/>
      <c r="E1528" s="31"/>
      <c r="G1528" s="31"/>
      <c r="I1528" s="31"/>
      <c r="J1528" s="31"/>
      <c r="O1528" s="31"/>
      <c r="P1528" s="31"/>
      <c r="Q1528" s="31"/>
      <c r="R1528" s="31"/>
      <c r="S1528" s="31"/>
    </row>
    <row r="1529" spans="1:19" ht="30" customHeight="1">
      <c r="A1529" s="18"/>
      <c r="D1529" s="25"/>
      <c r="E1529" s="31"/>
      <c r="G1529" s="31"/>
      <c r="I1529" s="31"/>
      <c r="J1529" s="31"/>
      <c r="O1529" s="31"/>
      <c r="P1529" s="31"/>
      <c r="Q1529" s="31"/>
      <c r="R1529" s="31"/>
      <c r="S1529" s="31"/>
    </row>
    <row r="1530" spans="1:19" ht="30" customHeight="1">
      <c r="A1530" s="18"/>
      <c r="D1530" s="25"/>
      <c r="E1530" s="31"/>
      <c r="G1530" s="31"/>
      <c r="I1530" s="31"/>
      <c r="J1530" s="31"/>
      <c r="O1530" s="31"/>
      <c r="P1530" s="31"/>
      <c r="Q1530" s="31"/>
      <c r="R1530" s="31"/>
      <c r="S1530" s="31"/>
    </row>
    <row r="1531" spans="1:19" ht="30" customHeight="1">
      <c r="A1531" s="18"/>
      <c r="D1531" s="25"/>
      <c r="E1531" s="31"/>
      <c r="G1531" s="31"/>
      <c r="I1531" s="31"/>
      <c r="J1531" s="31"/>
      <c r="O1531" s="31"/>
      <c r="P1531" s="31"/>
      <c r="Q1531" s="31"/>
      <c r="R1531" s="31"/>
      <c r="S1531" s="31"/>
    </row>
    <row r="1532" spans="1:19" ht="30" customHeight="1">
      <c r="A1532" s="18"/>
      <c r="D1532" s="25"/>
      <c r="E1532" s="31"/>
      <c r="G1532" s="31"/>
      <c r="I1532" s="31"/>
      <c r="J1532" s="31"/>
      <c r="O1532" s="31"/>
      <c r="P1532" s="31"/>
      <c r="Q1532" s="31"/>
      <c r="R1532" s="31"/>
      <c r="S1532" s="31"/>
    </row>
    <row r="1533" spans="1:19" ht="30" customHeight="1">
      <c r="A1533" s="18"/>
      <c r="D1533" s="25"/>
      <c r="E1533" s="31"/>
      <c r="G1533" s="31"/>
      <c r="I1533" s="31"/>
      <c r="J1533" s="31"/>
      <c r="O1533" s="31"/>
      <c r="P1533" s="31"/>
      <c r="Q1533" s="31"/>
      <c r="R1533" s="31"/>
      <c r="S1533" s="31"/>
    </row>
    <row r="1534" spans="1:19" ht="30" customHeight="1">
      <c r="A1534" s="18"/>
      <c r="D1534" s="25"/>
      <c r="E1534" s="31"/>
      <c r="G1534" s="31"/>
      <c r="I1534" s="31"/>
      <c r="J1534" s="31"/>
      <c r="O1534" s="31"/>
      <c r="P1534" s="31"/>
      <c r="Q1534" s="31"/>
      <c r="R1534" s="31"/>
      <c r="S1534" s="31"/>
    </row>
    <row r="1535" spans="1:19" ht="30" customHeight="1">
      <c r="A1535" s="18"/>
      <c r="D1535" s="25"/>
      <c r="E1535" s="31"/>
      <c r="G1535" s="31"/>
      <c r="I1535" s="31"/>
      <c r="J1535" s="31"/>
      <c r="O1535" s="31"/>
      <c r="P1535" s="31"/>
      <c r="Q1535" s="31"/>
      <c r="R1535" s="31"/>
      <c r="S1535" s="31"/>
    </row>
    <row r="1536" spans="1:19" ht="30" customHeight="1">
      <c r="A1536" s="18"/>
      <c r="D1536" s="25"/>
      <c r="E1536" s="31"/>
      <c r="G1536" s="31"/>
      <c r="I1536" s="31"/>
      <c r="J1536" s="31"/>
      <c r="O1536" s="31"/>
      <c r="P1536" s="31"/>
      <c r="Q1536" s="31"/>
      <c r="R1536" s="31"/>
      <c r="S1536" s="31"/>
    </row>
    <row r="1537" spans="1:19" ht="30" customHeight="1">
      <c r="A1537" s="18"/>
      <c r="D1537" s="25"/>
      <c r="E1537" s="31"/>
      <c r="G1537" s="31"/>
      <c r="I1537" s="31"/>
      <c r="J1537" s="31"/>
      <c r="O1537" s="31"/>
      <c r="P1537" s="31"/>
      <c r="Q1537" s="31"/>
      <c r="R1537" s="31"/>
      <c r="S1537" s="31"/>
    </row>
    <row r="1538" spans="1:19" ht="30" customHeight="1">
      <c r="A1538" s="18"/>
      <c r="D1538" s="25"/>
      <c r="E1538" s="31"/>
      <c r="G1538" s="31"/>
      <c r="I1538" s="31"/>
      <c r="J1538" s="31"/>
      <c r="O1538" s="31"/>
      <c r="P1538" s="31"/>
      <c r="Q1538" s="31"/>
      <c r="R1538" s="31"/>
      <c r="S1538" s="31"/>
    </row>
    <row r="1539" spans="1:19" ht="30" customHeight="1">
      <c r="A1539" s="18"/>
      <c r="D1539" s="25"/>
      <c r="E1539" s="31"/>
      <c r="G1539" s="31"/>
      <c r="I1539" s="31"/>
      <c r="J1539" s="31"/>
      <c r="O1539" s="31"/>
      <c r="P1539" s="31"/>
      <c r="Q1539" s="31"/>
      <c r="R1539" s="31"/>
      <c r="S1539" s="31"/>
    </row>
    <row r="1540" spans="1:19" ht="30" customHeight="1">
      <c r="A1540" s="18"/>
      <c r="D1540" s="25"/>
      <c r="E1540" s="31"/>
      <c r="G1540" s="31"/>
      <c r="I1540" s="31"/>
      <c r="J1540" s="31"/>
      <c r="O1540" s="31"/>
      <c r="P1540" s="31"/>
      <c r="Q1540" s="31"/>
      <c r="R1540" s="31"/>
      <c r="S1540" s="31"/>
    </row>
    <row r="1541" spans="1:19" ht="30" customHeight="1">
      <c r="A1541" s="18"/>
      <c r="D1541" s="25"/>
      <c r="E1541" s="31"/>
      <c r="G1541" s="31"/>
      <c r="I1541" s="31"/>
      <c r="J1541" s="31"/>
      <c r="O1541" s="31"/>
      <c r="P1541" s="31"/>
      <c r="Q1541" s="31"/>
      <c r="R1541" s="31"/>
      <c r="S1541" s="31"/>
    </row>
    <row r="1542" spans="1:19" ht="30" customHeight="1">
      <c r="A1542" s="18"/>
      <c r="D1542" s="25"/>
      <c r="E1542" s="31"/>
      <c r="G1542" s="31"/>
      <c r="I1542" s="31"/>
      <c r="J1542" s="31"/>
      <c r="O1542" s="31"/>
      <c r="P1542" s="31"/>
      <c r="Q1542" s="31"/>
      <c r="R1542" s="31"/>
      <c r="S1542" s="31"/>
    </row>
    <row r="1543" spans="1:19" ht="30" customHeight="1">
      <c r="A1543" s="18"/>
      <c r="D1543" s="25"/>
      <c r="E1543" s="31"/>
      <c r="G1543" s="31"/>
      <c r="I1543" s="31"/>
      <c r="J1543" s="31"/>
      <c r="O1543" s="31"/>
      <c r="P1543" s="31"/>
      <c r="Q1543" s="31"/>
      <c r="R1543" s="31"/>
      <c r="S1543" s="31"/>
    </row>
    <row r="1544" spans="1:19" ht="30" customHeight="1">
      <c r="A1544" s="18"/>
      <c r="D1544" s="25"/>
      <c r="E1544" s="31"/>
      <c r="G1544" s="31"/>
      <c r="I1544" s="31"/>
      <c r="J1544" s="31"/>
      <c r="O1544" s="31"/>
      <c r="P1544" s="31"/>
      <c r="Q1544" s="31"/>
      <c r="R1544" s="31"/>
      <c r="S1544" s="31"/>
    </row>
    <row r="1545" spans="1:19" ht="30" customHeight="1">
      <c r="A1545" s="18"/>
      <c r="D1545" s="25"/>
      <c r="E1545" s="31"/>
      <c r="G1545" s="31"/>
      <c r="I1545" s="31"/>
      <c r="J1545" s="31"/>
      <c r="O1545" s="31"/>
      <c r="P1545" s="31"/>
      <c r="Q1545" s="31"/>
      <c r="R1545" s="31"/>
      <c r="S1545" s="31"/>
    </row>
    <row r="1546" spans="1:19" ht="30" customHeight="1">
      <c r="A1546" s="18"/>
      <c r="D1546" s="25"/>
      <c r="E1546" s="31"/>
      <c r="G1546" s="31"/>
      <c r="I1546" s="31"/>
      <c r="J1546" s="31"/>
      <c r="O1546" s="31"/>
      <c r="P1546" s="31"/>
      <c r="Q1546" s="31"/>
      <c r="R1546" s="31"/>
      <c r="S1546" s="31"/>
    </row>
    <row r="1547" spans="1:19" ht="30" customHeight="1">
      <c r="A1547" s="18"/>
      <c r="D1547" s="25"/>
      <c r="E1547" s="31"/>
      <c r="G1547" s="31"/>
      <c r="I1547" s="31"/>
      <c r="J1547" s="31"/>
      <c r="O1547" s="31"/>
      <c r="P1547" s="31"/>
      <c r="Q1547" s="31"/>
      <c r="R1547" s="31"/>
      <c r="S1547" s="31"/>
    </row>
    <row r="1548" spans="1:19" ht="30" customHeight="1">
      <c r="A1548" s="18"/>
      <c r="D1548" s="25"/>
      <c r="E1548" s="31"/>
      <c r="G1548" s="31"/>
      <c r="I1548" s="31"/>
      <c r="J1548" s="31"/>
      <c r="O1548" s="31"/>
      <c r="P1548" s="31"/>
      <c r="Q1548" s="31"/>
      <c r="R1548" s="31"/>
      <c r="S1548" s="31"/>
    </row>
    <row r="1549" spans="1:19" ht="30" customHeight="1">
      <c r="A1549" s="18"/>
      <c r="D1549" s="25"/>
      <c r="E1549" s="31"/>
      <c r="G1549" s="31"/>
      <c r="I1549" s="31"/>
      <c r="J1549" s="31"/>
      <c r="O1549" s="31"/>
      <c r="P1549" s="31"/>
      <c r="Q1549" s="31"/>
      <c r="R1549" s="31"/>
      <c r="S1549" s="31"/>
    </row>
    <row r="1550" spans="1:19" ht="30" customHeight="1">
      <c r="A1550" s="18"/>
      <c r="D1550" s="25"/>
      <c r="E1550" s="31"/>
      <c r="G1550" s="31"/>
      <c r="I1550" s="31"/>
      <c r="J1550" s="31"/>
      <c r="O1550" s="31"/>
      <c r="P1550" s="31"/>
      <c r="Q1550" s="31"/>
      <c r="R1550" s="31"/>
      <c r="S1550" s="31"/>
    </row>
    <row r="1551" spans="1:19" ht="30" customHeight="1">
      <c r="A1551" s="18"/>
      <c r="D1551" s="25"/>
      <c r="E1551" s="31"/>
      <c r="G1551" s="31"/>
      <c r="I1551" s="31"/>
      <c r="J1551" s="31"/>
      <c r="O1551" s="31"/>
      <c r="P1551" s="31"/>
      <c r="Q1551" s="31"/>
      <c r="R1551" s="31"/>
      <c r="S1551" s="31"/>
    </row>
    <row r="1552" spans="1:19" ht="30" customHeight="1">
      <c r="A1552" s="18"/>
      <c r="D1552" s="25"/>
      <c r="E1552" s="31"/>
      <c r="G1552" s="31"/>
      <c r="I1552" s="31"/>
      <c r="J1552" s="31"/>
      <c r="O1552" s="31"/>
      <c r="P1552" s="31"/>
      <c r="Q1552" s="31"/>
      <c r="R1552" s="31"/>
      <c r="S1552" s="31"/>
    </row>
    <row r="1553" spans="1:19" ht="30" customHeight="1">
      <c r="A1553" s="18"/>
      <c r="D1553" s="25"/>
      <c r="E1553" s="31"/>
      <c r="G1553" s="31"/>
      <c r="I1553" s="31"/>
      <c r="J1553" s="31"/>
      <c r="O1553" s="31"/>
      <c r="P1553" s="31"/>
      <c r="Q1553" s="31"/>
      <c r="R1553" s="31"/>
      <c r="S1553" s="31"/>
    </row>
    <row r="1554" spans="1:19" ht="30" customHeight="1">
      <c r="A1554" s="18"/>
      <c r="D1554" s="25"/>
      <c r="E1554" s="31"/>
      <c r="G1554" s="31"/>
      <c r="I1554" s="31"/>
      <c r="J1554" s="31"/>
      <c r="O1554" s="31"/>
      <c r="P1554" s="31"/>
      <c r="Q1554" s="31"/>
      <c r="R1554" s="31"/>
      <c r="S1554" s="31"/>
    </row>
    <row r="1555" spans="1:19" ht="30" customHeight="1">
      <c r="A1555" s="18"/>
      <c r="D1555" s="25"/>
      <c r="E1555" s="31"/>
      <c r="G1555" s="31"/>
      <c r="I1555" s="31"/>
      <c r="J1555" s="31"/>
      <c r="O1555" s="31"/>
      <c r="P1555" s="31"/>
      <c r="Q1555" s="31"/>
      <c r="R1555" s="31"/>
      <c r="S1555" s="31"/>
    </row>
    <row r="1556" spans="1:19" ht="30" customHeight="1">
      <c r="A1556" s="18"/>
      <c r="D1556" s="25"/>
      <c r="E1556" s="31"/>
      <c r="G1556" s="31"/>
      <c r="I1556" s="31"/>
      <c r="J1556" s="31"/>
      <c r="O1556" s="31"/>
      <c r="P1556" s="31"/>
      <c r="Q1556" s="31"/>
      <c r="R1556" s="31"/>
      <c r="S1556" s="31"/>
    </row>
    <row r="1557" spans="1:19" ht="30" customHeight="1">
      <c r="A1557" s="18"/>
      <c r="D1557" s="25"/>
      <c r="E1557" s="31"/>
      <c r="G1557" s="31"/>
      <c r="I1557" s="31"/>
      <c r="J1557" s="31"/>
      <c r="O1557" s="31"/>
      <c r="P1557" s="31"/>
      <c r="Q1557" s="31"/>
      <c r="R1557" s="31"/>
      <c r="S1557" s="31"/>
    </row>
    <row r="1558" spans="1:19" ht="30" customHeight="1">
      <c r="A1558" s="18"/>
      <c r="D1558" s="25"/>
      <c r="E1558" s="31"/>
      <c r="G1558" s="31"/>
      <c r="I1558" s="31"/>
      <c r="J1558" s="31"/>
      <c r="O1558" s="31"/>
      <c r="P1558" s="31"/>
      <c r="Q1558" s="31"/>
      <c r="R1558" s="31"/>
      <c r="S1558" s="31"/>
    </row>
    <row r="1559" spans="1:19" ht="30" customHeight="1">
      <c r="A1559" s="18"/>
      <c r="D1559" s="25"/>
      <c r="E1559" s="31"/>
      <c r="G1559" s="31"/>
      <c r="I1559" s="31"/>
      <c r="J1559" s="31"/>
      <c r="O1559" s="31"/>
      <c r="P1559" s="31"/>
      <c r="Q1559" s="31"/>
      <c r="R1559" s="31"/>
      <c r="S1559" s="31"/>
    </row>
    <row r="1560" spans="1:19" ht="30" customHeight="1">
      <c r="A1560" s="18"/>
      <c r="D1560" s="25"/>
      <c r="E1560" s="31"/>
      <c r="G1560" s="31"/>
      <c r="I1560" s="31"/>
      <c r="J1560" s="31"/>
      <c r="O1560" s="31"/>
      <c r="P1560" s="31"/>
      <c r="Q1560" s="31"/>
      <c r="R1560" s="31"/>
      <c r="S1560" s="31"/>
    </row>
    <row r="1561" spans="1:19" ht="30" customHeight="1">
      <c r="A1561" s="18"/>
      <c r="D1561" s="25"/>
      <c r="E1561" s="31"/>
      <c r="G1561" s="31"/>
      <c r="I1561" s="31"/>
      <c r="J1561" s="31"/>
      <c r="O1561" s="31"/>
      <c r="P1561" s="31"/>
      <c r="Q1561" s="31"/>
      <c r="R1561" s="31"/>
      <c r="S1561" s="31"/>
    </row>
    <row r="1562" spans="1:19" ht="30" customHeight="1">
      <c r="A1562" s="18"/>
      <c r="D1562" s="25"/>
      <c r="E1562" s="31"/>
      <c r="G1562" s="31"/>
      <c r="I1562" s="31"/>
      <c r="J1562" s="31"/>
      <c r="O1562" s="31"/>
      <c r="P1562" s="31"/>
      <c r="Q1562" s="31"/>
      <c r="R1562" s="31"/>
      <c r="S1562" s="31"/>
    </row>
    <row r="1563" spans="1:19" ht="30" customHeight="1">
      <c r="A1563" s="18"/>
      <c r="D1563" s="25"/>
      <c r="E1563" s="31"/>
      <c r="G1563" s="31"/>
      <c r="I1563" s="31"/>
      <c r="J1563" s="31"/>
      <c r="O1563" s="31"/>
      <c r="P1563" s="31"/>
      <c r="Q1563" s="31"/>
      <c r="R1563" s="31"/>
      <c r="S1563" s="31"/>
    </row>
    <row r="1564" spans="1:19" ht="30" customHeight="1">
      <c r="A1564" s="18"/>
      <c r="D1564" s="25"/>
      <c r="E1564" s="31"/>
      <c r="G1564" s="31"/>
      <c r="I1564" s="31"/>
      <c r="J1564" s="31"/>
      <c r="O1564" s="31"/>
      <c r="P1564" s="31"/>
      <c r="Q1564" s="31"/>
      <c r="R1564" s="31"/>
      <c r="S1564" s="31"/>
    </row>
    <row r="1565" spans="1:19" ht="30" customHeight="1">
      <c r="A1565" s="18"/>
      <c r="D1565" s="25"/>
      <c r="E1565" s="31"/>
      <c r="G1565" s="31"/>
      <c r="I1565" s="31"/>
      <c r="J1565" s="31"/>
      <c r="O1565" s="31"/>
      <c r="P1565" s="31"/>
      <c r="Q1565" s="31"/>
      <c r="R1565" s="31"/>
      <c r="S1565" s="31"/>
    </row>
    <row r="1566" spans="1:19" ht="30" customHeight="1">
      <c r="A1566" s="18"/>
      <c r="D1566" s="25"/>
      <c r="E1566" s="31"/>
      <c r="G1566" s="31"/>
      <c r="I1566" s="31"/>
      <c r="J1566" s="31"/>
      <c r="O1566" s="31"/>
      <c r="P1566" s="31"/>
      <c r="Q1566" s="31"/>
      <c r="R1566" s="31"/>
      <c r="S1566" s="31"/>
    </row>
    <row r="1567" spans="1:19" ht="30" customHeight="1">
      <c r="A1567" s="18"/>
      <c r="D1567" s="25"/>
      <c r="E1567" s="31"/>
      <c r="G1567" s="31"/>
      <c r="I1567" s="31"/>
      <c r="J1567" s="31"/>
      <c r="O1567" s="31"/>
      <c r="P1567" s="31"/>
      <c r="Q1567" s="31"/>
      <c r="R1567" s="31"/>
      <c r="S1567" s="31"/>
    </row>
    <row r="1568" spans="1:19" ht="30" customHeight="1">
      <c r="A1568" s="18"/>
      <c r="D1568" s="25"/>
      <c r="E1568" s="31"/>
      <c r="G1568" s="31"/>
      <c r="I1568" s="31"/>
      <c r="J1568" s="31"/>
      <c r="O1568" s="31"/>
      <c r="P1568" s="31"/>
      <c r="Q1568" s="31"/>
      <c r="R1568" s="31"/>
      <c r="S1568" s="31"/>
    </row>
    <row r="1569" spans="1:19" ht="30" customHeight="1">
      <c r="A1569" s="18"/>
      <c r="D1569" s="25"/>
      <c r="E1569" s="31"/>
      <c r="G1569" s="31"/>
      <c r="I1569" s="31"/>
      <c r="J1569" s="31"/>
      <c r="O1569" s="31"/>
      <c r="P1569" s="31"/>
      <c r="Q1569" s="31"/>
      <c r="R1569" s="31"/>
      <c r="S1569" s="31"/>
    </row>
    <row r="1570" spans="1:19" ht="30" customHeight="1">
      <c r="A1570" s="18"/>
      <c r="D1570" s="25"/>
      <c r="E1570" s="31"/>
      <c r="G1570" s="31"/>
      <c r="I1570" s="31"/>
      <c r="J1570" s="31"/>
      <c r="O1570" s="31"/>
      <c r="P1570" s="31"/>
      <c r="Q1570" s="31"/>
      <c r="R1570" s="31"/>
      <c r="S1570" s="31"/>
    </row>
    <row r="1571" spans="1:19" ht="30" customHeight="1">
      <c r="A1571" s="18"/>
      <c r="D1571" s="25"/>
      <c r="E1571" s="31"/>
      <c r="G1571" s="31"/>
      <c r="I1571" s="31"/>
      <c r="J1571" s="31"/>
      <c r="O1571" s="31"/>
      <c r="P1571" s="31"/>
      <c r="Q1571" s="31"/>
      <c r="R1571" s="31"/>
      <c r="S1571" s="31"/>
    </row>
    <row r="1572" spans="1:19" ht="30" customHeight="1">
      <c r="A1572" s="18"/>
      <c r="D1572" s="25"/>
      <c r="E1572" s="31"/>
      <c r="G1572" s="31"/>
      <c r="I1572" s="31"/>
      <c r="J1572" s="31"/>
      <c r="O1572" s="31"/>
      <c r="P1572" s="31"/>
      <c r="Q1572" s="31"/>
      <c r="R1572" s="31"/>
      <c r="S1572" s="31"/>
    </row>
    <row r="1573" spans="1:19" ht="30" customHeight="1">
      <c r="A1573" s="18"/>
      <c r="D1573" s="25"/>
      <c r="E1573" s="31"/>
      <c r="G1573" s="31"/>
      <c r="I1573" s="31"/>
      <c r="J1573" s="31"/>
      <c r="O1573" s="31"/>
      <c r="P1573" s="31"/>
      <c r="Q1573" s="31"/>
      <c r="R1573" s="31"/>
      <c r="S1573" s="31"/>
    </row>
    <row r="1574" spans="1:19" ht="30" customHeight="1">
      <c r="A1574" s="18"/>
      <c r="D1574" s="25"/>
      <c r="E1574" s="31"/>
      <c r="G1574" s="31"/>
      <c r="I1574" s="31"/>
      <c r="J1574" s="31"/>
      <c r="O1574" s="31"/>
      <c r="P1574" s="31"/>
      <c r="Q1574" s="31"/>
      <c r="R1574" s="31"/>
      <c r="S1574" s="31"/>
    </row>
    <row r="1575" spans="1:19" ht="30" customHeight="1">
      <c r="A1575" s="18"/>
      <c r="D1575" s="25"/>
      <c r="E1575" s="31"/>
      <c r="G1575" s="31"/>
      <c r="I1575" s="31"/>
      <c r="J1575" s="31"/>
      <c r="O1575" s="31"/>
      <c r="P1575" s="31"/>
      <c r="Q1575" s="31"/>
      <c r="R1575" s="31"/>
      <c r="S1575" s="31"/>
    </row>
    <row r="1576" spans="1:19" ht="30" customHeight="1">
      <c r="A1576" s="18"/>
      <c r="D1576" s="25"/>
      <c r="E1576" s="31"/>
      <c r="G1576" s="31"/>
      <c r="I1576" s="31"/>
      <c r="J1576" s="31"/>
      <c r="O1576" s="31"/>
      <c r="P1576" s="31"/>
      <c r="Q1576" s="31"/>
      <c r="R1576" s="31"/>
      <c r="S1576" s="31"/>
    </row>
    <row r="1577" spans="1:19" ht="30" customHeight="1">
      <c r="A1577" s="18"/>
      <c r="D1577" s="25"/>
      <c r="E1577" s="31"/>
      <c r="G1577" s="31"/>
      <c r="I1577" s="31"/>
      <c r="J1577" s="31"/>
      <c r="O1577" s="31"/>
      <c r="P1577" s="31"/>
      <c r="Q1577" s="31"/>
      <c r="R1577" s="31"/>
      <c r="S1577" s="31"/>
    </row>
    <row r="1578" spans="1:19" ht="30" customHeight="1">
      <c r="A1578" s="18"/>
      <c r="D1578" s="25"/>
      <c r="E1578" s="31"/>
      <c r="G1578" s="31"/>
      <c r="I1578" s="31"/>
      <c r="J1578" s="31"/>
      <c r="O1578" s="31"/>
      <c r="P1578" s="31"/>
      <c r="Q1578" s="31"/>
      <c r="R1578" s="31"/>
      <c r="S1578" s="31"/>
    </row>
    <row r="1579" spans="1:19" ht="30" customHeight="1">
      <c r="A1579" s="18"/>
      <c r="D1579" s="25"/>
      <c r="E1579" s="31"/>
      <c r="G1579" s="31"/>
      <c r="I1579" s="31"/>
      <c r="J1579" s="31"/>
      <c r="O1579" s="31"/>
      <c r="P1579" s="31"/>
      <c r="Q1579" s="31"/>
      <c r="R1579" s="31"/>
      <c r="S1579" s="31"/>
    </row>
    <row r="1580" spans="1:19" ht="30" customHeight="1">
      <c r="A1580" s="18"/>
      <c r="D1580" s="25"/>
      <c r="E1580" s="31"/>
      <c r="G1580" s="31"/>
      <c r="I1580" s="31"/>
      <c r="J1580" s="31"/>
      <c r="O1580" s="31"/>
      <c r="P1580" s="31"/>
      <c r="Q1580" s="31"/>
      <c r="R1580" s="31"/>
      <c r="S1580" s="31"/>
    </row>
    <row r="1581" spans="1:19" ht="30" customHeight="1">
      <c r="A1581" s="18"/>
      <c r="D1581" s="25"/>
      <c r="E1581" s="31"/>
      <c r="G1581" s="31"/>
      <c r="I1581" s="31"/>
      <c r="J1581" s="31"/>
      <c r="O1581" s="31"/>
      <c r="P1581" s="31"/>
      <c r="Q1581" s="31"/>
      <c r="R1581" s="31"/>
      <c r="S1581" s="31"/>
    </row>
    <row r="1582" spans="1:19" ht="30" customHeight="1">
      <c r="A1582" s="18"/>
      <c r="D1582" s="25"/>
      <c r="E1582" s="31"/>
      <c r="G1582" s="31"/>
      <c r="I1582" s="31"/>
      <c r="J1582" s="31"/>
      <c r="O1582" s="31"/>
      <c r="P1582" s="31"/>
      <c r="Q1582" s="31"/>
      <c r="R1582" s="31"/>
      <c r="S1582" s="31"/>
    </row>
    <row r="1583" spans="1:19" ht="30" customHeight="1">
      <c r="A1583" s="18"/>
      <c r="D1583" s="25"/>
      <c r="E1583" s="31"/>
      <c r="G1583" s="31"/>
      <c r="I1583" s="31"/>
      <c r="J1583" s="31"/>
      <c r="O1583" s="31"/>
      <c r="P1583" s="31"/>
      <c r="Q1583" s="31"/>
      <c r="R1583" s="31"/>
      <c r="S1583" s="31"/>
    </row>
    <row r="1584" spans="1:19" ht="30" customHeight="1">
      <c r="A1584" s="18"/>
      <c r="D1584" s="25"/>
      <c r="E1584" s="31"/>
      <c r="G1584" s="31"/>
      <c r="I1584" s="31"/>
      <c r="J1584" s="31"/>
      <c r="O1584" s="31"/>
      <c r="P1584" s="31"/>
      <c r="Q1584" s="31"/>
      <c r="R1584" s="31"/>
      <c r="S1584" s="31"/>
    </row>
    <row r="1585" spans="1:19" ht="30" customHeight="1">
      <c r="A1585" s="18"/>
      <c r="D1585" s="25"/>
      <c r="E1585" s="31"/>
      <c r="G1585" s="31"/>
      <c r="I1585" s="31"/>
      <c r="J1585" s="31"/>
      <c r="O1585" s="31"/>
      <c r="P1585" s="31"/>
      <c r="Q1585" s="31"/>
      <c r="R1585" s="31"/>
      <c r="S1585" s="31"/>
    </row>
    <row r="1586" spans="1:19" ht="30" customHeight="1">
      <c r="A1586" s="18"/>
      <c r="D1586" s="25"/>
      <c r="E1586" s="31"/>
      <c r="G1586" s="31"/>
      <c r="I1586" s="31"/>
      <c r="J1586" s="31"/>
      <c r="O1586" s="31"/>
      <c r="P1586" s="31"/>
      <c r="Q1586" s="31"/>
      <c r="R1586" s="31"/>
      <c r="S1586" s="31"/>
    </row>
    <row r="1587" spans="1:19" ht="30" customHeight="1">
      <c r="A1587" s="18"/>
      <c r="D1587" s="25"/>
      <c r="E1587" s="31"/>
      <c r="G1587" s="31"/>
      <c r="I1587" s="31"/>
      <c r="J1587" s="31"/>
      <c r="O1587" s="31"/>
      <c r="P1587" s="31"/>
      <c r="Q1587" s="31"/>
      <c r="R1587" s="31"/>
      <c r="S1587" s="31"/>
    </row>
    <row r="1588" spans="1:19" ht="30" customHeight="1">
      <c r="A1588" s="18"/>
      <c r="D1588" s="25"/>
      <c r="E1588" s="31"/>
      <c r="G1588" s="31"/>
      <c r="I1588" s="31"/>
      <c r="J1588" s="31"/>
      <c r="O1588" s="31"/>
      <c r="P1588" s="31"/>
      <c r="Q1588" s="31"/>
      <c r="R1588" s="31"/>
      <c r="S1588" s="31"/>
    </row>
    <row r="1589" spans="1:19" ht="30" customHeight="1">
      <c r="A1589" s="18"/>
      <c r="D1589" s="25"/>
      <c r="E1589" s="31"/>
      <c r="G1589" s="31"/>
      <c r="I1589" s="31"/>
      <c r="J1589" s="31"/>
      <c r="O1589" s="31"/>
      <c r="P1589" s="31"/>
      <c r="Q1589" s="31"/>
      <c r="R1589" s="31"/>
      <c r="S1589" s="31"/>
    </row>
    <row r="1590" spans="1:19" ht="30" customHeight="1">
      <c r="A1590" s="18"/>
      <c r="D1590" s="25"/>
      <c r="E1590" s="31"/>
      <c r="G1590" s="31"/>
      <c r="I1590" s="31"/>
      <c r="J1590" s="31"/>
      <c r="O1590" s="31"/>
      <c r="P1590" s="31"/>
      <c r="Q1590" s="31"/>
      <c r="R1590" s="31"/>
      <c r="S1590" s="31"/>
    </row>
    <row r="1591" spans="1:19" ht="30" customHeight="1">
      <c r="A1591" s="18"/>
      <c r="D1591" s="25"/>
      <c r="E1591" s="31"/>
      <c r="G1591" s="31"/>
      <c r="I1591" s="31"/>
      <c r="J1591" s="31"/>
      <c r="O1591" s="31"/>
      <c r="P1591" s="31"/>
      <c r="Q1591" s="31"/>
      <c r="R1591" s="31"/>
      <c r="S1591" s="31"/>
    </row>
    <row r="1592" spans="1:19" ht="30" customHeight="1">
      <c r="A1592" s="18"/>
      <c r="D1592" s="25"/>
      <c r="E1592" s="31"/>
      <c r="G1592" s="31"/>
      <c r="I1592" s="31"/>
      <c r="J1592" s="31"/>
      <c r="O1592" s="31"/>
      <c r="P1592" s="31"/>
      <c r="Q1592" s="31"/>
      <c r="R1592" s="31"/>
      <c r="S1592" s="31"/>
    </row>
    <row r="1593" spans="1:19" ht="30" customHeight="1">
      <c r="A1593" s="18"/>
      <c r="D1593" s="25"/>
      <c r="E1593" s="31"/>
      <c r="G1593" s="31"/>
      <c r="I1593" s="31"/>
      <c r="J1593" s="31"/>
      <c r="O1593" s="31"/>
      <c r="P1593" s="31"/>
      <c r="Q1593" s="31"/>
      <c r="R1593" s="31"/>
      <c r="S1593" s="31"/>
    </row>
    <row r="1594" spans="1:19" ht="30" customHeight="1">
      <c r="A1594" s="18"/>
      <c r="D1594" s="25"/>
      <c r="E1594" s="31"/>
      <c r="G1594" s="31"/>
      <c r="I1594" s="31"/>
      <c r="J1594" s="31"/>
      <c r="O1594" s="31"/>
      <c r="P1594" s="31"/>
      <c r="Q1594" s="31"/>
      <c r="R1594" s="31"/>
      <c r="S1594" s="31"/>
    </row>
    <row r="1595" spans="1:19" ht="30" customHeight="1">
      <c r="A1595" s="18"/>
      <c r="D1595" s="25"/>
      <c r="E1595" s="31"/>
      <c r="G1595" s="31"/>
      <c r="I1595" s="31"/>
      <c r="J1595" s="31"/>
      <c r="O1595" s="31"/>
      <c r="P1595" s="31"/>
      <c r="Q1595" s="31"/>
      <c r="R1595" s="31"/>
      <c r="S1595" s="31"/>
    </row>
    <row r="1596" spans="1:19" ht="30" customHeight="1">
      <c r="A1596" s="18"/>
      <c r="D1596" s="25"/>
      <c r="E1596" s="31"/>
      <c r="G1596" s="31"/>
      <c r="I1596" s="31"/>
      <c r="J1596" s="31"/>
      <c r="O1596" s="31"/>
      <c r="P1596" s="31"/>
      <c r="Q1596" s="31"/>
      <c r="R1596" s="31"/>
      <c r="S1596" s="31"/>
    </row>
    <row r="1597" spans="1:19" ht="30" customHeight="1">
      <c r="A1597" s="18"/>
      <c r="D1597" s="25"/>
      <c r="E1597" s="31"/>
      <c r="G1597" s="31"/>
      <c r="I1597" s="31"/>
      <c r="J1597" s="31"/>
      <c r="O1597" s="31"/>
      <c r="P1597" s="31"/>
      <c r="Q1597" s="31"/>
      <c r="R1597" s="31"/>
      <c r="S1597" s="31"/>
    </row>
    <row r="1598" spans="1:19" ht="30" customHeight="1">
      <c r="A1598" s="18"/>
      <c r="D1598" s="25"/>
      <c r="E1598" s="31"/>
      <c r="G1598" s="31"/>
      <c r="I1598" s="31"/>
      <c r="J1598" s="31"/>
      <c r="O1598" s="31"/>
      <c r="P1598" s="31"/>
      <c r="Q1598" s="31"/>
      <c r="R1598" s="31"/>
      <c r="S1598" s="31"/>
    </row>
    <row r="1599" spans="1:19" ht="30" customHeight="1">
      <c r="A1599" s="18"/>
      <c r="D1599" s="25"/>
      <c r="E1599" s="31"/>
      <c r="G1599" s="31"/>
      <c r="I1599" s="31"/>
      <c r="J1599" s="31"/>
      <c r="O1599" s="31"/>
      <c r="P1599" s="31"/>
      <c r="Q1599" s="31"/>
      <c r="R1599" s="31"/>
      <c r="S1599" s="31"/>
    </row>
    <row r="1600" spans="1:19" ht="30" customHeight="1">
      <c r="A1600" s="18"/>
      <c r="D1600" s="25"/>
      <c r="E1600" s="31"/>
      <c r="G1600" s="31"/>
      <c r="I1600" s="31"/>
      <c r="J1600" s="31"/>
      <c r="O1600" s="31"/>
      <c r="P1600" s="31"/>
      <c r="Q1600" s="31"/>
      <c r="R1600" s="31"/>
      <c r="S1600" s="31"/>
    </row>
    <row r="1601" spans="1:19" ht="30" customHeight="1">
      <c r="A1601" s="18"/>
      <c r="D1601" s="25"/>
      <c r="E1601" s="31"/>
      <c r="G1601" s="31"/>
      <c r="I1601" s="31"/>
      <c r="J1601" s="31"/>
      <c r="O1601" s="31"/>
      <c r="P1601" s="31"/>
      <c r="Q1601" s="31"/>
      <c r="R1601" s="31"/>
      <c r="S1601" s="31"/>
    </row>
    <row r="1602" spans="1:19" ht="30" customHeight="1">
      <c r="A1602" s="18"/>
      <c r="D1602" s="25"/>
      <c r="E1602" s="31"/>
      <c r="G1602" s="31"/>
      <c r="I1602" s="31"/>
      <c r="J1602" s="31"/>
      <c r="O1602" s="31"/>
      <c r="P1602" s="31"/>
      <c r="Q1602" s="31"/>
      <c r="R1602" s="31"/>
      <c r="S1602" s="31"/>
    </row>
    <row r="1603" spans="1:19" ht="30" customHeight="1">
      <c r="A1603" s="18"/>
      <c r="D1603" s="25"/>
      <c r="E1603" s="31"/>
      <c r="G1603" s="31"/>
      <c r="I1603" s="31"/>
      <c r="J1603" s="31"/>
      <c r="O1603" s="31"/>
      <c r="P1603" s="31"/>
      <c r="Q1603" s="31"/>
      <c r="R1603" s="31"/>
      <c r="S1603" s="31"/>
    </row>
    <row r="1604" spans="1:19" ht="30" customHeight="1">
      <c r="A1604" s="18"/>
      <c r="D1604" s="25"/>
      <c r="E1604" s="31"/>
      <c r="G1604" s="31"/>
      <c r="I1604" s="31"/>
      <c r="J1604" s="31"/>
      <c r="O1604" s="31"/>
      <c r="P1604" s="31"/>
      <c r="Q1604" s="31"/>
      <c r="R1604" s="31"/>
      <c r="S1604" s="31"/>
    </row>
    <row r="1605" spans="1:19" ht="30" customHeight="1">
      <c r="A1605" s="18"/>
      <c r="D1605" s="25"/>
      <c r="E1605" s="31"/>
      <c r="G1605" s="31"/>
      <c r="I1605" s="31"/>
      <c r="J1605" s="31"/>
      <c r="O1605" s="31"/>
      <c r="P1605" s="31"/>
      <c r="Q1605" s="31"/>
      <c r="R1605" s="31"/>
      <c r="S1605" s="31"/>
    </row>
    <row r="1606" spans="1:19" ht="30" customHeight="1">
      <c r="A1606" s="18"/>
      <c r="D1606" s="25"/>
      <c r="E1606" s="31"/>
      <c r="G1606" s="31"/>
      <c r="I1606" s="31"/>
      <c r="J1606" s="31"/>
      <c r="O1606" s="31"/>
      <c r="P1606" s="31"/>
      <c r="Q1606" s="31"/>
      <c r="R1606" s="31"/>
      <c r="S1606" s="31"/>
    </row>
    <row r="1607" spans="1:19" ht="30" customHeight="1">
      <c r="A1607" s="18"/>
      <c r="D1607" s="25"/>
      <c r="E1607" s="31"/>
      <c r="G1607" s="31"/>
      <c r="I1607" s="31"/>
      <c r="J1607" s="31"/>
      <c r="O1607" s="31"/>
      <c r="P1607" s="31"/>
      <c r="Q1607" s="31"/>
      <c r="R1607" s="31"/>
      <c r="S1607" s="31"/>
    </row>
    <row r="1608" spans="1:19" ht="30" customHeight="1">
      <c r="A1608" s="18"/>
      <c r="D1608" s="25"/>
      <c r="E1608" s="31"/>
      <c r="G1608" s="31"/>
      <c r="I1608" s="31"/>
      <c r="J1608" s="31"/>
      <c r="O1608" s="31"/>
      <c r="P1608" s="31"/>
      <c r="Q1608" s="31"/>
      <c r="R1608" s="31"/>
      <c r="S1608" s="31"/>
    </row>
    <row r="1609" spans="1:19" ht="30" customHeight="1">
      <c r="A1609" s="18"/>
      <c r="D1609" s="25"/>
      <c r="E1609" s="31"/>
      <c r="G1609" s="31"/>
      <c r="I1609" s="31"/>
      <c r="J1609" s="31"/>
      <c r="O1609" s="31"/>
      <c r="P1609" s="31"/>
      <c r="Q1609" s="31"/>
      <c r="R1609" s="31"/>
      <c r="S1609" s="31"/>
    </row>
    <row r="1610" spans="1:19" ht="30" customHeight="1">
      <c r="A1610" s="18"/>
      <c r="D1610" s="25"/>
      <c r="E1610" s="31"/>
      <c r="G1610" s="31"/>
      <c r="I1610" s="31"/>
      <c r="J1610" s="31"/>
      <c r="O1610" s="31"/>
      <c r="P1610" s="31"/>
      <c r="Q1610" s="31"/>
      <c r="R1610" s="31"/>
      <c r="S1610" s="31"/>
    </row>
    <row r="1611" spans="1:19" ht="30" customHeight="1">
      <c r="A1611" s="18"/>
      <c r="D1611" s="25"/>
      <c r="E1611" s="31"/>
      <c r="G1611" s="31"/>
      <c r="I1611" s="31"/>
      <c r="J1611" s="31"/>
      <c r="O1611" s="31"/>
      <c r="P1611" s="31"/>
      <c r="Q1611" s="31"/>
      <c r="R1611" s="31"/>
      <c r="S1611" s="31"/>
    </row>
    <row r="1612" spans="1:19" ht="30" customHeight="1">
      <c r="A1612" s="18"/>
      <c r="D1612" s="25"/>
      <c r="E1612" s="31"/>
      <c r="G1612" s="31"/>
      <c r="I1612" s="31"/>
      <c r="J1612" s="31"/>
      <c r="O1612" s="31"/>
      <c r="P1612" s="31"/>
      <c r="Q1612" s="31"/>
      <c r="R1612" s="31"/>
      <c r="S1612" s="31"/>
    </row>
    <row r="1613" spans="1:19" ht="30" customHeight="1">
      <c r="A1613" s="18"/>
      <c r="D1613" s="25"/>
      <c r="E1613" s="31"/>
      <c r="G1613" s="31"/>
      <c r="I1613" s="31"/>
      <c r="J1613" s="31"/>
      <c r="O1613" s="31"/>
      <c r="P1613" s="31"/>
      <c r="Q1613" s="31"/>
      <c r="R1613" s="31"/>
      <c r="S1613" s="31"/>
    </row>
    <row r="1614" spans="1:19" ht="30" customHeight="1">
      <c r="A1614" s="18"/>
      <c r="D1614" s="25"/>
      <c r="E1614" s="31"/>
      <c r="G1614" s="31"/>
      <c r="I1614" s="31"/>
      <c r="J1614" s="31"/>
      <c r="O1614" s="31"/>
      <c r="P1614" s="31"/>
      <c r="Q1614" s="31"/>
      <c r="R1614" s="31"/>
      <c r="S1614" s="31"/>
    </row>
    <row r="1615" spans="1:19" ht="30" customHeight="1">
      <c r="A1615" s="18"/>
      <c r="D1615" s="25"/>
      <c r="E1615" s="31"/>
      <c r="G1615" s="31"/>
      <c r="I1615" s="31"/>
      <c r="J1615" s="31"/>
      <c r="O1615" s="31"/>
      <c r="P1615" s="31"/>
      <c r="Q1615" s="31"/>
      <c r="R1615" s="31"/>
      <c r="S1615" s="31"/>
    </row>
    <row r="1616" spans="1:19" ht="30" customHeight="1">
      <c r="A1616" s="18"/>
      <c r="D1616" s="25"/>
      <c r="E1616" s="31"/>
      <c r="G1616" s="31"/>
      <c r="I1616" s="31"/>
      <c r="J1616" s="31"/>
      <c r="O1616" s="31"/>
      <c r="P1616" s="31"/>
      <c r="Q1616" s="31"/>
      <c r="R1616" s="31"/>
      <c r="S1616" s="31"/>
    </row>
    <row r="1617" spans="1:19" ht="30" customHeight="1">
      <c r="A1617" s="18"/>
      <c r="D1617" s="25"/>
      <c r="E1617" s="31"/>
      <c r="G1617" s="31"/>
      <c r="I1617" s="31"/>
      <c r="J1617" s="31"/>
      <c r="O1617" s="31"/>
      <c r="P1617" s="31"/>
      <c r="Q1617" s="31"/>
      <c r="R1617" s="31"/>
      <c r="S1617" s="31"/>
    </row>
    <row r="1618" spans="1:19" ht="30" customHeight="1">
      <c r="A1618" s="18"/>
      <c r="D1618" s="25"/>
      <c r="E1618" s="31"/>
      <c r="G1618" s="31"/>
      <c r="I1618" s="31"/>
      <c r="J1618" s="31"/>
      <c r="O1618" s="31"/>
      <c r="P1618" s="31"/>
      <c r="Q1618" s="31"/>
      <c r="R1618" s="31"/>
      <c r="S1618" s="31"/>
    </row>
    <row r="1619" spans="1:19" ht="30" customHeight="1">
      <c r="A1619" s="18"/>
      <c r="D1619" s="25"/>
      <c r="E1619" s="31"/>
      <c r="G1619" s="31"/>
      <c r="I1619" s="31"/>
      <c r="J1619" s="31"/>
      <c r="O1619" s="31"/>
      <c r="P1619" s="31"/>
      <c r="Q1619" s="31"/>
      <c r="R1619" s="31"/>
      <c r="S1619" s="31"/>
    </row>
    <row r="1620" spans="1:19" ht="30" customHeight="1">
      <c r="A1620" s="18"/>
      <c r="D1620" s="25"/>
      <c r="E1620" s="31"/>
      <c r="G1620" s="31"/>
      <c r="I1620" s="31"/>
      <c r="J1620" s="31"/>
      <c r="O1620" s="31"/>
      <c r="P1620" s="31"/>
      <c r="Q1620" s="31"/>
      <c r="R1620" s="31"/>
      <c r="S1620" s="31"/>
    </row>
    <row r="1621" spans="1:19" ht="30" customHeight="1">
      <c r="A1621" s="18"/>
      <c r="D1621" s="25"/>
      <c r="E1621" s="31"/>
      <c r="G1621" s="31"/>
      <c r="I1621" s="31"/>
      <c r="J1621" s="31"/>
      <c r="O1621" s="31"/>
      <c r="P1621" s="31"/>
      <c r="Q1621" s="31"/>
      <c r="R1621" s="31"/>
      <c r="S1621" s="31"/>
    </row>
    <row r="1622" spans="1:19" ht="30" customHeight="1">
      <c r="A1622" s="18"/>
      <c r="D1622" s="25"/>
      <c r="E1622" s="31"/>
      <c r="G1622" s="31"/>
      <c r="I1622" s="31"/>
      <c r="J1622" s="31"/>
      <c r="O1622" s="31"/>
      <c r="P1622" s="31"/>
      <c r="Q1622" s="31"/>
      <c r="R1622" s="31"/>
      <c r="S1622" s="31"/>
    </row>
    <row r="1623" spans="1:19" ht="30" customHeight="1">
      <c r="A1623" s="18"/>
      <c r="D1623" s="25"/>
      <c r="E1623" s="31"/>
      <c r="G1623" s="31"/>
      <c r="I1623" s="31"/>
      <c r="J1623" s="31"/>
      <c r="O1623" s="31"/>
      <c r="P1623" s="31"/>
      <c r="Q1623" s="31"/>
      <c r="R1623" s="31"/>
      <c r="S1623" s="31"/>
    </row>
    <row r="1624" spans="1:19" ht="30" customHeight="1">
      <c r="A1624" s="18"/>
      <c r="D1624" s="25"/>
      <c r="E1624" s="31"/>
      <c r="G1624" s="31"/>
      <c r="I1624" s="31"/>
      <c r="J1624" s="31"/>
      <c r="O1624" s="31"/>
      <c r="P1624" s="31"/>
      <c r="Q1624" s="31"/>
      <c r="R1624" s="31"/>
      <c r="S1624" s="31"/>
    </row>
    <row r="1625" spans="1:19" ht="30" customHeight="1">
      <c r="A1625" s="18"/>
      <c r="D1625" s="25"/>
      <c r="E1625" s="31"/>
      <c r="G1625" s="31"/>
      <c r="I1625" s="31"/>
      <c r="J1625" s="31"/>
      <c r="O1625" s="31"/>
      <c r="P1625" s="31"/>
      <c r="Q1625" s="31"/>
      <c r="R1625" s="31"/>
      <c r="S1625" s="31"/>
    </row>
    <row r="1626" spans="1:19" ht="30" customHeight="1">
      <c r="A1626" s="18"/>
      <c r="D1626" s="25"/>
      <c r="E1626" s="31"/>
      <c r="G1626" s="31"/>
      <c r="I1626" s="31"/>
      <c r="J1626" s="31"/>
      <c r="O1626" s="31"/>
      <c r="P1626" s="31"/>
      <c r="Q1626" s="31"/>
      <c r="R1626" s="31"/>
      <c r="S1626" s="31"/>
    </row>
    <row r="1627" spans="1:19" ht="30" customHeight="1">
      <c r="A1627" s="18"/>
      <c r="D1627" s="25"/>
      <c r="E1627" s="31"/>
      <c r="G1627" s="31"/>
      <c r="I1627" s="31"/>
      <c r="J1627" s="31"/>
      <c r="O1627" s="31"/>
      <c r="P1627" s="31"/>
      <c r="Q1627" s="31"/>
      <c r="R1627" s="31"/>
      <c r="S1627" s="31"/>
    </row>
    <row r="1628" spans="1:19" ht="30" customHeight="1">
      <c r="A1628" s="18"/>
      <c r="D1628" s="25"/>
      <c r="E1628" s="31"/>
      <c r="G1628" s="31"/>
      <c r="I1628" s="31"/>
      <c r="J1628" s="31"/>
      <c r="O1628" s="31"/>
      <c r="P1628" s="31"/>
      <c r="Q1628" s="31"/>
      <c r="R1628" s="31"/>
      <c r="S1628" s="31"/>
    </row>
    <row r="1629" spans="1:19" ht="30" customHeight="1">
      <c r="A1629" s="18"/>
      <c r="D1629" s="25"/>
      <c r="E1629" s="31"/>
      <c r="G1629" s="31"/>
      <c r="I1629" s="31"/>
      <c r="J1629" s="31"/>
      <c r="O1629" s="31"/>
      <c r="P1629" s="31"/>
      <c r="Q1629" s="31"/>
      <c r="R1629" s="31"/>
      <c r="S1629" s="31"/>
    </row>
    <row r="1630" spans="1:19" ht="30" customHeight="1">
      <c r="A1630" s="18"/>
      <c r="D1630" s="25"/>
      <c r="E1630" s="31"/>
      <c r="G1630" s="31"/>
      <c r="I1630" s="31"/>
      <c r="J1630" s="31"/>
      <c r="O1630" s="31"/>
      <c r="P1630" s="31"/>
      <c r="Q1630" s="31"/>
      <c r="R1630" s="31"/>
      <c r="S1630" s="31"/>
    </row>
    <row r="1631" spans="1:19" ht="30" customHeight="1">
      <c r="A1631" s="18"/>
      <c r="D1631" s="25"/>
      <c r="E1631" s="31"/>
      <c r="G1631" s="31"/>
      <c r="I1631" s="31"/>
      <c r="J1631" s="31"/>
      <c r="O1631" s="31"/>
      <c r="P1631" s="31"/>
      <c r="Q1631" s="31"/>
      <c r="R1631" s="31"/>
      <c r="S1631" s="31"/>
    </row>
    <row r="1632" spans="1:19" ht="30" customHeight="1">
      <c r="A1632" s="18"/>
      <c r="D1632" s="25"/>
      <c r="E1632" s="31"/>
      <c r="G1632" s="31"/>
      <c r="I1632" s="31"/>
      <c r="J1632" s="31"/>
      <c r="O1632" s="31"/>
      <c r="P1632" s="31"/>
      <c r="Q1632" s="31"/>
      <c r="R1632" s="31"/>
      <c r="S1632" s="31"/>
    </row>
    <row r="1633" spans="1:19" ht="30" customHeight="1">
      <c r="A1633" s="18"/>
      <c r="D1633" s="25"/>
      <c r="E1633" s="31"/>
      <c r="G1633" s="31"/>
      <c r="I1633" s="31"/>
      <c r="J1633" s="31"/>
      <c r="O1633" s="31"/>
      <c r="P1633" s="31"/>
      <c r="Q1633" s="31"/>
      <c r="R1633" s="31"/>
      <c r="S1633" s="31"/>
    </row>
    <row r="1634" spans="1:19" ht="30" customHeight="1">
      <c r="A1634" s="18"/>
      <c r="D1634" s="25"/>
      <c r="E1634" s="31"/>
      <c r="G1634" s="31"/>
      <c r="I1634" s="31"/>
      <c r="J1634" s="31"/>
      <c r="O1634" s="31"/>
      <c r="P1634" s="31"/>
      <c r="Q1634" s="31"/>
      <c r="R1634" s="31"/>
      <c r="S1634" s="31"/>
    </row>
    <row r="1635" spans="1:19" ht="30" customHeight="1">
      <c r="A1635" s="18"/>
      <c r="D1635" s="25"/>
      <c r="E1635" s="31"/>
      <c r="G1635" s="31"/>
      <c r="I1635" s="31"/>
      <c r="J1635" s="31"/>
      <c r="O1635" s="31"/>
      <c r="P1635" s="31"/>
      <c r="Q1635" s="31"/>
      <c r="R1635" s="31"/>
      <c r="S1635" s="31"/>
    </row>
    <row r="1636" spans="1:19" ht="30" customHeight="1">
      <c r="A1636" s="18"/>
      <c r="D1636" s="25"/>
      <c r="E1636" s="31"/>
      <c r="G1636" s="31"/>
      <c r="I1636" s="31"/>
      <c r="J1636" s="31"/>
      <c r="O1636" s="31"/>
      <c r="P1636" s="31"/>
      <c r="Q1636" s="31"/>
      <c r="R1636" s="31"/>
      <c r="S1636" s="31"/>
    </row>
    <row r="1637" spans="1:19" ht="30" customHeight="1">
      <c r="A1637" s="18"/>
      <c r="D1637" s="25"/>
      <c r="E1637" s="31"/>
      <c r="G1637" s="31"/>
      <c r="I1637" s="31"/>
      <c r="J1637" s="31"/>
      <c r="O1637" s="31"/>
      <c r="P1637" s="31"/>
      <c r="Q1637" s="31"/>
      <c r="R1637" s="31"/>
      <c r="S1637" s="31"/>
    </row>
    <row r="1638" spans="1:19" ht="30" customHeight="1">
      <c r="A1638" s="18"/>
      <c r="D1638" s="25"/>
      <c r="E1638" s="31"/>
      <c r="G1638" s="31"/>
      <c r="I1638" s="31"/>
      <c r="J1638" s="31"/>
      <c r="O1638" s="31"/>
      <c r="P1638" s="31"/>
      <c r="Q1638" s="31"/>
      <c r="R1638" s="31"/>
      <c r="S1638" s="31"/>
    </row>
    <row r="1639" spans="1:19" ht="30" customHeight="1">
      <c r="A1639" s="18"/>
      <c r="D1639" s="25"/>
      <c r="E1639" s="31"/>
      <c r="G1639" s="31"/>
      <c r="I1639" s="31"/>
      <c r="J1639" s="31"/>
      <c r="O1639" s="31"/>
      <c r="P1639" s="31"/>
      <c r="Q1639" s="31"/>
      <c r="R1639" s="31"/>
      <c r="S1639" s="31"/>
    </row>
    <row r="1640" spans="1:19" ht="30" customHeight="1">
      <c r="A1640" s="18"/>
      <c r="D1640" s="25"/>
      <c r="E1640" s="31"/>
      <c r="G1640" s="31"/>
      <c r="I1640" s="31"/>
      <c r="J1640" s="31"/>
      <c r="O1640" s="31"/>
      <c r="P1640" s="31"/>
      <c r="Q1640" s="31"/>
      <c r="R1640" s="31"/>
      <c r="S1640" s="31"/>
    </row>
    <row r="1641" spans="1:19" ht="30" customHeight="1">
      <c r="A1641" s="18"/>
      <c r="D1641" s="25"/>
      <c r="E1641" s="31"/>
      <c r="G1641" s="31"/>
      <c r="I1641" s="31"/>
      <c r="J1641" s="31"/>
      <c r="O1641" s="31"/>
      <c r="P1641" s="31"/>
      <c r="Q1641" s="31"/>
      <c r="R1641" s="31"/>
      <c r="S1641" s="31"/>
    </row>
    <row r="1642" spans="1:19" ht="30" customHeight="1">
      <c r="A1642" s="18"/>
      <c r="D1642" s="25"/>
      <c r="E1642" s="31"/>
      <c r="G1642" s="31"/>
      <c r="I1642" s="31"/>
      <c r="J1642" s="31"/>
      <c r="O1642" s="31"/>
      <c r="P1642" s="31"/>
      <c r="Q1642" s="31"/>
      <c r="R1642" s="31"/>
      <c r="S1642" s="31"/>
    </row>
    <row r="1643" spans="1:19" ht="30" customHeight="1">
      <c r="A1643" s="18"/>
      <c r="D1643" s="25"/>
      <c r="E1643" s="31"/>
      <c r="G1643" s="31"/>
      <c r="I1643" s="31"/>
      <c r="J1643" s="31"/>
      <c r="O1643" s="31"/>
      <c r="P1643" s="31"/>
      <c r="Q1643" s="31"/>
      <c r="R1643" s="31"/>
      <c r="S1643" s="31"/>
    </row>
    <row r="1644" spans="1:19" ht="30" customHeight="1">
      <c r="A1644" s="18"/>
      <c r="D1644" s="25"/>
      <c r="E1644" s="31"/>
      <c r="G1644" s="31"/>
      <c r="I1644" s="31"/>
      <c r="J1644" s="31"/>
      <c r="O1644" s="31"/>
      <c r="P1644" s="31"/>
      <c r="Q1644" s="31"/>
      <c r="R1644" s="31"/>
      <c r="S1644" s="31"/>
    </row>
    <row r="1645" spans="1:19" ht="30" customHeight="1">
      <c r="A1645" s="18"/>
      <c r="D1645" s="25"/>
      <c r="E1645" s="31"/>
      <c r="G1645" s="31"/>
      <c r="I1645" s="31"/>
      <c r="J1645" s="31"/>
      <c r="O1645" s="31"/>
      <c r="P1645" s="31"/>
      <c r="Q1645" s="31"/>
      <c r="R1645" s="31"/>
      <c r="S1645" s="31"/>
    </row>
    <row r="1646" spans="1:19" ht="30" customHeight="1">
      <c r="A1646" s="18"/>
      <c r="D1646" s="25"/>
      <c r="E1646" s="31"/>
      <c r="G1646" s="31"/>
      <c r="I1646" s="31"/>
      <c r="J1646" s="31"/>
      <c r="O1646" s="31"/>
      <c r="P1646" s="31"/>
      <c r="Q1646" s="31"/>
      <c r="R1646" s="31"/>
      <c r="S1646" s="31"/>
    </row>
    <row r="1647" spans="1:19" ht="30" customHeight="1">
      <c r="A1647" s="18"/>
      <c r="D1647" s="25"/>
      <c r="E1647" s="31"/>
      <c r="G1647" s="31"/>
      <c r="I1647" s="31"/>
      <c r="J1647" s="31"/>
      <c r="O1647" s="31"/>
      <c r="P1647" s="31"/>
      <c r="Q1647" s="31"/>
      <c r="R1647" s="31"/>
      <c r="S1647" s="31"/>
    </row>
    <row r="1648" spans="1:19" ht="30" customHeight="1">
      <c r="A1648" s="18"/>
      <c r="D1648" s="25"/>
      <c r="E1648" s="31"/>
      <c r="G1648" s="31"/>
      <c r="I1648" s="31"/>
      <c r="J1648" s="31"/>
      <c r="O1648" s="31"/>
      <c r="P1648" s="31"/>
      <c r="Q1648" s="31"/>
      <c r="R1648" s="31"/>
      <c r="S1648" s="31"/>
    </row>
    <row r="1649" spans="1:19" ht="30" customHeight="1">
      <c r="A1649" s="18"/>
      <c r="D1649" s="25"/>
      <c r="E1649" s="31"/>
      <c r="G1649" s="31"/>
      <c r="I1649" s="31"/>
      <c r="J1649" s="31"/>
      <c r="O1649" s="31"/>
      <c r="P1649" s="31"/>
      <c r="Q1649" s="31"/>
      <c r="R1649" s="31"/>
      <c r="S1649" s="31"/>
    </row>
    <row r="1650" spans="1:19" ht="30" customHeight="1">
      <c r="A1650" s="18"/>
      <c r="D1650" s="25"/>
      <c r="E1650" s="31"/>
      <c r="G1650" s="31"/>
      <c r="I1650" s="31"/>
      <c r="J1650" s="31"/>
      <c r="O1650" s="31"/>
      <c r="P1650" s="31"/>
      <c r="Q1650" s="31"/>
      <c r="R1650" s="31"/>
      <c r="S1650" s="31"/>
    </row>
    <row r="1651" spans="1:19" ht="30" customHeight="1">
      <c r="A1651" s="18"/>
      <c r="D1651" s="25"/>
      <c r="E1651" s="31"/>
      <c r="G1651" s="31"/>
      <c r="I1651" s="31"/>
      <c r="J1651" s="31"/>
      <c r="O1651" s="31"/>
      <c r="P1651" s="31"/>
      <c r="Q1651" s="31"/>
      <c r="R1651" s="31"/>
      <c r="S1651" s="31"/>
    </row>
    <row r="1652" spans="1:19" ht="30" customHeight="1">
      <c r="A1652" s="18"/>
      <c r="D1652" s="25"/>
      <c r="E1652" s="31"/>
      <c r="G1652" s="31"/>
      <c r="I1652" s="31"/>
      <c r="J1652" s="31"/>
      <c r="O1652" s="31"/>
      <c r="P1652" s="31"/>
      <c r="Q1652" s="31"/>
      <c r="R1652" s="31"/>
      <c r="S1652" s="31"/>
    </row>
    <row r="1653" spans="1:19" ht="30" customHeight="1">
      <c r="A1653" s="18"/>
      <c r="D1653" s="25"/>
      <c r="E1653" s="31"/>
      <c r="G1653" s="31"/>
      <c r="I1653" s="31"/>
      <c r="J1653" s="31"/>
      <c r="O1653" s="31"/>
      <c r="P1653" s="31"/>
      <c r="Q1653" s="31"/>
      <c r="R1653" s="31"/>
      <c r="S1653" s="31"/>
    </row>
    <row r="1654" spans="1:19" ht="30" customHeight="1">
      <c r="A1654" s="18"/>
      <c r="D1654" s="25"/>
      <c r="E1654" s="31"/>
      <c r="G1654" s="31"/>
      <c r="I1654" s="31"/>
      <c r="J1654" s="31"/>
      <c r="O1654" s="31"/>
      <c r="P1654" s="31"/>
      <c r="Q1654" s="31"/>
      <c r="R1654" s="31"/>
      <c r="S1654" s="31"/>
    </row>
    <row r="1655" spans="1:19" ht="30" customHeight="1">
      <c r="A1655" s="18"/>
      <c r="D1655" s="25"/>
      <c r="E1655" s="31"/>
      <c r="G1655" s="31"/>
      <c r="I1655" s="31"/>
      <c r="J1655" s="31"/>
      <c r="O1655" s="31"/>
      <c r="P1655" s="31"/>
      <c r="Q1655" s="31"/>
      <c r="R1655" s="31"/>
      <c r="S1655" s="31"/>
    </row>
    <row r="1656" spans="1:19" ht="30" customHeight="1">
      <c r="A1656" s="18"/>
      <c r="D1656" s="25"/>
      <c r="E1656" s="31"/>
      <c r="G1656" s="31"/>
      <c r="I1656" s="31"/>
      <c r="J1656" s="31"/>
      <c r="O1656" s="31"/>
      <c r="P1656" s="31"/>
      <c r="Q1656" s="31"/>
      <c r="R1656" s="31"/>
      <c r="S1656" s="31"/>
    </row>
    <row r="1657" spans="1:19" ht="30" customHeight="1">
      <c r="A1657" s="18"/>
      <c r="D1657" s="25"/>
      <c r="E1657" s="31"/>
      <c r="G1657" s="31"/>
      <c r="I1657" s="31"/>
      <c r="J1657" s="31"/>
      <c r="O1657" s="31"/>
      <c r="P1657" s="31"/>
      <c r="Q1657" s="31"/>
      <c r="R1657" s="31"/>
      <c r="S1657" s="31"/>
    </row>
    <row r="1658" spans="1:19" ht="30" customHeight="1">
      <c r="A1658" s="18"/>
      <c r="D1658" s="25"/>
      <c r="E1658" s="31"/>
      <c r="G1658" s="31"/>
      <c r="I1658" s="31"/>
      <c r="J1658" s="31"/>
      <c r="O1658" s="31"/>
      <c r="P1658" s="31"/>
      <c r="Q1658" s="31"/>
      <c r="R1658" s="31"/>
      <c r="S1658" s="31"/>
    </row>
    <row r="1659" spans="1:19" ht="30" customHeight="1">
      <c r="A1659" s="18"/>
      <c r="D1659" s="25"/>
      <c r="E1659" s="31"/>
      <c r="G1659" s="31"/>
      <c r="I1659" s="31"/>
      <c r="J1659" s="31"/>
      <c r="O1659" s="31"/>
      <c r="P1659" s="31"/>
      <c r="Q1659" s="31"/>
      <c r="R1659" s="31"/>
      <c r="S1659" s="31"/>
    </row>
    <row r="1660" spans="1:19" ht="30" customHeight="1">
      <c r="A1660" s="18"/>
      <c r="D1660" s="25"/>
      <c r="E1660" s="31"/>
      <c r="G1660" s="31"/>
      <c r="I1660" s="31"/>
      <c r="J1660" s="31"/>
      <c r="O1660" s="31"/>
      <c r="P1660" s="31"/>
      <c r="Q1660" s="31"/>
      <c r="R1660" s="31"/>
      <c r="S1660" s="31"/>
    </row>
    <row r="1661" spans="1:19" ht="30" customHeight="1">
      <c r="A1661" s="18"/>
      <c r="D1661" s="25"/>
      <c r="E1661" s="31"/>
      <c r="G1661" s="31"/>
      <c r="I1661" s="31"/>
      <c r="J1661" s="31"/>
      <c r="O1661" s="31"/>
      <c r="P1661" s="31"/>
      <c r="Q1661" s="31"/>
      <c r="R1661" s="31"/>
      <c r="S1661" s="31"/>
    </row>
    <row r="1662" spans="1:19" ht="30" customHeight="1">
      <c r="A1662" s="18"/>
      <c r="D1662" s="25"/>
      <c r="E1662" s="31"/>
      <c r="G1662" s="31"/>
      <c r="I1662" s="31"/>
      <c r="J1662" s="31"/>
      <c r="O1662" s="31"/>
      <c r="P1662" s="31"/>
      <c r="Q1662" s="31"/>
      <c r="R1662" s="31"/>
      <c r="S1662" s="31"/>
    </row>
    <row r="1663" spans="1:19" ht="30" customHeight="1">
      <c r="A1663" s="18"/>
      <c r="D1663" s="25"/>
      <c r="E1663" s="31"/>
      <c r="G1663" s="31"/>
      <c r="I1663" s="31"/>
      <c r="J1663" s="31"/>
      <c r="O1663" s="31"/>
      <c r="P1663" s="31"/>
      <c r="Q1663" s="31"/>
      <c r="R1663" s="31"/>
      <c r="S1663" s="31"/>
    </row>
    <row r="1664" spans="1:19" ht="30" customHeight="1">
      <c r="A1664" s="18"/>
      <c r="D1664" s="25"/>
      <c r="E1664" s="31"/>
      <c r="G1664" s="31"/>
      <c r="I1664" s="31"/>
      <c r="J1664" s="31"/>
      <c r="O1664" s="31"/>
      <c r="P1664" s="31"/>
      <c r="Q1664" s="31"/>
      <c r="R1664" s="31"/>
      <c r="S1664" s="31"/>
    </row>
    <row r="1665" spans="1:19" ht="30" customHeight="1">
      <c r="A1665" s="18"/>
      <c r="D1665" s="25"/>
      <c r="E1665" s="31"/>
      <c r="G1665" s="31"/>
      <c r="I1665" s="31"/>
      <c r="J1665" s="31"/>
      <c r="O1665" s="31"/>
      <c r="P1665" s="31"/>
      <c r="Q1665" s="31"/>
      <c r="R1665" s="31"/>
      <c r="S1665" s="31"/>
    </row>
    <row r="1666" spans="1:19" ht="30" customHeight="1">
      <c r="A1666" s="18"/>
      <c r="D1666" s="25"/>
      <c r="E1666" s="31"/>
      <c r="G1666" s="31"/>
      <c r="I1666" s="31"/>
      <c r="J1666" s="31"/>
      <c r="O1666" s="31"/>
      <c r="P1666" s="31"/>
      <c r="Q1666" s="31"/>
      <c r="R1666" s="31"/>
      <c r="S1666" s="31"/>
    </row>
    <row r="1667" spans="1:19" ht="30" customHeight="1">
      <c r="A1667" s="18"/>
      <c r="D1667" s="25"/>
      <c r="E1667" s="31"/>
      <c r="G1667" s="31"/>
      <c r="I1667" s="31"/>
      <c r="J1667" s="31"/>
      <c r="O1667" s="31"/>
      <c r="P1667" s="31"/>
      <c r="Q1667" s="31"/>
      <c r="R1667" s="31"/>
      <c r="S1667" s="31"/>
    </row>
    <row r="1668" spans="1:19" ht="30" customHeight="1">
      <c r="A1668" s="18"/>
      <c r="D1668" s="25"/>
      <c r="E1668" s="31"/>
      <c r="G1668" s="31"/>
      <c r="I1668" s="31"/>
      <c r="J1668" s="31"/>
      <c r="O1668" s="31"/>
      <c r="P1668" s="31"/>
      <c r="Q1668" s="31"/>
      <c r="R1668" s="31"/>
      <c r="S1668" s="31"/>
    </row>
    <row r="1669" spans="1:19" ht="30" customHeight="1">
      <c r="A1669" s="18"/>
      <c r="D1669" s="25"/>
      <c r="E1669" s="31"/>
      <c r="G1669" s="31"/>
      <c r="I1669" s="31"/>
      <c r="J1669" s="31"/>
      <c r="O1669" s="31"/>
      <c r="P1669" s="31"/>
      <c r="Q1669" s="31"/>
      <c r="R1669" s="31"/>
      <c r="S1669" s="31"/>
    </row>
    <row r="1670" spans="1:19" ht="30" customHeight="1">
      <c r="A1670" s="18"/>
      <c r="D1670" s="25"/>
      <c r="E1670" s="31"/>
      <c r="G1670" s="31"/>
      <c r="I1670" s="31"/>
      <c r="J1670" s="31"/>
      <c r="O1670" s="31"/>
      <c r="P1670" s="31"/>
      <c r="Q1670" s="31"/>
      <c r="R1670" s="31"/>
      <c r="S1670" s="31"/>
    </row>
    <row r="1671" spans="1:19" ht="30" customHeight="1">
      <c r="A1671" s="18"/>
      <c r="D1671" s="25"/>
      <c r="E1671" s="31"/>
      <c r="G1671" s="31"/>
      <c r="I1671" s="31"/>
      <c r="J1671" s="31"/>
      <c r="O1671" s="31"/>
      <c r="P1671" s="31"/>
      <c r="Q1671" s="31"/>
      <c r="R1671" s="31"/>
      <c r="S1671" s="31"/>
    </row>
    <row r="1672" spans="1:19" ht="30" customHeight="1">
      <c r="A1672" s="18"/>
      <c r="D1672" s="25"/>
      <c r="E1672" s="31"/>
      <c r="G1672" s="31"/>
      <c r="I1672" s="31"/>
      <c r="J1672" s="31"/>
      <c r="O1672" s="31"/>
      <c r="P1672" s="31"/>
      <c r="Q1672" s="31"/>
      <c r="R1672" s="31"/>
      <c r="S1672" s="31"/>
    </row>
    <row r="1673" spans="1:19" ht="30" customHeight="1">
      <c r="A1673" s="18"/>
      <c r="D1673" s="25"/>
      <c r="E1673" s="31"/>
      <c r="G1673" s="31"/>
      <c r="I1673" s="31"/>
      <c r="J1673" s="31"/>
      <c r="O1673" s="31"/>
      <c r="P1673" s="31"/>
      <c r="Q1673" s="31"/>
      <c r="R1673" s="31"/>
      <c r="S1673" s="31"/>
    </row>
    <row r="1674" spans="1:19" ht="30" customHeight="1">
      <c r="A1674" s="18"/>
      <c r="D1674" s="25"/>
      <c r="E1674" s="31"/>
      <c r="G1674" s="31"/>
      <c r="I1674" s="31"/>
      <c r="J1674" s="31"/>
      <c r="O1674" s="31"/>
      <c r="P1674" s="31"/>
      <c r="Q1674" s="31"/>
      <c r="R1674" s="31"/>
      <c r="S1674" s="31"/>
    </row>
    <row r="1675" spans="1:19" ht="30" customHeight="1">
      <c r="A1675" s="18"/>
      <c r="D1675" s="25"/>
      <c r="E1675" s="31"/>
      <c r="G1675" s="31"/>
      <c r="I1675" s="31"/>
      <c r="J1675" s="31"/>
      <c r="O1675" s="31"/>
      <c r="P1675" s="31"/>
      <c r="Q1675" s="31"/>
      <c r="R1675" s="31"/>
      <c r="S1675" s="31"/>
    </row>
    <row r="1676" spans="1:19" ht="30" customHeight="1">
      <c r="A1676" s="18"/>
      <c r="D1676" s="25"/>
      <c r="E1676" s="31"/>
      <c r="G1676" s="31"/>
      <c r="I1676" s="31"/>
      <c r="J1676" s="31"/>
      <c r="O1676" s="31"/>
      <c r="P1676" s="31"/>
      <c r="Q1676" s="31"/>
      <c r="R1676" s="31"/>
      <c r="S1676" s="31"/>
    </row>
    <row r="1677" spans="1:19" ht="30" customHeight="1">
      <c r="A1677" s="18"/>
      <c r="D1677" s="25"/>
      <c r="E1677" s="31"/>
      <c r="G1677" s="31"/>
      <c r="I1677" s="31"/>
      <c r="J1677" s="31"/>
      <c r="O1677" s="31"/>
      <c r="P1677" s="31"/>
      <c r="Q1677" s="31"/>
      <c r="R1677" s="31"/>
      <c r="S1677" s="31"/>
    </row>
    <row r="1678" spans="1:19" ht="30" customHeight="1">
      <c r="A1678" s="18"/>
      <c r="D1678" s="25"/>
      <c r="E1678" s="31"/>
      <c r="G1678" s="31"/>
      <c r="I1678" s="31"/>
      <c r="J1678" s="31"/>
      <c r="O1678" s="31"/>
      <c r="P1678" s="31"/>
      <c r="Q1678" s="31"/>
      <c r="R1678" s="31"/>
      <c r="S1678" s="31"/>
    </row>
    <row r="1679" spans="1:19" ht="30" customHeight="1">
      <c r="A1679" s="18"/>
      <c r="D1679" s="25"/>
      <c r="E1679" s="31"/>
      <c r="G1679" s="31"/>
      <c r="I1679" s="31"/>
      <c r="J1679" s="31"/>
      <c r="O1679" s="31"/>
      <c r="P1679" s="31"/>
      <c r="Q1679" s="31"/>
      <c r="R1679" s="31"/>
      <c r="S1679" s="31"/>
    </row>
    <row r="1680" spans="1:19" ht="30" customHeight="1">
      <c r="A1680" s="18"/>
      <c r="D1680" s="25"/>
      <c r="E1680" s="31"/>
      <c r="G1680" s="31"/>
      <c r="I1680" s="31"/>
      <c r="J1680" s="31"/>
      <c r="O1680" s="31"/>
      <c r="P1680" s="31"/>
      <c r="Q1680" s="31"/>
      <c r="R1680" s="31"/>
      <c r="S1680" s="31"/>
    </row>
    <row r="1681" spans="1:19" ht="30" customHeight="1">
      <c r="A1681" s="18"/>
      <c r="D1681" s="25"/>
      <c r="E1681" s="31"/>
      <c r="G1681" s="31"/>
      <c r="I1681" s="31"/>
      <c r="J1681" s="31"/>
      <c r="O1681" s="31"/>
      <c r="P1681" s="31"/>
      <c r="Q1681" s="31"/>
      <c r="R1681" s="31"/>
      <c r="S1681" s="31"/>
    </row>
    <row r="1682" spans="1:19" ht="30" customHeight="1">
      <c r="A1682" s="18"/>
      <c r="D1682" s="25"/>
      <c r="E1682" s="31"/>
      <c r="G1682" s="31"/>
      <c r="I1682" s="31"/>
      <c r="J1682" s="31"/>
      <c r="O1682" s="31"/>
      <c r="P1682" s="31"/>
      <c r="Q1682" s="31"/>
      <c r="R1682" s="31"/>
      <c r="S1682" s="31"/>
    </row>
    <row r="1683" spans="1:19" ht="30" customHeight="1">
      <c r="A1683" s="18"/>
      <c r="D1683" s="25"/>
      <c r="E1683" s="31"/>
      <c r="G1683" s="31"/>
      <c r="I1683" s="31"/>
      <c r="J1683" s="31"/>
      <c r="O1683" s="31"/>
      <c r="P1683" s="31"/>
      <c r="Q1683" s="31"/>
      <c r="R1683" s="31"/>
      <c r="S1683" s="31"/>
    </row>
    <row r="1684" spans="1:19" ht="30" customHeight="1">
      <c r="A1684" s="18"/>
      <c r="D1684" s="25"/>
      <c r="E1684" s="31"/>
      <c r="G1684" s="31"/>
      <c r="I1684" s="31"/>
      <c r="J1684" s="31"/>
      <c r="O1684" s="31"/>
      <c r="P1684" s="31"/>
      <c r="Q1684" s="31"/>
      <c r="R1684" s="31"/>
      <c r="S1684" s="31"/>
    </row>
    <row r="1685" spans="1:19" ht="30" customHeight="1">
      <c r="A1685" s="18"/>
      <c r="D1685" s="25"/>
      <c r="E1685" s="31"/>
      <c r="G1685" s="31"/>
      <c r="I1685" s="31"/>
      <c r="J1685" s="31"/>
      <c r="O1685" s="31"/>
      <c r="P1685" s="31"/>
      <c r="Q1685" s="31"/>
      <c r="R1685" s="31"/>
      <c r="S1685" s="31"/>
    </row>
    <row r="1686" spans="1:19" ht="30" customHeight="1">
      <c r="A1686" s="18"/>
      <c r="D1686" s="25"/>
      <c r="E1686" s="31"/>
      <c r="G1686" s="31"/>
      <c r="I1686" s="31"/>
      <c r="J1686" s="31"/>
      <c r="O1686" s="31"/>
      <c r="P1686" s="31"/>
      <c r="Q1686" s="31"/>
      <c r="R1686" s="31"/>
      <c r="S1686" s="31"/>
    </row>
    <row r="1687" spans="1:19" ht="30" customHeight="1">
      <c r="A1687" s="18"/>
      <c r="D1687" s="25"/>
      <c r="E1687" s="31"/>
      <c r="G1687" s="31"/>
      <c r="I1687" s="31"/>
      <c r="J1687" s="31"/>
      <c r="O1687" s="31"/>
      <c r="P1687" s="31"/>
      <c r="Q1687" s="31"/>
      <c r="R1687" s="31"/>
      <c r="S1687" s="31"/>
    </row>
    <row r="1688" spans="1:19" ht="30" customHeight="1">
      <c r="A1688" s="18"/>
      <c r="D1688" s="25"/>
      <c r="E1688" s="31"/>
      <c r="G1688" s="31"/>
      <c r="I1688" s="31"/>
      <c r="J1688" s="31"/>
      <c r="O1688" s="31"/>
      <c r="P1688" s="31"/>
      <c r="Q1688" s="31"/>
      <c r="R1688" s="31"/>
      <c r="S1688" s="31"/>
    </row>
    <row r="1689" spans="1:19" ht="30" customHeight="1">
      <c r="A1689" s="18"/>
      <c r="D1689" s="25"/>
      <c r="E1689" s="31"/>
      <c r="G1689" s="31"/>
      <c r="I1689" s="31"/>
      <c r="J1689" s="31"/>
      <c r="O1689" s="31"/>
      <c r="P1689" s="31"/>
      <c r="Q1689" s="31"/>
      <c r="R1689" s="31"/>
      <c r="S1689" s="31"/>
    </row>
    <row r="1690" spans="1:19" ht="30" customHeight="1">
      <c r="A1690" s="18"/>
      <c r="D1690" s="25"/>
      <c r="E1690" s="31"/>
      <c r="G1690" s="31"/>
      <c r="I1690" s="31"/>
      <c r="J1690" s="31"/>
      <c r="O1690" s="31"/>
      <c r="P1690" s="31"/>
      <c r="Q1690" s="31"/>
      <c r="R1690" s="31"/>
      <c r="S1690" s="31"/>
    </row>
    <row r="1691" spans="1:19" ht="30" customHeight="1">
      <c r="A1691" s="18"/>
      <c r="D1691" s="25"/>
      <c r="E1691" s="31"/>
      <c r="G1691" s="31"/>
      <c r="I1691" s="31"/>
      <c r="J1691" s="31"/>
      <c r="O1691" s="31"/>
      <c r="P1691" s="31"/>
      <c r="Q1691" s="31"/>
      <c r="R1691" s="31"/>
      <c r="S1691" s="31"/>
    </row>
    <row r="1692" spans="1:19" ht="30" customHeight="1">
      <c r="A1692" s="18"/>
      <c r="D1692" s="25"/>
      <c r="E1692" s="31"/>
      <c r="G1692" s="31"/>
      <c r="I1692" s="31"/>
      <c r="J1692" s="31"/>
      <c r="O1692" s="31"/>
      <c r="P1692" s="31"/>
      <c r="Q1692" s="31"/>
      <c r="R1692" s="31"/>
      <c r="S1692" s="31"/>
    </row>
    <row r="1693" spans="1:19" ht="30" customHeight="1">
      <c r="A1693" s="18"/>
      <c r="D1693" s="25"/>
      <c r="E1693" s="31"/>
      <c r="G1693" s="31"/>
      <c r="I1693" s="31"/>
      <c r="J1693" s="31"/>
      <c r="O1693" s="31"/>
      <c r="P1693" s="31"/>
      <c r="Q1693" s="31"/>
      <c r="R1693" s="31"/>
      <c r="S1693" s="31"/>
    </row>
    <row r="1694" spans="1:19" ht="30" customHeight="1">
      <c r="A1694" s="18"/>
      <c r="D1694" s="25"/>
      <c r="E1694" s="31"/>
      <c r="G1694" s="31"/>
      <c r="I1694" s="31"/>
      <c r="J1694" s="31"/>
      <c r="O1694" s="31"/>
      <c r="P1694" s="31"/>
      <c r="Q1694" s="31"/>
      <c r="R1694" s="31"/>
      <c r="S1694" s="31"/>
    </row>
    <row r="1695" spans="1:19" ht="30" customHeight="1">
      <c r="A1695" s="18"/>
      <c r="D1695" s="25"/>
      <c r="E1695" s="31"/>
      <c r="G1695" s="31"/>
      <c r="I1695" s="31"/>
      <c r="J1695" s="31"/>
      <c r="O1695" s="31"/>
      <c r="P1695" s="31"/>
      <c r="Q1695" s="31"/>
      <c r="R1695" s="31"/>
      <c r="S1695" s="31"/>
    </row>
    <row r="1696" spans="1:19" ht="30" customHeight="1">
      <c r="A1696" s="18"/>
      <c r="D1696" s="25"/>
      <c r="E1696" s="31"/>
      <c r="G1696" s="31"/>
      <c r="I1696" s="31"/>
      <c r="J1696" s="31"/>
      <c r="O1696" s="31"/>
      <c r="P1696" s="31"/>
      <c r="Q1696" s="31"/>
      <c r="R1696" s="31"/>
      <c r="S1696" s="31"/>
    </row>
    <row r="1697" spans="1:19" ht="30" customHeight="1">
      <c r="A1697" s="18"/>
      <c r="D1697" s="25"/>
      <c r="E1697" s="31"/>
      <c r="G1697" s="31"/>
      <c r="I1697" s="31"/>
      <c r="J1697" s="31"/>
      <c r="O1697" s="31"/>
      <c r="P1697" s="31"/>
      <c r="Q1697" s="31"/>
      <c r="R1697" s="31"/>
      <c r="S1697" s="31"/>
    </row>
    <row r="1698" spans="1:19" ht="30" customHeight="1">
      <c r="A1698" s="18"/>
      <c r="D1698" s="25"/>
      <c r="E1698" s="31"/>
      <c r="G1698" s="31"/>
      <c r="I1698" s="31"/>
      <c r="J1698" s="31"/>
      <c r="O1698" s="31"/>
      <c r="P1698" s="31"/>
      <c r="Q1698" s="31"/>
      <c r="R1698" s="31"/>
      <c r="S1698" s="31"/>
    </row>
    <row r="1699" spans="1:19" ht="30" customHeight="1">
      <c r="A1699" s="18"/>
      <c r="D1699" s="25"/>
      <c r="E1699" s="31"/>
      <c r="G1699" s="31"/>
      <c r="I1699" s="31"/>
      <c r="J1699" s="31"/>
      <c r="O1699" s="31"/>
      <c r="P1699" s="31"/>
      <c r="Q1699" s="31"/>
      <c r="R1699" s="31"/>
      <c r="S1699" s="31"/>
    </row>
  </sheetData>
  <conditionalFormatting sqref="P1:P2 P16 P20 P276:P444 P446:P621 P623:P625 P628:P657 P659:P678 P680:P703 P705:P760 O761 P762:P820 O770:O771 P822:P829 P831:P886 N837:N846 N848:N880 N882:N885 P942:P943 P951 P959 P963:P971 O972:O981 O983:O1000 O1002:O1016">
    <cfRule type="beginsWith" dxfId="223" priority="1" operator="beginsWith" text="INDH">
      <formula>LEFT((P1),LEN("INDH"))=("INDH")</formula>
    </cfRule>
  </conditionalFormatting>
  <conditionalFormatting sqref="P1:P2 P16 P20 P276:P444 P446:P621 P623:P625 P628:P657 P659:P678 P680:P703 P705:P760 O761 P762:P820 O770:O771 P822:P829 P831:P886 N837:N846 N848:N880 N882:N885 P942:P943 P951 P959 P963:P971 O972:O981 O983:O1000 O1002:O1016">
    <cfRule type="beginsWith" dxfId="222" priority="2" operator="beginsWith" text="Defensoría de la niñez">
      <formula>LEFT((P1),LEN("Defensoría de la niñez"))=("Defensoría de la niñez")</formula>
    </cfRule>
  </conditionalFormatting>
  <conditionalFormatting sqref="P1:P2 P16 P20 P276:P444 P446:P621 P623:P625 P628:P657 P659:P678 P680:P703 P705:P760 O761 P762:P820 O770:O771 P822:P829 P831:P886 N837:N846 N848:N880 N882:N885 P942:P943 P951 P959 P963:P971 O972:O981 O983:O1000 O1002:O1016">
    <cfRule type="beginsWith" dxfId="221" priority="3" operator="beginsWith" text="ABOFEM">
      <formula>LEFT((P1),LEN("ABOFEM"))=("ABOFEM")</formula>
    </cfRule>
  </conditionalFormatting>
  <conditionalFormatting sqref="O1:O2 O16 O20 O276:O621 O623:O625 O628:O820 O822:O896 M837:M885 N874 O899:O924 O942:O945 O948:O952 O954:O971 N972:N1016">
    <cfRule type="cellIs" dxfId="220" priority="4" operator="equal">
      <formula>"COMISIÓN ESCRITOS"</formula>
    </cfRule>
  </conditionalFormatting>
  <conditionalFormatting sqref="Q1:Q2 O2 Q16 Q20 Q276:Q558 R559 Q560 Q563:Q621 Q623:Q625 Q628:Q689 R646 R690 Q691:Q820 Q822:Q896 O837:O896 O899:O924 Q902:Q924 O942:O945 Q942:Q971 O948:O952 O954:O964 P972:P1016">
    <cfRule type="beginsWith" dxfId="219" priority="5" operator="beginsWith" text="Carabineros">
      <formula>LEFT((Q1),LEN("Carabineros"))=("Carabineros")</formula>
    </cfRule>
  </conditionalFormatting>
  <conditionalFormatting sqref="Q1:Q2 O2 Q16 Q20 Q276:Q558 R559 Q560 Q563:Q621 Q623:Q625 Q628:Q689 R646 R690 Q691:Q820 Q822:Q896 O837:O896 O899:O924 Q902:Q924 O942:O945 Q942:Q971 O948:O952 O954:O964 P972:P1016">
    <cfRule type="beginsWith" dxfId="218" priority="6" operator="beginsWith" text="Ejército">
      <formula>LEFT((Q1),LEN("Ejército"))=("Ejército")</formula>
    </cfRule>
  </conditionalFormatting>
  <conditionalFormatting sqref="Q1:Q2 O2 Q16 Q20 Q276:Q558 R559 Q560 Q563:Q621 Q623:Q625 Q628:Q689 R646 R690 Q691:Q820 Q822:Q896 O837:O896 O899:O924 Q902:Q924 O942:O945 Q942:Q971 O948:O952 O954:O964 P972:P1016">
    <cfRule type="beginsWith" dxfId="217" priority="7" operator="beginsWith" text="PDI">
      <formula>LEFT((Q1),LEN("PDI"))=("PDI")</formula>
    </cfRule>
  </conditionalFormatting>
  <conditionalFormatting sqref="Q1:Q2 O2 Q16 Q20 Q276:Q558 R559 Q560 Q563:Q621 Q623:Q625 Q628:Q689 R646 R690 Q691:Q820 Q822:Q896 O837:O896 O899:O924 Q902:Q924 O942:O945 Q942:Q971 O948:O952 O954:O964 P972:P1016">
    <cfRule type="beginsWith" dxfId="216" priority="8" operator="beginsWith" text="Marina">
      <formula>LEFT((Q1),LEN("Marina"))=("Marina")</formula>
    </cfRule>
  </conditionalFormatting>
  <hyperlinks>
    <hyperlink ref="F162" r:id="rId1" xr:uid="{00000000-0004-0000-0200-000000000000}"/>
    <hyperlink ref="F223" r:id="rId2" xr:uid="{00000000-0004-0000-0200-000001000000}"/>
    <hyperlink ref="F394" r:id="rId3" xr:uid="{00000000-0004-0000-0200-000002000000}"/>
    <hyperlink ref="F484" r:id="rId4" xr:uid="{00000000-0004-0000-0200-000003000000}"/>
    <hyperlink ref="F886" r:id="rId5" xr:uid="{00000000-0004-0000-0200-000004000000}"/>
    <hyperlink ref="F1012" r:id="rId6" xr:uid="{00000000-0004-0000-0200-000005000000}"/>
    <hyperlink ref="F1013" r:id="rId7" xr:uid="{00000000-0004-0000-0200-000006000000}"/>
  </hyperlinks>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0200-000000000000}">
          <x14:formula1>
            <xm:f>VdD!$D$2:$D$1001</xm:f>
          </x14:formula1>
          <xm:sqref>J2:J43 J45:J110 J112:J145 J147:J169 J171:J285 J287:J323 J325:J483 J485:J491 J493:J605 J607:J787 J789:J879 J881:J1012 J1014:J1699</xm:sqref>
        </x14:dataValidation>
        <x14:dataValidation type="list" allowBlank="1" xr:uid="{00000000-0002-0000-0200-000001000000}">
          <x14:formula1>
            <xm:f>VdD!$F$2:$F$1001</xm:f>
          </x14:formula1>
          <xm:sqref>O2 N3 O4:O15 N16 O17:O38 N39:N40 O41:O43 O45:O66 N67 O68:O79 N80 O81:O83 N84 O85:O205 N206 O207:O245 N246 O247:O249 N250:N251 O252:O270 N271 O272:O284 N285 O286:O328 N329 O330:O331 N332 O333:O370 O372:O389 N390 O391:O411 N412 O413:O417 N418 O419:O434 N435 O436:O463 N464 O465:O481 N482 O483:O558 N559 O560:O590 N591 O592:O605 O607:O609 N610 O611:O613 N614 O615:O645 N646 O647:O659 N660 O661:O664 N665 O666:O689 N690 O691:O693 N694 O695:O704 N705 O706:O738 N739 O740:O793 N794 O795 N796 O797:O798 N799 O800:O806 N807 O808:O836 N837 O838 N839 O840:O876 N877 O878:O1009 P1010 O1011:O1013 N1014:N1016 O1017:O1699</xm:sqref>
        </x14:dataValidation>
        <x14:dataValidation type="list" allowBlank="1" xr:uid="{00000000-0002-0000-0200-000002000000}">
          <x14:formula1>
            <xm:f>VdD!$B$2:$B$1001</xm:f>
          </x14:formula1>
          <xm:sqref>G2:G1699</xm:sqref>
        </x14:dataValidation>
        <x14:dataValidation type="list" allowBlank="1" xr:uid="{00000000-0002-0000-0200-000003000000}">
          <x14:formula1>
            <xm:f>VdD!$C$2:$C$1001</xm:f>
          </x14:formula1>
          <xm:sqref>I2:I43 I45:I110 I112:I285 I287:I323 I325:I370 I372:I483 I485:I491 I493:I605 I607:I787 I789:I879 I881:I1012 I1014:I1699</xm:sqref>
        </x14:dataValidation>
        <x14:dataValidation type="list" allowBlank="1" xr:uid="{00000000-0002-0000-0200-000004000000}">
          <x14:formula1>
            <xm:f>VdD!$A$2:$A$1001</xm:f>
          </x14:formula1>
          <xm:sqref>E2 E5 E7:E9 E11:E13 E15 E18:E19 E21 E23 E25:E29 E32:E33 E35:E36 E41 E43 E45 E48:E50 E52:E59 E61:E62 E64:E66 E68 E71:E72 E75:E76 E79 E81:E83 E85:E96 E98:E99 E104 E106:E109 E112:E116 E119 E122 E124:E127 E129:E141 E143:E146 E148:E150 E154:E156 E158:E159 E161 E163 E166 E168:E169 E171 E173 E175:E176 E178:E183 E185:E186 E190:E197 E199:E205 E207:E208 E211:E213 E215:E217 E219 E221:E222 E224 E227 E229:E232 E236:E237 E239 E241:E244 E247:E248 E253:E254 E256:E258 E260:E264 E266 E268:E270 E272 E274 E276:E278 E280:E284 E289:E291 E293 E295:E298 E300:E312 E315:E316 E318:E321 E323:E324 E330 E333:E336 E338:E343 E345 E347 E349:E358 E360:E362 E364 E369:E377 E379 E381 E383:E389 E391:E393 E395:E396 E398:E400 E402 E404:E405 E407:E411 E413 E416 E419:E421 E424 E426:E433 E436:E438 E441:E447 E450 E454:E457 E459 E461:E463 E465:E470 E472:E473 E476:E477 E480:E481 E483:E492 E494:E501 E503:E504 E507 E509 E511:E515 E519 E521:E524 E526 E528:E532 E534 E536:E538 E541:E543 E546:E547 E549 E551:E552 E554:E558 E560 E562:E567 E569:E570 E572 E574:E579 E581:E582 E584:E590 E592 E594:E595 E597 E600:E601 E603:E604 E606 E608:E609 E611:E613 E615 E617:E625 E627:E633 E635 E638:E639 E641:E642 E644 E647 E649:E655 E658:E659 E662:E664 E666:E670 E673:E677 E679:E680 E683:E685 E691:E693 E695 E697:E704 E707:E710 E714:E718 E720:E722 E724:E726 E728:E730 E733:E738 E741:E744 E746:E747 E749:E766 E769:E772 E774 E777:E778 E781:E785 E787:E789 E791:E793 E795 E797:E798 E800:E804 E806 E810:E811 E813:E823 E826:E835 E838 E840:E842 E846 E848:E851 E853:E855 E857:E863 E865:E866 E870:E874 E876 E878:E883 E885 E888:E895 E897:E899 E901:E909 E911 E913:E918 E920 E922:E925 E927:E928 E930 E933 E935:E977 E994:E1005 E1010:E1011 E1017:E1699</xm:sqref>
        </x14:dataValidation>
        <x14:dataValidation type="list" allowBlank="1" xr:uid="{00000000-0002-0000-0200-000005000000}">
          <x14:formula1>
            <xm:f>VdD!$H$2:$H$1001</xm:f>
          </x14:formula1>
          <xm:sqref>Q2 P3 Q4:Q15 P16 Q17:Q38 P39:P40 Q41:Q66 P67 Q68:Q79 P80 Q81:Q83 P84 Q85:Q205 P206 Q207:Q245 P246 Q247:Q249 P250:P251 Q252:Q257 P258 Q259:Q270 P271 Q272:Q284 P285 Q286:Q328 P329 Q330:Q331 P332 Q333:Q389 P390 Q391:Q411 P412 Q413:Q417 P418 Q419:Q434 P435 Q436:Q463 P464 Q465:Q481 P482 Q483:Q558 P559 Q560:Q590 P591 Q592:Q609 P610 Q611:Q613 P614 Q615:Q645 P646:Q646 Q647:Q659 P660 Q661:Q664 P665 Q666:Q689 P690 Q691:Q693 P694 Q695:Q704 P705 Q706:Q718 Q720:Q738 P739 Q740:Q793 P794 Q795 P796 Q797:Q798 P799 Q800:Q806 P807 Q808:Q836 P837 Q838 P839 Q840:Q876 P877 Q878:Q981 Q983:Q1009 R1010 Q1011:Q1013 P1014:P1016 Q1017:Q1699</xm:sqref>
        </x14:dataValidation>
        <x14:dataValidation type="list" allowBlank="1" xr:uid="{00000000-0002-0000-0200-000006000000}">
          <x14:formula1>
            <xm:f>VdD!$A$2:$A1699</xm:f>
          </x14:formula1>
          <xm:sqref>E3:E4 E6 E10 E14 E16:E17 E20 E22 E24 E30:E31 E34 E37:E40 E42 E46:E47 E51 E60 E63 E67 E69:E70 E73:E74 E77:E78 E80 E84 E97 E100:E103 E105 E110 E117:E118 E120:E121 E123 E128 E142 E147 E151:E153 E157 E160 E162 E164:E165 E167 E170 E172 E174 E177 E184 E187:E189 E198 E206 E209:E210 E214 E218 E220 E223 E225:E226 E228 E233:E235 E238 E240 E245:E246 E249:E252 E255 E259 E265 E267 E271 E273 E275 E279 E285 E287:E288 E292 E294 E299 E313:E314 E317 E322 E325:E329 E331:E332 E337 E344 E346 E348 E359 E363 E365:E368 E378 E380 E382 E390 E394 E397 E401 E403 E406 E412 E414:E415 E417:E418 E422:E423 E425 E434:E435 E439:E440 E448:E449 E451:E453 E458 E460 E464 E471 E474:E475 E478:E479 E482 E493 E502 E505:E506 E508 E510 E516:E518 E520 E525 E527 E533 E535 E539:E540 E544:E545 E548 E550 E553 E559 E561 E568 E571 E573 E580 E583 E591 E593 E596 E598:E599 E602 E605 E607 E610 E614 E616 E626 E634 E636:E637 E640 E643 E645:E646 E648 E656:E657 E660:E661 E665 E671:E672 E678 E681:E682 E686:E690 E694 E696 E705:E706 E711:E713 E719 E723 E727 E731:E732 E739:E740 E745 E748 E767:E768 E773 E775:E776 E779:E780 E786 E790 E794 E796 E799 E805 E807:E809 E812 E824:E825 E836:E837 E839 E843 E845 E847 E852 E856 E864 E867:E869 E875 E877 E884 E886:E887 E896 E900 E910 E912 E919 E921 E926 E929 E931:E932 E934 E978:E993 E1006:E1009 E1014:E1016</xm:sqref>
        </x14:dataValidation>
        <x14:dataValidation type="list" allowBlank="1" xr:uid="{00000000-0002-0000-0200-000007000000}">
          <x14:formula1>
            <xm:f>VdD!$G$2:$G$1001</xm:f>
          </x14:formula1>
          <xm:sqref>P2 O3 P4:P15 O16 P17:P38 O39:O40 P41:P43 P45:P66 O67 P68:P79 O80 P81:P83 O84 P85:P110 P112:P145 P147:P150 P154:P184 P186:P191 P194:P205 O206 P207:P245 O246 P247:P249 O250:O251 P252:P257 P259:P270 O271 P272:P284 O285 P287:P323 P325:P328 O329 P330:P331 P333:P357 P359:P370 P372:P389 O390 P391:P402 P404:P411 O412 P413:P417 O418 P419:P434 O435 P436:P455 P457:P463 O464 P465:P481 O482 P483 P485:P491 P493:P511 P513:P558 O559 P560:P590 O591 P592:P605 P607:P609 O610 P611:P613 O614 P615:P642 P644:P645 O646 P647:P659 O660 P661:P664 O665 P666:P689 O690 P691:P693 O694 P695:P704 O705 P706:P714 P717:P738 O739 P740:P787 P789:P793 O794 P795 O796 P797:P798 O799 P800:P806 O807 P808:P836 P838 O839 P840:P876 O877 P878:P1009 Q1010 P1011:P1012 O1014:O1016 P1017:P1699</xm:sqref>
        </x14:dataValidation>
        <x14:dataValidation type="list" allowBlank="1" xr:uid="{00000000-0002-0000-0200-000008000000}">
          <x14:formula1>
            <xm:f>VdD!$J$2:$J$1001</xm:f>
          </x14:formula1>
          <xm:sqref>S2 R3:S3 S4:T4 S5:S15 R16:S16 S17:S38 R39:S40 S41:S66 R67:S67 S68:S79 R80:S80 S81:S83 R84:S84 S85:S134 S135:T135 S136:S192 S193:T193 S194:S205 R206:S206 S207:S245 R246:S246 S247:S249 R250:S251 S252:S264 S266:S270 R271:S271 S272:S280 S281:T281 S282:S284 R285:S285 S286:S290 S291:T291 S292:S322 S323:T323 S324:S328 R329:S329 S330:S331 R332:S332 S333:S379 S380:T380 S381:S389 R390:S390 S391:S400 S402:S411 R412:S412 S413:S417 R418:S418 S419:S434 R435:S435 S436:S445 S446:T446 S447:S463 R464:S464 S465:S471 S472:T472 S473:S481 R482:S482 S483:S519 S521:S532 S533:T533 S534:S538 S539:T539 S540:S552 S553:T553 S554:S590 R591:S591 S592:S606 S608:S609 R610:S610 S611:S613 R614:S614 S615:S647 S648:T648 S649:S659 R660:S660 S661:S664 R665:S665 S666:S679 S680:T680 S681 S683:S693 R694:S694 S695:S704 R705:S705 S706:S715 S716:T716 S717:S736 S737:T737 S738 R739:S739 S740:S793 R794:S794 S795 R796:S796 S797:S798 R799:S799 S800:S806 R807:S807 S808:S811 S813:S836 R837:S837 S838 R839:S839 S840:S864 S865:T865 S866:S876 R877:S877 S878:T878 S879:S886 S887:T887 S888:S929 S930:T930 S931:S981 S983 S985:S1009 T1010 S1011:S1013 R1014:S1016 S1017:S1699</xm:sqref>
        </x14:dataValidation>
        <x14:dataValidation type="list" allowBlank="1" xr:uid="{00000000-0002-0000-0200-000009000000}">
          <x14:formula1>
            <xm:f>VdD!$I$2:$I$1001</xm:f>
          </x14:formula1>
          <xm:sqref>R2 Q3 R4:R15 Q16 R17:R38 Q39:Q40 R41:R66 Q67 R68:R79 Q80 R81:R83 Q84 R85:R134 R136:R205 Q206 R207:R245 Q246 R247:R249 Q250:Q251 R252:R270 Q271 R272:R280 R282:R284 Q285 R286:R290 R292:R328 Q329 R330:R331 Q332 R333:R389 Q390 R391:R411 Q412 R413:R417 Q418 R419:R434 Q435 R436:R445 R447:R463 Q464 R465:R471 R473:R481 Q482 R483:R590 Q591 R592:R609 Q610 R611:R613 Q614 R615:R659 Q660 R661:R664 Q665 R666:R693 Q694 R695:R704 Q705 R706:R736 R738 Q739 R740:R793 Q794 R795 Q796 R797:R798 Q799 R800:R806 Q807 R808:R836 Q837 R838 Q839 R840:R876 Q877 R879:R929 R931:R1009 S1010 R1011:R1013 Q1014:Q1016 R1017:R1699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20124D"/>
    <outlinePr summaryBelow="0" summaryRight="0"/>
  </sheetPr>
  <dimension ref="A1:R47"/>
  <sheetViews>
    <sheetView showGridLines="0" workbookViewId="0"/>
  </sheetViews>
  <sheetFormatPr baseColWidth="10" defaultColWidth="14.44140625" defaultRowHeight="15.75" customHeight="1"/>
  <cols>
    <col min="1" max="1" width="25.109375" customWidth="1"/>
    <col min="2" max="2" width="7.5546875" customWidth="1"/>
    <col min="3" max="3" width="5.6640625" customWidth="1"/>
    <col min="4" max="4" width="7.44140625" customWidth="1"/>
    <col min="5" max="5" width="10.44140625" customWidth="1"/>
    <col min="6" max="6" width="5.88671875" customWidth="1"/>
    <col min="7" max="7" width="7.44140625" customWidth="1"/>
    <col min="8" max="12" width="5.88671875" customWidth="1"/>
    <col min="13" max="13" width="4.5546875" customWidth="1"/>
    <col min="14" max="14" width="6" customWidth="1"/>
    <col min="15" max="15" width="4.5546875" customWidth="1"/>
    <col min="16" max="16" width="10" customWidth="1"/>
    <col min="17" max="17" width="4.5546875" customWidth="1"/>
    <col min="20" max="20" width="44.109375" customWidth="1"/>
    <col min="21" max="21" width="17.44140625" customWidth="1"/>
    <col min="22" max="27" width="5.88671875" customWidth="1"/>
    <col min="28" max="30" width="4.5546875" customWidth="1"/>
    <col min="31" max="31" width="10" customWidth="1"/>
  </cols>
  <sheetData>
    <row r="1" spans="1:18">
      <c r="A1" s="88" t="s">
        <v>261</v>
      </c>
    </row>
    <row r="2" spans="1:18">
      <c r="A2" s="31" t="s">
        <v>4241</v>
      </c>
      <c r="B2" s="359" t="s">
        <v>1</v>
      </c>
      <c r="C2" s="31"/>
      <c r="D2" s="31"/>
      <c r="E2" s="31"/>
      <c r="F2" s="31"/>
      <c r="G2" s="31"/>
      <c r="H2" s="31"/>
      <c r="I2" s="31"/>
      <c r="J2" s="31"/>
      <c r="K2" s="31"/>
      <c r="L2" s="31"/>
      <c r="M2" s="31"/>
      <c r="N2" s="31"/>
      <c r="O2" s="31"/>
      <c r="P2" s="31"/>
      <c r="Q2" s="31"/>
      <c r="R2" s="31"/>
    </row>
    <row r="3" spans="1:18">
      <c r="A3" s="31" t="s">
        <v>0</v>
      </c>
      <c r="B3" s="359"/>
      <c r="C3" s="359">
        <v>43762</v>
      </c>
      <c r="D3" s="359">
        <v>43763</v>
      </c>
      <c r="E3" s="359">
        <v>43764</v>
      </c>
      <c r="F3" s="359">
        <v>43765</v>
      </c>
      <c r="G3" s="359">
        <v>43766</v>
      </c>
      <c r="H3" s="359">
        <v>43767</v>
      </c>
      <c r="I3" s="359">
        <v>43768</v>
      </c>
      <c r="J3" s="359">
        <v>43769</v>
      </c>
      <c r="K3" s="359">
        <v>43770</v>
      </c>
      <c r="L3" s="359">
        <v>43771</v>
      </c>
      <c r="M3" s="359">
        <v>43772</v>
      </c>
      <c r="N3" s="359">
        <v>43773</v>
      </c>
      <c r="O3" s="359">
        <v>43774</v>
      </c>
      <c r="P3" s="359">
        <v>43775</v>
      </c>
      <c r="Q3" s="359">
        <v>43776</v>
      </c>
      <c r="R3" s="31" t="s">
        <v>4242</v>
      </c>
    </row>
    <row r="4" spans="1:18">
      <c r="A4" s="31"/>
      <c r="B4" s="31">
        <v>0</v>
      </c>
      <c r="C4" s="31"/>
      <c r="D4" s="31"/>
      <c r="E4" s="31"/>
      <c r="F4" s="31"/>
      <c r="G4" s="31"/>
      <c r="H4" s="31"/>
      <c r="I4" s="31"/>
      <c r="J4" s="31">
        <v>0</v>
      </c>
      <c r="K4" s="31"/>
      <c r="L4" s="31"/>
      <c r="M4" s="31"/>
      <c r="N4" s="31"/>
      <c r="O4" s="31">
        <v>0</v>
      </c>
      <c r="P4" s="31">
        <v>0</v>
      </c>
      <c r="Q4" s="31">
        <v>0</v>
      </c>
      <c r="R4" s="31">
        <v>0</v>
      </c>
    </row>
    <row r="5" spans="1:18">
      <c r="A5" s="31" t="s">
        <v>45</v>
      </c>
      <c r="B5" s="31">
        <v>1</v>
      </c>
      <c r="C5" s="31">
        <v>19</v>
      </c>
      <c r="D5" s="31">
        <v>27</v>
      </c>
      <c r="E5" s="31">
        <v>15</v>
      </c>
      <c r="F5" s="31">
        <v>12</v>
      </c>
      <c r="G5" s="31">
        <v>11</v>
      </c>
      <c r="H5" s="31">
        <v>7</v>
      </c>
      <c r="I5" s="31">
        <v>10</v>
      </c>
      <c r="J5" s="31">
        <v>18</v>
      </c>
      <c r="K5" s="31">
        <v>5</v>
      </c>
      <c r="L5" s="31">
        <v>1</v>
      </c>
      <c r="M5" s="31">
        <v>4</v>
      </c>
      <c r="N5" s="31">
        <v>1</v>
      </c>
      <c r="O5" s="31">
        <v>4</v>
      </c>
      <c r="P5" s="31"/>
      <c r="Q5" s="31">
        <v>7</v>
      </c>
      <c r="R5" s="31">
        <v>142</v>
      </c>
    </row>
    <row r="6" spans="1:18">
      <c r="A6" s="31" t="s">
        <v>26</v>
      </c>
      <c r="B6" s="31">
        <v>14</v>
      </c>
      <c r="C6" s="31">
        <v>88</v>
      </c>
      <c r="D6" s="31">
        <v>139</v>
      </c>
      <c r="E6" s="31">
        <v>126</v>
      </c>
      <c r="F6" s="31">
        <v>70</v>
      </c>
      <c r="G6" s="31">
        <v>74</v>
      </c>
      <c r="H6" s="31">
        <v>48</v>
      </c>
      <c r="I6" s="31">
        <v>55</v>
      </c>
      <c r="J6" s="31">
        <v>114</v>
      </c>
      <c r="K6" s="31">
        <v>32</v>
      </c>
      <c r="L6" s="31">
        <v>11</v>
      </c>
      <c r="M6" s="31">
        <v>7</v>
      </c>
      <c r="N6" s="31">
        <v>4</v>
      </c>
      <c r="O6" s="31">
        <v>34</v>
      </c>
      <c r="P6" s="31">
        <v>14</v>
      </c>
      <c r="Q6" s="31">
        <v>31</v>
      </c>
      <c r="R6" s="31">
        <v>861</v>
      </c>
    </row>
    <row r="7" spans="1:18">
      <c r="A7" s="31" t="s">
        <v>107</v>
      </c>
      <c r="B7" s="31"/>
      <c r="C7" s="31"/>
      <c r="D7" s="31"/>
      <c r="E7" s="31"/>
      <c r="F7" s="31">
        <v>1</v>
      </c>
      <c r="G7" s="31"/>
      <c r="H7" s="31"/>
      <c r="I7" s="31"/>
      <c r="J7" s="31"/>
      <c r="K7" s="31"/>
      <c r="L7" s="31"/>
      <c r="M7" s="31"/>
      <c r="N7" s="31"/>
      <c r="O7" s="31"/>
      <c r="P7" s="31"/>
      <c r="Q7" s="31"/>
      <c r="R7" s="31">
        <v>1</v>
      </c>
    </row>
    <row r="8" spans="1:18">
      <c r="A8" s="31" t="s">
        <v>134</v>
      </c>
      <c r="B8" s="31"/>
      <c r="C8" s="31">
        <v>1</v>
      </c>
      <c r="D8" s="31"/>
      <c r="E8" s="31"/>
      <c r="F8" s="31"/>
      <c r="G8" s="31"/>
      <c r="H8" s="31"/>
      <c r="I8" s="31"/>
      <c r="J8" s="31"/>
      <c r="K8" s="31"/>
      <c r="L8" s="31"/>
      <c r="M8" s="31"/>
      <c r="N8" s="31"/>
      <c r="O8" s="31"/>
      <c r="P8" s="31"/>
      <c r="Q8" s="31"/>
      <c r="R8" s="31">
        <v>1</v>
      </c>
    </row>
    <row r="9" spans="1:18">
      <c r="A9" s="31" t="s">
        <v>61</v>
      </c>
      <c r="B9" s="31"/>
      <c r="C9" s="31"/>
      <c r="D9" s="31"/>
      <c r="E9" s="31"/>
      <c r="F9" s="31"/>
      <c r="G9" s="31"/>
      <c r="H9" s="31"/>
      <c r="I9" s="31"/>
      <c r="J9" s="31"/>
      <c r="K9" s="31"/>
      <c r="L9" s="31"/>
      <c r="M9" s="31"/>
      <c r="N9" s="31"/>
      <c r="O9" s="31"/>
      <c r="P9" s="31">
        <v>1</v>
      </c>
      <c r="Q9" s="31"/>
      <c r="R9" s="31">
        <v>1</v>
      </c>
    </row>
    <row r="10" spans="1:18">
      <c r="A10" s="31" t="s">
        <v>4242</v>
      </c>
      <c r="B10" s="31">
        <v>15</v>
      </c>
      <c r="C10" s="31">
        <v>108</v>
      </c>
      <c r="D10" s="31">
        <v>166</v>
      </c>
      <c r="E10" s="31">
        <v>141</v>
      </c>
      <c r="F10" s="31">
        <v>83</v>
      </c>
      <c r="G10" s="31">
        <v>85</v>
      </c>
      <c r="H10" s="31">
        <v>55</v>
      </c>
      <c r="I10" s="31">
        <v>65</v>
      </c>
      <c r="J10" s="31">
        <v>132</v>
      </c>
      <c r="K10" s="31">
        <v>37</v>
      </c>
      <c r="L10" s="31">
        <v>12</v>
      </c>
      <c r="M10" s="31">
        <v>11</v>
      </c>
      <c r="N10" s="31">
        <v>5</v>
      </c>
      <c r="O10" s="31">
        <v>38</v>
      </c>
      <c r="P10" s="31">
        <v>15</v>
      </c>
      <c r="Q10" s="31">
        <v>38</v>
      </c>
      <c r="R10" s="31">
        <v>1006</v>
      </c>
    </row>
    <row r="12" spans="1:18">
      <c r="A12" s="88"/>
    </row>
    <row r="13" spans="1:18">
      <c r="A13" s="88" t="s">
        <v>4243</v>
      </c>
    </row>
    <row r="14" spans="1:18">
      <c r="A14" s="31" t="s">
        <v>4241</v>
      </c>
      <c r="B14" s="359" t="s">
        <v>1</v>
      </c>
      <c r="C14" s="31"/>
      <c r="D14" s="31"/>
      <c r="E14" s="31"/>
      <c r="F14" s="31"/>
      <c r="G14" s="31"/>
      <c r="H14" s="31"/>
      <c r="I14" s="31"/>
      <c r="J14" s="31"/>
      <c r="K14" s="31"/>
      <c r="L14" s="31"/>
      <c r="M14" s="31"/>
      <c r="N14" s="31"/>
      <c r="O14" s="31"/>
      <c r="P14" s="31"/>
      <c r="Q14" s="31"/>
      <c r="R14" s="31"/>
    </row>
    <row r="15" spans="1:18">
      <c r="A15" s="31" t="s">
        <v>23</v>
      </c>
      <c r="B15" s="359"/>
      <c r="C15" s="359">
        <v>43762</v>
      </c>
      <c r="D15" s="359">
        <v>43763</v>
      </c>
      <c r="E15" s="359">
        <v>43764</v>
      </c>
      <c r="F15" s="359">
        <v>43765</v>
      </c>
      <c r="G15" s="359">
        <v>43766</v>
      </c>
      <c r="H15" s="359">
        <v>43767</v>
      </c>
      <c r="I15" s="359">
        <v>43768</v>
      </c>
      <c r="J15" s="359">
        <v>43769</v>
      </c>
      <c r="K15" s="359">
        <v>43770</v>
      </c>
      <c r="L15" s="359">
        <v>43771</v>
      </c>
      <c r="M15" s="359">
        <v>43772</v>
      </c>
      <c r="N15" s="359">
        <v>43773</v>
      </c>
      <c r="O15" s="359">
        <v>43774</v>
      </c>
      <c r="P15" s="359">
        <v>43775</v>
      </c>
      <c r="Q15" s="359">
        <v>43776</v>
      </c>
      <c r="R15" s="31" t="s">
        <v>4242</v>
      </c>
    </row>
    <row r="16" spans="1:18">
      <c r="A16" s="31"/>
      <c r="B16" s="31">
        <v>14</v>
      </c>
      <c r="C16" s="31">
        <v>81</v>
      </c>
      <c r="D16" s="31">
        <v>133</v>
      </c>
      <c r="E16" s="31">
        <v>122</v>
      </c>
      <c r="F16" s="31">
        <v>61</v>
      </c>
      <c r="G16" s="31">
        <v>68</v>
      </c>
      <c r="H16" s="31">
        <v>49</v>
      </c>
      <c r="I16" s="31">
        <v>54</v>
      </c>
      <c r="J16" s="31">
        <v>109</v>
      </c>
      <c r="K16" s="31">
        <v>34</v>
      </c>
      <c r="L16" s="31">
        <v>11</v>
      </c>
      <c r="M16" s="31">
        <v>9</v>
      </c>
      <c r="N16" s="31">
        <v>5</v>
      </c>
      <c r="O16" s="31">
        <v>35</v>
      </c>
      <c r="P16" s="31">
        <v>13</v>
      </c>
      <c r="Q16" s="31">
        <v>30</v>
      </c>
      <c r="R16" s="31">
        <v>828</v>
      </c>
    </row>
    <row r="17" spans="1:18">
      <c r="A17" s="31" t="s">
        <v>137</v>
      </c>
      <c r="B17" s="31"/>
      <c r="C17" s="31">
        <v>1</v>
      </c>
      <c r="D17" s="31"/>
      <c r="E17" s="31"/>
      <c r="F17" s="31"/>
      <c r="G17" s="31">
        <v>1</v>
      </c>
      <c r="H17" s="31"/>
      <c r="I17" s="31"/>
      <c r="J17" s="31"/>
      <c r="K17" s="31"/>
      <c r="L17" s="31"/>
      <c r="M17" s="31"/>
      <c r="N17" s="31"/>
      <c r="O17" s="31"/>
      <c r="P17" s="31"/>
      <c r="Q17" s="31"/>
      <c r="R17" s="31">
        <v>2</v>
      </c>
    </row>
    <row r="18" spans="1:18">
      <c r="A18" s="31" t="s">
        <v>99</v>
      </c>
      <c r="B18" s="31"/>
      <c r="C18" s="31">
        <v>2</v>
      </c>
      <c r="D18" s="31"/>
      <c r="E18" s="31"/>
      <c r="F18" s="31"/>
      <c r="G18" s="31"/>
      <c r="H18" s="31"/>
      <c r="I18" s="31"/>
      <c r="J18" s="31"/>
      <c r="K18" s="31"/>
      <c r="L18" s="31"/>
      <c r="M18" s="31"/>
      <c r="N18" s="31"/>
      <c r="O18" s="31"/>
      <c r="P18" s="31"/>
      <c r="Q18" s="31"/>
      <c r="R18" s="31">
        <v>2</v>
      </c>
    </row>
    <row r="19" spans="1:18">
      <c r="A19" s="31" t="s">
        <v>161</v>
      </c>
      <c r="B19" s="31"/>
      <c r="C19" s="31">
        <v>1</v>
      </c>
      <c r="D19" s="31">
        <v>2</v>
      </c>
      <c r="E19" s="31"/>
      <c r="F19" s="31">
        <v>1</v>
      </c>
      <c r="G19" s="31">
        <v>2</v>
      </c>
      <c r="H19" s="31"/>
      <c r="I19" s="31">
        <v>1</v>
      </c>
      <c r="J19" s="31">
        <v>3</v>
      </c>
      <c r="K19" s="31"/>
      <c r="L19" s="31"/>
      <c r="M19" s="31"/>
      <c r="N19" s="31"/>
      <c r="O19" s="31"/>
      <c r="P19" s="31"/>
      <c r="Q19" s="31"/>
      <c r="R19" s="31">
        <v>10</v>
      </c>
    </row>
    <row r="20" spans="1:18">
      <c r="A20" s="31" t="s">
        <v>88</v>
      </c>
      <c r="B20" s="31"/>
      <c r="C20" s="31"/>
      <c r="D20" s="31"/>
      <c r="E20" s="31"/>
      <c r="F20" s="31">
        <v>1</v>
      </c>
      <c r="G20" s="31"/>
      <c r="H20" s="31"/>
      <c r="I20" s="31"/>
      <c r="J20" s="31"/>
      <c r="K20" s="31"/>
      <c r="L20" s="31"/>
      <c r="M20" s="31"/>
      <c r="N20" s="31"/>
      <c r="O20" s="31"/>
      <c r="P20" s="31">
        <v>1</v>
      </c>
      <c r="Q20" s="31"/>
      <c r="R20" s="31">
        <v>2</v>
      </c>
    </row>
    <row r="21" spans="1:18">
      <c r="A21" s="31" t="s">
        <v>32</v>
      </c>
      <c r="B21" s="31">
        <v>1</v>
      </c>
      <c r="C21" s="31">
        <v>14</v>
      </c>
      <c r="D21" s="31">
        <v>19</v>
      </c>
      <c r="E21" s="31">
        <v>8</v>
      </c>
      <c r="F21" s="31">
        <v>10</v>
      </c>
      <c r="G21" s="31">
        <v>9</v>
      </c>
      <c r="H21" s="31">
        <v>2</v>
      </c>
      <c r="I21" s="31">
        <v>3</v>
      </c>
      <c r="J21" s="31">
        <v>15</v>
      </c>
      <c r="K21" s="31">
        <v>2</v>
      </c>
      <c r="L21" s="31">
        <v>1</v>
      </c>
      <c r="M21" s="31"/>
      <c r="N21" s="31"/>
      <c r="O21" s="31">
        <v>3</v>
      </c>
      <c r="P21" s="31"/>
      <c r="Q21" s="31">
        <v>5</v>
      </c>
      <c r="R21" s="31">
        <v>92</v>
      </c>
    </row>
    <row r="22" spans="1:18">
      <c r="A22" s="31" t="s">
        <v>49</v>
      </c>
      <c r="B22" s="31"/>
      <c r="C22" s="31">
        <v>9</v>
      </c>
      <c r="D22" s="31">
        <v>9</v>
      </c>
      <c r="E22" s="31">
        <v>8</v>
      </c>
      <c r="F22" s="31">
        <v>9</v>
      </c>
      <c r="G22" s="31">
        <v>5</v>
      </c>
      <c r="H22" s="31">
        <v>3</v>
      </c>
      <c r="I22" s="31">
        <v>7</v>
      </c>
      <c r="J22" s="31">
        <v>5</v>
      </c>
      <c r="K22" s="31">
        <v>1</v>
      </c>
      <c r="L22" s="31"/>
      <c r="M22" s="31">
        <v>2</v>
      </c>
      <c r="N22" s="31"/>
      <c r="O22" s="31"/>
      <c r="P22" s="31">
        <v>1</v>
      </c>
      <c r="Q22" s="31">
        <v>3</v>
      </c>
      <c r="R22" s="31">
        <v>62</v>
      </c>
    </row>
    <row r="23" spans="1:18">
      <c r="A23" s="31" t="s">
        <v>131</v>
      </c>
      <c r="B23" s="31"/>
      <c r="C23" s="31"/>
      <c r="D23" s="31">
        <v>1</v>
      </c>
      <c r="E23" s="31"/>
      <c r="F23" s="31">
        <v>1</v>
      </c>
      <c r="G23" s="31"/>
      <c r="H23" s="31">
        <v>1</v>
      </c>
      <c r="I23" s="31"/>
      <c r="J23" s="31"/>
      <c r="K23" s="31"/>
      <c r="L23" s="31"/>
      <c r="M23" s="31"/>
      <c r="N23" s="31"/>
      <c r="O23" s="31"/>
      <c r="P23" s="31"/>
      <c r="Q23" s="31"/>
      <c r="R23" s="31">
        <v>3</v>
      </c>
    </row>
    <row r="24" spans="1:18">
      <c r="A24" s="31" t="s">
        <v>115</v>
      </c>
      <c r="B24" s="31"/>
      <c r="C24" s="31"/>
      <c r="D24" s="31">
        <v>2</v>
      </c>
      <c r="E24" s="31">
        <v>3</v>
      </c>
      <c r="F24" s="31"/>
      <c r="G24" s="31"/>
      <c r="H24" s="31"/>
      <c r="I24" s="31"/>
      <c r="J24" s="31"/>
      <c r="K24" s="31"/>
      <c r="L24" s="31"/>
      <c r="M24" s="31"/>
      <c r="N24" s="31"/>
      <c r="O24" s="31"/>
      <c r="P24" s="31"/>
      <c r="Q24" s="31"/>
      <c r="R24" s="31">
        <v>5</v>
      </c>
    </row>
    <row r="25" spans="1:18">
      <c r="A25" s="88" t="s">
        <v>4242</v>
      </c>
      <c r="B25" s="31">
        <v>15</v>
      </c>
      <c r="C25" s="31">
        <v>108</v>
      </c>
      <c r="D25" s="31">
        <v>166</v>
      </c>
      <c r="E25" s="31">
        <v>141</v>
      </c>
      <c r="F25" s="31">
        <v>83</v>
      </c>
      <c r="G25" s="31">
        <v>85</v>
      </c>
      <c r="H25" s="31">
        <v>55</v>
      </c>
      <c r="I25" s="31">
        <v>65</v>
      </c>
      <c r="J25" s="31">
        <v>132</v>
      </c>
      <c r="K25" s="31">
        <v>37</v>
      </c>
      <c r="L25" s="31">
        <v>12</v>
      </c>
      <c r="M25" s="31">
        <v>11</v>
      </c>
      <c r="N25" s="31">
        <v>5</v>
      </c>
      <c r="O25" s="31">
        <v>38</v>
      </c>
      <c r="P25" s="31">
        <v>15</v>
      </c>
      <c r="Q25" s="31">
        <v>38</v>
      </c>
      <c r="R25" s="31">
        <v>1006</v>
      </c>
    </row>
    <row r="27" spans="1:18">
      <c r="A27" s="88" t="s">
        <v>4496</v>
      </c>
    </row>
    <row r="28" spans="1:18">
      <c r="A28" s="31" t="s">
        <v>4520</v>
      </c>
      <c r="B28" s="359" t="s">
        <v>1</v>
      </c>
      <c r="C28" s="31"/>
      <c r="D28" s="31"/>
      <c r="E28" s="31"/>
      <c r="F28" s="31"/>
      <c r="G28" s="31"/>
      <c r="H28" s="31"/>
      <c r="I28" s="31"/>
      <c r="J28" s="31"/>
      <c r="K28" s="31"/>
      <c r="L28" s="31"/>
      <c r="M28" s="31"/>
      <c r="N28" s="31"/>
      <c r="O28" s="31"/>
      <c r="P28" s="31"/>
      <c r="Q28" s="31"/>
      <c r="R28" s="31"/>
    </row>
    <row r="29" spans="1:18">
      <c r="A29" s="31" t="s">
        <v>29</v>
      </c>
      <c r="B29" s="359"/>
      <c r="C29" s="359">
        <v>43762</v>
      </c>
      <c r="D29" s="359">
        <v>43763</v>
      </c>
      <c r="E29" s="359">
        <v>43764</v>
      </c>
      <c r="F29" s="359">
        <v>43765</v>
      </c>
      <c r="G29" s="359">
        <v>43766</v>
      </c>
      <c r="H29" s="359">
        <v>43767</v>
      </c>
      <c r="I29" s="359">
        <v>43768</v>
      </c>
      <c r="J29" s="359">
        <v>43769</v>
      </c>
      <c r="K29" s="359">
        <v>43770</v>
      </c>
      <c r="L29" s="359">
        <v>43771</v>
      </c>
      <c r="M29" s="359">
        <v>43772</v>
      </c>
      <c r="N29" s="359">
        <v>43773</v>
      </c>
      <c r="O29" s="359">
        <v>43774</v>
      </c>
      <c r="P29" s="359">
        <v>43775</v>
      </c>
      <c r="Q29" s="359">
        <v>43776</v>
      </c>
      <c r="R29" s="31" t="s">
        <v>4242</v>
      </c>
    </row>
    <row r="30" spans="1:18">
      <c r="A30" s="31"/>
      <c r="B30" s="31">
        <v>0</v>
      </c>
      <c r="C30" s="31">
        <v>0</v>
      </c>
      <c r="D30" s="31">
        <v>0</v>
      </c>
      <c r="E30" s="31">
        <v>0</v>
      </c>
      <c r="F30" s="31">
        <v>0</v>
      </c>
      <c r="G30" s="31">
        <v>0</v>
      </c>
      <c r="H30" s="31">
        <v>0</v>
      </c>
      <c r="I30" s="31">
        <v>0</v>
      </c>
      <c r="J30" s="31">
        <v>0</v>
      </c>
      <c r="K30" s="31">
        <v>0</v>
      </c>
      <c r="L30" s="31"/>
      <c r="M30" s="31"/>
      <c r="N30" s="31">
        <v>0</v>
      </c>
      <c r="O30" s="31">
        <v>0</v>
      </c>
      <c r="P30" s="31">
        <v>0</v>
      </c>
      <c r="Q30" s="31">
        <v>0</v>
      </c>
      <c r="R30" s="31">
        <v>0</v>
      </c>
    </row>
    <row r="31" spans="1:18">
      <c r="A31" s="31" t="s">
        <v>35</v>
      </c>
      <c r="B31" s="31"/>
      <c r="C31" s="31">
        <v>28</v>
      </c>
      <c r="D31" s="31">
        <v>30</v>
      </c>
      <c r="E31" s="31">
        <v>22</v>
      </c>
      <c r="F31" s="31">
        <v>22</v>
      </c>
      <c r="G31" s="31">
        <v>24</v>
      </c>
      <c r="H31" s="31">
        <v>34</v>
      </c>
      <c r="I31" s="31">
        <v>46</v>
      </c>
      <c r="J31" s="31">
        <v>102</v>
      </c>
      <c r="K31" s="31">
        <v>31</v>
      </c>
      <c r="L31" s="31">
        <v>11</v>
      </c>
      <c r="M31" s="31">
        <v>11</v>
      </c>
      <c r="N31" s="31"/>
      <c r="O31" s="31">
        <v>32</v>
      </c>
      <c r="P31" s="31">
        <v>19</v>
      </c>
      <c r="Q31" s="31">
        <v>8</v>
      </c>
      <c r="R31" s="31">
        <v>420</v>
      </c>
    </row>
    <row r="32" spans="1:18">
      <c r="A32" s="31" t="s">
        <v>53</v>
      </c>
      <c r="B32" s="31"/>
      <c r="C32" s="31">
        <v>6</v>
      </c>
      <c r="D32" s="31">
        <v>4</v>
      </c>
      <c r="E32" s="31">
        <v>4</v>
      </c>
      <c r="F32" s="31">
        <v>2</v>
      </c>
      <c r="G32" s="31">
        <v>8</v>
      </c>
      <c r="H32" s="31">
        <v>2</v>
      </c>
      <c r="I32" s="31">
        <v>4</v>
      </c>
      <c r="J32" s="31"/>
      <c r="K32" s="31"/>
      <c r="L32" s="31">
        <v>1</v>
      </c>
      <c r="M32" s="31"/>
      <c r="N32" s="31"/>
      <c r="O32" s="31"/>
      <c r="P32" s="31"/>
      <c r="Q32" s="31"/>
      <c r="R32" s="31">
        <v>31</v>
      </c>
    </row>
    <row r="33" spans="1:18">
      <c r="A33" s="31" t="s">
        <v>90</v>
      </c>
      <c r="B33" s="31"/>
      <c r="C33" s="31">
        <v>1</v>
      </c>
      <c r="D33" s="31">
        <v>1</v>
      </c>
      <c r="E33" s="31"/>
      <c r="F33" s="31">
        <v>4</v>
      </c>
      <c r="G33" s="31"/>
      <c r="H33" s="31">
        <v>3</v>
      </c>
      <c r="I33" s="31"/>
      <c r="J33" s="31">
        <v>1</v>
      </c>
      <c r="K33" s="31"/>
      <c r="L33" s="31"/>
      <c r="M33" s="31"/>
      <c r="N33" s="31"/>
      <c r="O33" s="31"/>
      <c r="P33" s="31"/>
      <c r="Q33" s="31"/>
      <c r="R33" s="31">
        <v>10</v>
      </c>
    </row>
    <row r="34" spans="1:18">
      <c r="A34" s="31" t="s">
        <v>70</v>
      </c>
      <c r="B34" s="31">
        <v>2</v>
      </c>
      <c r="C34" s="31"/>
      <c r="D34" s="31"/>
      <c r="E34" s="31"/>
      <c r="F34" s="31"/>
      <c r="G34" s="31"/>
      <c r="H34" s="31"/>
      <c r="I34" s="31"/>
      <c r="J34" s="31"/>
      <c r="K34" s="31"/>
      <c r="L34" s="31"/>
      <c r="M34" s="31"/>
      <c r="N34" s="31"/>
      <c r="O34" s="31"/>
      <c r="P34" s="31"/>
      <c r="Q34" s="31">
        <v>2</v>
      </c>
      <c r="R34" s="31">
        <v>4</v>
      </c>
    </row>
    <row r="35" spans="1:18">
      <c r="A35" s="31" t="s">
        <v>4242</v>
      </c>
      <c r="B35" s="31">
        <v>2</v>
      </c>
      <c r="C35" s="31">
        <v>35</v>
      </c>
      <c r="D35" s="31">
        <v>35</v>
      </c>
      <c r="E35" s="31">
        <v>26</v>
      </c>
      <c r="F35" s="31">
        <v>28</v>
      </c>
      <c r="G35" s="31">
        <v>32</v>
      </c>
      <c r="H35" s="31">
        <v>39</v>
      </c>
      <c r="I35" s="31">
        <v>50</v>
      </c>
      <c r="J35" s="31">
        <v>103</v>
      </c>
      <c r="K35" s="31">
        <v>31</v>
      </c>
      <c r="L35" s="31">
        <v>12</v>
      </c>
      <c r="M35" s="31">
        <v>11</v>
      </c>
      <c r="N35" s="31">
        <v>0</v>
      </c>
      <c r="O35" s="31">
        <v>32</v>
      </c>
      <c r="P35" s="31">
        <v>19</v>
      </c>
      <c r="Q35" s="31">
        <v>10</v>
      </c>
      <c r="R35" s="31">
        <v>465</v>
      </c>
    </row>
    <row r="36" spans="1:18">
      <c r="A36" s="88" t="s">
        <v>4522</v>
      </c>
    </row>
    <row r="37" spans="1:18">
      <c r="A37" s="31" t="s">
        <v>4582</v>
      </c>
      <c r="B37" s="359" t="s">
        <v>1</v>
      </c>
      <c r="C37" s="31"/>
      <c r="D37" s="31"/>
      <c r="E37" s="31"/>
      <c r="F37" s="31"/>
      <c r="G37" s="31"/>
      <c r="H37" s="31"/>
      <c r="I37" s="31"/>
      <c r="J37" s="31"/>
      <c r="K37" s="31"/>
      <c r="L37" s="31"/>
      <c r="M37" s="31"/>
      <c r="N37" s="31"/>
      <c r="O37" s="31"/>
      <c r="P37" s="31"/>
      <c r="Q37" s="31"/>
      <c r="R37" s="31"/>
    </row>
    <row r="38" spans="1:18">
      <c r="A38" s="31" t="s">
        <v>22</v>
      </c>
      <c r="B38" s="359"/>
      <c r="C38" s="359">
        <v>43762</v>
      </c>
      <c r="D38" s="359">
        <v>43763</v>
      </c>
      <c r="E38" s="359">
        <v>43764</v>
      </c>
      <c r="F38" s="359">
        <v>43765</v>
      </c>
      <c r="G38" s="359">
        <v>43766</v>
      </c>
      <c r="H38" s="359">
        <v>43767</v>
      </c>
      <c r="I38" s="359">
        <v>43768</v>
      </c>
      <c r="J38" s="359">
        <v>43769</v>
      </c>
      <c r="K38" s="359">
        <v>43770</v>
      </c>
      <c r="L38" s="359">
        <v>43771</v>
      </c>
      <c r="M38" s="359">
        <v>43772</v>
      </c>
      <c r="N38" s="359">
        <v>43773</v>
      </c>
      <c r="O38" s="359">
        <v>43774</v>
      </c>
      <c r="P38" s="359">
        <v>43775</v>
      </c>
      <c r="Q38" s="359">
        <v>43776</v>
      </c>
      <c r="R38" s="31" t="s">
        <v>4242</v>
      </c>
    </row>
    <row r="39" spans="1:18">
      <c r="A39" s="31"/>
      <c r="B39" s="31">
        <v>0</v>
      </c>
      <c r="C39" s="31">
        <v>0</v>
      </c>
      <c r="D39" s="31">
        <v>0</v>
      </c>
      <c r="E39" s="31">
        <v>0</v>
      </c>
      <c r="F39" s="31">
        <v>0</v>
      </c>
      <c r="G39" s="31">
        <v>0</v>
      </c>
      <c r="H39" s="31">
        <v>0</v>
      </c>
      <c r="I39" s="31">
        <v>0</v>
      </c>
      <c r="J39" s="31">
        <v>0</v>
      </c>
      <c r="K39" s="31">
        <v>0</v>
      </c>
      <c r="L39" s="31">
        <v>0</v>
      </c>
      <c r="M39" s="31">
        <v>0</v>
      </c>
      <c r="N39" s="31">
        <v>0</v>
      </c>
      <c r="O39" s="31">
        <v>0</v>
      </c>
      <c r="P39" s="31">
        <v>0</v>
      </c>
      <c r="Q39" s="31">
        <v>0</v>
      </c>
      <c r="R39" s="31">
        <v>0</v>
      </c>
    </row>
    <row r="40" spans="1:18">
      <c r="A40" s="31" t="s">
        <v>2700</v>
      </c>
      <c r="B40" s="31"/>
      <c r="C40" s="31"/>
      <c r="D40" s="31"/>
      <c r="E40" s="31"/>
      <c r="F40" s="31"/>
      <c r="G40" s="31"/>
      <c r="H40" s="31"/>
      <c r="I40" s="31"/>
      <c r="J40" s="31"/>
      <c r="K40" s="31"/>
      <c r="L40" s="31"/>
      <c r="M40" s="31"/>
      <c r="N40" s="31"/>
      <c r="O40" s="31"/>
      <c r="P40" s="31">
        <v>1</v>
      </c>
      <c r="Q40" s="31"/>
      <c r="R40" s="31">
        <v>1</v>
      </c>
    </row>
    <row r="41" spans="1:18">
      <c r="A41" s="31" t="s">
        <v>47</v>
      </c>
      <c r="B41" s="31"/>
      <c r="C41" s="31">
        <v>4</v>
      </c>
      <c r="D41" s="31">
        <v>3</v>
      </c>
      <c r="E41" s="31">
        <v>1</v>
      </c>
      <c r="F41" s="31"/>
      <c r="G41" s="31">
        <v>4</v>
      </c>
      <c r="H41" s="31">
        <v>1</v>
      </c>
      <c r="I41" s="31">
        <v>1</v>
      </c>
      <c r="J41" s="31"/>
      <c r="K41" s="31">
        <v>1</v>
      </c>
      <c r="L41" s="31"/>
      <c r="M41" s="31"/>
      <c r="N41" s="31"/>
      <c r="O41" s="31">
        <v>1</v>
      </c>
      <c r="P41" s="31"/>
      <c r="Q41" s="31"/>
      <c r="R41" s="31">
        <v>16</v>
      </c>
    </row>
    <row r="42" spans="1:18">
      <c r="A42" s="31" t="s">
        <v>114</v>
      </c>
      <c r="B42" s="31"/>
      <c r="C42" s="31">
        <v>1</v>
      </c>
      <c r="D42" s="31"/>
      <c r="E42" s="31"/>
      <c r="F42" s="31">
        <v>3</v>
      </c>
      <c r="G42" s="31"/>
      <c r="H42" s="31">
        <v>2</v>
      </c>
      <c r="I42" s="31"/>
      <c r="J42" s="31"/>
      <c r="K42" s="31"/>
      <c r="L42" s="31"/>
      <c r="M42" s="31"/>
      <c r="N42" s="31"/>
      <c r="O42" s="31"/>
      <c r="P42" s="31"/>
      <c r="Q42" s="31"/>
      <c r="R42" s="31">
        <v>6</v>
      </c>
    </row>
    <row r="43" spans="1:18">
      <c r="A43" s="31" t="s">
        <v>31</v>
      </c>
      <c r="B43" s="31"/>
      <c r="C43" s="31">
        <v>1</v>
      </c>
      <c r="D43" s="31">
        <v>2</v>
      </c>
      <c r="E43" s="31"/>
      <c r="F43" s="31"/>
      <c r="G43" s="31">
        <v>1</v>
      </c>
      <c r="H43" s="31"/>
      <c r="I43" s="31"/>
      <c r="J43" s="31"/>
      <c r="K43" s="31"/>
      <c r="L43" s="31"/>
      <c r="M43" s="31"/>
      <c r="N43" s="31"/>
      <c r="O43" s="31"/>
      <c r="P43" s="31"/>
      <c r="Q43" s="31"/>
      <c r="R43" s="31">
        <v>4</v>
      </c>
    </row>
    <row r="44" spans="1:18">
      <c r="A44" s="31" t="s">
        <v>87</v>
      </c>
      <c r="B44" s="31"/>
      <c r="C44" s="31"/>
      <c r="D44" s="31"/>
      <c r="E44" s="31"/>
      <c r="F44" s="31"/>
      <c r="G44" s="31"/>
      <c r="H44" s="31"/>
      <c r="I44" s="31"/>
      <c r="J44" s="31"/>
      <c r="K44" s="31"/>
      <c r="L44" s="31"/>
      <c r="M44" s="31"/>
      <c r="N44" s="31">
        <v>1</v>
      </c>
      <c r="O44" s="31"/>
      <c r="P44" s="31"/>
      <c r="Q44" s="31"/>
      <c r="R44" s="31">
        <v>1</v>
      </c>
    </row>
    <row r="45" spans="1:18">
      <c r="A45" s="31" t="s">
        <v>620</v>
      </c>
      <c r="B45" s="31"/>
      <c r="C45" s="31">
        <v>1</v>
      </c>
      <c r="D45" s="31"/>
      <c r="E45" s="31"/>
      <c r="F45" s="31"/>
      <c r="G45" s="31"/>
      <c r="H45" s="31"/>
      <c r="I45" s="31">
        <v>1</v>
      </c>
      <c r="J45" s="31"/>
      <c r="K45" s="31"/>
      <c r="L45" s="31"/>
      <c r="M45" s="31"/>
      <c r="N45" s="31"/>
      <c r="O45" s="31"/>
      <c r="P45" s="31"/>
      <c r="Q45" s="31"/>
      <c r="R45" s="31">
        <v>2</v>
      </c>
    </row>
    <row r="46" spans="1:18">
      <c r="A46" s="31" t="s">
        <v>2838</v>
      </c>
      <c r="B46" s="31"/>
      <c r="C46" s="31"/>
      <c r="D46" s="31"/>
      <c r="E46" s="31"/>
      <c r="F46" s="31"/>
      <c r="G46" s="31"/>
      <c r="H46" s="31"/>
      <c r="I46" s="31">
        <v>1</v>
      </c>
      <c r="J46" s="31"/>
      <c r="K46" s="31"/>
      <c r="L46" s="31"/>
      <c r="M46" s="31"/>
      <c r="N46" s="31"/>
      <c r="O46" s="31"/>
      <c r="P46" s="31"/>
      <c r="Q46" s="31"/>
      <c r="R46" s="31">
        <v>1</v>
      </c>
    </row>
    <row r="47" spans="1:18">
      <c r="A47" s="31" t="s">
        <v>4242</v>
      </c>
      <c r="B47" s="31">
        <v>0</v>
      </c>
      <c r="C47" s="31">
        <v>7</v>
      </c>
      <c r="D47" s="31">
        <v>5</v>
      </c>
      <c r="E47" s="31">
        <v>1</v>
      </c>
      <c r="F47" s="31">
        <v>3</v>
      </c>
      <c r="G47" s="31">
        <v>5</v>
      </c>
      <c r="H47" s="31">
        <v>3</v>
      </c>
      <c r="I47" s="31">
        <v>3</v>
      </c>
      <c r="J47" s="31">
        <v>0</v>
      </c>
      <c r="K47" s="31">
        <v>1</v>
      </c>
      <c r="L47" s="31">
        <v>0</v>
      </c>
      <c r="M47" s="31">
        <v>0</v>
      </c>
      <c r="N47" s="31">
        <v>1</v>
      </c>
      <c r="O47" s="31">
        <v>1</v>
      </c>
      <c r="P47" s="31">
        <v>1</v>
      </c>
      <c r="Q47" s="31">
        <v>0</v>
      </c>
      <c r="R47" s="31">
        <v>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19"/>
  <sheetViews>
    <sheetView workbookViewId="0"/>
  </sheetViews>
  <sheetFormatPr baseColWidth="10" defaultColWidth="14.44140625" defaultRowHeight="15.75" customHeight="1"/>
  <cols>
    <col min="1" max="1" width="38.6640625" customWidth="1"/>
    <col min="2" max="9" width="5.88671875" customWidth="1"/>
    <col min="10" max="16" width="4.5546875" customWidth="1"/>
  </cols>
  <sheetData>
    <row r="1" spans="1:16">
      <c r="A1" s="360"/>
      <c r="B1" s="361">
        <v>43762</v>
      </c>
      <c r="C1" s="361">
        <v>43763</v>
      </c>
      <c r="D1" s="361">
        <v>43764</v>
      </c>
      <c r="E1" s="361">
        <v>43765</v>
      </c>
      <c r="F1" s="361">
        <v>43766</v>
      </c>
      <c r="G1" s="361">
        <v>43767</v>
      </c>
      <c r="H1" s="361">
        <v>43768</v>
      </c>
      <c r="I1" s="361">
        <v>43769</v>
      </c>
      <c r="J1" s="361">
        <v>43770</v>
      </c>
      <c r="K1" s="361">
        <v>43771</v>
      </c>
      <c r="L1" s="361">
        <v>43772</v>
      </c>
      <c r="M1" s="361">
        <v>43773</v>
      </c>
      <c r="N1" s="361">
        <v>43774</v>
      </c>
      <c r="O1" s="362">
        <v>43775</v>
      </c>
      <c r="P1" s="362">
        <v>43776</v>
      </c>
    </row>
    <row r="2" spans="1:16">
      <c r="A2" s="363" t="s">
        <v>30</v>
      </c>
      <c r="B2" s="360">
        <f>COUNTIFS(CONSOLIDADO!A:A,B1,CONSOLIDADO!G:G,"*"&amp;A2&amp;"*")</f>
        <v>73</v>
      </c>
      <c r="C2" s="360">
        <f>COUNTIFS(CONSOLIDADO!A:A,C1,CONSOLIDADO!G:G,"*"&amp;A2&amp;"*")</f>
        <v>14</v>
      </c>
      <c r="D2" s="360">
        <f>COUNTIFS(CONSOLIDADO!A:A,D1,CONSOLIDADO!G:G,"*"&amp;A2&amp;"*")</f>
        <v>10</v>
      </c>
      <c r="E2" s="360">
        <f>COUNTIFS(CONSOLIDADO!A:A,E1,CONSOLIDADO!G:G,"*"&amp;A2&amp;"*")</f>
        <v>7</v>
      </c>
      <c r="F2" s="360">
        <f>COUNTIFS(CONSOLIDADO!A:A,F1,CONSOLIDADO!G:G,"*"&amp;A2&amp;"*")</f>
        <v>6</v>
      </c>
      <c r="G2" s="360">
        <f>COUNTIFS(CONSOLIDADO!A:A,G1,CONSOLIDADO!G:G,"*"&amp;A2&amp;"*")</f>
        <v>4</v>
      </c>
      <c r="H2" s="360">
        <f>COUNTIFS(CONSOLIDADO!A:A,H1,CONSOLIDADO!G:G,"*"&amp;A2&amp;"*")</f>
        <v>4</v>
      </c>
      <c r="I2" s="360">
        <f>COUNTIFS(CONSOLIDADO!A:A,I1,CONSOLIDADO!G:G,"*"&amp;A2&amp;"*")</f>
        <v>6</v>
      </c>
      <c r="J2" s="360">
        <f>COUNTIFS(CONSOLIDADO!A:A,J1,CONSOLIDADO!G:G,"*"&amp;A2&amp;"*")</f>
        <v>2</v>
      </c>
      <c r="K2" s="360">
        <f>COUNTIFS(CONSOLIDADO!A:A,K1,CONSOLIDADO!G:G,"*"&amp;A2&amp;"*")</f>
        <v>2</v>
      </c>
      <c r="L2" s="360">
        <f>COUNTIFS(CONSOLIDADO!A:A,L1,CONSOLIDADO!G:G,"*"&amp;A2&amp;"*")</f>
        <v>0</v>
      </c>
      <c r="M2" s="360">
        <f>COUNTIFS(CONSOLIDADO!A:A,M1,CONSOLIDADO!G:G,"*"&amp;A2&amp;"*")</f>
        <v>0</v>
      </c>
      <c r="N2" s="360">
        <f>COUNTIFS(CONSOLIDADO!A:A,N1,CONSOLIDADO!G:G,"*"&amp;A2&amp;"*")</f>
        <v>0</v>
      </c>
      <c r="O2" s="360">
        <f>COUNTIFS(CONSOLIDADO!A:A,O1,CONSOLIDADO!G:G,"*"&amp;A2&amp;"*")</f>
        <v>1</v>
      </c>
      <c r="P2" s="360">
        <f>COUNTIFS(CONSOLIDADO!A:A,P1,CONSOLIDADO!G:G,"*"&amp;A2&amp;"*")</f>
        <v>7</v>
      </c>
    </row>
    <row r="3" spans="1:16">
      <c r="A3" s="364" t="s">
        <v>46</v>
      </c>
      <c r="B3" s="360">
        <f>COUNTIFS(CONSOLIDADO!A:A,B1,CONSOLIDADO!G:G,"*"&amp;A3&amp;"*")</f>
        <v>0</v>
      </c>
      <c r="C3" s="360">
        <f>COUNTIFS(CONSOLIDADO!A:A,C1,CONSOLIDADO!G:G,"*"&amp;A3&amp;"*")</f>
        <v>0</v>
      </c>
      <c r="D3" s="360">
        <f>COUNTIFS(CONSOLIDADO!A:A,D2,CONSOLIDADO!G:G,"*"&amp;A3&amp;"*")</f>
        <v>0</v>
      </c>
      <c r="E3" s="360">
        <f>COUNTIFS(CONSOLIDADO!A:A,E1,CONSOLIDADO!G:G,"*"&amp;A3&amp;"*")</f>
        <v>2</v>
      </c>
      <c r="F3" s="360">
        <f>COUNTIFS(CONSOLIDADO!A:A,F1,CONSOLIDADO!G:G,"*"&amp;A3&amp;"*")</f>
        <v>1</v>
      </c>
      <c r="G3" s="360">
        <f>COUNTIFS(CONSOLIDADO!A:A,G1,CONSOLIDADO!G:G,"*"&amp;A3&amp;"*")</f>
        <v>0</v>
      </c>
      <c r="H3" s="360">
        <f>COUNTIFS(CONSOLIDADO!A:A,H1,CONSOLIDADO!G:G,"*"&amp;A3&amp;"*")</f>
        <v>0</v>
      </c>
      <c r="I3" s="360">
        <f>COUNTIFS(CONSOLIDADO!A:A,I1,CONSOLIDADO!G:G,"*"&amp;A3&amp;"*")</f>
        <v>1</v>
      </c>
      <c r="J3" s="360">
        <f>COUNTIFS(CONSOLIDADO!A:A,J1,CONSOLIDADO!G:G,"*"&amp;A3&amp;"*")</f>
        <v>0</v>
      </c>
      <c r="K3" s="360">
        <f>COUNTIFS(CONSOLIDADO!A:A,J1,CONSOLIDADO!G:G,"*"&amp;A3&amp;"*")</f>
        <v>0</v>
      </c>
      <c r="L3" s="360">
        <f>COUNTIFS(CONSOLIDADO!A:A,L1,CONSOLIDADO!G:G,"*"&amp;A3&amp;"*")</f>
        <v>0</v>
      </c>
      <c r="M3" s="360">
        <f>COUNTIFS(CONSOLIDADO!A:A,M1,CONSOLIDADO!G:G,"*"&amp;A3&amp;"*")</f>
        <v>0</v>
      </c>
      <c r="N3" s="360">
        <f>COUNTIFS(CONSOLIDADO!A:A,N1,CONSOLIDADO!G:G,"*"&amp;A3&amp;"*")</f>
        <v>0</v>
      </c>
      <c r="O3" s="360">
        <f>COUNTIFS(CONSOLIDADO!A:A,O1,CONSOLIDADO!G:G,"*"&amp;A3&amp;"*")</f>
        <v>0</v>
      </c>
      <c r="P3" s="360">
        <f>COUNTIFS(CONSOLIDADO!A:A,P1,CONSOLIDADO!G:G,"*"&amp;A3&amp;"*")</f>
        <v>1</v>
      </c>
    </row>
    <row r="4" spans="1:16">
      <c r="A4" s="365" t="s">
        <v>62</v>
      </c>
      <c r="B4" s="366">
        <f>COUNTIFS(CONSOLIDADO!A:A,B1,CONSOLIDADO!G:G,"*"&amp;A4&amp;"*")</f>
        <v>0</v>
      </c>
      <c r="C4" s="360">
        <f>COUNTIFS(CONSOLIDADO!A:A,C1,CONSOLIDADO!G:G,"*"&amp;A4&amp;"*")</f>
        <v>0</v>
      </c>
      <c r="D4" s="360">
        <f>COUNTIFS(CONSOLIDADO!A:A,D3,CONSOLIDADO!G:G,"*"&amp;A4&amp;"*")</f>
        <v>0</v>
      </c>
      <c r="E4" s="360">
        <f>COUNTIFS(CONSOLIDADO!A:A,E1,CONSOLIDADO!G:G,"*"&amp;A4&amp;"*")</f>
        <v>1</v>
      </c>
      <c r="F4" s="360">
        <f>COUNTIFS(CONSOLIDADO!A:A,F1,CONSOLIDADO!G:G,"*"&amp;A4&amp;"*")</f>
        <v>0</v>
      </c>
      <c r="G4" s="360">
        <f>COUNTIFS(CONSOLIDADO!A:A,G1,CONSOLIDADO!G:G,"*"&amp;A4&amp;"*")</f>
        <v>0</v>
      </c>
      <c r="H4" s="360">
        <f>COUNTIFS(CONSOLIDADO!A:A,H1,CONSOLIDADO!G:G,"*"&amp;A4&amp;"*")</f>
        <v>1</v>
      </c>
      <c r="I4" s="360">
        <f>COUNTIFS(CONSOLIDADO!A:A,I1,CONSOLIDADO!G:G,"*"&amp;A4&amp;"*")</f>
        <v>0</v>
      </c>
      <c r="J4" s="360">
        <f>COUNTIFS(CONSOLIDADO!A:A,J1,CONSOLIDADO!G:G,"*"&amp;A4&amp;"*")</f>
        <v>0</v>
      </c>
      <c r="K4" s="360">
        <f>COUNTIFS(CONSOLIDADO!A:A,J1,CONSOLIDADO!G:G,"*"&amp;A4&amp;"*")</f>
        <v>0</v>
      </c>
      <c r="L4" s="360">
        <f>COUNTIFS(CONSOLIDADO!A:A,L1,CONSOLIDADO!G:G,"*"&amp;A4&amp;"*")</f>
        <v>0</v>
      </c>
      <c r="M4" s="360">
        <f>COUNTIFS(CONSOLIDADO!A:A,M1,CONSOLIDADO!G:G,"*"&amp;A4&amp;"*")</f>
        <v>0</v>
      </c>
      <c r="N4" s="360">
        <f>COUNTIFS(CONSOLIDADO!A:A,N1,CONSOLIDADO!G:G,"*"&amp;A4&amp;"*")</f>
        <v>0</v>
      </c>
      <c r="O4" s="360">
        <f>COUNTIFS(CONSOLIDADO!A:A,O1,CONSOLIDADO!G:G,"*"&amp;A4&amp;"*")</f>
        <v>0</v>
      </c>
      <c r="P4" s="360">
        <f>COUNTIFS(CONSOLIDADO!A:A,P1,CONSOLIDADO!G:G,"*"&amp;A4&amp;"*")</f>
        <v>0</v>
      </c>
    </row>
    <row r="5" spans="1:16">
      <c r="A5" s="367" t="s">
        <v>84</v>
      </c>
      <c r="B5" s="360">
        <f>COUNTIFS(CONSOLIDADO!A:A,B1,CONSOLIDADO!G:G,"*"&amp;A5&amp;"*")</f>
        <v>4</v>
      </c>
      <c r="C5" s="360">
        <f>COUNTIFS(CONSOLIDADO!A:A,C1,CONSOLIDADO!G:G,"*"&amp;A5&amp;"*")</f>
        <v>68</v>
      </c>
      <c r="D5" s="360">
        <f>COUNTIFS(CONSOLIDADO!A:A,D4,CONSOLIDADO!G:G,"*"&amp;A5&amp;"*")</f>
        <v>0</v>
      </c>
      <c r="E5" s="360">
        <f>COUNTIFS(CONSOLIDADO!A:A,E1,CONSOLIDADO!G:G,"*"&amp;A5&amp;"*")</f>
        <v>26</v>
      </c>
      <c r="F5" s="360">
        <f>COUNTIFS(CONSOLIDADO!A:A,F1,CONSOLIDADO!G:G,"*"&amp;A5&amp;"*")</f>
        <v>23</v>
      </c>
      <c r="G5" s="360">
        <f>COUNTIFS(CONSOLIDADO!A:A,G1,CONSOLIDADO!G:G,"*"&amp;A5&amp;"*")</f>
        <v>10</v>
      </c>
      <c r="H5" s="360">
        <f>COUNTIFS(CONSOLIDADO!A:A,H1,CONSOLIDADO!G:G,"*"&amp;A5&amp;"*")</f>
        <v>5</v>
      </c>
      <c r="I5" s="360">
        <f>COUNTIFS(CONSOLIDADO!A:A,I1,CONSOLIDADO!G:G,"*"&amp;A5&amp;"*")</f>
        <v>7</v>
      </c>
      <c r="J5" s="360">
        <f>COUNTIFS(CONSOLIDADO!A:A,J1,CONSOLIDADO!G:G,"*"&amp;A5&amp;"*")</f>
        <v>30</v>
      </c>
      <c r="K5" s="360">
        <f>COUNTIFS(CONSOLIDADO!A:A,J1,CONSOLIDADO!G:G,"*"&amp;A5&amp;"*")</f>
        <v>30</v>
      </c>
      <c r="L5" s="360">
        <f>COUNTIFS(CONSOLIDADO!A:A,L1,CONSOLIDADO!G:G,"*"&amp;A5&amp;"*")</f>
        <v>0</v>
      </c>
      <c r="M5" s="360">
        <f>COUNTIFS(CONSOLIDADO!A:A,M1,CONSOLIDADO!G:G,"*"&amp;A5&amp;"*")</f>
        <v>0</v>
      </c>
      <c r="N5" s="360">
        <f>COUNTIFS(CONSOLIDADO!A:A,N1,CONSOLIDADO!G:G,"*"&amp;A5&amp;"*")</f>
        <v>25</v>
      </c>
      <c r="O5" s="360">
        <f>COUNTIFS(CONSOLIDADO!A:A,O1,CONSOLIDADO!G:G,"*"&amp;A5&amp;"*")</f>
        <v>5</v>
      </c>
      <c r="P5" s="360">
        <f>COUNTIFS(CONSOLIDADO!A:A,P1,CONSOLIDADO!G:G,"*"&amp;A5&amp;"*")</f>
        <v>11</v>
      </c>
    </row>
    <row r="6" spans="1:16">
      <c r="A6" s="368" t="s">
        <v>108</v>
      </c>
      <c r="B6" s="366">
        <f>COUNTIFS(CONSOLIDADO!A:A,B1,CONSOLIDADO!G:G,"*"&amp;A6&amp;"*")</f>
        <v>3</v>
      </c>
      <c r="C6" s="360">
        <f>COUNTIFS(CONSOLIDADO!A:A,C1,CONSOLIDADO!G:G,"*"&amp;A6&amp;"*")</f>
        <v>6</v>
      </c>
      <c r="D6" s="360">
        <f>COUNTIFS(CONSOLIDADO!A:A,D5,CONSOLIDADO!G:G,"*"&amp;A6&amp;"*")</f>
        <v>0</v>
      </c>
      <c r="E6" s="360">
        <f>COUNTIFS(CONSOLIDADO!A:A,E1,CONSOLIDADO!G:G,"*"&amp;A6&amp;"*")</f>
        <v>9</v>
      </c>
      <c r="F6" s="360">
        <f>COUNTIFS(CONSOLIDADO!A:A,F1,CONSOLIDADO!G:G,"*"&amp;A6&amp;"*")</f>
        <v>3</v>
      </c>
      <c r="G6" s="360">
        <f>COUNTIFS(CONSOLIDADO!A:A,G1,CONSOLIDADO!G:G,"*"&amp;A6&amp;"*")</f>
        <v>2</v>
      </c>
      <c r="H6" s="360">
        <f>COUNTIFS(CONSOLIDADO!A:A,H1,CONSOLIDADO!G:G,"*"&amp;A6&amp;"*")</f>
        <v>2</v>
      </c>
      <c r="I6" s="360">
        <f>COUNTIFS(CONSOLIDADO!A:A,I1,CONSOLIDADO!G:G,"*"&amp;A6&amp;"*")</f>
        <v>1</v>
      </c>
      <c r="J6" s="360">
        <f>COUNTIFS(CONSOLIDADO!A:A,J1,CONSOLIDADO!G:G,"*"&amp;A6&amp;"*")</f>
        <v>0</v>
      </c>
      <c r="K6" s="360">
        <f>COUNTIFS(CONSOLIDADO!A:A,J1,CONSOLIDADO!G:G,"*"&amp;A6&amp;"*")</f>
        <v>0</v>
      </c>
      <c r="L6" s="360">
        <f>COUNTIFS(CONSOLIDADO!A:A,L1,CONSOLIDADO!G:G,"*"&amp;A6&amp;"*")</f>
        <v>0</v>
      </c>
      <c r="M6" s="360">
        <f>COUNTIFS(CONSOLIDADO!A:A,M1,CONSOLIDADO!G:G,"*"&amp;A6&amp;"*")</f>
        <v>0</v>
      </c>
      <c r="N6" s="360">
        <f>COUNTIFS(CONSOLIDADO!A:A,N1,CONSOLIDADO!G:G,"*"&amp;A6&amp;"*")</f>
        <v>2</v>
      </c>
      <c r="O6" s="360">
        <f>COUNTIFS(CONSOLIDADO!A:A,O1,CONSOLIDADO!G:G,"*"&amp;A6&amp;"*")</f>
        <v>1</v>
      </c>
      <c r="P6" s="360">
        <f>COUNTIFS(CONSOLIDADO!A:A,P1,CONSOLIDADO!G:G,"*"&amp;A6&amp;"*")</f>
        <v>3</v>
      </c>
    </row>
    <row r="7" spans="1:16">
      <c r="A7" s="72" t="s">
        <v>129</v>
      </c>
      <c r="B7" s="360">
        <f>COUNTIFS(CONSOLIDADO!A:A,B1,CONSOLIDADO!G:G,"*"&amp;A7&amp;"*")</f>
        <v>0</v>
      </c>
      <c r="C7" s="360">
        <f>COUNTIFS(CONSOLIDADO!A:A,C1,CONSOLIDADO!G:G,"*"&amp;A7&amp;"*")</f>
        <v>0</v>
      </c>
      <c r="D7" s="360">
        <f>COUNTIFS(CONSOLIDADO!A:A,D6,CONSOLIDADO!G:G,"*"&amp;A7&amp;"*")</f>
        <v>0</v>
      </c>
      <c r="E7" s="360">
        <f>COUNTIFS(CONSOLIDADO!A:A,E1,CONSOLIDADO!G:G,"*"&amp;A7&amp;"*")</f>
        <v>0</v>
      </c>
      <c r="F7" s="360">
        <f>COUNTIFS(CONSOLIDADO!A:A,F1,CONSOLIDADO!G:G,"*"&amp;A7&amp;"*")</f>
        <v>0</v>
      </c>
      <c r="G7" s="360">
        <f>COUNTIFS(CONSOLIDADO!A:A,G1,CONSOLIDADO!G:G,"*"&amp;A7&amp;"*")</f>
        <v>0</v>
      </c>
      <c r="H7" s="360">
        <f>COUNTIFS(CONSOLIDADO!A:A,H1,CONSOLIDADO!G:G,"*"&amp;A7&amp;"*")</f>
        <v>0</v>
      </c>
      <c r="I7" s="360">
        <f>COUNTIFS(CONSOLIDADO!A:A,I1,CONSOLIDADO!G:G,"*"&amp;A7&amp;"*")</f>
        <v>0</v>
      </c>
      <c r="J7" s="360">
        <f>COUNTIFS(CONSOLIDADO!A:A,J1,CONSOLIDADO!G:G,"*"&amp;A7&amp;"*")</f>
        <v>0</v>
      </c>
      <c r="K7" s="360">
        <f>COUNTIFS(CONSOLIDADO!A:A,J1,CONSOLIDADO!G:G,"*"&amp;A7&amp;"*")</f>
        <v>0</v>
      </c>
      <c r="L7" s="360">
        <f>COUNTIFS(CONSOLIDADO!A:A,L1,CONSOLIDADO!G:G,"*"&amp;A7&amp;"*")</f>
        <v>0</v>
      </c>
      <c r="M7" s="360">
        <f>COUNTIFS(CONSOLIDADO!A:A,M1,CONSOLIDADO!G:G,"*"&amp;A7&amp;"*")</f>
        <v>0</v>
      </c>
      <c r="N7" s="360">
        <f>COUNTIFS(CONSOLIDADO!A:A,N1,CONSOLIDADO!G:G,"*"&amp;A7&amp;"*")</f>
        <v>0</v>
      </c>
      <c r="O7" s="360">
        <f>COUNTIFS(CONSOLIDADO!A:A,O1,CONSOLIDADO!G:G,"*"&amp;A7&amp;"*")</f>
        <v>0</v>
      </c>
      <c r="P7" s="360">
        <f>COUNTIFS(CONSOLIDADO!A:A,P1,CONSOLIDADO!G:G,"*"&amp;A7&amp;"*")</f>
        <v>0</v>
      </c>
    </row>
    <row r="8" spans="1:16">
      <c r="A8" s="379" t="s">
        <v>85</v>
      </c>
      <c r="B8" s="360">
        <f>COUNTIFS(CONSOLIDADO!A:A,B1,CONSOLIDADO!G:G,"*"&amp;A8&amp;"*")</f>
        <v>8</v>
      </c>
      <c r="C8" s="360">
        <f>COUNTIFS(CONSOLIDADO!A:A,C1,CONSOLIDADO!G:G,"*"&amp;A8&amp;"*")</f>
        <v>49</v>
      </c>
      <c r="D8" s="360">
        <f>COUNTIFS(CONSOLIDADO!A:A,D7,CONSOLIDADO!G:G,"*"&amp;A8&amp;"*")</f>
        <v>0</v>
      </c>
      <c r="E8" s="360">
        <f>COUNTIFS(CONSOLIDADO!A:A,E1,CONSOLIDADO!G:G,"*"&amp;A8&amp;"*")</f>
        <v>36</v>
      </c>
      <c r="F8" s="360">
        <f>COUNTIFS(CONSOLIDADO!A:A,F1,CONSOLIDADO!G:G,"*"&amp;A8&amp;"*")</f>
        <v>57</v>
      </c>
      <c r="G8" s="360">
        <f>COUNTIFS(CONSOLIDADO!A:A,G1,CONSOLIDADO!G:G,"*"&amp;A8&amp;"*")</f>
        <v>34</v>
      </c>
      <c r="H8" s="360">
        <f>COUNTIFS(CONSOLIDADO!A:A,H1,CONSOLIDADO!G:G,"*"&amp;A8&amp;"*")</f>
        <v>48</v>
      </c>
      <c r="I8" s="360">
        <f>COUNTIFS(CONSOLIDADO!A:A,I1,CONSOLIDADO!G:G,"*"&amp;A8&amp;"*")</f>
        <v>88</v>
      </c>
      <c r="J8" s="360">
        <f>COUNTIFS(CONSOLIDADO!A:A,J1,CONSOLIDADO!G:G,"*"&amp;A8&amp;"*")</f>
        <v>4</v>
      </c>
      <c r="K8" s="366">
        <f>COUNTIFS(CONSOLIDADO!A:A,J1,CONSOLIDADO!G:G,"*"&amp;A8&amp;"*")</f>
        <v>4</v>
      </c>
      <c r="L8" s="360">
        <f>COUNTIFS(CONSOLIDADO!A:A,L1,CONSOLIDADO!G:G,"*"&amp;A8&amp;"*")</f>
        <v>7</v>
      </c>
      <c r="M8" s="360">
        <f>COUNTIFS(CONSOLIDADO!A:A,M1,CONSOLIDADO!G:G,"*"&amp;A8&amp;"*")</f>
        <v>5</v>
      </c>
      <c r="N8" s="360">
        <f>COUNTIFS(CONSOLIDADO!A:A,N1,CONSOLIDADO!G:G,"*"&amp;A8&amp;"*")</f>
        <v>5</v>
      </c>
      <c r="O8" s="360">
        <f>COUNTIFS(CONSOLIDADO!A:A,O1,CONSOLIDADO!G:G,"*"&amp;A8&amp;"*")</f>
        <v>14</v>
      </c>
      <c r="P8" s="360">
        <f>COUNTIFS(CONSOLIDADO!A:A,P1,CONSOLIDADO!G:G,"*"&amp;A8&amp;"*")</f>
        <v>22</v>
      </c>
    </row>
    <row r="9" spans="1:16">
      <c r="A9" s="381" t="s">
        <v>146</v>
      </c>
      <c r="B9" s="360">
        <f>COUNTIFS(CONSOLIDADO!A:A,B1,CONSOLIDADO!G:G,"*"&amp;A9&amp;"*")</f>
        <v>0</v>
      </c>
      <c r="C9" s="360">
        <f>COUNTIFS(CONSOLIDADO!A:A,C1,CONSOLIDADO!G:G,"*"&amp;A9&amp;"*")</f>
        <v>0</v>
      </c>
      <c r="D9" s="360">
        <f>COUNTIFS(CONSOLIDADO!A:A,D8,CONSOLIDADO!G:G,"*"&amp;A9&amp;"*")</f>
        <v>0</v>
      </c>
      <c r="E9" s="360">
        <f>COUNTIFS(CONSOLIDADO!A:A,E1,CONSOLIDADO!G:G,"*"&amp;A9&amp;"*")</f>
        <v>1</v>
      </c>
      <c r="F9" s="360">
        <f>COUNTIFS(CONSOLIDADO!A:A,F1,CONSOLIDADO!G:G,"*"&amp;A9&amp;"*")</f>
        <v>2</v>
      </c>
      <c r="G9" s="360">
        <f>COUNTIFS(CONSOLIDADO!A:A,G1,CONSOLIDADO!G:G,"*"&amp;A9&amp;"*")</f>
        <v>0</v>
      </c>
      <c r="H9" s="360">
        <f>COUNTIFS(CONSOLIDADO!A:A,H1,CONSOLIDADO!G:G,"*"&amp;A9&amp;"*")</f>
        <v>1</v>
      </c>
      <c r="I9" s="360">
        <f>COUNTIFS(CONSOLIDADO!A:A,I1,CONSOLIDADO!G:G,"*"&amp;A9&amp;"*")</f>
        <v>0</v>
      </c>
      <c r="J9" s="360">
        <f>COUNTIFS(CONSOLIDADO!A:A,J1,CONSOLIDADO!G:G,"*"&amp;A9&amp;"*")</f>
        <v>0</v>
      </c>
      <c r="K9" s="360">
        <f>COUNTIFS(CONSOLIDADO!A:A,J1,CONSOLIDADO!G:G,"*"&amp;A9&amp;"*")</f>
        <v>0</v>
      </c>
      <c r="L9" s="360">
        <f>COUNTIFS(CONSOLIDADO!A:A,L1,CONSOLIDADO!G:G,"*"&amp;A9&amp;"*")</f>
        <v>2</v>
      </c>
      <c r="M9" s="360">
        <f>COUNTIFS(CONSOLIDADO!A:A,M1,CONSOLIDADO!G:G,"*"&amp;A9&amp;"*")</f>
        <v>0</v>
      </c>
      <c r="N9" s="360">
        <f>COUNTIFS(CONSOLIDADO!A:A,N1,CONSOLIDADO!G:G,"*"&amp;A9&amp;"*")</f>
        <v>0</v>
      </c>
      <c r="O9" s="360">
        <f>COUNTIFS(CONSOLIDADO!A:A,O1,CONSOLIDADO!G:G,"*"&amp;A9&amp;"*")</f>
        <v>0</v>
      </c>
      <c r="P9" s="360">
        <f>COUNTIFS(CONSOLIDADO!A:A,P1,CONSOLIDADO!G:G,"*"&amp;A9&amp;"*")</f>
        <v>0</v>
      </c>
    </row>
    <row r="10" spans="1:16">
      <c r="A10" s="382" t="s">
        <v>125</v>
      </c>
      <c r="B10" s="360">
        <f>COUNTIFS(CONSOLIDADO!A:A,B1,CONSOLIDADO!G:G,"*"&amp;A10&amp;"*")</f>
        <v>0</v>
      </c>
      <c r="C10" s="360">
        <f>COUNTIFS(CONSOLIDADO!A:A,C1,CONSOLIDADO!G:G,"*"&amp;A10&amp;"*")</f>
        <v>7</v>
      </c>
      <c r="D10" s="360">
        <f>COUNTIFS(CONSOLIDADO!A:A,D9,CONSOLIDADO!G:G,"*"&amp;A10&amp;"*")</f>
        <v>0</v>
      </c>
      <c r="E10" s="360">
        <f>COUNTIFS(CONSOLIDADO!A:A,E1,CONSOLIDADO!G:G,"*"&amp;A10&amp;"*")</f>
        <v>1</v>
      </c>
      <c r="F10" s="360">
        <f>COUNTIFS(CONSOLIDADO!A:A,F1,CONSOLIDADO!G:G,"*"&amp;A10&amp;"*")</f>
        <v>4</v>
      </c>
      <c r="G10" s="360">
        <f>COUNTIFS(CONSOLIDADO!A:A,G1,CONSOLIDADO!G:G,"*"&amp;A10&amp;"*")</f>
        <v>7</v>
      </c>
      <c r="H10" s="360">
        <f>COUNTIFS(CONSOLIDADO!A:A,H1,CONSOLIDADO!G:G,"*"&amp;A10&amp;"*")</f>
        <v>3</v>
      </c>
      <c r="I10" s="360">
        <f>COUNTIFS(CONSOLIDADO!A:A,I1,CONSOLIDADO!G:G,"*"&amp;A10&amp;"*")</f>
        <v>12</v>
      </c>
      <c r="J10" s="360">
        <f>COUNTIFS(CONSOLIDADO!A:A,J1,CONSOLIDADO!G:G,"*"&amp;A10&amp;"*")</f>
        <v>2</v>
      </c>
      <c r="K10" s="360">
        <f>COUNTIFS(CONSOLIDADO!A:A,J1,CONSOLIDADO!G:G,"*"&amp;A10&amp;"*")</f>
        <v>2</v>
      </c>
      <c r="L10" s="360">
        <f>COUNTIFS(CONSOLIDADO!A:A,L1,CONSOLIDADO!G:G,"*"&amp;A10&amp;"*")</f>
        <v>2</v>
      </c>
      <c r="M10" s="360">
        <f>COUNTIFS(CONSOLIDADO!A:A,M1,CONSOLIDADO!G:G,"*"&amp;A10&amp;"*")</f>
        <v>0</v>
      </c>
      <c r="N10" s="360">
        <f>COUNTIFS(CONSOLIDADO!A:A,N1,CONSOLIDADO!G:G,"*"&amp;A10&amp;"*")</f>
        <v>0</v>
      </c>
      <c r="O10" s="360">
        <f>COUNTIFS(CONSOLIDADO!A:A,O1,CONSOLIDADO!G:G,"*"&amp;A10&amp;"*")</f>
        <v>1</v>
      </c>
      <c r="P10" s="360">
        <f>COUNTIFS(CONSOLIDADO!A:A,P1,CONSOLIDADO!G:G,"*"&amp;A10&amp;"*")</f>
        <v>6</v>
      </c>
    </row>
    <row r="11" spans="1:16">
      <c r="A11" s="383" t="s">
        <v>167</v>
      </c>
      <c r="B11" s="360">
        <f>COUNTIFS(CONSOLIDADO!A:A,B1,CONSOLIDADO!G:G,"*"&amp;A11&amp;"*")</f>
        <v>0</v>
      </c>
      <c r="C11" s="360">
        <f>COUNTIFS(CONSOLIDADO!A:A,C1,CONSOLIDADO!G:G,"*"&amp;A11&amp;"*")</f>
        <v>1</v>
      </c>
      <c r="D11" s="360">
        <f>COUNTIFS(CONSOLIDADO!A:A,D10,CONSOLIDADO!G:G,"*"&amp;A11&amp;"*")</f>
        <v>0</v>
      </c>
      <c r="E11" s="360">
        <f>COUNTIFS(CONSOLIDADO!A:A,E1,CONSOLIDADO!G:G,"*"&amp;A11&amp;"*")</f>
        <v>4</v>
      </c>
      <c r="F11" s="360">
        <f>COUNTIFS(CONSOLIDADO!A:A,F1,CONSOLIDADO!G:G,"*"&amp;A11&amp;"*")</f>
        <v>5</v>
      </c>
      <c r="G11" s="360">
        <f>COUNTIFS(CONSOLIDADO!A:A,G1,CONSOLIDADO!G:G,"*"&amp;A11&amp;"*")</f>
        <v>2</v>
      </c>
      <c r="H11" s="360">
        <f>COUNTIFS(CONSOLIDADO!A:A,H1,CONSOLIDADO!G:G,"*"&amp;A11&amp;"*")</f>
        <v>4</v>
      </c>
      <c r="I11" s="360">
        <f>COUNTIFS(CONSOLIDADO!A:A,I1,CONSOLIDADO!G:G,"*"&amp;A11&amp;"*")</f>
        <v>4</v>
      </c>
      <c r="J11" s="360">
        <f>COUNTIFS(CONSOLIDADO!A:A,J1,CONSOLIDADO!G:G,"*"&amp;A11&amp;"*")</f>
        <v>1</v>
      </c>
      <c r="K11" s="360">
        <f>COUNTIFS(CONSOLIDADO!A:A,J1,CONSOLIDADO!G:G,"*"&amp;A11&amp;"*")</f>
        <v>1</v>
      </c>
      <c r="L11" s="360">
        <f>COUNTIFS(CONSOLIDADO!A:A,L1,CONSOLIDADO!G:G,"*"&amp;A11&amp;"*")</f>
        <v>0</v>
      </c>
      <c r="M11" s="360">
        <f>COUNTIFS(CONSOLIDADO!A:A,M1,CONSOLIDADO!G:G,"*"&amp;A11&amp;"*")</f>
        <v>0</v>
      </c>
      <c r="N11" s="360">
        <f>COUNTIFS(CONSOLIDADO!A:A,N1,CONSOLIDADO!G:G,"*"&amp;A11&amp;"*")</f>
        <v>2</v>
      </c>
      <c r="O11" s="360">
        <f>COUNTIFS(CONSOLIDADO!A:A,O1,CONSOLIDADO!G:G,"*"&amp;A11&amp;"*")</f>
        <v>7</v>
      </c>
      <c r="P11" s="360">
        <f>COUNTIFS(CONSOLIDADO!A:A,P1,CONSOLIDADO!G:G,"*"&amp;A11&amp;"*")</f>
        <v>4</v>
      </c>
    </row>
    <row r="12" spans="1:16">
      <c r="A12" s="72" t="s">
        <v>173</v>
      </c>
      <c r="B12" s="360"/>
      <c r="C12" s="360"/>
      <c r="D12" s="360"/>
      <c r="E12" s="360"/>
      <c r="F12" s="360"/>
      <c r="G12" s="360"/>
      <c r="H12" s="366"/>
      <c r="I12" s="360"/>
      <c r="J12" s="360"/>
      <c r="K12" s="360"/>
      <c r="L12" s="360"/>
      <c r="M12" s="360"/>
      <c r="N12" s="360"/>
      <c r="O12" s="360"/>
      <c r="P12" s="360"/>
    </row>
    <row r="13" spans="1:16">
      <c r="A13" s="72" t="s">
        <v>176</v>
      </c>
      <c r="B13" s="360">
        <f>COUNTIFS(CONSOLIDADO!A:A,B1,CONSOLIDADO!G:G,"*"&amp;A13&amp;"*")</f>
        <v>0</v>
      </c>
      <c r="C13" s="360">
        <f>COUNTIFS(CONSOLIDADO!A:A,C1,CONSOLIDADO!G:G,"*"&amp;A13&amp;"*")</f>
        <v>2</v>
      </c>
      <c r="D13" s="360">
        <f>COUNTIFS(CONSOLIDADO!A:A,D11,CONSOLIDADO!G:G,"*"&amp;A13&amp;"*")</f>
        <v>0</v>
      </c>
      <c r="E13" s="360">
        <f>COUNTIFS(CONSOLIDADO!A:A,E1,CONSOLIDADO!G:G,"*"&amp;A13&amp;"*")</f>
        <v>3</v>
      </c>
      <c r="F13" s="360">
        <f>COUNTIFS(CONSOLIDADO!A:A,F1,CONSOLIDADO!G:G,"*"&amp;A13&amp;"*")</f>
        <v>5</v>
      </c>
      <c r="G13" s="360">
        <f>COUNTIFS(CONSOLIDADO!A:A,G1,CONSOLIDADO!G:G,"*"&amp;A13&amp;"*")</f>
        <v>4</v>
      </c>
      <c r="H13" s="366">
        <f>COUNTIFS(CONSOLIDADO!A:A,H1,CONSOLIDADO!G:G,"*"&amp;A13&amp;"*")</f>
        <v>3</v>
      </c>
      <c r="I13" s="360">
        <f>COUNTIFS(CONSOLIDADO!A:A,I1,CONSOLIDADO!G:G,"*"&amp;A13&amp;"*")</f>
        <v>7</v>
      </c>
      <c r="J13" s="360">
        <f>COUNTIFS(CONSOLIDADO!A:A,J1,CONSOLIDADO!G:G,"*"&amp;A13&amp;"*")</f>
        <v>3</v>
      </c>
      <c r="K13" s="360">
        <f>COUNTIFS(CONSOLIDADO!A:A,J1,CONSOLIDADO!G:G,"*"&amp;A13&amp;"*")</f>
        <v>3</v>
      </c>
      <c r="L13" s="360">
        <f>COUNTIFS(CONSOLIDADO!A:A,L1,CONSOLIDADO!G:G,"*"&amp;A13&amp;"*")</f>
        <v>0</v>
      </c>
      <c r="M13" s="360">
        <f>COUNTIFS(CONSOLIDADO!A:A,M1,CONSOLIDADO!G:G,"*"&amp;A13&amp;"*")</f>
        <v>0</v>
      </c>
      <c r="N13" s="360">
        <f>COUNTIFS(CONSOLIDADO!A:A,N1,CONSOLIDADO!G:G,"*"&amp;A13&amp;"*")</f>
        <v>1</v>
      </c>
      <c r="O13" s="360">
        <f>COUNTIFS(CONSOLIDADO!A:A,O1,CONSOLIDADO!G:G,"*"&amp;A13&amp;"*")</f>
        <v>0</v>
      </c>
      <c r="P13" s="360">
        <f>COUNTIFS(CONSOLIDADO!A:A,P1,CONSOLIDADO!G:G,"*"&amp;A13&amp;"*")</f>
        <v>1</v>
      </c>
    </row>
    <row r="14" spans="1:16">
      <c r="A14" s="72" t="s">
        <v>179</v>
      </c>
      <c r="B14" s="360">
        <f>COUNTIFS(CONSOLIDADO!A:A,B1,CONSOLIDADO!G:G,"*"&amp;A14&amp;"*")</f>
        <v>0</v>
      </c>
      <c r="C14" s="360">
        <f>COUNTIFS(CONSOLIDADO!A:A,C1,CONSOLIDADO!G:G,"*"&amp;A14&amp;"*")</f>
        <v>0</v>
      </c>
      <c r="D14" s="360">
        <f>COUNTIFS(CONSOLIDADO!A:A,D13,CONSOLIDADO!G:G,"*"&amp;A14&amp;"*")</f>
        <v>0</v>
      </c>
      <c r="E14" s="360">
        <f>COUNTIFS(CONSOLIDADO!A:A,E1,CONSOLIDADO!G:G,"*"&amp;A14&amp;"*")</f>
        <v>0</v>
      </c>
      <c r="F14" s="360">
        <f>COUNTIFS(CONSOLIDADO!A:A,F1,CONSOLIDADO!G:G,"*"&amp;A14&amp;"*")</f>
        <v>0</v>
      </c>
      <c r="G14" s="360">
        <f>COUNTIFS(CONSOLIDADO!A:A,G1,CONSOLIDADO!G:G,"*"&amp;A14&amp;"*")</f>
        <v>0</v>
      </c>
      <c r="H14" s="360">
        <f>COUNTIFS(CONSOLIDADO!A:A,H1,CONSOLIDADO!G:G,"*"&amp;A14&amp;"*")</f>
        <v>0</v>
      </c>
      <c r="I14" s="360">
        <f>COUNTIFS(CONSOLIDADO!A:A,I1,CONSOLIDADO!G:G,"*"&amp;A14&amp;"*")</f>
        <v>6</v>
      </c>
      <c r="J14" s="360">
        <f>COUNTIFS(CONSOLIDADO!A:A,J1,CONSOLIDADO!G:G,"*"&amp;A14&amp;"*")</f>
        <v>3</v>
      </c>
      <c r="K14" s="360">
        <f>COUNTIFS(CONSOLIDADO!A:A,J1,CONSOLIDADO!G:G,"*"&amp;A14&amp;"*")</f>
        <v>3</v>
      </c>
      <c r="L14" s="360">
        <f>COUNTIFS(CONSOLIDADO!A:A,L1,CONSOLIDADO!G:G,"*"&amp;A14&amp;"*")</f>
        <v>0</v>
      </c>
      <c r="M14" s="360">
        <f>COUNTIFS(CONSOLIDADO!A:A,M1,CONSOLIDADO!G:G,"*"&amp;A14&amp;"*")</f>
        <v>0</v>
      </c>
      <c r="N14" s="360">
        <f>COUNTIFS(CONSOLIDADO!A:A,N1,CONSOLIDADO!G:G,"*"&amp;A14&amp;"*")</f>
        <v>2</v>
      </c>
      <c r="O14" s="360">
        <f>COUNTIFS(CONSOLIDADO!A:A,O1,CONSOLIDADO!G:G,"*"&amp;A14&amp;"*")</f>
        <v>0</v>
      </c>
      <c r="P14" s="360">
        <f>COUNTIFS(CONSOLIDADO!A:A,P1,CONSOLIDADO!G:G,"*"&amp;A14&amp;"*")</f>
        <v>0</v>
      </c>
    </row>
    <row r="15" spans="1:16">
      <c r="A15" s="72" t="s">
        <v>182</v>
      </c>
      <c r="B15" s="360">
        <f>COUNTIFS(CONSOLIDADO!A:A,B1,CONSOLIDADO!G:G,"*"&amp;A15&amp;"*")</f>
        <v>0</v>
      </c>
      <c r="C15" s="360">
        <f>COUNTIFS(CONSOLIDADO!A:A,C1,CONSOLIDADO!G:G,"*"&amp;A15&amp;"*")</f>
        <v>0</v>
      </c>
      <c r="D15" s="360">
        <f>COUNTIFS(CONSOLIDADO!A:A,D14,CONSOLIDADO!G:G,"*"&amp;A15&amp;"*")</f>
        <v>0</v>
      </c>
      <c r="E15" s="360">
        <f>COUNTIFS(CONSOLIDADO!A:A,E1,CONSOLIDADO!G:G,"*"&amp;A15&amp;"*")</f>
        <v>0</v>
      </c>
      <c r="F15" s="360">
        <f>COUNTIFS(CONSOLIDADO!A:A,F1,CONSOLIDADO!G:G,"*"&amp;A15&amp;"*")</f>
        <v>0</v>
      </c>
      <c r="G15" s="360"/>
      <c r="H15" s="360">
        <f>COUNTIFS(CONSOLIDADO!A:A,H1,CONSOLIDADO!G:G,"*"&amp;A15&amp;"*")</f>
        <v>0</v>
      </c>
      <c r="I15" s="360">
        <f>COUNTIFS(CONSOLIDADO!A:A,I1,CONSOLIDADO!G:G,"*"&amp;A15&amp;"*")</f>
        <v>0</v>
      </c>
      <c r="J15" s="360">
        <f>COUNTIFS(CONSOLIDADO!A:A,J1,CONSOLIDADO!G:G,"*"&amp;A15&amp;"*")</f>
        <v>0</v>
      </c>
      <c r="K15" s="360">
        <f>COUNTIFS(CONSOLIDADO!A:A,J1,CONSOLIDADO!G:G,"*"&amp;A15&amp;"*")</f>
        <v>0</v>
      </c>
      <c r="L15" s="360">
        <f>COUNTIFS(CONSOLIDADO!A:A,L1,CONSOLIDADO!G:G,"*"&amp;A15&amp;"*")</f>
        <v>0</v>
      </c>
      <c r="M15" s="360">
        <f>COUNTIFS(CONSOLIDADO!A:A,M1,CONSOLIDADO!G:G,"*"&amp;A15&amp;"*")</f>
        <v>0</v>
      </c>
      <c r="N15" s="360">
        <f>COUNTIFS(CONSOLIDADO!A:A,N1,CONSOLIDADO!G:G,"*"&amp;A15&amp;"*")</f>
        <v>0</v>
      </c>
      <c r="O15" s="360">
        <f>COUNTIFS(CONSOLIDADO!A:A,O1,CONSOLIDADO!G:G,"*"&amp;A15&amp;"*")</f>
        <v>0</v>
      </c>
      <c r="P15" s="360">
        <f>COUNTIFS(CONSOLIDADO!A:A,P1,CONSOLIDADO!G:G,"*"&amp;A15&amp;"*")</f>
        <v>0</v>
      </c>
    </row>
    <row r="16" spans="1:16">
      <c r="A16" s="72" t="s">
        <v>189</v>
      </c>
      <c r="B16" s="360">
        <f>COUNTIFS(CONSOLIDADO!A:A,B1,CONSOLIDADO!G:G,"*"&amp;A16&amp;"*")</f>
        <v>0</v>
      </c>
      <c r="C16" s="360">
        <f>COUNTIFS(CONSOLIDADO!A:A,C1,CONSOLIDADO!G:G,"*"&amp;A16&amp;"*")</f>
        <v>0</v>
      </c>
      <c r="D16" s="360">
        <f>COUNTIFS(CONSOLIDADO!A:A,D15,CONSOLIDADO!G:G,"*"&amp;A16&amp;"*")</f>
        <v>0</v>
      </c>
      <c r="E16" s="360">
        <f>COUNTIFS(CONSOLIDADO!A:A,E1,CONSOLIDADO!G:G,"*"&amp;A16&amp;"*")</f>
        <v>0</v>
      </c>
      <c r="F16" s="360">
        <f>COUNTIFS(CONSOLIDADO!A:A,F1,CONSOLIDADO!G:G,"*"&amp;A16&amp;"*")</f>
        <v>0</v>
      </c>
      <c r="G16" s="360"/>
      <c r="H16" s="360">
        <f>COUNTIFS(CONSOLIDADO!A:A,H1,CONSOLIDADO!G:G,"*"&amp;A16&amp;"*")</f>
        <v>0</v>
      </c>
      <c r="I16" s="360">
        <f>COUNTIFS(CONSOLIDADO!A:A,I1,CONSOLIDADO!G:G,"*"&amp;A16&amp;"*")</f>
        <v>0</v>
      </c>
      <c r="J16" s="360">
        <f>COUNTIFS(CONSOLIDADO!A:A,J1,CONSOLIDADO!G:G,"*"&amp;A16&amp;"*")</f>
        <v>0</v>
      </c>
      <c r="K16" s="360">
        <f>COUNTIFS(CONSOLIDADO!A:A,J1,CONSOLIDADO!G:G,"*"&amp;A16&amp;"*")</f>
        <v>0</v>
      </c>
      <c r="L16" s="360">
        <f>COUNTIFS(CONSOLIDADO!A:A,L1,CONSOLIDADO!G:G,"*"&amp;A16&amp;"*")</f>
        <v>0</v>
      </c>
      <c r="M16" s="360">
        <f>COUNTIFS(CONSOLIDADO!A:A,M1,CONSOLIDADO!G:G,"*"&amp;A16&amp;"*")</f>
        <v>0</v>
      </c>
      <c r="N16" s="360">
        <f>COUNTIFS(CONSOLIDADO!A:A,N1,CONSOLIDADO!G:G,"*"&amp;A16&amp;"*")</f>
        <v>0</v>
      </c>
      <c r="O16" s="360">
        <f>COUNTIFS(CONSOLIDADO!A:A,O1,CONSOLIDADO!G:G,"*"&amp;A16&amp;"*")</f>
        <v>0</v>
      </c>
      <c r="P16" s="360">
        <f>COUNTIFS(CONSOLIDADO!A:A,P1,CONSOLIDADO!G:G,"*"&amp;A16&amp;"*")</f>
        <v>0</v>
      </c>
    </row>
    <row r="19" spans="1:16">
      <c r="A19" s="72" t="s">
        <v>4368</v>
      </c>
      <c r="B19" s="360">
        <f>COUNTIF(CONSOLIDADO!A:A,B1)</f>
        <v>108</v>
      </c>
      <c r="C19" s="360">
        <f>COUNTIF(CONSOLIDADO!A:A,C1)</f>
        <v>166</v>
      </c>
      <c r="D19" s="360">
        <f>COUNTIF(CONSOLIDADO!A:A,D1)</f>
        <v>141</v>
      </c>
      <c r="E19" s="360">
        <f>COUNTIF(CONSOLIDADO!A:A,E1)</f>
        <v>83</v>
      </c>
      <c r="F19" s="360">
        <f>COUNTIF(CONSOLIDADO!A:A,F1)</f>
        <v>85</v>
      </c>
      <c r="G19" s="360">
        <f>COUNTIF(CONSOLIDADO!A:A,G1)</f>
        <v>55</v>
      </c>
      <c r="H19" s="360">
        <f>COUNTIF(CONSOLIDADO!A:A,H1)</f>
        <v>65</v>
      </c>
      <c r="I19" s="360">
        <f>COUNTIF(CONSOLIDADO!A:A,I1)</f>
        <v>133</v>
      </c>
      <c r="J19" s="360">
        <f>COUNTIF(CONSOLIDADO!A:A,J1)</f>
        <v>37</v>
      </c>
      <c r="K19" s="360">
        <f>COUNTIF(CONSOLIDADO!A:A,K1)</f>
        <v>12</v>
      </c>
      <c r="L19" s="360">
        <f>COUNTIF(CONSOLIDADO!A:A,L1)</f>
        <v>11</v>
      </c>
      <c r="M19" s="360">
        <f>COUNTIF(CONSOLIDADO!A:A,M1)</f>
        <v>5</v>
      </c>
      <c r="N19" s="360">
        <f>COUNTIF(CONSOLIDADO!A:A,N1)</f>
        <v>40</v>
      </c>
      <c r="O19" s="360">
        <f>COUNTIF(CONSOLIDADO!A:A,O1)</f>
        <v>21</v>
      </c>
      <c r="P19" s="360">
        <f>COUNTIF(CONSOLIDADO!A:A,P1)</f>
        <v>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R16"/>
  <sheetViews>
    <sheetView workbookViewId="0"/>
  </sheetViews>
  <sheetFormatPr baseColWidth="10" defaultColWidth="14.44140625" defaultRowHeight="15.75" customHeight="1"/>
  <sheetData>
    <row r="1" spans="1:18">
      <c r="A1" s="35" t="s">
        <v>215</v>
      </c>
      <c r="B1" s="7" t="s">
        <v>216</v>
      </c>
      <c r="C1" s="52">
        <v>41</v>
      </c>
      <c r="D1" s="7" t="s">
        <v>26</v>
      </c>
      <c r="E1" s="60">
        <v>56964851740</v>
      </c>
      <c r="F1" s="29" t="s">
        <v>30</v>
      </c>
      <c r="G1" s="7" t="s">
        <v>217</v>
      </c>
      <c r="H1" s="7" t="s">
        <v>47</v>
      </c>
      <c r="I1" s="10"/>
      <c r="J1" s="7" t="s">
        <v>218</v>
      </c>
      <c r="K1" s="7" t="s">
        <v>63</v>
      </c>
      <c r="L1" s="44">
        <v>43759</v>
      </c>
      <c r="M1" s="44"/>
      <c r="N1" s="7" t="s">
        <v>33</v>
      </c>
      <c r="O1" s="10"/>
      <c r="P1" s="7" t="s">
        <v>35</v>
      </c>
      <c r="Q1" s="39" t="s">
        <v>147</v>
      </c>
      <c r="R1" s="10"/>
    </row>
    <row r="2" spans="1:18">
      <c r="A2" s="7" t="s">
        <v>375</v>
      </c>
      <c r="B2" s="107" t="s">
        <v>376</v>
      </c>
      <c r="C2" s="52">
        <v>27</v>
      </c>
      <c r="D2" s="7" t="s">
        <v>26</v>
      </c>
      <c r="E2" s="108" t="s">
        <v>380</v>
      </c>
      <c r="F2" s="109" t="s">
        <v>384</v>
      </c>
      <c r="G2" s="7" t="s">
        <v>387</v>
      </c>
      <c r="H2" s="7" t="s">
        <v>47</v>
      </c>
      <c r="I2" s="7"/>
      <c r="J2" s="7" t="s">
        <v>389</v>
      </c>
      <c r="K2" s="7" t="s">
        <v>79</v>
      </c>
      <c r="L2" s="10"/>
      <c r="M2" s="10"/>
      <c r="N2" s="7" t="s">
        <v>390</v>
      </c>
      <c r="O2" s="10"/>
      <c r="P2" s="7" t="s">
        <v>53</v>
      </c>
      <c r="Q2" s="33"/>
      <c r="R2" s="10"/>
    </row>
    <row r="3" spans="1:18">
      <c r="A3" s="180" t="s">
        <v>855</v>
      </c>
      <c r="B3" s="10"/>
      <c r="C3" s="23"/>
      <c r="D3" s="7" t="s">
        <v>26</v>
      </c>
      <c r="E3" s="60">
        <v>56984542661</v>
      </c>
      <c r="F3" s="29" t="s">
        <v>860</v>
      </c>
      <c r="G3" s="7" t="s">
        <v>861</v>
      </c>
      <c r="H3" s="7" t="s">
        <v>47</v>
      </c>
      <c r="I3" s="10"/>
      <c r="J3" s="7" t="s">
        <v>862</v>
      </c>
      <c r="K3" s="7" t="s">
        <v>863</v>
      </c>
      <c r="L3" s="76">
        <v>43758</v>
      </c>
      <c r="M3" s="76"/>
      <c r="N3" s="7" t="s">
        <v>679</v>
      </c>
      <c r="O3" s="7" t="s">
        <v>864</v>
      </c>
      <c r="P3" s="7" t="s">
        <v>35</v>
      </c>
      <c r="Q3" s="39" t="s">
        <v>651</v>
      </c>
      <c r="R3" s="10"/>
    </row>
    <row r="4" spans="1:18">
      <c r="B4" s="10"/>
      <c r="C4" s="23"/>
      <c r="D4" s="7" t="s">
        <v>26</v>
      </c>
      <c r="E4" s="10"/>
      <c r="F4" s="29" t="s">
        <v>942</v>
      </c>
      <c r="G4" s="83" t="s">
        <v>944</v>
      </c>
      <c r="H4" s="7" t="s">
        <v>47</v>
      </c>
      <c r="I4" s="10"/>
      <c r="J4" s="7" t="s">
        <v>945</v>
      </c>
      <c r="K4" s="7" t="s">
        <v>79</v>
      </c>
      <c r="L4" s="76">
        <v>43760</v>
      </c>
      <c r="M4" s="76"/>
      <c r="N4" s="7" t="s">
        <v>826</v>
      </c>
      <c r="O4" s="7" t="s">
        <v>947</v>
      </c>
      <c r="P4" s="10"/>
      <c r="Q4" s="33"/>
      <c r="R4" s="10"/>
    </row>
    <row r="5" spans="1:18">
      <c r="A5" s="7" t="s">
        <v>1397</v>
      </c>
      <c r="B5" s="12" t="s">
        <v>1398</v>
      </c>
      <c r="C5" s="25"/>
      <c r="D5" s="12" t="s">
        <v>26</v>
      </c>
      <c r="E5" s="7">
        <v>976910501</v>
      </c>
      <c r="F5" s="7" t="s">
        <v>373</v>
      </c>
      <c r="G5" s="7" t="s">
        <v>1399</v>
      </c>
      <c r="H5" s="7" t="s">
        <v>47</v>
      </c>
      <c r="I5" s="10"/>
      <c r="J5" s="7" t="s">
        <v>1400</v>
      </c>
      <c r="K5" s="7" t="s">
        <v>313</v>
      </c>
      <c r="L5" s="7" t="s">
        <v>1401</v>
      </c>
      <c r="M5" s="7" t="s">
        <v>1402</v>
      </c>
      <c r="N5" s="7" t="s">
        <v>33</v>
      </c>
      <c r="O5" s="31"/>
      <c r="P5" s="7" t="s">
        <v>35</v>
      </c>
      <c r="Q5" s="33"/>
      <c r="R5" s="31"/>
    </row>
    <row r="6" spans="1:18">
      <c r="A6" s="37" t="s">
        <v>1528</v>
      </c>
      <c r="B6" s="37" t="s">
        <v>1529</v>
      </c>
      <c r="C6" s="25"/>
      <c r="D6" s="12" t="s">
        <v>45</v>
      </c>
      <c r="E6" s="7" t="s">
        <v>1531</v>
      </c>
      <c r="F6" s="10"/>
      <c r="G6" s="7" t="s">
        <v>1132</v>
      </c>
      <c r="H6" s="7" t="s">
        <v>47</v>
      </c>
      <c r="I6" s="10"/>
      <c r="J6" s="10"/>
      <c r="K6" s="10"/>
      <c r="L6" s="10"/>
      <c r="M6" s="10"/>
      <c r="N6" s="43" t="s">
        <v>33</v>
      </c>
      <c r="O6" s="31"/>
      <c r="P6" s="10"/>
      <c r="Q6" s="33"/>
      <c r="R6" s="31"/>
    </row>
    <row r="7" spans="1:18">
      <c r="A7" s="27" t="s">
        <v>1563</v>
      </c>
      <c r="B7" s="27" t="s">
        <v>1564</v>
      </c>
      <c r="C7" s="49">
        <v>22</v>
      </c>
      <c r="D7" s="12" t="s">
        <v>45</v>
      </c>
      <c r="E7" s="27" t="s">
        <v>1565</v>
      </c>
      <c r="F7" s="7" t="s">
        <v>1566</v>
      </c>
      <c r="G7" s="7" t="s">
        <v>1567</v>
      </c>
      <c r="H7" s="7" t="s">
        <v>47</v>
      </c>
      <c r="I7" s="7" t="s">
        <v>32</v>
      </c>
      <c r="J7" s="7" t="s">
        <v>1568</v>
      </c>
      <c r="K7" s="7" t="s">
        <v>63</v>
      </c>
      <c r="L7" s="235">
        <v>43761</v>
      </c>
      <c r="M7" s="10"/>
      <c r="N7" s="130" t="s">
        <v>160</v>
      </c>
      <c r="O7" s="31"/>
      <c r="P7" s="7" t="s">
        <v>35</v>
      </c>
      <c r="Q7" s="33"/>
      <c r="R7" s="31"/>
    </row>
    <row r="8" spans="1:18">
      <c r="A8" s="35" t="s">
        <v>2730</v>
      </c>
      <c r="B8" s="10"/>
      <c r="C8" s="23"/>
      <c r="D8" s="7" t="s">
        <v>26</v>
      </c>
      <c r="E8" s="37">
        <v>56965184981</v>
      </c>
      <c r="F8" s="7" t="s">
        <v>2733</v>
      </c>
      <c r="G8" s="93" t="s">
        <v>2734</v>
      </c>
      <c r="H8" s="7" t="s">
        <v>47</v>
      </c>
      <c r="I8" s="10"/>
      <c r="J8" s="7"/>
      <c r="K8" s="7"/>
      <c r="L8" s="7" t="s">
        <v>2736</v>
      </c>
      <c r="M8" s="10"/>
      <c r="N8" s="7" t="s">
        <v>33</v>
      </c>
      <c r="O8" s="10"/>
      <c r="P8" s="10"/>
      <c r="Q8" s="33"/>
      <c r="R8" s="10"/>
    </row>
    <row r="9" spans="1:18" ht="15.75" customHeight="1">
      <c r="A9" s="54" t="s">
        <v>2373</v>
      </c>
      <c r="B9" s="56" t="s">
        <v>2374</v>
      </c>
      <c r="C9" s="25"/>
      <c r="D9" s="7" t="s">
        <v>26</v>
      </c>
      <c r="E9" s="56" t="s">
        <v>2375</v>
      </c>
      <c r="F9" s="7" t="s">
        <v>85</v>
      </c>
      <c r="G9" s="54" t="s">
        <v>2376</v>
      </c>
      <c r="H9" s="7" t="s">
        <v>47</v>
      </c>
      <c r="I9" s="10"/>
      <c r="J9" s="7"/>
      <c r="K9" s="7" t="s">
        <v>63</v>
      </c>
      <c r="L9" s="276">
        <v>43757</v>
      </c>
      <c r="N9" s="43" t="s">
        <v>2380</v>
      </c>
      <c r="O9" s="10"/>
      <c r="P9" s="7"/>
      <c r="Q9" s="39" t="s">
        <v>70</v>
      </c>
      <c r="R9" s="7" t="s">
        <v>132</v>
      </c>
    </row>
    <row r="10" spans="1:18">
      <c r="A10" s="7" t="s">
        <v>2629</v>
      </c>
      <c r="B10" s="12" t="s">
        <v>2630</v>
      </c>
      <c r="C10" s="25"/>
      <c r="D10" s="7" t="s">
        <v>45</v>
      </c>
      <c r="E10" s="7" t="s">
        <v>2632</v>
      </c>
      <c r="F10" s="7"/>
      <c r="G10" s="7" t="s">
        <v>2634</v>
      </c>
      <c r="H10" s="7" t="s">
        <v>47</v>
      </c>
      <c r="I10" s="7" t="s">
        <v>32</v>
      </c>
      <c r="J10" s="7"/>
      <c r="K10" s="7" t="s">
        <v>2635</v>
      </c>
      <c r="N10" s="43"/>
      <c r="O10" s="10"/>
      <c r="P10" s="7"/>
      <c r="Q10" s="39" t="s">
        <v>2638</v>
      </c>
      <c r="R10" s="7" t="s">
        <v>71</v>
      </c>
    </row>
    <row r="11" spans="1:18" ht="15.75" customHeight="1">
      <c r="A11" s="54" t="s">
        <v>3210</v>
      </c>
      <c r="B11" s="56" t="s">
        <v>3211</v>
      </c>
      <c r="C11" s="25"/>
      <c r="D11" s="7" t="s">
        <v>26</v>
      </c>
      <c r="E11" s="37" t="s">
        <v>3213</v>
      </c>
      <c r="F11" s="7" t="s">
        <v>84</v>
      </c>
      <c r="G11" s="35" t="s">
        <v>3214</v>
      </c>
      <c r="H11" s="7" t="s">
        <v>47</v>
      </c>
      <c r="I11" s="10"/>
      <c r="J11" s="7"/>
      <c r="K11" s="7" t="s">
        <v>63</v>
      </c>
      <c r="L11" s="276">
        <v>43759</v>
      </c>
      <c r="N11" s="43" t="s">
        <v>2380</v>
      </c>
      <c r="O11" s="10"/>
      <c r="P11" s="7"/>
      <c r="Q11" s="33"/>
      <c r="R11" s="7" t="s">
        <v>132</v>
      </c>
    </row>
    <row r="12" spans="1:18" ht="15.75" customHeight="1">
      <c r="A12" s="54" t="s">
        <v>3245</v>
      </c>
      <c r="B12" s="56" t="s">
        <v>3246</v>
      </c>
      <c r="C12" s="25"/>
      <c r="D12" s="7" t="s">
        <v>26</v>
      </c>
      <c r="E12" s="54" t="s">
        <v>3247</v>
      </c>
      <c r="F12" s="7" t="s">
        <v>85</v>
      </c>
      <c r="G12" s="54" t="s">
        <v>3248</v>
      </c>
      <c r="H12" s="7" t="s">
        <v>47</v>
      </c>
      <c r="I12" s="10"/>
      <c r="J12" s="7"/>
      <c r="K12" s="7" t="s">
        <v>63</v>
      </c>
      <c r="L12" s="276">
        <v>43759</v>
      </c>
      <c r="M12" s="12" t="s">
        <v>95</v>
      </c>
      <c r="N12" s="43" t="s">
        <v>2380</v>
      </c>
      <c r="O12" s="10"/>
      <c r="P12" s="7"/>
      <c r="Q12" s="39" t="s">
        <v>70</v>
      </c>
      <c r="R12" s="7" t="s">
        <v>132</v>
      </c>
    </row>
    <row r="13" spans="1:18">
      <c r="A13" s="93" t="s">
        <v>3164</v>
      </c>
      <c r="B13" s="313" t="s">
        <v>3165</v>
      </c>
      <c r="C13" s="23"/>
      <c r="D13" s="7" t="s">
        <v>45</v>
      </c>
      <c r="E13" s="187" t="s">
        <v>3166</v>
      </c>
      <c r="F13" s="7" t="s">
        <v>3167</v>
      </c>
      <c r="G13" s="93" t="s">
        <v>3168</v>
      </c>
      <c r="H13" s="7" t="s">
        <v>47</v>
      </c>
      <c r="I13" s="7" t="s">
        <v>32</v>
      </c>
      <c r="J13" s="7"/>
      <c r="K13" s="7" t="s">
        <v>63</v>
      </c>
      <c r="L13" s="291">
        <v>43757.927083333336</v>
      </c>
      <c r="M13" s="7" t="s">
        <v>3169</v>
      </c>
      <c r="N13" s="43" t="s">
        <v>33</v>
      </c>
      <c r="O13" s="7" t="s">
        <v>34</v>
      </c>
      <c r="P13" s="7"/>
      <c r="Q13" s="33"/>
      <c r="R13" s="7" t="s">
        <v>117</v>
      </c>
    </row>
    <row r="14" spans="1:18">
      <c r="A14" s="95" t="s">
        <v>2939</v>
      </c>
      <c r="B14" s="7" t="s">
        <v>2940</v>
      </c>
      <c r="C14" s="49">
        <v>25</v>
      </c>
      <c r="D14" s="7" t="s">
        <v>26</v>
      </c>
      <c r="E14" s="37">
        <v>989155118</v>
      </c>
      <c r="F14" s="7" t="s">
        <v>85</v>
      </c>
      <c r="G14" s="7" t="s">
        <v>2943</v>
      </c>
      <c r="H14" s="7" t="s">
        <v>47</v>
      </c>
      <c r="I14" s="7"/>
      <c r="J14" s="12"/>
      <c r="K14" s="12" t="s">
        <v>153</v>
      </c>
      <c r="L14" s="7" t="s">
        <v>2946</v>
      </c>
      <c r="M14" s="10"/>
      <c r="N14" s="43" t="s">
        <v>33</v>
      </c>
      <c r="O14" s="10"/>
      <c r="P14" s="7" t="s">
        <v>35</v>
      </c>
      <c r="Q14" s="33"/>
      <c r="R14" s="7" t="s">
        <v>2948</v>
      </c>
    </row>
    <row r="15" spans="1:18" ht="250.8">
      <c r="A15" s="7" t="s">
        <v>3881</v>
      </c>
      <c r="B15" s="12" t="s">
        <v>3882</v>
      </c>
      <c r="C15" s="49">
        <v>20</v>
      </c>
      <c r="D15" s="7" t="s">
        <v>26</v>
      </c>
      <c r="E15" s="7" t="s">
        <v>3883</v>
      </c>
      <c r="F15" s="7" t="s">
        <v>981</v>
      </c>
      <c r="G15" s="7" t="s">
        <v>3884</v>
      </c>
      <c r="H15" s="7" t="s">
        <v>47</v>
      </c>
      <c r="I15" s="7"/>
      <c r="J15" s="12"/>
      <c r="K15" s="12" t="s">
        <v>63</v>
      </c>
      <c r="L15" s="41">
        <v>43766</v>
      </c>
      <c r="M15" s="7" t="s">
        <v>3885</v>
      </c>
      <c r="N15" s="43" t="s">
        <v>33</v>
      </c>
      <c r="O15" s="10"/>
      <c r="P15" s="7" t="s">
        <v>35</v>
      </c>
      <c r="Q15" s="33"/>
      <c r="R15" s="7" t="s">
        <v>71</v>
      </c>
    </row>
    <row r="16" spans="1:18" ht="369.6">
      <c r="A16" s="7" t="s">
        <v>3651</v>
      </c>
      <c r="B16" s="12" t="s">
        <v>3652</v>
      </c>
      <c r="C16" s="49">
        <v>22</v>
      </c>
      <c r="D16" s="12" t="s">
        <v>26</v>
      </c>
      <c r="E16" s="12">
        <v>944719627</v>
      </c>
      <c r="F16" s="7" t="s">
        <v>981</v>
      </c>
      <c r="G16" s="7" t="s">
        <v>3653</v>
      </c>
      <c r="H16" s="12" t="s">
        <v>47</v>
      </c>
      <c r="I16" s="31"/>
      <c r="K16" s="12" t="s">
        <v>63</v>
      </c>
      <c r="M16" s="12" t="s">
        <v>219</v>
      </c>
      <c r="N16" s="43" t="s">
        <v>33</v>
      </c>
      <c r="O16" s="31"/>
      <c r="P16" s="7" t="s">
        <v>35</v>
      </c>
      <c r="Q16" s="31"/>
      <c r="R16" s="12" t="s">
        <v>71</v>
      </c>
    </row>
  </sheetData>
  <conditionalFormatting sqref="O15 M15">
    <cfRule type="beginsWith" dxfId="215" priority="1" operator="beginsWith" text="INDH">
      <formula>LEFT((O15),LEN("INDH"))=("INDH")</formula>
    </cfRule>
  </conditionalFormatting>
  <conditionalFormatting sqref="O15 M15">
    <cfRule type="beginsWith" dxfId="214" priority="2" operator="beginsWith" text="Defensoría de la niñez">
      <formula>LEFT((O15),LEN("Defensoría de la niñez"))=("Defensoría de la niñez")</formula>
    </cfRule>
  </conditionalFormatting>
  <conditionalFormatting sqref="O15 M15">
    <cfRule type="beginsWith" dxfId="213" priority="3" operator="beginsWith" text="ABOFEM">
      <formula>LEFT((O15),LEN("ABOFEM"))=("ABOFEM")</formula>
    </cfRule>
  </conditionalFormatting>
  <conditionalFormatting sqref="N15 L15">
    <cfRule type="cellIs" dxfId="212" priority="4" operator="equal">
      <formula>"COMISIÓN ESCRITOS"</formula>
    </cfRule>
  </conditionalFormatting>
  <conditionalFormatting sqref="P15 N15">
    <cfRule type="beginsWith" dxfId="211" priority="5" operator="beginsWith" text="Carabineros">
      <formula>LEFT((P15),LEN("Carabineros"))=("Carabineros")</formula>
    </cfRule>
  </conditionalFormatting>
  <conditionalFormatting sqref="P15 N15">
    <cfRule type="beginsWith" dxfId="210" priority="6" operator="beginsWith" text="Ejército">
      <formula>LEFT((P15),LEN("Ejército"))=("Ejército")</formula>
    </cfRule>
  </conditionalFormatting>
  <conditionalFormatting sqref="P15 N15">
    <cfRule type="beginsWith" dxfId="209" priority="7" operator="beginsWith" text="PDI">
      <formula>LEFT((P15),LEN("PDI"))=("PDI")</formula>
    </cfRule>
  </conditionalFormatting>
  <conditionalFormatting sqref="P15 N15">
    <cfRule type="beginsWith" dxfId="208" priority="8" operator="beginsWith" text="Marina">
      <formula>LEFT((P15),LEN("Marina"))=("Marina")</formula>
    </cfRule>
  </conditionalFormatting>
  <conditionalFormatting sqref="O14">
    <cfRule type="beginsWith" dxfId="207" priority="9" operator="beginsWith" text="INDH">
      <formula>LEFT((O14),LEN("INDH"))=("INDH")</formula>
    </cfRule>
  </conditionalFormatting>
  <conditionalFormatting sqref="O14">
    <cfRule type="beginsWith" dxfId="206" priority="10" operator="beginsWith" text="Defensoría de la niñez">
      <formula>LEFT((O14),LEN("Defensoría de la niñez"))=("Defensoría de la niñez")</formula>
    </cfRule>
  </conditionalFormatting>
  <conditionalFormatting sqref="O14">
    <cfRule type="beginsWith" dxfId="205" priority="11" operator="beginsWith" text="ABOFEM">
      <formula>LEFT((O14),LEN("ABOFEM"))=("ABOFEM")</formula>
    </cfRule>
  </conditionalFormatting>
  <conditionalFormatting sqref="N14">
    <cfRule type="cellIs" dxfId="204" priority="12" operator="equal">
      <formula>"COMISIÓN ESCRITOS"</formula>
    </cfRule>
  </conditionalFormatting>
  <conditionalFormatting sqref="P14">
    <cfRule type="beginsWith" dxfId="203" priority="13" operator="beginsWith" text="Carabineros">
      <formula>LEFT((P14),LEN("Carabineros"))=("Carabineros")</formula>
    </cfRule>
  </conditionalFormatting>
  <conditionalFormatting sqref="P14">
    <cfRule type="beginsWith" dxfId="202" priority="14" operator="beginsWith" text="Ejército">
      <formula>LEFT((P14),LEN("Ejército"))=("Ejército")</formula>
    </cfRule>
  </conditionalFormatting>
  <conditionalFormatting sqref="P14">
    <cfRule type="beginsWith" dxfId="201" priority="15" operator="beginsWith" text="PDI">
      <formula>LEFT((P14),LEN("PDI"))=("PDI")</formula>
    </cfRule>
  </conditionalFormatting>
  <conditionalFormatting sqref="P14">
    <cfRule type="beginsWith" dxfId="200" priority="16" operator="beginsWith" text="Marina">
      <formula>LEFT((P14),LEN("Marina"))=("Marina")</formula>
    </cfRule>
  </conditionalFormatting>
  <conditionalFormatting sqref="O13">
    <cfRule type="beginsWith" dxfId="199" priority="17" operator="beginsWith" text="INDH">
      <formula>LEFT((O13),LEN("INDH"))=("INDH")</formula>
    </cfRule>
  </conditionalFormatting>
  <conditionalFormatting sqref="O13">
    <cfRule type="beginsWith" dxfId="198" priority="18" operator="beginsWith" text="Defensoría de la niñez">
      <formula>LEFT((O13),LEN("Defensoría de la niñez"))=("Defensoría de la niñez")</formula>
    </cfRule>
  </conditionalFormatting>
  <conditionalFormatting sqref="O13">
    <cfRule type="beginsWith" dxfId="197" priority="19" operator="beginsWith" text="ABOFEM">
      <formula>LEFT((O13),LEN("ABOFEM"))=("ABOFEM")</formula>
    </cfRule>
  </conditionalFormatting>
  <conditionalFormatting sqref="N13">
    <cfRule type="cellIs" dxfId="196" priority="20" operator="equal">
      <formula>"COMISIÓN ESCRITOS"</formula>
    </cfRule>
  </conditionalFormatting>
  <conditionalFormatting sqref="P13">
    <cfRule type="beginsWith" dxfId="195" priority="21" operator="beginsWith" text="Carabineros">
      <formula>LEFT((P13),LEN("Carabineros"))=("Carabineros")</formula>
    </cfRule>
  </conditionalFormatting>
  <conditionalFormatting sqref="P13">
    <cfRule type="beginsWith" dxfId="194" priority="22" operator="beginsWith" text="Ejército">
      <formula>LEFT((P13),LEN("Ejército"))=("Ejército")</formula>
    </cfRule>
  </conditionalFormatting>
  <conditionalFormatting sqref="P13">
    <cfRule type="beginsWith" dxfId="193" priority="23" operator="beginsWith" text="PDI">
      <formula>LEFT((P13),LEN("PDI"))=("PDI")</formula>
    </cfRule>
  </conditionalFormatting>
  <conditionalFormatting sqref="P13">
    <cfRule type="beginsWith" dxfId="192" priority="24" operator="beginsWith" text="Marina">
      <formula>LEFT((P13),LEN("Marina"))=("Marina")</formula>
    </cfRule>
  </conditionalFormatting>
  <conditionalFormatting sqref="O12">
    <cfRule type="beginsWith" dxfId="191" priority="25" operator="beginsWith" text="INDH">
      <formula>LEFT((O12),LEN("INDH"))=("INDH")</formula>
    </cfRule>
  </conditionalFormatting>
  <conditionalFormatting sqref="O12">
    <cfRule type="beginsWith" dxfId="190" priority="26" operator="beginsWith" text="Defensoría de la niñez">
      <formula>LEFT((O12),LEN("Defensoría de la niñez"))=("Defensoría de la niñez")</formula>
    </cfRule>
  </conditionalFormatting>
  <conditionalFormatting sqref="O12">
    <cfRule type="beginsWith" dxfId="189" priority="27" operator="beginsWith" text="ABOFEM">
      <formula>LEFT((O12),LEN("ABOFEM"))=("ABOFEM")</formula>
    </cfRule>
  </conditionalFormatting>
  <conditionalFormatting sqref="N12">
    <cfRule type="cellIs" dxfId="188" priority="28" operator="equal">
      <formula>"COMISIÓN ESCRITOS"</formula>
    </cfRule>
  </conditionalFormatting>
  <conditionalFormatting sqref="P12">
    <cfRule type="beginsWith" dxfId="187" priority="29" operator="beginsWith" text="Carabineros">
      <formula>LEFT((P12),LEN("Carabineros"))=("Carabineros")</formula>
    </cfRule>
  </conditionalFormatting>
  <conditionalFormatting sqref="P12">
    <cfRule type="beginsWith" dxfId="186" priority="30" operator="beginsWith" text="Ejército">
      <formula>LEFT((P12),LEN("Ejército"))=("Ejército")</formula>
    </cfRule>
  </conditionalFormatting>
  <conditionalFormatting sqref="P12">
    <cfRule type="beginsWith" dxfId="185" priority="31" operator="beginsWith" text="PDI">
      <formula>LEFT((P12),LEN("PDI"))=("PDI")</formula>
    </cfRule>
  </conditionalFormatting>
  <conditionalFormatting sqref="P12">
    <cfRule type="beginsWith" dxfId="184" priority="32" operator="beginsWith" text="Marina">
      <formula>LEFT((P12),LEN("Marina"))=("Marina")</formula>
    </cfRule>
  </conditionalFormatting>
  <conditionalFormatting sqref="O11">
    <cfRule type="beginsWith" dxfId="183" priority="33" operator="beginsWith" text="INDH">
      <formula>LEFT((O11),LEN("INDH"))=("INDH")</formula>
    </cfRule>
  </conditionalFormatting>
  <conditionalFormatting sqref="O11">
    <cfRule type="beginsWith" dxfId="182" priority="34" operator="beginsWith" text="Defensoría de la niñez">
      <formula>LEFT((O11),LEN("Defensoría de la niñez"))=("Defensoría de la niñez")</formula>
    </cfRule>
  </conditionalFormatting>
  <conditionalFormatting sqref="O11">
    <cfRule type="beginsWith" dxfId="181" priority="35" operator="beginsWith" text="ABOFEM">
      <formula>LEFT((O11),LEN("ABOFEM"))=("ABOFEM")</formula>
    </cfRule>
  </conditionalFormatting>
  <conditionalFormatting sqref="N11">
    <cfRule type="cellIs" dxfId="180" priority="36" operator="equal">
      <formula>"COMISIÓN ESCRITOS"</formula>
    </cfRule>
  </conditionalFormatting>
  <conditionalFormatting sqref="P11">
    <cfRule type="beginsWith" dxfId="179" priority="37" operator="beginsWith" text="Carabineros">
      <formula>LEFT((P11),LEN("Carabineros"))=("Carabineros")</formula>
    </cfRule>
  </conditionalFormatting>
  <conditionalFormatting sqref="P11">
    <cfRule type="beginsWith" dxfId="178" priority="38" operator="beginsWith" text="Ejército">
      <formula>LEFT((P11),LEN("Ejército"))=("Ejército")</formula>
    </cfRule>
  </conditionalFormatting>
  <conditionalFormatting sqref="P11">
    <cfRule type="beginsWith" dxfId="177" priority="39" operator="beginsWith" text="PDI">
      <formula>LEFT((P11),LEN("PDI"))=("PDI")</formula>
    </cfRule>
  </conditionalFormatting>
  <conditionalFormatting sqref="P11">
    <cfRule type="beginsWith" dxfId="176" priority="40" operator="beginsWith" text="Marina">
      <formula>LEFT((P11),LEN("Marina"))=("Marina")</formula>
    </cfRule>
  </conditionalFormatting>
  <conditionalFormatting sqref="O10">
    <cfRule type="beginsWith" dxfId="175" priority="41" operator="beginsWith" text="INDH">
      <formula>LEFT((O10),LEN("INDH"))=("INDH")</formula>
    </cfRule>
  </conditionalFormatting>
  <conditionalFormatting sqref="O10">
    <cfRule type="beginsWith" dxfId="174" priority="42" operator="beginsWith" text="Defensoría de la niñez">
      <formula>LEFT((O10),LEN("Defensoría de la niñez"))=("Defensoría de la niñez")</formula>
    </cfRule>
  </conditionalFormatting>
  <conditionalFormatting sqref="O10">
    <cfRule type="beginsWith" dxfId="173" priority="43" operator="beginsWith" text="ABOFEM">
      <formula>LEFT((O10),LEN("ABOFEM"))=("ABOFEM")</formula>
    </cfRule>
  </conditionalFormatting>
  <conditionalFormatting sqref="N10">
    <cfRule type="cellIs" dxfId="172" priority="44" operator="equal">
      <formula>"COMISIÓN ESCRITOS"</formula>
    </cfRule>
  </conditionalFormatting>
  <conditionalFormatting sqref="P10">
    <cfRule type="beginsWith" dxfId="171" priority="45" operator="beginsWith" text="Carabineros">
      <formula>LEFT((P10),LEN("Carabineros"))=("Carabineros")</formula>
    </cfRule>
  </conditionalFormatting>
  <conditionalFormatting sqref="P10">
    <cfRule type="beginsWith" dxfId="170" priority="46" operator="beginsWith" text="Ejército">
      <formula>LEFT((P10),LEN("Ejército"))=("Ejército")</formula>
    </cfRule>
  </conditionalFormatting>
  <conditionalFormatting sqref="P10">
    <cfRule type="beginsWith" dxfId="169" priority="47" operator="beginsWith" text="PDI">
      <formula>LEFT((P10),LEN("PDI"))=("PDI")</formula>
    </cfRule>
  </conditionalFormatting>
  <conditionalFormatting sqref="P10">
    <cfRule type="beginsWith" dxfId="168" priority="48" operator="beginsWith" text="Marina">
      <formula>LEFT((P10),LEN("Marina"))=("Marina")</formula>
    </cfRule>
  </conditionalFormatting>
  <conditionalFormatting sqref="O9">
    <cfRule type="beginsWith" dxfId="167" priority="49" operator="beginsWith" text="INDH">
      <formula>LEFT((O9),LEN("INDH"))=("INDH")</formula>
    </cfRule>
  </conditionalFormatting>
  <conditionalFormatting sqref="O9">
    <cfRule type="beginsWith" dxfId="166" priority="50" operator="beginsWith" text="Defensoría de la niñez">
      <formula>LEFT((O9),LEN("Defensoría de la niñez"))=("Defensoría de la niñez")</formula>
    </cfRule>
  </conditionalFormatting>
  <conditionalFormatting sqref="O9">
    <cfRule type="beginsWith" dxfId="165" priority="51" operator="beginsWith" text="ABOFEM">
      <formula>LEFT((O9),LEN("ABOFEM"))=("ABOFEM")</formula>
    </cfRule>
  </conditionalFormatting>
  <conditionalFormatting sqref="N9">
    <cfRule type="cellIs" dxfId="164" priority="52" operator="equal">
      <formula>"COMISIÓN ESCRITOS"</formula>
    </cfRule>
  </conditionalFormatting>
  <conditionalFormatting sqref="P9">
    <cfRule type="beginsWith" dxfId="163" priority="53" operator="beginsWith" text="Carabineros">
      <formula>LEFT((P9),LEN("Carabineros"))=("Carabineros")</formula>
    </cfRule>
  </conditionalFormatting>
  <conditionalFormatting sqref="P9">
    <cfRule type="beginsWith" dxfId="162" priority="54" operator="beginsWith" text="Ejército">
      <formula>LEFT((P9),LEN("Ejército"))=("Ejército")</formula>
    </cfRule>
  </conditionalFormatting>
  <conditionalFormatting sqref="P9">
    <cfRule type="beginsWith" dxfId="161" priority="55" operator="beginsWith" text="PDI">
      <formula>LEFT((P9),LEN("PDI"))=("PDI")</formula>
    </cfRule>
  </conditionalFormatting>
  <conditionalFormatting sqref="P9">
    <cfRule type="beginsWith" dxfId="160" priority="56" operator="beginsWith" text="Marina">
      <formula>LEFT((P9),LEN("Marina"))=("Marina")</formula>
    </cfRule>
  </conditionalFormatting>
  <conditionalFormatting sqref="O8">
    <cfRule type="beginsWith" dxfId="159" priority="57" operator="beginsWith" text="INDH">
      <formula>LEFT((O8),LEN("INDH"))=("INDH")</formula>
    </cfRule>
  </conditionalFormatting>
  <conditionalFormatting sqref="O8">
    <cfRule type="beginsWith" dxfId="158" priority="58" operator="beginsWith" text="Defensoría de la niñez">
      <formula>LEFT((O8),LEN("Defensoría de la niñez"))=("Defensoría de la niñez")</formula>
    </cfRule>
  </conditionalFormatting>
  <conditionalFormatting sqref="O8">
    <cfRule type="beginsWith" dxfId="157" priority="59" operator="beginsWith" text="ABOFEM">
      <formula>LEFT((O8),LEN("ABOFEM"))=("ABOFEM")</formula>
    </cfRule>
  </conditionalFormatting>
  <conditionalFormatting sqref="N8">
    <cfRule type="cellIs" dxfId="156" priority="60" operator="equal">
      <formula>"COMISIÓN ESCRITOS"</formula>
    </cfRule>
  </conditionalFormatting>
  <conditionalFormatting sqref="P8">
    <cfRule type="beginsWith" dxfId="155" priority="61" operator="beginsWith" text="Carabineros">
      <formula>LEFT((P8),LEN("Carabineros"))=("Carabineros")</formula>
    </cfRule>
  </conditionalFormatting>
  <conditionalFormatting sqref="P8">
    <cfRule type="beginsWith" dxfId="154" priority="62" operator="beginsWith" text="Ejército">
      <formula>LEFT((P8),LEN("Ejército"))=("Ejército")</formula>
    </cfRule>
  </conditionalFormatting>
  <conditionalFormatting sqref="P8">
    <cfRule type="beginsWith" dxfId="153" priority="63" operator="beginsWith" text="PDI">
      <formula>LEFT((P8),LEN("PDI"))=("PDI")</formula>
    </cfRule>
  </conditionalFormatting>
  <conditionalFormatting sqref="P8">
    <cfRule type="beginsWith" dxfId="152" priority="64" operator="beginsWith" text="Marina">
      <formula>LEFT((P8),LEN("Marina"))=("Marina")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0500-000000000000}">
          <x14:formula1>
            <xm:f>VdD!$D$2:$D$1001</xm:f>
          </x14:formula1>
          <xm:sqref>I1:I16</xm:sqref>
        </x14:dataValidation>
        <x14:dataValidation type="list" allowBlank="1" xr:uid="{00000000-0002-0000-0500-000001000000}">
          <x14:formula1>
            <xm:f>VdD!$F$2:$F$1001</xm:f>
          </x14:formula1>
          <xm:sqref>N1:N16</xm:sqref>
        </x14:dataValidation>
        <x14:dataValidation type="list" allowBlank="1" xr:uid="{00000000-0002-0000-0500-000002000000}">
          <x14:formula1>
            <xm:f>VdD!$B$2:$B$1001</xm:f>
          </x14:formula1>
          <xm:sqref>F1:F16</xm:sqref>
        </x14:dataValidation>
        <x14:dataValidation type="list" allowBlank="1" xr:uid="{00000000-0002-0000-0500-000003000000}">
          <x14:formula1>
            <xm:f>VdD!$C$2:$C$1001</xm:f>
          </x14:formula1>
          <xm:sqref>H1:H16</xm:sqref>
        </x14:dataValidation>
        <x14:dataValidation type="list" allowBlank="1" xr:uid="{00000000-0002-0000-0500-000004000000}">
          <x14:formula1>
            <xm:f>VdD!$A$2:$A$1001</xm:f>
          </x14:formula1>
          <xm:sqref>D1:D8 D16</xm:sqref>
        </x14:dataValidation>
        <x14:dataValidation type="list" allowBlank="1" xr:uid="{00000000-0002-0000-0500-000005000000}">
          <x14:formula1>
            <xm:f>VdD!$H$2:$H$1001</xm:f>
          </x14:formula1>
          <xm:sqref>P1:P16</xm:sqref>
        </x14:dataValidation>
        <x14:dataValidation type="list" allowBlank="1" xr:uid="{00000000-0002-0000-0500-000006000000}">
          <x14:formula1>
            <xm:f>VdD!$A$2:$A1000</xm:f>
          </x14:formula1>
          <xm:sqref>D9:D15</xm:sqref>
        </x14:dataValidation>
        <x14:dataValidation type="list" allowBlank="1" xr:uid="{00000000-0002-0000-0500-000007000000}">
          <x14:formula1>
            <xm:f>VdD!$G$2:$G$1001</xm:f>
          </x14:formula1>
          <xm:sqref>O1:O16</xm:sqref>
        </x14:dataValidation>
        <x14:dataValidation type="list" allowBlank="1" xr:uid="{00000000-0002-0000-0500-000008000000}">
          <x14:formula1>
            <xm:f>VdD!$J$2:$J$1001</xm:f>
          </x14:formula1>
          <xm:sqref>R1:R16</xm:sqref>
        </x14:dataValidation>
        <x14:dataValidation type="list" allowBlank="1" xr:uid="{00000000-0002-0000-0500-000009000000}">
          <x14:formula1>
            <xm:f>VdD!$I$2:$I$1001</xm:f>
          </x14:formula1>
          <xm:sqref>Q1:Q16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O1000"/>
  <sheetViews>
    <sheetView workbookViewId="0"/>
  </sheetViews>
  <sheetFormatPr baseColWidth="10" defaultColWidth="14.44140625" defaultRowHeight="15.75" customHeight="1"/>
  <cols>
    <col min="12" max="12" width="32.33203125" customWidth="1"/>
  </cols>
  <sheetData>
    <row r="1" spans="1:15">
      <c r="A1" s="369" t="s">
        <v>4244</v>
      </c>
      <c r="B1" s="369" t="s">
        <v>4245</v>
      </c>
      <c r="C1" s="369" t="s">
        <v>4246</v>
      </c>
      <c r="D1" s="369" t="s">
        <v>4247</v>
      </c>
      <c r="E1" s="369" t="s">
        <v>4248</v>
      </c>
      <c r="F1" s="369"/>
      <c r="G1" s="369" t="s">
        <v>4249</v>
      </c>
      <c r="H1" s="370" t="s">
        <v>4250</v>
      </c>
      <c r="I1" s="231"/>
      <c r="J1" s="88" t="s">
        <v>4251</v>
      </c>
      <c r="K1" s="369" t="s">
        <v>4252</v>
      </c>
      <c r="L1" s="15" t="s">
        <v>4253</v>
      </c>
      <c r="M1" s="371" t="s">
        <v>723</v>
      </c>
      <c r="N1" s="22"/>
      <c r="O1" s="22"/>
    </row>
    <row r="2" spans="1:15">
      <c r="A2" s="22" t="s">
        <v>4254</v>
      </c>
      <c r="B2" s="22" t="s">
        <v>4255</v>
      </c>
      <c r="C2" s="22" t="s">
        <v>3566</v>
      </c>
      <c r="D2" s="372">
        <f>56957530050</f>
        <v>56957530050</v>
      </c>
      <c r="E2" s="373" t="s">
        <v>4256</v>
      </c>
      <c r="F2" s="22"/>
      <c r="G2" s="22"/>
      <c r="H2" s="373" t="s">
        <v>4257</v>
      </c>
      <c r="I2" s="231"/>
      <c r="J2" s="118">
        <v>43761</v>
      </c>
      <c r="K2" s="374">
        <v>0.60069444444444442</v>
      </c>
      <c r="L2" s="7" t="s">
        <v>4258</v>
      </c>
      <c r="M2" s="231" t="s">
        <v>4259</v>
      </c>
      <c r="N2" s="22"/>
      <c r="O2" s="22"/>
    </row>
    <row r="3" spans="1:15">
      <c r="A3" s="22" t="s">
        <v>4260</v>
      </c>
      <c r="B3" s="22" t="s">
        <v>4261</v>
      </c>
      <c r="C3" s="22" t="s">
        <v>4262</v>
      </c>
      <c r="D3" s="22"/>
      <c r="E3" s="22"/>
      <c r="F3" s="22"/>
      <c r="G3" s="22"/>
      <c r="H3" s="231"/>
      <c r="I3" s="231"/>
      <c r="J3" s="375">
        <v>43760</v>
      </c>
      <c r="K3" s="22"/>
      <c r="L3" s="10"/>
      <c r="M3" s="373" t="s">
        <v>4263</v>
      </c>
      <c r="N3" s="376"/>
      <c r="O3" s="22"/>
    </row>
    <row r="4" spans="1:15">
      <c r="A4" s="22" t="s">
        <v>4264</v>
      </c>
      <c r="B4" s="22" t="s">
        <v>4265</v>
      </c>
      <c r="C4" s="22" t="s">
        <v>4266</v>
      </c>
      <c r="D4" s="22"/>
      <c r="E4" s="22"/>
      <c r="F4" s="22"/>
      <c r="G4" s="372">
        <v>27</v>
      </c>
      <c r="H4" s="373" t="s">
        <v>4267</v>
      </c>
      <c r="I4" s="373"/>
      <c r="J4" s="375"/>
      <c r="K4" s="22"/>
      <c r="L4" s="7" t="s">
        <v>4268</v>
      </c>
      <c r="M4" s="373" t="s">
        <v>4269</v>
      </c>
      <c r="N4" s="22"/>
      <c r="O4" s="22"/>
    </row>
    <row r="5" spans="1:15">
      <c r="A5" s="22" t="s">
        <v>4270</v>
      </c>
      <c r="B5" s="22" t="s">
        <v>4271</v>
      </c>
      <c r="C5" s="22" t="s">
        <v>806</v>
      </c>
      <c r="D5" s="22"/>
      <c r="E5" s="22"/>
      <c r="F5" s="22"/>
      <c r="G5" s="372">
        <v>40</v>
      </c>
      <c r="H5" s="231"/>
      <c r="I5" s="231"/>
      <c r="J5" s="375"/>
      <c r="K5" s="22"/>
      <c r="L5" s="7" t="s">
        <v>4272</v>
      </c>
      <c r="M5" s="373" t="s">
        <v>4273</v>
      </c>
      <c r="N5" s="22"/>
      <c r="O5" s="22"/>
    </row>
    <row r="6" spans="1:15">
      <c r="A6" s="22" t="s">
        <v>4274</v>
      </c>
      <c r="B6" s="22" t="s">
        <v>4275</v>
      </c>
      <c r="C6" s="22" t="s">
        <v>2021</v>
      </c>
      <c r="D6" s="22"/>
      <c r="E6" s="22"/>
      <c r="F6" s="22"/>
      <c r="G6" s="22"/>
      <c r="H6" s="373" t="s">
        <v>4276</v>
      </c>
      <c r="I6" s="373"/>
      <c r="J6" s="375"/>
      <c r="K6" s="22"/>
      <c r="L6" s="7" t="s">
        <v>4277</v>
      </c>
      <c r="M6" s="373" t="s">
        <v>4278</v>
      </c>
      <c r="N6" s="22"/>
      <c r="O6" s="22"/>
    </row>
    <row r="7" spans="1:15">
      <c r="A7" s="22" t="s">
        <v>4279</v>
      </c>
      <c r="B7" s="22" t="s">
        <v>4280</v>
      </c>
      <c r="C7" s="22" t="s">
        <v>2547</v>
      </c>
      <c r="D7" s="372">
        <f>56990913270</f>
        <v>56990913270</v>
      </c>
      <c r="E7" s="22"/>
      <c r="F7" s="22"/>
      <c r="G7" s="372">
        <v>27</v>
      </c>
      <c r="H7" s="231"/>
      <c r="I7" s="231"/>
      <c r="J7" s="375">
        <v>43758</v>
      </c>
      <c r="K7" s="377">
        <v>0.75</v>
      </c>
      <c r="L7" s="7" t="s">
        <v>4281</v>
      </c>
      <c r="M7" s="373" t="s">
        <v>4269</v>
      </c>
      <c r="N7" s="22"/>
      <c r="O7" s="22"/>
    </row>
    <row r="8" spans="1:15">
      <c r="A8" s="22" t="s">
        <v>4282</v>
      </c>
      <c r="B8" s="22" t="s">
        <v>4283</v>
      </c>
      <c r="C8" s="22" t="s">
        <v>345</v>
      </c>
      <c r="D8" s="22"/>
      <c r="E8" s="22"/>
      <c r="F8" s="22"/>
      <c r="G8" s="22"/>
      <c r="H8" s="373" t="s">
        <v>4284</v>
      </c>
      <c r="I8" s="373"/>
      <c r="J8" s="375"/>
      <c r="K8" s="22"/>
      <c r="L8" s="7" t="s">
        <v>4285</v>
      </c>
      <c r="M8" s="373" t="s">
        <v>4269</v>
      </c>
      <c r="N8" s="22"/>
      <c r="O8" s="22"/>
    </row>
    <row r="9" spans="1:15">
      <c r="A9" s="22" t="s">
        <v>4286</v>
      </c>
      <c r="B9" s="22" t="s">
        <v>4287</v>
      </c>
      <c r="C9" s="22" t="s">
        <v>1165</v>
      </c>
      <c r="D9" s="378" t="s">
        <v>4288</v>
      </c>
      <c r="E9" s="376"/>
      <c r="F9" s="22"/>
      <c r="G9" s="372">
        <v>29</v>
      </c>
      <c r="H9" s="231"/>
      <c r="I9" s="231"/>
      <c r="J9" s="375"/>
      <c r="K9" s="377">
        <v>0.64236111111111116</v>
      </c>
      <c r="L9" s="7" t="s">
        <v>4289</v>
      </c>
      <c r="M9" s="373" t="s">
        <v>4290</v>
      </c>
      <c r="N9" s="22"/>
      <c r="O9" s="22"/>
    </row>
    <row r="10" spans="1:15">
      <c r="A10" s="22" t="s">
        <v>4291</v>
      </c>
      <c r="B10" s="22" t="s">
        <v>4292</v>
      </c>
      <c r="C10" s="22" t="s">
        <v>3250</v>
      </c>
      <c r="D10" s="22"/>
      <c r="E10" s="22"/>
      <c r="F10" s="22"/>
      <c r="G10" s="372">
        <v>24</v>
      </c>
      <c r="H10" s="231"/>
      <c r="I10" s="231"/>
      <c r="J10" s="375"/>
      <c r="K10" s="22"/>
      <c r="L10" s="7" t="s">
        <v>4293</v>
      </c>
      <c r="M10" s="373" t="s">
        <v>4294</v>
      </c>
      <c r="N10" s="22"/>
      <c r="O10" s="22"/>
    </row>
    <row r="11" spans="1:15">
      <c r="A11" s="22" t="s">
        <v>4295</v>
      </c>
      <c r="B11" s="22" t="s">
        <v>4296</v>
      </c>
      <c r="C11" s="22" t="s">
        <v>448</v>
      </c>
      <c r="D11" s="22"/>
      <c r="E11" s="22"/>
      <c r="F11" s="22"/>
      <c r="G11" s="372">
        <v>46</v>
      </c>
      <c r="H11" s="231"/>
      <c r="I11" s="231"/>
      <c r="J11" s="375"/>
      <c r="K11" s="22"/>
      <c r="L11" s="7" t="s">
        <v>4297</v>
      </c>
      <c r="M11" s="373" t="s">
        <v>4298</v>
      </c>
      <c r="N11" s="376"/>
      <c r="O11" s="22"/>
    </row>
    <row r="12" spans="1:15">
      <c r="A12" s="22" t="s">
        <v>4299</v>
      </c>
      <c r="B12" s="22" t="s">
        <v>4300</v>
      </c>
      <c r="C12" s="22" t="s">
        <v>4301</v>
      </c>
      <c r="D12" s="22"/>
      <c r="E12" s="22"/>
      <c r="F12" s="22"/>
      <c r="G12" s="372">
        <v>47</v>
      </c>
      <c r="H12" s="231"/>
      <c r="I12" s="231"/>
      <c r="J12" s="375"/>
      <c r="K12" s="22"/>
      <c r="L12" s="153" t="s">
        <v>4302</v>
      </c>
      <c r="M12" s="373" t="s">
        <v>4303</v>
      </c>
      <c r="N12" s="376"/>
      <c r="O12" s="22"/>
    </row>
    <row r="13" spans="1:15">
      <c r="A13" s="22" t="s">
        <v>4304</v>
      </c>
      <c r="B13" s="22" t="s">
        <v>4305</v>
      </c>
      <c r="C13" s="22" t="s">
        <v>4306</v>
      </c>
      <c r="D13" s="22"/>
      <c r="E13" s="22"/>
      <c r="F13" s="22"/>
      <c r="G13" s="372">
        <v>29</v>
      </c>
      <c r="H13" s="231"/>
      <c r="I13" s="231"/>
      <c r="J13" s="375"/>
      <c r="K13" s="22"/>
      <c r="L13" s="7" t="s">
        <v>4307</v>
      </c>
      <c r="M13" s="373" t="s">
        <v>4308</v>
      </c>
      <c r="N13" s="22"/>
      <c r="O13" s="22"/>
    </row>
    <row r="14" spans="1:15">
      <c r="A14" s="22" t="s">
        <v>4309</v>
      </c>
      <c r="B14" s="22" t="s">
        <v>4310</v>
      </c>
      <c r="C14" s="22" t="s">
        <v>1662</v>
      </c>
      <c r="D14" s="372">
        <v>56936173004</v>
      </c>
      <c r="E14" s="22"/>
      <c r="F14" s="22"/>
      <c r="G14" s="372">
        <v>32</v>
      </c>
      <c r="H14" s="231"/>
      <c r="I14" s="231"/>
      <c r="J14" s="375">
        <v>43758</v>
      </c>
      <c r="K14" s="22"/>
      <c r="L14" s="7" t="s">
        <v>4311</v>
      </c>
      <c r="M14" s="373" t="s">
        <v>4312</v>
      </c>
      <c r="N14" s="376"/>
      <c r="O14" s="22"/>
    </row>
    <row r="15" spans="1:15">
      <c r="A15" s="22" t="s">
        <v>4313</v>
      </c>
      <c r="B15" s="22" t="s">
        <v>4314</v>
      </c>
      <c r="C15" s="22" t="s">
        <v>681</v>
      </c>
      <c r="D15" s="372">
        <v>982947348</v>
      </c>
      <c r="E15" s="22"/>
      <c r="F15" s="22"/>
      <c r="G15" s="372">
        <v>42</v>
      </c>
      <c r="H15" s="231"/>
      <c r="I15" s="231"/>
      <c r="J15" s="375"/>
      <c r="K15" s="22"/>
      <c r="L15" s="7" t="s">
        <v>4315</v>
      </c>
      <c r="M15" s="373" t="s">
        <v>4316</v>
      </c>
      <c r="N15" s="22"/>
      <c r="O15" s="22"/>
    </row>
    <row r="16" spans="1:15">
      <c r="A16" s="22" t="s">
        <v>4317</v>
      </c>
      <c r="B16" s="22" t="s">
        <v>4318</v>
      </c>
      <c r="C16" s="22" t="s">
        <v>635</v>
      </c>
      <c r="D16" s="372">
        <v>58621322</v>
      </c>
      <c r="E16" s="22"/>
      <c r="F16" s="22"/>
      <c r="G16" s="22"/>
      <c r="H16" s="231"/>
      <c r="I16" s="231"/>
      <c r="J16" s="375"/>
      <c r="K16" s="22"/>
      <c r="L16" s="7" t="s">
        <v>4319</v>
      </c>
      <c r="M16" s="373" t="s">
        <v>4320</v>
      </c>
      <c r="N16" s="376"/>
      <c r="O16" s="22"/>
    </row>
    <row r="17" spans="1:15">
      <c r="A17" s="22" t="s">
        <v>4321</v>
      </c>
      <c r="B17" s="22" t="s">
        <v>4322</v>
      </c>
      <c r="C17" s="22" t="s">
        <v>779</v>
      </c>
      <c r="D17" s="372">
        <v>56937866562</v>
      </c>
      <c r="E17" s="22"/>
      <c r="F17" s="22"/>
      <c r="G17" s="372">
        <v>15</v>
      </c>
      <c r="H17" s="231"/>
      <c r="I17" s="231"/>
      <c r="J17" s="375"/>
      <c r="K17" s="22"/>
      <c r="L17" s="7" t="s">
        <v>4323</v>
      </c>
      <c r="M17" s="373" t="s">
        <v>4324</v>
      </c>
      <c r="N17" s="22"/>
      <c r="O17" s="22"/>
    </row>
    <row r="18" spans="1:15">
      <c r="A18" s="22" t="s">
        <v>4325</v>
      </c>
      <c r="B18" s="22" t="s">
        <v>4326</v>
      </c>
      <c r="C18" s="22" t="s">
        <v>3604</v>
      </c>
      <c r="D18" s="372">
        <v>965122742</v>
      </c>
      <c r="E18" s="22"/>
      <c r="F18" s="22"/>
      <c r="G18" s="372">
        <v>62</v>
      </c>
      <c r="H18" s="231"/>
      <c r="I18" s="231"/>
      <c r="J18" s="375"/>
      <c r="K18" s="377">
        <v>0.625</v>
      </c>
      <c r="L18" s="7" t="s">
        <v>4327</v>
      </c>
      <c r="M18" s="373" t="s">
        <v>4328</v>
      </c>
      <c r="N18" s="376"/>
      <c r="O18" s="22"/>
    </row>
    <row r="19" spans="1:15">
      <c r="A19" s="22" t="s">
        <v>4329</v>
      </c>
      <c r="B19" s="22" t="s">
        <v>4330</v>
      </c>
      <c r="C19" s="22" t="s">
        <v>4331</v>
      </c>
      <c r="D19" s="372">
        <v>902222601</v>
      </c>
      <c r="E19" s="22"/>
      <c r="F19" s="22"/>
      <c r="G19" s="372">
        <v>28</v>
      </c>
      <c r="H19" s="231"/>
      <c r="I19" s="231"/>
      <c r="J19" s="375"/>
      <c r="K19" s="22"/>
      <c r="L19" s="7" t="s">
        <v>4332</v>
      </c>
      <c r="M19" s="373" t="s">
        <v>4333</v>
      </c>
      <c r="N19" s="376"/>
      <c r="O19" s="22"/>
    </row>
    <row r="20" spans="1:15">
      <c r="A20" s="22" t="s">
        <v>4334</v>
      </c>
      <c r="B20" s="22" t="s">
        <v>4335</v>
      </c>
      <c r="C20" s="22" t="s">
        <v>4336</v>
      </c>
      <c r="D20" s="22"/>
      <c r="E20" s="22"/>
      <c r="F20" s="22"/>
      <c r="G20" s="372">
        <v>26</v>
      </c>
      <c r="H20" s="231"/>
      <c r="I20" s="231"/>
      <c r="J20" s="375"/>
      <c r="K20" s="22"/>
      <c r="L20" s="7" t="s">
        <v>4337</v>
      </c>
      <c r="M20" s="373" t="s">
        <v>4338</v>
      </c>
      <c r="N20" s="376"/>
      <c r="O20" s="22"/>
    </row>
    <row r="21" spans="1:15">
      <c r="A21" s="22" t="s">
        <v>4339</v>
      </c>
      <c r="B21" s="22" t="s">
        <v>4340</v>
      </c>
      <c r="C21" s="22" t="s">
        <v>4341</v>
      </c>
      <c r="D21" s="22"/>
      <c r="E21" s="22"/>
      <c r="F21" s="22"/>
      <c r="G21" s="22"/>
      <c r="H21" s="373" t="s">
        <v>4342</v>
      </c>
      <c r="I21" s="231"/>
      <c r="J21" s="375"/>
      <c r="K21" s="22"/>
      <c r="L21" s="7" t="s">
        <v>4343</v>
      </c>
      <c r="M21" s="373" t="s">
        <v>4344</v>
      </c>
      <c r="N21" s="376"/>
      <c r="O21" s="22"/>
    </row>
    <row r="22" spans="1:15">
      <c r="A22" s="22" t="s">
        <v>4345</v>
      </c>
      <c r="B22" s="22" t="s">
        <v>4346</v>
      </c>
      <c r="C22" s="22" t="s">
        <v>4347</v>
      </c>
      <c r="D22" s="22"/>
      <c r="E22" s="22"/>
      <c r="F22" s="22"/>
      <c r="G22" s="22"/>
      <c r="H22" s="231"/>
      <c r="I22" s="231"/>
      <c r="J22" s="375">
        <v>43760</v>
      </c>
      <c r="K22" s="377">
        <v>0.625</v>
      </c>
      <c r="L22" s="7" t="s">
        <v>4348</v>
      </c>
      <c r="M22" s="373" t="s">
        <v>4349</v>
      </c>
      <c r="N22" s="22"/>
      <c r="O22" s="22"/>
    </row>
    <row r="23" spans="1:15">
      <c r="A23" s="380" t="s">
        <v>4350</v>
      </c>
      <c r="B23" s="22" t="s">
        <v>4351</v>
      </c>
      <c r="C23" s="22"/>
      <c r="D23" s="22"/>
      <c r="E23" s="22"/>
      <c r="F23" s="22"/>
      <c r="G23" s="372">
        <v>46</v>
      </c>
      <c r="H23" s="231"/>
      <c r="I23" s="231"/>
      <c r="J23" s="375"/>
      <c r="K23" s="22"/>
      <c r="L23" s="10"/>
      <c r="M23" s="373" t="s">
        <v>4352</v>
      </c>
      <c r="N23" s="22"/>
      <c r="O23" s="22"/>
    </row>
    <row r="24" spans="1:15">
      <c r="A24" s="22" t="s">
        <v>4353</v>
      </c>
      <c r="B24" s="22" t="s">
        <v>4354</v>
      </c>
      <c r="C24" s="22"/>
      <c r="D24" s="22"/>
      <c r="E24" s="22"/>
      <c r="F24" s="22"/>
      <c r="G24" s="372">
        <v>67</v>
      </c>
      <c r="H24" s="231"/>
      <c r="I24" s="231"/>
      <c r="J24" s="375"/>
      <c r="K24" s="22"/>
      <c r="L24" s="10"/>
      <c r="M24" s="373" t="s">
        <v>4355</v>
      </c>
      <c r="N24" s="22"/>
      <c r="O24" s="22"/>
    </row>
    <row r="25" spans="1:15">
      <c r="A25" s="22" t="s">
        <v>4356</v>
      </c>
      <c r="B25" s="22" t="s">
        <v>4357</v>
      </c>
      <c r="C25" s="22"/>
      <c r="D25" s="22"/>
      <c r="E25" s="22"/>
      <c r="F25" s="22"/>
      <c r="G25" s="372">
        <v>33</v>
      </c>
      <c r="H25" s="231"/>
      <c r="I25" s="231"/>
      <c r="J25" s="375"/>
      <c r="K25" s="22"/>
      <c r="L25" s="10"/>
      <c r="M25" s="373" t="s">
        <v>4358</v>
      </c>
      <c r="N25" s="22"/>
      <c r="O25" s="22"/>
    </row>
    <row r="26" spans="1:15">
      <c r="A26" s="22" t="s">
        <v>4359</v>
      </c>
      <c r="B26" s="22" t="s">
        <v>4360</v>
      </c>
      <c r="C26" s="22"/>
      <c r="D26" s="22"/>
      <c r="E26" s="22"/>
      <c r="F26" s="22"/>
      <c r="G26" s="372">
        <v>37</v>
      </c>
      <c r="H26" s="231"/>
      <c r="I26" s="231"/>
      <c r="J26" s="375"/>
      <c r="K26" s="22"/>
      <c r="L26" s="10"/>
      <c r="M26" s="373" t="s">
        <v>4361</v>
      </c>
      <c r="N26" s="376"/>
      <c r="O26" s="22"/>
    </row>
    <row r="27" spans="1:15">
      <c r="A27" s="22" t="s">
        <v>4362</v>
      </c>
      <c r="B27" s="22" t="s">
        <v>4363</v>
      </c>
      <c r="C27" s="22"/>
      <c r="D27" s="22"/>
      <c r="E27" s="22"/>
      <c r="F27" s="22"/>
      <c r="G27" s="372">
        <v>28</v>
      </c>
      <c r="H27" s="231"/>
      <c r="I27" s="231"/>
      <c r="J27" s="375"/>
      <c r="K27" s="22"/>
      <c r="L27" s="10"/>
      <c r="M27" s="231" t="s">
        <v>4364</v>
      </c>
      <c r="N27" s="22"/>
      <c r="O27" s="22"/>
    </row>
    <row r="28" spans="1:15">
      <c r="A28" s="22" t="s">
        <v>4365</v>
      </c>
      <c r="B28" s="22" t="s">
        <v>4366</v>
      </c>
      <c r="C28" s="22"/>
      <c r="D28" s="22"/>
      <c r="E28" s="22"/>
      <c r="F28" s="22"/>
      <c r="G28" s="372">
        <v>58</v>
      </c>
      <c r="H28" s="231"/>
      <c r="I28" s="231"/>
      <c r="J28" s="375"/>
      <c r="K28" s="22"/>
      <c r="L28" s="10"/>
      <c r="M28" s="373" t="s">
        <v>4367</v>
      </c>
      <c r="N28" s="22"/>
      <c r="O28" s="22"/>
    </row>
    <row r="29" spans="1:15">
      <c r="A29" s="22"/>
      <c r="B29" s="22"/>
      <c r="C29" s="22"/>
      <c r="D29" s="22"/>
      <c r="E29" s="22"/>
      <c r="F29" s="22"/>
      <c r="G29" s="22"/>
      <c r="H29" s="231"/>
      <c r="I29" s="231"/>
      <c r="K29" s="22"/>
      <c r="L29" s="231"/>
      <c r="M29" s="231"/>
      <c r="N29" s="22"/>
      <c r="O29" s="22"/>
    </row>
    <row r="30" spans="1:15">
      <c r="A30" s="22"/>
      <c r="B30" s="22"/>
      <c r="C30" s="22"/>
      <c r="D30" s="22"/>
      <c r="E30" s="22"/>
      <c r="F30" s="22"/>
      <c r="G30" s="22"/>
      <c r="H30" s="231"/>
      <c r="I30" s="231"/>
      <c r="J30" s="22"/>
      <c r="K30" s="22"/>
      <c r="L30" s="231"/>
      <c r="M30" s="231"/>
      <c r="N30" s="22"/>
      <c r="O30" s="22"/>
    </row>
    <row r="31" spans="1:15">
      <c r="H31" s="10"/>
      <c r="I31" s="10"/>
      <c r="L31" s="10"/>
      <c r="M31" s="10"/>
    </row>
    <row r="32" spans="1:15">
      <c r="H32" s="10"/>
      <c r="I32" s="10"/>
      <c r="L32" s="10"/>
      <c r="M32" s="10"/>
    </row>
    <row r="33" spans="8:13">
      <c r="H33" s="10"/>
      <c r="I33" s="10"/>
      <c r="L33" s="10"/>
      <c r="M33" s="10"/>
    </row>
    <row r="34" spans="8:13">
      <c r="H34" s="10"/>
      <c r="I34" s="10"/>
      <c r="L34" s="10"/>
      <c r="M34" s="10"/>
    </row>
    <row r="35" spans="8:13">
      <c r="H35" s="10"/>
      <c r="I35" s="10"/>
      <c r="L35" s="10"/>
      <c r="M35" s="10"/>
    </row>
    <row r="36" spans="8:13">
      <c r="H36" s="10"/>
      <c r="I36" s="10"/>
      <c r="L36" s="10"/>
      <c r="M36" s="10"/>
    </row>
    <row r="37" spans="8:13">
      <c r="H37" s="10"/>
      <c r="I37" s="10"/>
      <c r="L37" s="10"/>
      <c r="M37" s="10"/>
    </row>
    <row r="38" spans="8:13">
      <c r="H38" s="10"/>
      <c r="I38" s="10"/>
      <c r="L38" s="10"/>
      <c r="M38" s="10"/>
    </row>
    <row r="39" spans="8:13">
      <c r="H39" s="10"/>
      <c r="I39" s="10"/>
      <c r="L39" s="10"/>
      <c r="M39" s="10"/>
    </row>
    <row r="40" spans="8:13">
      <c r="H40" s="10"/>
      <c r="I40" s="10"/>
      <c r="L40" s="10"/>
      <c r="M40" s="10"/>
    </row>
    <row r="41" spans="8:13">
      <c r="H41" s="10"/>
      <c r="I41" s="10"/>
      <c r="L41" s="10"/>
      <c r="M41" s="10"/>
    </row>
    <row r="42" spans="8:13">
      <c r="H42" s="10"/>
      <c r="I42" s="10"/>
      <c r="L42" s="10"/>
      <c r="M42" s="10"/>
    </row>
    <row r="43" spans="8:13">
      <c r="H43" s="10"/>
      <c r="I43" s="10"/>
      <c r="L43" s="10"/>
      <c r="M43" s="10"/>
    </row>
    <row r="44" spans="8:13">
      <c r="H44" s="10"/>
      <c r="I44" s="10"/>
      <c r="L44" s="10"/>
      <c r="M44" s="10"/>
    </row>
    <row r="45" spans="8:13">
      <c r="H45" s="10"/>
      <c r="I45" s="10"/>
      <c r="L45" s="10"/>
      <c r="M45" s="10"/>
    </row>
    <row r="46" spans="8:13">
      <c r="H46" s="10"/>
      <c r="I46" s="10"/>
      <c r="L46" s="10"/>
      <c r="M46" s="10"/>
    </row>
    <row r="47" spans="8:13">
      <c r="H47" s="10"/>
      <c r="I47" s="10"/>
      <c r="L47" s="10"/>
      <c r="M47" s="10"/>
    </row>
    <row r="48" spans="8:13">
      <c r="H48" s="10"/>
      <c r="I48" s="10"/>
      <c r="L48" s="10"/>
      <c r="M48" s="10"/>
    </row>
    <row r="49" spans="8:13">
      <c r="H49" s="10"/>
      <c r="I49" s="10"/>
      <c r="L49" s="10"/>
      <c r="M49" s="10"/>
    </row>
    <row r="50" spans="8:13">
      <c r="H50" s="10"/>
      <c r="I50" s="10"/>
      <c r="L50" s="10"/>
      <c r="M50" s="10"/>
    </row>
    <row r="51" spans="8:13">
      <c r="H51" s="10"/>
      <c r="I51" s="10"/>
      <c r="L51" s="10"/>
      <c r="M51" s="10"/>
    </row>
    <row r="52" spans="8:13">
      <c r="H52" s="10"/>
      <c r="I52" s="10"/>
      <c r="L52" s="10"/>
      <c r="M52" s="10"/>
    </row>
    <row r="53" spans="8:13">
      <c r="H53" s="10"/>
      <c r="I53" s="10"/>
      <c r="L53" s="10"/>
      <c r="M53" s="10"/>
    </row>
    <row r="54" spans="8:13">
      <c r="H54" s="10"/>
      <c r="I54" s="10"/>
      <c r="L54" s="10"/>
      <c r="M54" s="10"/>
    </row>
    <row r="55" spans="8:13">
      <c r="H55" s="10"/>
      <c r="I55" s="10"/>
      <c r="L55" s="10"/>
      <c r="M55" s="10"/>
    </row>
    <row r="56" spans="8:13">
      <c r="H56" s="10"/>
      <c r="I56" s="10"/>
      <c r="L56" s="10"/>
      <c r="M56" s="10"/>
    </row>
    <row r="57" spans="8:13">
      <c r="H57" s="10"/>
      <c r="I57" s="10"/>
      <c r="L57" s="10"/>
      <c r="M57" s="10"/>
    </row>
    <row r="58" spans="8:13">
      <c r="H58" s="10"/>
      <c r="I58" s="10"/>
      <c r="L58" s="10"/>
      <c r="M58" s="10"/>
    </row>
    <row r="59" spans="8:13">
      <c r="H59" s="10"/>
      <c r="I59" s="10"/>
      <c r="L59" s="10"/>
      <c r="M59" s="10"/>
    </row>
    <row r="60" spans="8:13">
      <c r="H60" s="10"/>
      <c r="I60" s="10"/>
      <c r="L60" s="10"/>
      <c r="M60" s="10"/>
    </row>
    <row r="61" spans="8:13">
      <c r="H61" s="10"/>
      <c r="I61" s="10"/>
      <c r="L61" s="10"/>
      <c r="M61" s="10"/>
    </row>
    <row r="62" spans="8:13">
      <c r="H62" s="10"/>
      <c r="I62" s="10"/>
      <c r="L62" s="10"/>
      <c r="M62" s="10"/>
    </row>
    <row r="63" spans="8:13">
      <c r="H63" s="10"/>
      <c r="I63" s="10"/>
      <c r="L63" s="10"/>
      <c r="M63" s="10"/>
    </row>
    <row r="64" spans="8:13">
      <c r="H64" s="10"/>
      <c r="I64" s="10"/>
      <c r="L64" s="10"/>
      <c r="M64" s="10"/>
    </row>
    <row r="65" spans="8:13">
      <c r="H65" s="10"/>
      <c r="I65" s="10"/>
      <c r="L65" s="10"/>
      <c r="M65" s="10"/>
    </row>
    <row r="66" spans="8:13">
      <c r="H66" s="10"/>
      <c r="I66" s="10"/>
      <c r="L66" s="10"/>
      <c r="M66" s="10"/>
    </row>
    <row r="67" spans="8:13">
      <c r="H67" s="10"/>
      <c r="I67" s="10"/>
      <c r="L67" s="10"/>
      <c r="M67" s="10"/>
    </row>
    <row r="68" spans="8:13">
      <c r="H68" s="10"/>
      <c r="I68" s="10"/>
      <c r="L68" s="10"/>
      <c r="M68" s="10"/>
    </row>
    <row r="69" spans="8:13">
      <c r="H69" s="10"/>
      <c r="I69" s="10"/>
      <c r="L69" s="10"/>
      <c r="M69" s="10"/>
    </row>
    <row r="70" spans="8:13">
      <c r="H70" s="10"/>
      <c r="I70" s="10"/>
      <c r="L70" s="10"/>
      <c r="M70" s="10"/>
    </row>
    <row r="71" spans="8:13">
      <c r="H71" s="10"/>
      <c r="I71" s="10"/>
      <c r="L71" s="10"/>
      <c r="M71" s="10"/>
    </row>
    <row r="72" spans="8:13">
      <c r="H72" s="10"/>
      <c r="I72" s="10"/>
      <c r="L72" s="10"/>
      <c r="M72" s="10"/>
    </row>
    <row r="73" spans="8:13">
      <c r="H73" s="10"/>
      <c r="I73" s="10"/>
      <c r="L73" s="10"/>
      <c r="M73" s="10"/>
    </row>
    <row r="74" spans="8:13">
      <c r="H74" s="10"/>
      <c r="I74" s="10"/>
      <c r="L74" s="10"/>
      <c r="M74" s="10"/>
    </row>
    <row r="75" spans="8:13">
      <c r="H75" s="10"/>
      <c r="I75" s="10"/>
      <c r="L75" s="10"/>
      <c r="M75" s="10"/>
    </row>
    <row r="76" spans="8:13">
      <c r="H76" s="10"/>
      <c r="I76" s="10"/>
      <c r="L76" s="10"/>
      <c r="M76" s="10"/>
    </row>
    <row r="77" spans="8:13">
      <c r="H77" s="10"/>
      <c r="I77" s="10"/>
      <c r="L77" s="10"/>
      <c r="M77" s="10"/>
    </row>
    <row r="78" spans="8:13">
      <c r="H78" s="10"/>
      <c r="I78" s="10"/>
      <c r="L78" s="10"/>
      <c r="M78" s="10"/>
    </row>
    <row r="79" spans="8:13">
      <c r="H79" s="10"/>
      <c r="I79" s="10"/>
      <c r="L79" s="10"/>
      <c r="M79" s="10"/>
    </row>
    <row r="80" spans="8:13">
      <c r="H80" s="10"/>
      <c r="I80" s="10"/>
      <c r="L80" s="10"/>
      <c r="M80" s="10"/>
    </row>
    <row r="81" spans="8:13">
      <c r="H81" s="10"/>
      <c r="I81" s="10"/>
      <c r="L81" s="10"/>
      <c r="M81" s="10"/>
    </row>
    <row r="82" spans="8:13">
      <c r="H82" s="10"/>
      <c r="I82" s="10"/>
      <c r="L82" s="10"/>
      <c r="M82" s="10"/>
    </row>
    <row r="83" spans="8:13">
      <c r="H83" s="10"/>
      <c r="I83" s="10"/>
      <c r="L83" s="10"/>
      <c r="M83" s="10"/>
    </row>
    <row r="84" spans="8:13">
      <c r="H84" s="10"/>
      <c r="I84" s="10"/>
      <c r="L84" s="10"/>
      <c r="M84" s="10"/>
    </row>
    <row r="85" spans="8:13">
      <c r="H85" s="10"/>
      <c r="I85" s="10"/>
      <c r="L85" s="10"/>
      <c r="M85" s="10"/>
    </row>
    <row r="86" spans="8:13">
      <c r="H86" s="10"/>
      <c r="I86" s="10"/>
      <c r="L86" s="10"/>
      <c r="M86" s="10"/>
    </row>
    <row r="87" spans="8:13">
      <c r="H87" s="10"/>
      <c r="I87" s="10"/>
      <c r="L87" s="10"/>
      <c r="M87" s="10"/>
    </row>
    <row r="88" spans="8:13">
      <c r="H88" s="10"/>
      <c r="I88" s="10"/>
      <c r="L88" s="10"/>
      <c r="M88" s="10"/>
    </row>
    <row r="89" spans="8:13">
      <c r="H89" s="10"/>
      <c r="I89" s="10"/>
      <c r="L89" s="10"/>
      <c r="M89" s="10"/>
    </row>
    <row r="90" spans="8:13">
      <c r="H90" s="10"/>
      <c r="I90" s="10"/>
      <c r="L90" s="10"/>
      <c r="M90" s="10"/>
    </row>
    <row r="91" spans="8:13">
      <c r="H91" s="10"/>
      <c r="I91" s="10"/>
      <c r="L91" s="10"/>
      <c r="M91" s="10"/>
    </row>
    <row r="92" spans="8:13">
      <c r="H92" s="10"/>
      <c r="I92" s="10"/>
      <c r="L92" s="10"/>
      <c r="M92" s="10"/>
    </row>
    <row r="93" spans="8:13">
      <c r="H93" s="10"/>
      <c r="I93" s="10"/>
      <c r="L93" s="10"/>
      <c r="M93" s="10"/>
    </row>
    <row r="94" spans="8:13">
      <c r="H94" s="10"/>
      <c r="I94" s="10"/>
      <c r="L94" s="10"/>
      <c r="M94" s="10"/>
    </row>
    <row r="95" spans="8:13">
      <c r="H95" s="10"/>
      <c r="I95" s="10"/>
      <c r="L95" s="10"/>
      <c r="M95" s="10"/>
    </row>
    <row r="96" spans="8:13">
      <c r="H96" s="10"/>
      <c r="I96" s="10"/>
      <c r="L96" s="10"/>
      <c r="M96" s="10"/>
    </row>
    <row r="97" spans="8:13">
      <c r="H97" s="10"/>
      <c r="I97" s="10"/>
      <c r="L97" s="10"/>
      <c r="M97" s="10"/>
    </row>
    <row r="98" spans="8:13">
      <c r="H98" s="10"/>
      <c r="I98" s="10"/>
      <c r="L98" s="10"/>
      <c r="M98" s="10"/>
    </row>
    <row r="99" spans="8:13">
      <c r="H99" s="10"/>
      <c r="I99" s="10"/>
      <c r="L99" s="10"/>
      <c r="M99" s="10"/>
    </row>
    <row r="100" spans="8:13">
      <c r="H100" s="10"/>
      <c r="I100" s="10"/>
      <c r="L100" s="10"/>
      <c r="M100" s="10"/>
    </row>
    <row r="101" spans="8:13">
      <c r="H101" s="10"/>
      <c r="I101" s="10"/>
      <c r="L101" s="10"/>
      <c r="M101" s="10"/>
    </row>
    <row r="102" spans="8:13">
      <c r="H102" s="10"/>
      <c r="I102" s="10"/>
      <c r="L102" s="10"/>
      <c r="M102" s="10"/>
    </row>
    <row r="103" spans="8:13">
      <c r="H103" s="10"/>
      <c r="I103" s="10"/>
      <c r="L103" s="10"/>
      <c r="M103" s="10"/>
    </row>
    <row r="104" spans="8:13">
      <c r="H104" s="10"/>
      <c r="I104" s="10"/>
      <c r="L104" s="10"/>
      <c r="M104" s="10"/>
    </row>
    <row r="105" spans="8:13">
      <c r="H105" s="10"/>
      <c r="I105" s="10"/>
      <c r="L105" s="10"/>
      <c r="M105" s="10"/>
    </row>
    <row r="106" spans="8:13">
      <c r="H106" s="10"/>
      <c r="I106" s="10"/>
      <c r="L106" s="10"/>
      <c r="M106" s="10"/>
    </row>
    <row r="107" spans="8:13">
      <c r="H107" s="10"/>
      <c r="I107" s="10"/>
      <c r="L107" s="10"/>
      <c r="M107" s="10"/>
    </row>
    <row r="108" spans="8:13">
      <c r="H108" s="10"/>
      <c r="I108" s="10"/>
      <c r="L108" s="10"/>
      <c r="M108" s="10"/>
    </row>
    <row r="109" spans="8:13">
      <c r="H109" s="10"/>
      <c r="I109" s="10"/>
      <c r="L109" s="10"/>
      <c r="M109" s="10"/>
    </row>
    <row r="110" spans="8:13">
      <c r="H110" s="10"/>
      <c r="I110" s="10"/>
      <c r="L110" s="10"/>
      <c r="M110" s="10"/>
    </row>
    <row r="111" spans="8:13">
      <c r="H111" s="10"/>
      <c r="I111" s="10"/>
      <c r="L111" s="10"/>
      <c r="M111" s="10"/>
    </row>
    <row r="112" spans="8:13">
      <c r="H112" s="10"/>
      <c r="I112" s="10"/>
      <c r="L112" s="10"/>
      <c r="M112" s="10"/>
    </row>
    <row r="113" spans="8:13">
      <c r="H113" s="10"/>
      <c r="I113" s="10"/>
      <c r="L113" s="10"/>
      <c r="M113" s="10"/>
    </row>
    <row r="114" spans="8:13">
      <c r="H114" s="10"/>
      <c r="I114" s="10"/>
      <c r="L114" s="10"/>
      <c r="M114" s="10"/>
    </row>
    <row r="115" spans="8:13">
      <c r="H115" s="10"/>
      <c r="I115" s="10"/>
      <c r="L115" s="10"/>
      <c r="M115" s="10"/>
    </row>
    <row r="116" spans="8:13">
      <c r="H116" s="10"/>
      <c r="I116" s="10"/>
      <c r="L116" s="10"/>
      <c r="M116" s="10"/>
    </row>
    <row r="117" spans="8:13">
      <c r="H117" s="10"/>
      <c r="I117" s="10"/>
      <c r="L117" s="10"/>
      <c r="M117" s="10"/>
    </row>
    <row r="118" spans="8:13">
      <c r="H118" s="10"/>
      <c r="I118" s="10"/>
      <c r="L118" s="10"/>
      <c r="M118" s="10"/>
    </row>
    <row r="119" spans="8:13">
      <c r="H119" s="10"/>
      <c r="I119" s="10"/>
      <c r="L119" s="10"/>
      <c r="M119" s="10"/>
    </row>
    <row r="120" spans="8:13">
      <c r="H120" s="10"/>
      <c r="I120" s="10"/>
      <c r="L120" s="10"/>
      <c r="M120" s="10"/>
    </row>
    <row r="121" spans="8:13">
      <c r="H121" s="10"/>
      <c r="I121" s="10"/>
      <c r="L121" s="10"/>
      <c r="M121" s="10"/>
    </row>
    <row r="122" spans="8:13">
      <c r="H122" s="10"/>
      <c r="I122" s="10"/>
      <c r="L122" s="10"/>
      <c r="M122" s="10"/>
    </row>
    <row r="123" spans="8:13">
      <c r="H123" s="10"/>
      <c r="I123" s="10"/>
      <c r="L123" s="10"/>
      <c r="M123" s="10"/>
    </row>
    <row r="124" spans="8:13">
      <c r="H124" s="10"/>
      <c r="I124" s="10"/>
      <c r="L124" s="10"/>
      <c r="M124" s="10"/>
    </row>
    <row r="125" spans="8:13">
      <c r="H125" s="10"/>
      <c r="I125" s="10"/>
      <c r="L125" s="10"/>
      <c r="M125" s="10"/>
    </row>
    <row r="126" spans="8:13">
      <c r="H126" s="10"/>
      <c r="I126" s="10"/>
      <c r="L126" s="10"/>
      <c r="M126" s="10"/>
    </row>
    <row r="127" spans="8:13">
      <c r="H127" s="10"/>
      <c r="I127" s="10"/>
      <c r="L127" s="10"/>
      <c r="M127" s="10"/>
    </row>
    <row r="128" spans="8:13">
      <c r="H128" s="10"/>
      <c r="I128" s="10"/>
      <c r="L128" s="10"/>
      <c r="M128" s="10"/>
    </row>
    <row r="129" spans="8:13">
      <c r="H129" s="10"/>
      <c r="I129" s="10"/>
      <c r="L129" s="10"/>
      <c r="M129" s="10"/>
    </row>
    <row r="130" spans="8:13">
      <c r="H130" s="10"/>
      <c r="I130" s="10"/>
      <c r="L130" s="10"/>
      <c r="M130" s="10"/>
    </row>
    <row r="131" spans="8:13">
      <c r="H131" s="10"/>
      <c r="I131" s="10"/>
      <c r="L131" s="10"/>
      <c r="M131" s="10"/>
    </row>
    <row r="132" spans="8:13">
      <c r="H132" s="10"/>
      <c r="I132" s="10"/>
      <c r="L132" s="10"/>
      <c r="M132" s="10"/>
    </row>
    <row r="133" spans="8:13">
      <c r="H133" s="10"/>
      <c r="I133" s="10"/>
      <c r="L133" s="10"/>
      <c r="M133" s="10"/>
    </row>
    <row r="134" spans="8:13">
      <c r="H134" s="10"/>
      <c r="I134" s="10"/>
      <c r="L134" s="10"/>
      <c r="M134" s="10"/>
    </row>
    <row r="135" spans="8:13">
      <c r="H135" s="10"/>
      <c r="I135" s="10"/>
      <c r="L135" s="10"/>
      <c r="M135" s="10"/>
    </row>
    <row r="136" spans="8:13">
      <c r="H136" s="10"/>
      <c r="I136" s="10"/>
      <c r="L136" s="10"/>
      <c r="M136" s="10"/>
    </row>
    <row r="137" spans="8:13">
      <c r="H137" s="10"/>
      <c r="I137" s="10"/>
      <c r="L137" s="10"/>
      <c r="M137" s="10"/>
    </row>
    <row r="138" spans="8:13">
      <c r="H138" s="10"/>
      <c r="I138" s="10"/>
      <c r="L138" s="10"/>
      <c r="M138" s="10"/>
    </row>
    <row r="139" spans="8:13">
      <c r="H139" s="10"/>
      <c r="I139" s="10"/>
      <c r="L139" s="10"/>
      <c r="M139" s="10"/>
    </row>
    <row r="140" spans="8:13">
      <c r="H140" s="10"/>
      <c r="I140" s="10"/>
      <c r="L140" s="10"/>
      <c r="M140" s="10"/>
    </row>
    <row r="141" spans="8:13">
      <c r="H141" s="10"/>
      <c r="I141" s="10"/>
      <c r="L141" s="10"/>
      <c r="M141" s="10"/>
    </row>
    <row r="142" spans="8:13">
      <c r="H142" s="10"/>
      <c r="I142" s="10"/>
      <c r="L142" s="10"/>
      <c r="M142" s="10"/>
    </row>
    <row r="143" spans="8:13">
      <c r="H143" s="10"/>
      <c r="I143" s="10"/>
      <c r="L143" s="10"/>
      <c r="M143" s="10"/>
    </row>
    <row r="144" spans="8:13">
      <c r="H144" s="10"/>
      <c r="I144" s="10"/>
      <c r="L144" s="10"/>
      <c r="M144" s="10"/>
    </row>
    <row r="145" spans="8:13">
      <c r="H145" s="10"/>
      <c r="I145" s="10"/>
      <c r="L145" s="10"/>
      <c r="M145" s="10"/>
    </row>
    <row r="146" spans="8:13">
      <c r="H146" s="10"/>
      <c r="I146" s="10"/>
      <c r="L146" s="10"/>
      <c r="M146" s="10"/>
    </row>
    <row r="147" spans="8:13">
      <c r="H147" s="10"/>
      <c r="I147" s="10"/>
      <c r="L147" s="10"/>
      <c r="M147" s="10"/>
    </row>
    <row r="148" spans="8:13">
      <c r="H148" s="10"/>
      <c r="I148" s="10"/>
      <c r="L148" s="10"/>
      <c r="M148" s="10"/>
    </row>
    <row r="149" spans="8:13">
      <c r="H149" s="10"/>
      <c r="I149" s="10"/>
      <c r="L149" s="10"/>
      <c r="M149" s="10"/>
    </row>
    <row r="150" spans="8:13">
      <c r="H150" s="10"/>
      <c r="I150" s="10"/>
      <c r="L150" s="10"/>
      <c r="M150" s="10"/>
    </row>
    <row r="151" spans="8:13">
      <c r="H151" s="10"/>
      <c r="I151" s="10"/>
      <c r="L151" s="10"/>
      <c r="M151" s="10"/>
    </row>
    <row r="152" spans="8:13">
      <c r="H152" s="10"/>
      <c r="I152" s="10"/>
      <c r="L152" s="10"/>
      <c r="M152" s="10"/>
    </row>
    <row r="153" spans="8:13">
      <c r="H153" s="10"/>
      <c r="I153" s="10"/>
      <c r="L153" s="10"/>
      <c r="M153" s="10"/>
    </row>
    <row r="154" spans="8:13">
      <c r="H154" s="10"/>
      <c r="I154" s="10"/>
      <c r="L154" s="10"/>
      <c r="M154" s="10"/>
    </row>
    <row r="155" spans="8:13">
      <c r="H155" s="10"/>
      <c r="I155" s="10"/>
      <c r="L155" s="10"/>
      <c r="M155" s="10"/>
    </row>
    <row r="156" spans="8:13">
      <c r="H156" s="10"/>
      <c r="I156" s="10"/>
      <c r="L156" s="10"/>
      <c r="M156" s="10"/>
    </row>
    <row r="157" spans="8:13">
      <c r="H157" s="10"/>
      <c r="I157" s="10"/>
      <c r="L157" s="10"/>
      <c r="M157" s="10"/>
    </row>
    <row r="158" spans="8:13">
      <c r="H158" s="10"/>
      <c r="I158" s="10"/>
      <c r="L158" s="10"/>
      <c r="M158" s="10"/>
    </row>
    <row r="159" spans="8:13">
      <c r="H159" s="10"/>
      <c r="I159" s="10"/>
      <c r="L159" s="10"/>
      <c r="M159" s="10"/>
    </row>
    <row r="160" spans="8:13">
      <c r="H160" s="10"/>
      <c r="I160" s="10"/>
      <c r="L160" s="10"/>
      <c r="M160" s="10"/>
    </row>
    <row r="161" spans="8:13">
      <c r="H161" s="10"/>
      <c r="I161" s="10"/>
      <c r="L161" s="10"/>
      <c r="M161" s="10"/>
    </row>
    <row r="162" spans="8:13">
      <c r="H162" s="10"/>
      <c r="I162" s="10"/>
      <c r="L162" s="10"/>
      <c r="M162" s="10"/>
    </row>
    <row r="163" spans="8:13">
      <c r="H163" s="10"/>
      <c r="I163" s="10"/>
      <c r="L163" s="10"/>
      <c r="M163" s="10"/>
    </row>
    <row r="164" spans="8:13">
      <c r="H164" s="10"/>
      <c r="I164" s="10"/>
      <c r="L164" s="10"/>
      <c r="M164" s="10"/>
    </row>
    <row r="165" spans="8:13">
      <c r="H165" s="10"/>
      <c r="I165" s="10"/>
      <c r="L165" s="10"/>
      <c r="M165" s="10"/>
    </row>
    <row r="166" spans="8:13">
      <c r="H166" s="10"/>
      <c r="I166" s="10"/>
      <c r="L166" s="10"/>
      <c r="M166" s="10"/>
    </row>
    <row r="167" spans="8:13">
      <c r="H167" s="10"/>
      <c r="I167" s="10"/>
      <c r="L167" s="10"/>
      <c r="M167" s="10"/>
    </row>
    <row r="168" spans="8:13">
      <c r="H168" s="10"/>
      <c r="I168" s="10"/>
      <c r="L168" s="10"/>
      <c r="M168" s="10"/>
    </row>
    <row r="169" spans="8:13">
      <c r="H169" s="10"/>
      <c r="I169" s="10"/>
      <c r="L169" s="10"/>
      <c r="M169" s="10"/>
    </row>
    <row r="170" spans="8:13">
      <c r="H170" s="10"/>
      <c r="I170" s="10"/>
      <c r="L170" s="10"/>
      <c r="M170" s="10"/>
    </row>
    <row r="171" spans="8:13">
      <c r="H171" s="10"/>
      <c r="I171" s="10"/>
      <c r="L171" s="10"/>
      <c r="M171" s="10"/>
    </row>
    <row r="172" spans="8:13">
      <c r="H172" s="10"/>
      <c r="I172" s="10"/>
      <c r="L172" s="10"/>
      <c r="M172" s="10"/>
    </row>
    <row r="173" spans="8:13">
      <c r="H173" s="10"/>
      <c r="I173" s="10"/>
      <c r="L173" s="10"/>
      <c r="M173" s="10"/>
    </row>
    <row r="174" spans="8:13">
      <c r="H174" s="10"/>
      <c r="I174" s="10"/>
      <c r="L174" s="10"/>
      <c r="M174" s="10"/>
    </row>
    <row r="175" spans="8:13">
      <c r="H175" s="10"/>
      <c r="I175" s="10"/>
      <c r="L175" s="10"/>
      <c r="M175" s="10"/>
    </row>
    <row r="176" spans="8:13">
      <c r="H176" s="10"/>
      <c r="I176" s="10"/>
      <c r="L176" s="10"/>
      <c r="M176" s="10"/>
    </row>
    <row r="177" spans="8:13">
      <c r="H177" s="10"/>
      <c r="I177" s="10"/>
      <c r="L177" s="10"/>
      <c r="M177" s="10"/>
    </row>
    <row r="178" spans="8:13">
      <c r="H178" s="10"/>
      <c r="I178" s="10"/>
      <c r="L178" s="10"/>
      <c r="M178" s="10"/>
    </row>
    <row r="179" spans="8:13">
      <c r="H179" s="10"/>
      <c r="I179" s="10"/>
      <c r="L179" s="10"/>
      <c r="M179" s="10"/>
    </row>
    <row r="180" spans="8:13">
      <c r="H180" s="10"/>
      <c r="I180" s="10"/>
      <c r="L180" s="10"/>
      <c r="M180" s="10"/>
    </row>
    <row r="181" spans="8:13">
      <c r="H181" s="10"/>
      <c r="I181" s="10"/>
      <c r="L181" s="10"/>
      <c r="M181" s="10"/>
    </row>
    <row r="182" spans="8:13">
      <c r="H182" s="10"/>
      <c r="I182" s="10"/>
      <c r="L182" s="10"/>
      <c r="M182" s="10"/>
    </row>
    <row r="183" spans="8:13">
      <c r="H183" s="10"/>
      <c r="I183" s="10"/>
      <c r="L183" s="10"/>
      <c r="M183" s="10"/>
    </row>
    <row r="184" spans="8:13">
      <c r="H184" s="10"/>
      <c r="I184" s="10"/>
      <c r="L184" s="10"/>
      <c r="M184" s="10"/>
    </row>
    <row r="185" spans="8:13">
      <c r="H185" s="10"/>
      <c r="I185" s="10"/>
      <c r="L185" s="10"/>
      <c r="M185" s="10"/>
    </row>
    <row r="186" spans="8:13">
      <c r="H186" s="10"/>
      <c r="I186" s="10"/>
      <c r="L186" s="10"/>
      <c r="M186" s="10"/>
    </row>
    <row r="187" spans="8:13">
      <c r="H187" s="10"/>
      <c r="I187" s="10"/>
      <c r="L187" s="10"/>
      <c r="M187" s="10"/>
    </row>
    <row r="188" spans="8:13">
      <c r="H188" s="10"/>
      <c r="I188" s="10"/>
      <c r="L188" s="10"/>
      <c r="M188" s="10"/>
    </row>
    <row r="189" spans="8:13">
      <c r="H189" s="10"/>
      <c r="I189" s="10"/>
      <c r="L189" s="10"/>
      <c r="M189" s="10"/>
    </row>
    <row r="190" spans="8:13">
      <c r="H190" s="10"/>
      <c r="I190" s="10"/>
      <c r="L190" s="10"/>
      <c r="M190" s="10"/>
    </row>
    <row r="191" spans="8:13">
      <c r="H191" s="10"/>
      <c r="I191" s="10"/>
      <c r="L191" s="10"/>
      <c r="M191" s="10"/>
    </row>
    <row r="192" spans="8:13">
      <c r="H192" s="10"/>
      <c r="I192" s="10"/>
      <c r="L192" s="10"/>
      <c r="M192" s="10"/>
    </row>
    <row r="193" spans="8:13">
      <c r="H193" s="10"/>
      <c r="I193" s="10"/>
      <c r="L193" s="10"/>
      <c r="M193" s="10"/>
    </row>
    <row r="194" spans="8:13">
      <c r="H194" s="10"/>
      <c r="I194" s="10"/>
      <c r="L194" s="10"/>
      <c r="M194" s="10"/>
    </row>
    <row r="195" spans="8:13">
      <c r="H195" s="10"/>
      <c r="I195" s="10"/>
      <c r="L195" s="10"/>
      <c r="M195" s="10"/>
    </row>
    <row r="196" spans="8:13">
      <c r="H196" s="10"/>
      <c r="I196" s="10"/>
      <c r="L196" s="10"/>
      <c r="M196" s="10"/>
    </row>
    <row r="197" spans="8:13">
      <c r="H197" s="10"/>
      <c r="I197" s="10"/>
      <c r="L197" s="10"/>
      <c r="M197" s="10"/>
    </row>
    <row r="198" spans="8:13">
      <c r="H198" s="10"/>
      <c r="I198" s="10"/>
      <c r="L198" s="10"/>
      <c r="M198" s="10"/>
    </row>
    <row r="199" spans="8:13">
      <c r="H199" s="10"/>
      <c r="I199" s="10"/>
      <c r="L199" s="10"/>
      <c r="M199" s="10"/>
    </row>
    <row r="200" spans="8:13">
      <c r="H200" s="10"/>
      <c r="I200" s="10"/>
      <c r="L200" s="10"/>
      <c r="M200" s="10"/>
    </row>
    <row r="201" spans="8:13">
      <c r="H201" s="10"/>
      <c r="I201" s="10"/>
      <c r="L201" s="10"/>
      <c r="M201" s="10"/>
    </row>
    <row r="202" spans="8:13">
      <c r="H202" s="10"/>
      <c r="I202" s="10"/>
      <c r="L202" s="10"/>
      <c r="M202" s="10"/>
    </row>
    <row r="203" spans="8:13">
      <c r="H203" s="10"/>
      <c r="I203" s="10"/>
      <c r="L203" s="10"/>
      <c r="M203" s="10"/>
    </row>
    <row r="204" spans="8:13">
      <c r="H204" s="10"/>
      <c r="I204" s="10"/>
      <c r="L204" s="10"/>
      <c r="M204" s="10"/>
    </row>
    <row r="205" spans="8:13">
      <c r="H205" s="10"/>
      <c r="I205" s="10"/>
      <c r="L205" s="10"/>
      <c r="M205" s="10"/>
    </row>
    <row r="206" spans="8:13">
      <c r="H206" s="10"/>
      <c r="I206" s="10"/>
      <c r="L206" s="10"/>
      <c r="M206" s="10"/>
    </row>
    <row r="207" spans="8:13">
      <c r="H207" s="10"/>
      <c r="I207" s="10"/>
      <c r="L207" s="10"/>
      <c r="M207" s="10"/>
    </row>
    <row r="208" spans="8:13">
      <c r="H208" s="10"/>
      <c r="I208" s="10"/>
      <c r="L208" s="10"/>
      <c r="M208" s="10"/>
    </row>
    <row r="209" spans="8:13">
      <c r="H209" s="10"/>
      <c r="I209" s="10"/>
      <c r="L209" s="10"/>
      <c r="M209" s="10"/>
    </row>
    <row r="210" spans="8:13">
      <c r="H210" s="10"/>
      <c r="I210" s="10"/>
      <c r="L210" s="10"/>
      <c r="M210" s="10"/>
    </row>
    <row r="211" spans="8:13">
      <c r="H211" s="10"/>
      <c r="I211" s="10"/>
      <c r="L211" s="10"/>
      <c r="M211" s="10"/>
    </row>
    <row r="212" spans="8:13">
      <c r="H212" s="10"/>
      <c r="I212" s="10"/>
      <c r="L212" s="10"/>
      <c r="M212" s="10"/>
    </row>
    <row r="213" spans="8:13">
      <c r="H213" s="10"/>
      <c r="I213" s="10"/>
      <c r="L213" s="10"/>
      <c r="M213" s="10"/>
    </row>
    <row r="214" spans="8:13">
      <c r="H214" s="10"/>
      <c r="I214" s="10"/>
      <c r="L214" s="10"/>
      <c r="M214" s="10"/>
    </row>
    <row r="215" spans="8:13">
      <c r="H215" s="10"/>
      <c r="I215" s="10"/>
      <c r="L215" s="10"/>
      <c r="M215" s="10"/>
    </row>
    <row r="216" spans="8:13">
      <c r="H216" s="10"/>
      <c r="I216" s="10"/>
      <c r="L216" s="10"/>
      <c r="M216" s="10"/>
    </row>
    <row r="217" spans="8:13">
      <c r="H217" s="10"/>
      <c r="I217" s="10"/>
      <c r="L217" s="10"/>
      <c r="M217" s="10"/>
    </row>
    <row r="218" spans="8:13">
      <c r="H218" s="10"/>
      <c r="I218" s="10"/>
      <c r="L218" s="10"/>
      <c r="M218" s="10"/>
    </row>
    <row r="219" spans="8:13">
      <c r="H219" s="10"/>
      <c r="I219" s="10"/>
      <c r="L219" s="10"/>
      <c r="M219" s="10"/>
    </row>
    <row r="220" spans="8:13">
      <c r="H220" s="10"/>
      <c r="I220" s="10"/>
      <c r="L220" s="10"/>
      <c r="M220" s="10"/>
    </row>
    <row r="221" spans="8:13">
      <c r="H221" s="10"/>
      <c r="I221" s="10"/>
      <c r="L221" s="10"/>
      <c r="M221" s="10"/>
    </row>
    <row r="222" spans="8:13">
      <c r="H222" s="10"/>
      <c r="I222" s="10"/>
      <c r="L222" s="10"/>
      <c r="M222" s="10"/>
    </row>
    <row r="223" spans="8:13">
      <c r="H223" s="10"/>
      <c r="I223" s="10"/>
      <c r="L223" s="10"/>
      <c r="M223" s="10"/>
    </row>
    <row r="224" spans="8:13">
      <c r="H224" s="10"/>
      <c r="I224" s="10"/>
      <c r="L224" s="10"/>
      <c r="M224" s="10"/>
    </row>
    <row r="225" spans="8:13">
      <c r="H225" s="10"/>
      <c r="I225" s="10"/>
      <c r="L225" s="10"/>
      <c r="M225" s="10"/>
    </row>
    <row r="226" spans="8:13">
      <c r="H226" s="10"/>
      <c r="I226" s="10"/>
      <c r="L226" s="10"/>
      <c r="M226" s="10"/>
    </row>
    <row r="227" spans="8:13">
      <c r="H227" s="10"/>
      <c r="I227" s="10"/>
      <c r="L227" s="10"/>
      <c r="M227" s="10"/>
    </row>
    <row r="228" spans="8:13">
      <c r="H228" s="10"/>
      <c r="I228" s="10"/>
      <c r="L228" s="10"/>
      <c r="M228" s="10"/>
    </row>
    <row r="229" spans="8:13">
      <c r="H229" s="10"/>
      <c r="I229" s="10"/>
      <c r="L229" s="10"/>
      <c r="M229" s="10"/>
    </row>
    <row r="230" spans="8:13">
      <c r="H230" s="10"/>
      <c r="I230" s="10"/>
      <c r="L230" s="10"/>
      <c r="M230" s="10"/>
    </row>
    <row r="231" spans="8:13">
      <c r="H231" s="10"/>
      <c r="I231" s="10"/>
      <c r="L231" s="10"/>
      <c r="M231" s="10"/>
    </row>
    <row r="232" spans="8:13">
      <c r="H232" s="10"/>
      <c r="I232" s="10"/>
      <c r="L232" s="10"/>
      <c r="M232" s="10"/>
    </row>
    <row r="233" spans="8:13">
      <c r="H233" s="10"/>
      <c r="I233" s="10"/>
      <c r="L233" s="10"/>
      <c r="M233" s="10"/>
    </row>
    <row r="234" spans="8:13">
      <c r="H234" s="10"/>
      <c r="I234" s="10"/>
      <c r="L234" s="10"/>
      <c r="M234" s="10"/>
    </row>
    <row r="235" spans="8:13">
      <c r="H235" s="10"/>
      <c r="I235" s="10"/>
      <c r="L235" s="10"/>
      <c r="M235" s="10"/>
    </row>
    <row r="236" spans="8:13">
      <c r="H236" s="10"/>
      <c r="I236" s="10"/>
      <c r="L236" s="10"/>
      <c r="M236" s="10"/>
    </row>
    <row r="237" spans="8:13">
      <c r="H237" s="10"/>
      <c r="I237" s="10"/>
      <c r="L237" s="10"/>
      <c r="M237" s="10"/>
    </row>
    <row r="238" spans="8:13">
      <c r="H238" s="10"/>
      <c r="I238" s="10"/>
      <c r="L238" s="10"/>
      <c r="M238" s="10"/>
    </row>
    <row r="239" spans="8:13">
      <c r="H239" s="10"/>
      <c r="I239" s="10"/>
      <c r="L239" s="10"/>
      <c r="M239" s="10"/>
    </row>
    <row r="240" spans="8:13">
      <c r="H240" s="10"/>
      <c r="I240" s="10"/>
      <c r="L240" s="10"/>
      <c r="M240" s="10"/>
    </row>
    <row r="241" spans="8:13">
      <c r="H241" s="10"/>
      <c r="I241" s="10"/>
      <c r="L241" s="10"/>
      <c r="M241" s="10"/>
    </row>
    <row r="242" spans="8:13">
      <c r="H242" s="10"/>
      <c r="I242" s="10"/>
      <c r="L242" s="10"/>
      <c r="M242" s="10"/>
    </row>
    <row r="243" spans="8:13">
      <c r="H243" s="10"/>
      <c r="I243" s="10"/>
      <c r="L243" s="10"/>
      <c r="M243" s="10"/>
    </row>
    <row r="244" spans="8:13">
      <c r="H244" s="10"/>
      <c r="I244" s="10"/>
      <c r="L244" s="10"/>
      <c r="M244" s="10"/>
    </row>
    <row r="245" spans="8:13">
      <c r="H245" s="10"/>
      <c r="I245" s="10"/>
      <c r="L245" s="10"/>
      <c r="M245" s="10"/>
    </row>
    <row r="246" spans="8:13">
      <c r="H246" s="10"/>
      <c r="I246" s="10"/>
      <c r="L246" s="10"/>
      <c r="M246" s="10"/>
    </row>
    <row r="247" spans="8:13">
      <c r="H247" s="10"/>
      <c r="I247" s="10"/>
      <c r="L247" s="10"/>
      <c r="M247" s="10"/>
    </row>
    <row r="248" spans="8:13">
      <c r="H248" s="10"/>
      <c r="I248" s="10"/>
      <c r="L248" s="10"/>
      <c r="M248" s="10"/>
    </row>
    <row r="249" spans="8:13">
      <c r="H249" s="10"/>
      <c r="I249" s="10"/>
      <c r="L249" s="10"/>
      <c r="M249" s="10"/>
    </row>
    <row r="250" spans="8:13">
      <c r="H250" s="10"/>
      <c r="I250" s="10"/>
      <c r="L250" s="10"/>
      <c r="M250" s="10"/>
    </row>
    <row r="251" spans="8:13">
      <c r="H251" s="10"/>
      <c r="I251" s="10"/>
      <c r="L251" s="10"/>
      <c r="M251" s="10"/>
    </row>
    <row r="252" spans="8:13">
      <c r="H252" s="10"/>
      <c r="I252" s="10"/>
      <c r="L252" s="10"/>
      <c r="M252" s="10"/>
    </row>
    <row r="253" spans="8:13">
      <c r="H253" s="10"/>
      <c r="I253" s="10"/>
      <c r="L253" s="10"/>
      <c r="M253" s="10"/>
    </row>
    <row r="254" spans="8:13">
      <c r="H254" s="10"/>
      <c r="I254" s="10"/>
      <c r="L254" s="10"/>
      <c r="M254" s="10"/>
    </row>
    <row r="255" spans="8:13">
      <c r="H255" s="10"/>
      <c r="I255" s="10"/>
      <c r="L255" s="10"/>
      <c r="M255" s="10"/>
    </row>
    <row r="256" spans="8:13">
      <c r="H256" s="10"/>
      <c r="I256" s="10"/>
      <c r="L256" s="10"/>
      <c r="M256" s="10"/>
    </row>
    <row r="257" spans="8:13">
      <c r="H257" s="10"/>
      <c r="I257" s="10"/>
      <c r="L257" s="10"/>
      <c r="M257" s="10"/>
    </row>
    <row r="258" spans="8:13">
      <c r="H258" s="10"/>
      <c r="I258" s="10"/>
      <c r="L258" s="10"/>
      <c r="M258" s="10"/>
    </row>
    <row r="259" spans="8:13">
      <c r="H259" s="10"/>
      <c r="I259" s="10"/>
      <c r="L259" s="10"/>
      <c r="M259" s="10"/>
    </row>
    <row r="260" spans="8:13">
      <c r="H260" s="10"/>
      <c r="I260" s="10"/>
      <c r="L260" s="10"/>
      <c r="M260" s="10"/>
    </row>
    <row r="261" spans="8:13">
      <c r="H261" s="10"/>
      <c r="I261" s="10"/>
      <c r="L261" s="10"/>
      <c r="M261" s="10"/>
    </row>
    <row r="262" spans="8:13">
      <c r="H262" s="10"/>
      <c r="I262" s="10"/>
      <c r="L262" s="10"/>
      <c r="M262" s="10"/>
    </row>
    <row r="263" spans="8:13">
      <c r="H263" s="10"/>
      <c r="I263" s="10"/>
      <c r="L263" s="10"/>
      <c r="M263" s="10"/>
    </row>
    <row r="264" spans="8:13">
      <c r="H264" s="10"/>
      <c r="I264" s="10"/>
      <c r="L264" s="10"/>
      <c r="M264" s="10"/>
    </row>
    <row r="265" spans="8:13">
      <c r="H265" s="10"/>
      <c r="I265" s="10"/>
      <c r="L265" s="10"/>
      <c r="M265" s="10"/>
    </row>
    <row r="266" spans="8:13">
      <c r="H266" s="10"/>
      <c r="I266" s="10"/>
      <c r="L266" s="10"/>
      <c r="M266" s="10"/>
    </row>
    <row r="267" spans="8:13">
      <c r="H267" s="10"/>
      <c r="I267" s="10"/>
      <c r="L267" s="10"/>
      <c r="M267" s="10"/>
    </row>
    <row r="268" spans="8:13">
      <c r="H268" s="10"/>
      <c r="I268" s="10"/>
      <c r="L268" s="10"/>
      <c r="M268" s="10"/>
    </row>
    <row r="269" spans="8:13">
      <c r="H269" s="10"/>
      <c r="I269" s="10"/>
      <c r="L269" s="10"/>
      <c r="M269" s="10"/>
    </row>
    <row r="270" spans="8:13">
      <c r="H270" s="10"/>
      <c r="I270" s="10"/>
      <c r="L270" s="10"/>
      <c r="M270" s="10"/>
    </row>
    <row r="271" spans="8:13">
      <c r="H271" s="10"/>
      <c r="I271" s="10"/>
      <c r="L271" s="10"/>
      <c r="M271" s="10"/>
    </row>
    <row r="272" spans="8:13">
      <c r="H272" s="10"/>
      <c r="I272" s="10"/>
      <c r="L272" s="10"/>
      <c r="M272" s="10"/>
    </row>
    <row r="273" spans="8:13">
      <c r="H273" s="10"/>
      <c r="I273" s="10"/>
      <c r="L273" s="10"/>
      <c r="M273" s="10"/>
    </row>
    <row r="274" spans="8:13">
      <c r="H274" s="10"/>
      <c r="I274" s="10"/>
      <c r="L274" s="10"/>
      <c r="M274" s="10"/>
    </row>
    <row r="275" spans="8:13">
      <c r="H275" s="10"/>
      <c r="I275" s="10"/>
      <c r="L275" s="10"/>
      <c r="M275" s="10"/>
    </row>
    <row r="276" spans="8:13">
      <c r="H276" s="10"/>
      <c r="I276" s="10"/>
      <c r="L276" s="10"/>
      <c r="M276" s="10"/>
    </row>
    <row r="277" spans="8:13">
      <c r="H277" s="10"/>
      <c r="I277" s="10"/>
      <c r="L277" s="10"/>
      <c r="M277" s="10"/>
    </row>
    <row r="278" spans="8:13">
      <c r="H278" s="10"/>
      <c r="I278" s="10"/>
      <c r="L278" s="10"/>
      <c r="M278" s="10"/>
    </row>
    <row r="279" spans="8:13">
      <c r="H279" s="10"/>
      <c r="I279" s="10"/>
      <c r="L279" s="10"/>
      <c r="M279" s="10"/>
    </row>
    <row r="280" spans="8:13">
      <c r="H280" s="10"/>
      <c r="I280" s="10"/>
      <c r="L280" s="10"/>
      <c r="M280" s="10"/>
    </row>
    <row r="281" spans="8:13">
      <c r="H281" s="10"/>
      <c r="I281" s="10"/>
      <c r="L281" s="10"/>
      <c r="M281" s="10"/>
    </row>
    <row r="282" spans="8:13">
      <c r="H282" s="10"/>
      <c r="I282" s="10"/>
      <c r="L282" s="10"/>
      <c r="M282" s="10"/>
    </row>
    <row r="283" spans="8:13">
      <c r="H283" s="10"/>
      <c r="I283" s="10"/>
      <c r="L283" s="10"/>
      <c r="M283" s="10"/>
    </row>
    <row r="284" spans="8:13">
      <c r="H284" s="10"/>
      <c r="I284" s="10"/>
      <c r="L284" s="10"/>
      <c r="M284" s="10"/>
    </row>
    <row r="285" spans="8:13">
      <c r="H285" s="10"/>
      <c r="I285" s="10"/>
      <c r="L285" s="10"/>
      <c r="M285" s="10"/>
    </row>
    <row r="286" spans="8:13">
      <c r="H286" s="10"/>
      <c r="I286" s="10"/>
      <c r="L286" s="10"/>
      <c r="M286" s="10"/>
    </row>
    <row r="287" spans="8:13">
      <c r="H287" s="10"/>
      <c r="I287" s="10"/>
      <c r="L287" s="10"/>
      <c r="M287" s="10"/>
    </row>
    <row r="288" spans="8:13">
      <c r="H288" s="10"/>
      <c r="I288" s="10"/>
      <c r="L288" s="10"/>
      <c r="M288" s="10"/>
    </row>
    <row r="289" spans="8:13">
      <c r="H289" s="10"/>
      <c r="I289" s="10"/>
      <c r="L289" s="10"/>
      <c r="M289" s="10"/>
    </row>
    <row r="290" spans="8:13">
      <c r="H290" s="10"/>
      <c r="I290" s="10"/>
      <c r="L290" s="10"/>
      <c r="M290" s="10"/>
    </row>
    <row r="291" spans="8:13">
      <c r="H291" s="10"/>
      <c r="I291" s="10"/>
      <c r="L291" s="10"/>
      <c r="M291" s="10"/>
    </row>
    <row r="292" spans="8:13">
      <c r="H292" s="10"/>
      <c r="I292" s="10"/>
      <c r="L292" s="10"/>
      <c r="M292" s="10"/>
    </row>
    <row r="293" spans="8:13">
      <c r="H293" s="10"/>
      <c r="I293" s="10"/>
      <c r="L293" s="10"/>
      <c r="M293" s="10"/>
    </row>
    <row r="294" spans="8:13">
      <c r="H294" s="10"/>
      <c r="I294" s="10"/>
      <c r="L294" s="10"/>
      <c r="M294" s="10"/>
    </row>
    <row r="295" spans="8:13">
      <c r="H295" s="10"/>
      <c r="I295" s="10"/>
      <c r="L295" s="10"/>
      <c r="M295" s="10"/>
    </row>
    <row r="296" spans="8:13">
      <c r="H296" s="10"/>
      <c r="I296" s="10"/>
      <c r="L296" s="10"/>
      <c r="M296" s="10"/>
    </row>
    <row r="297" spans="8:13">
      <c r="H297" s="10"/>
      <c r="I297" s="10"/>
      <c r="L297" s="10"/>
      <c r="M297" s="10"/>
    </row>
    <row r="298" spans="8:13">
      <c r="H298" s="10"/>
      <c r="I298" s="10"/>
      <c r="L298" s="10"/>
      <c r="M298" s="10"/>
    </row>
    <row r="299" spans="8:13">
      <c r="H299" s="10"/>
      <c r="I299" s="10"/>
      <c r="L299" s="10"/>
      <c r="M299" s="10"/>
    </row>
    <row r="300" spans="8:13">
      <c r="H300" s="10"/>
      <c r="I300" s="10"/>
      <c r="L300" s="10"/>
      <c r="M300" s="10"/>
    </row>
    <row r="301" spans="8:13">
      <c r="H301" s="10"/>
      <c r="I301" s="10"/>
      <c r="L301" s="10"/>
      <c r="M301" s="10"/>
    </row>
    <row r="302" spans="8:13">
      <c r="H302" s="10"/>
      <c r="I302" s="10"/>
      <c r="L302" s="10"/>
      <c r="M302" s="10"/>
    </row>
    <row r="303" spans="8:13">
      <c r="H303" s="10"/>
      <c r="I303" s="10"/>
      <c r="L303" s="10"/>
      <c r="M303" s="10"/>
    </row>
    <row r="304" spans="8:13">
      <c r="H304" s="10"/>
      <c r="I304" s="10"/>
      <c r="L304" s="10"/>
      <c r="M304" s="10"/>
    </row>
    <row r="305" spans="8:13">
      <c r="H305" s="10"/>
      <c r="I305" s="10"/>
      <c r="L305" s="10"/>
      <c r="M305" s="10"/>
    </row>
    <row r="306" spans="8:13">
      <c r="H306" s="10"/>
      <c r="I306" s="10"/>
      <c r="L306" s="10"/>
      <c r="M306" s="10"/>
    </row>
    <row r="307" spans="8:13">
      <c r="H307" s="10"/>
      <c r="I307" s="10"/>
      <c r="L307" s="10"/>
      <c r="M307" s="10"/>
    </row>
    <row r="308" spans="8:13">
      <c r="H308" s="10"/>
      <c r="I308" s="10"/>
      <c r="L308" s="10"/>
      <c r="M308" s="10"/>
    </row>
    <row r="309" spans="8:13">
      <c r="H309" s="10"/>
      <c r="I309" s="10"/>
      <c r="L309" s="10"/>
      <c r="M309" s="10"/>
    </row>
    <row r="310" spans="8:13">
      <c r="H310" s="10"/>
      <c r="I310" s="10"/>
      <c r="L310" s="10"/>
      <c r="M310" s="10"/>
    </row>
    <row r="311" spans="8:13">
      <c r="H311" s="10"/>
      <c r="I311" s="10"/>
      <c r="L311" s="10"/>
      <c r="M311" s="10"/>
    </row>
    <row r="312" spans="8:13">
      <c r="H312" s="10"/>
      <c r="I312" s="10"/>
      <c r="L312" s="10"/>
      <c r="M312" s="10"/>
    </row>
    <row r="313" spans="8:13">
      <c r="H313" s="10"/>
      <c r="I313" s="10"/>
      <c r="L313" s="10"/>
      <c r="M313" s="10"/>
    </row>
    <row r="314" spans="8:13">
      <c r="H314" s="10"/>
      <c r="I314" s="10"/>
      <c r="L314" s="10"/>
      <c r="M314" s="10"/>
    </row>
    <row r="315" spans="8:13">
      <c r="H315" s="10"/>
      <c r="I315" s="10"/>
      <c r="L315" s="10"/>
      <c r="M315" s="10"/>
    </row>
    <row r="316" spans="8:13">
      <c r="H316" s="10"/>
      <c r="I316" s="10"/>
      <c r="L316" s="10"/>
      <c r="M316" s="10"/>
    </row>
    <row r="317" spans="8:13">
      <c r="H317" s="10"/>
      <c r="I317" s="10"/>
      <c r="L317" s="10"/>
      <c r="M317" s="10"/>
    </row>
    <row r="318" spans="8:13">
      <c r="H318" s="10"/>
      <c r="I318" s="10"/>
      <c r="L318" s="10"/>
      <c r="M318" s="10"/>
    </row>
    <row r="319" spans="8:13">
      <c r="H319" s="10"/>
      <c r="I319" s="10"/>
      <c r="L319" s="10"/>
      <c r="M319" s="10"/>
    </row>
    <row r="320" spans="8:13">
      <c r="H320" s="10"/>
      <c r="I320" s="10"/>
      <c r="L320" s="10"/>
      <c r="M320" s="10"/>
    </row>
    <row r="321" spans="8:13">
      <c r="H321" s="10"/>
      <c r="I321" s="10"/>
      <c r="L321" s="10"/>
      <c r="M321" s="10"/>
    </row>
    <row r="322" spans="8:13">
      <c r="H322" s="10"/>
      <c r="I322" s="10"/>
      <c r="L322" s="10"/>
      <c r="M322" s="10"/>
    </row>
    <row r="323" spans="8:13">
      <c r="H323" s="10"/>
      <c r="I323" s="10"/>
      <c r="L323" s="10"/>
      <c r="M323" s="10"/>
    </row>
    <row r="324" spans="8:13">
      <c r="H324" s="10"/>
      <c r="I324" s="10"/>
      <c r="L324" s="10"/>
      <c r="M324" s="10"/>
    </row>
    <row r="325" spans="8:13">
      <c r="H325" s="10"/>
      <c r="I325" s="10"/>
      <c r="L325" s="10"/>
      <c r="M325" s="10"/>
    </row>
    <row r="326" spans="8:13">
      <c r="H326" s="10"/>
      <c r="I326" s="10"/>
      <c r="L326" s="10"/>
      <c r="M326" s="10"/>
    </row>
    <row r="327" spans="8:13">
      <c r="H327" s="10"/>
      <c r="I327" s="10"/>
      <c r="L327" s="10"/>
      <c r="M327" s="10"/>
    </row>
    <row r="328" spans="8:13">
      <c r="H328" s="10"/>
      <c r="I328" s="10"/>
      <c r="L328" s="10"/>
      <c r="M328" s="10"/>
    </row>
    <row r="329" spans="8:13">
      <c r="H329" s="10"/>
      <c r="I329" s="10"/>
      <c r="L329" s="10"/>
      <c r="M329" s="10"/>
    </row>
    <row r="330" spans="8:13">
      <c r="H330" s="10"/>
      <c r="I330" s="10"/>
      <c r="L330" s="10"/>
      <c r="M330" s="10"/>
    </row>
    <row r="331" spans="8:13">
      <c r="H331" s="10"/>
      <c r="I331" s="10"/>
      <c r="L331" s="10"/>
      <c r="M331" s="10"/>
    </row>
    <row r="332" spans="8:13">
      <c r="H332" s="10"/>
      <c r="I332" s="10"/>
      <c r="L332" s="10"/>
      <c r="M332" s="10"/>
    </row>
    <row r="333" spans="8:13">
      <c r="H333" s="10"/>
      <c r="I333" s="10"/>
      <c r="L333" s="10"/>
      <c r="M333" s="10"/>
    </row>
    <row r="334" spans="8:13">
      <c r="H334" s="10"/>
      <c r="I334" s="10"/>
      <c r="L334" s="10"/>
      <c r="M334" s="10"/>
    </row>
    <row r="335" spans="8:13">
      <c r="H335" s="10"/>
      <c r="I335" s="10"/>
      <c r="L335" s="10"/>
      <c r="M335" s="10"/>
    </row>
    <row r="336" spans="8:13">
      <c r="H336" s="10"/>
      <c r="I336" s="10"/>
      <c r="L336" s="10"/>
      <c r="M336" s="10"/>
    </row>
    <row r="337" spans="8:13">
      <c r="H337" s="10"/>
      <c r="I337" s="10"/>
      <c r="L337" s="10"/>
      <c r="M337" s="10"/>
    </row>
    <row r="338" spans="8:13">
      <c r="H338" s="10"/>
      <c r="I338" s="10"/>
      <c r="L338" s="10"/>
      <c r="M338" s="10"/>
    </row>
    <row r="339" spans="8:13">
      <c r="H339" s="10"/>
      <c r="I339" s="10"/>
      <c r="L339" s="10"/>
      <c r="M339" s="10"/>
    </row>
    <row r="340" spans="8:13">
      <c r="H340" s="10"/>
      <c r="I340" s="10"/>
      <c r="L340" s="10"/>
      <c r="M340" s="10"/>
    </row>
    <row r="341" spans="8:13">
      <c r="H341" s="10"/>
      <c r="I341" s="10"/>
      <c r="L341" s="10"/>
      <c r="M341" s="10"/>
    </row>
    <row r="342" spans="8:13">
      <c r="H342" s="10"/>
      <c r="I342" s="10"/>
      <c r="L342" s="10"/>
      <c r="M342" s="10"/>
    </row>
    <row r="343" spans="8:13">
      <c r="H343" s="10"/>
      <c r="I343" s="10"/>
      <c r="L343" s="10"/>
      <c r="M343" s="10"/>
    </row>
    <row r="344" spans="8:13">
      <c r="H344" s="10"/>
      <c r="I344" s="10"/>
      <c r="L344" s="10"/>
      <c r="M344" s="10"/>
    </row>
    <row r="345" spans="8:13">
      <c r="H345" s="10"/>
      <c r="I345" s="10"/>
      <c r="L345" s="10"/>
      <c r="M345" s="10"/>
    </row>
    <row r="346" spans="8:13">
      <c r="H346" s="10"/>
      <c r="I346" s="10"/>
      <c r="L346" s="10"/>
      <c r="M346" s="10"/>
    </row>
    <row r="347" spans="8:13">
      <c r="H347" s="10"/>
      <c r="I347" s="10"/>
      <c r="L347" s="10"/>
      <c r="M347" s="10"/>
    </row>
    <row r="348" spans="8:13">
      <c r="H348" s="10"/>
      <c r="I348" s="10"/>
      <c r="L348" s="10"/>
      <c r="M348" s="10"/>
    </row>
    <row r="349" spans="8:13">
      <c r="H349" s="10"/>
      <c r="I349" s="10"/>
      <c r="L349" s="10"/>
      <c r="M349" s="10"/>
    </row>
    <row r="350" spans="8:13">
      <c r="H350" s="10"/>
      <c r="I350" s="10"/>
      <c r="L350" s="10"/>
      <c r="M350" s="10"/>
    </row>
    <row r="351" spans="8:13">
      <c r="H351" s="10"/>
      <c r="I351" s="10"/>
      <c r="L351" s="10"/>
      <c r="M351" s="10"/>
    </row>
    <row r="352" spans="8:13">
      <c r="H352" s="10"/>
      <c r="I352" s="10"/>
      <c r="L352" s="10"/>
      <c r="M352" s="10"/>
    </row>
    <row r="353" spans="8:13">
      <c r="H353" s="10"/>
      <c r="I353" s="10"/>
      <c r="L353" s="10"/>
      <c r="M353" s="10"/>
    </row>
    <row r="354" spans="8:13">
      <c r="H354" s="10"/>
      <c r="I354" s="10"/>
      <c r="L354" s="10"/>
      <c r="M354" s="10"/>
    </row>
    <row r="355" spans="8:13">
      <c r="H355" s="10"/>
      <c r="I355" s="10"/>
      <c r="L355" s="10"/>
      <c r="M355" s="10"/>
    </row>
    <row r="356" spans="8:13">
      <c r="H356" s="10"/>
      <c r="I356" s="10"/>
      <c r="L356" s="10"/>
      <c r="M356" s="10"/>
    </row>
    <row r="357" spans="8:13">
      <c r="H357" s="10"/>
      <c r="I357" s="10"/>
      <c r="L357" s="10"/>
      <c r="M357" s="10"/>
    </row>
    <row r="358" spans="8:13">
      <c r="H358" s="10"/>
      <c r="I358" s="10"/>
      <c r="L358" s="10"/>
      <c r="M358" s="10"/>
    </row>
    <row r="359" spans="8:13">
      <c r="H359" s="10"/>
      <c r="I359" s="10"/>
      <c r="L359" s="10"/>
      <c r="M359" s="10"/>
    </row>
    <row r="360" spans="8:13">
      <c r="H360" s="10"/>
      <c r="I360" s="10"/>
      <c r="L360" s="10"/>
      <c r="M360" s="10"/>
    </row>
    <row r="361" spans="8:13">
      <c r="H361" s="10"/>
      <c r="I361" s="10"/>
      <c r="L361" s="10"/>
      <c r="M361" s="10"/>
    </row>
    <row r="362" spans="8:13">
      <c r="H362" s="10"/>
      <c r="I362" s="10"/>
      <c r="L362" s="10"/>
      <c r="M362" s="10"/>
    </row>
    <row r="363" spans="8:13">
      <c r="H363" s="10"/>
      <c r="I363" s="10"/>
      <c r="L363" s="10"/>
      <c r="M363" s="10"/>
    </row>
    <row r="364" spans="8:13">
      <c r="H364" s="10"/>
      <c r="I364" s="10"/>
      <c r="L364" s="10"/>
      <c r="M364" s="10"/>
    </row>
    <row r="365" spans="8:13">
      <c r="H365" s="10"/>
      <c r="I365" s="10"/>
      <c r="L365" s="10"/>
      <c r="M365" s="10"/>
    </row>
    <row r="366" spans="8:13">
      <c r="H366" s="10"/>
      <c r="I366" s="10"/>
      <c r="L366" s="10"/>
      <c r="M366" s="10"/>
    </row>
    <row r="367" spans="8:13">
      <c r="H367" s="10"/>
      <c r="I367" s="10"/>
      <c r="L367" s="10"/>
      <c r="M367" s="10"/>
    </row>
    <row r="368" spans="8:13">
      <c r="H368" s="10"/>
      <c r="I368" s="10"/>
      <c r="L368" s="10"/>
      <c r="M368" s="10"/>
    </row>
    <row r="369" spans="8:13">
      <c r="H369" s="10"/>
      <c r="I369" s="10"/>
      <c r="L369" s="10"/>
      <c r="M369" s="10"/>
    </row>
    <row r="370" spans="8:13">
      <c r="H370" s="10"/>
      <c r="I370" s="10"/>
      <c r="L370" s="10"/>
      <c r="M370" s="10"/>
    </row>
    <row r="371" spans="8:13">
      <c r="H371" s="10"/>
      <c r="I371" s="10"/>
      <c r="L371" s="10"/>
      <c r="M371" s="10"/>
    </row>
    <row r="372" spans="8:13">
      <c r="H372" s="10"/>
      <c r="I372" s="10"/>
      <c r="L372" s="10"/>
      <c r="M372" s="10"/>
    </row>
    <row r="373" spans="8:13">
      <c r="H373" s="10"/>
      <c r="I373" s="10"/>
      <c r="L373" s="10"/>
      <c r="M373" s="10"/>
    </row>
    <row r="374" spans="8:13">
      <c r="H374" s="10"/>
      <c r="I374" s="10"/>
      <c r="L374" s="10"/>
      <c r="M374" s="10"/>
    </row>
    <row r="375" spans="8:13">
      <c r="H375" s="10"/>
      <c r="I375" s="10"/>
      <c r="L375" s="10"/>
      <c r="M375" s="10"/>
    </row>
    <row r="376" spans="8:13">
      <c r="H376" s="10"/>
      <c r="I376" s="10"/>
      <c r="L376" s="10"/>
      <c r="M376" s="10"/>
    </row>
    <row r="377" spans="8:13">
      <c r="H377" s="10"/>
      <c r="I377" s="10"/>
      <c r="L377" s="10"/>
      <c r="M377" s="10"/>
    </row>
    <row r="378" spans="8:13">
      <c r="H378" s="10"/>
      <c r="I378" s="10"/>
      <c r="L378" s="10"/>
      <c r="M378" s="10"/>
    </row>
    <row r="379" spans="8:13">
      <c r="H379" s="10"/>
      <c r="I379" s="10"/>
      <c r="L379" s="10"/>
      <c r="M379" s="10"/>
    </row>
    <row r="380" spans="8:13">
      <c r="H380" s="10"/>
      <c r="I380" s="10"/>
      <c r="L380" s="10"/>
      <c r="M380" s="10"/>
    </row>
    <row r="381" spans="8:13">
      <c r="H381" s="10"/>
      <c r="I381" s="10"/>
      <c r="L381" s="10"/>
      <c r="M381" s="10"/>
    </row>
    <row r="382" spans="8:13">
      <c r="H382" s="10"/>
      <c r="I382" s="10"/>
      <c r="L382" s="10"/>
      <c r="M382" s="10"/>
    </row>
    <row r="383" spans="8:13">
      <c r="H383" s="10"/>
      <c r="I383" s="10"/>
      <c r="L383" s="10"/>
      <c r="M383" s="10"/>
    </row>
    <row r="384" spans="8:13">
      <c r="H384" s="10"/>
      <c r="I384" s="10"/>
      <c r="L384" s="10"/>
      <c r="M384" s="10"/>
    </row>
    <row r="385" spans="8:13">
      <c r="H385" s="10"/>
      <c r="I385" s="10"/>
      <c r="L385" s="10"/>
      <c r="M385" s="10"/>
    </row>
    <row r="386" spans="8:13">
      <c r="H386" s="10"/>
      <c r="I386" s="10"/>
      <c r="L386" s="10"/>
      <c r="M386" s="10"/>
    </row>
    <row r="387" spans="8:13">
      <c r="H387" s="10"/>
      <c r="I387" s="10"/>
      <c r="L387" s="10"/>
      <c r="M387" s="10"/>
    </row>
    <row r="388" spans="8:13">
      <c r="H388" s="10"/>
      <c r="I388" s="10"/>
      <c r="L388" s="10"/>
      <c r="M388" s="10"/>
    </row>
    <row r="389" spans="8:13">
      <c r="H389" s="10"/>
      <c r="I389" s="10"/>
      <c r="L389" s="10"/>
      <c r="M389" s="10"/>
    </row>
    <row r="390" spans="8:13">
      <c r="H390" s="10"/>
      <c r="I390" s="10"/>
      <c r="L390" s="10"/>
      <c r="M390" s="10"/>
    </row>
    <row r="391" spans="8:13">
      <c r="H391" s="10"/>
      <c r="I391" s="10"/>
      <c r="L391" s="10"/>
      <c r="M391" s="10"/>
    </row>
    <row r="392" spans="8:13">
      <c r="H392" s="10"/>
      <c r="I392" s="10"/>
      <c r="L392" s="10"/>
      <c r="M392" s="10"/>
    </row>
    <row r="393" spans="8:13">
      <c r="H393" s="10"/>
      <c r="I393" s="10"/>
      <c r="L393" s="10"/>
      <c r="M393" s="10"/>
    </row>
    <row r="394" spans="8:13">
      <c r="H394" s="10"/>
      <c r="I394" s="10"/>
      <c r="L394" s="10"/>
      <c r="M394" s="10"/>
    </row>
    <row r="395" spans="8:13">
      <c r="H395" s="10"/>
      <c r="I395" s="10"/>
      <c r="L395" s="10"/>
      <c r="M395" s="10"/>
    </row>
    <row r="396" spans="8:13">
      <c r="H396" s="10"/>
      <c r="I396" s="10"/>
      <c r="L396" s="10"/>
      <c r="M396" s="10"/>
    </row>
    <row r="397" spans="8:13">
      <c r="H397" s="10"/>
      <c r="I397" s="10"/>
      <c r="L397" s="10"/>
      <c r="M397" s="10"/>
    </row>
    <row r="398" spans="8:13">
      <c r="H398" s="10"/>
      <c r="I398" s="10"/>
      <c r="L398" s="10"/>
      <c r="M398" s="10"/>
    </row>
    <row r="399" spans="8:13">
      <c r="H399" s="10"/>
      <c r="I399" s="10"/>
      <c r="L399" s="10"/>
      <c r="M399" s="10"/>
    </row>
    <row r="400" spans="8:13">
      <c r="H400" s="10"/>
      <c r="I400" s="10"/>
      <c r="L400" s="10"/>
      <c r="M400" s="10"/>
    </row>
    <row r="401" spans="8:13">
      <c r="H401" s="10"/>
      <c r="I401" s="10"/>
      <c r="L401" s="10"/>
      <c r="M401" s="10"/>
    </row>
    <row r="402" spans="8:13">
      <c r="H402" s="10"/>
      <c r="I402" s="10"/>
      <c r="L402" s="10"/>
      <c r="M402" s="10"/>
    </row>
    <row r="403" spans="8:13">
      <c r="H403" s="10"/>
      <c r="I403" s="10"/>
      <c r="L403" s="10"/>
      <c r="M403" s="10"/>
    </row>
    <row r="404" spans="8:13">
      <c r="H404" s="10"/>
      <c r="I404" s="10"/>
      <c r="L404" s="10"/>
      <c r="M404" s="10"/>
    </row>
    <row r="405" spans="8:13">
      <c r="H405" s="10"/>
      <c r="I405" s="10"/>
      <c r="L405" s="10"/>
      <c r="M405" s="10"/>
    </row>
    <row r="406" spans="8:13">
      <c r="H406" s="10"/>
      <c r="I406" s="10"/>
      <c r="L406" s="10"/>
      <c r="M406" s="10"/>
    </row>
    <row r="407" spans="8:13">
      <c r="H407" s="10"/>
      <c r="I407" s="10"/>
      <c r="L407" s="10"/>
      <c r="M407" s="10"/>
    </row>
    <row r="408" spans="8:13">
      <c r="H408" s="10"/>
      <c r="I408" s="10"/>
      <c r="L408" s="10"/>
      <c r="M408" s="10"/>
    </row>
    <row r="409" spans="8:13">
      <c r="H409" s="10"/>
      <c r="I409" s="10"/>
      <c r="L409" s="10"/>
      <c r="M409" s="10"/>
    </row>
    <row r="410" spans="8:13">
      <c r="H410" s="10"/>
      <c r="I410" s="10"/>
      <c r="L410" s="10"/>
      <c r="M410" s="10"/>
    </row>
    <row r="411" spans="8:13">
      <c r="H411" s="10"/>
      <c r="I411" s="10"/>
      <c r="L411" s="10"/>
      <c r="M411" s="10"/>
    </row>
    <row r="412" spans="8:13">
      <c r="H412" s="10"/>
      <c r="I412" s="10"/>
      <c r="L412" s="10"/>
      <c r="M412" s="10"/>
    </row>
    <row r="413" spans="8:13">
      <c r="H413" s="10"/>
      <c r="I413" s="10"/>
      <c r="L413" s="10"/>
      <c r="M413" s="10"/>
    </row>
    <row r="414" spans="8:13">
      <c r="H414" s="10"/>
      <c r="I414" s="10"/>
      <c r="L414" s="10"/>
      <c r="M414" s="10"/>
    </row>
    <row r="415" spans="8:13">
      <c r="H415" s="10"/>
      <c r="I415" s="10"/>
      <c r="L415" s="10"/>
      <c r="M415" s="10"/>
    </row>
    <row r="416" spans="8:13">
      <c r="H416" s="10"/>
      <c r="I416" s="10"/>
      <c r="L416" s="10"/>
      <c r="M416" s="10"/>
    </row>
    <row r="417" spans="8:13">
      <c r="H417" s="10"/>
      <c r="I417" s="10"/>
      <c r="L417" s="10"/>
      <c r="M417" s="10"/>
    </row>
    <row r="418" spans="8:13">
      <c r="H418" s="10"/>
      <c r="I418" s="10"/>
      <c r="L418" s="10"/>
      <c r="M418" s="10"/>
    </row>
    <row r="419" spans="8:13">
      <c r="H419" s="10"/>
      <c r="I419" s="10"/>
      <c r="L419" s="10"/>
      <c r="M419" s="10"/>
    </row>
    <row r="420" spans="8:13">
      <c r="H420" s="10"/>
      <c r="I420" s="10"/>
      <c r="L420" s="10"/>
      <c r="M420" s="10"/>
    </row>
    <row r="421" spans="8:13">
      <c r="H421" s="10"/>
      <c r="I421" s="10"/>
      <c r="L421" s="10"/>
      <c r="M421" s="10"/>
    </row>
    <row r="422" spans="8:13">
      <c r="H422" s="10"/>
      <c r="I422" s="10"/>
      <c r="L422" s="10"/>
      <c r="M422" s="10"/>
    </row>
    <row r="423" spans="8:13">
      <c r="H423" s="10"/>
      <c r="I423" s="10"/>
      <c r="L423" s="10"/>
      <c r="M423" s="10"/>
    </row>
    <row r="424" spans="8:13">
      <c r="H424" s="10"/>
      <c r="I424" s="10"/>
      <c r="L424" s="10"/>
      <c r="M424" s="10"/>
    </row>
    <row r="425" spans="8:13">
      <c r="H425" s="10"/>
      <c r="I425" s="10"/>
      <c r="L425" s="10"/>
      <c r="M425" s="10"/>
    </row>
    <row r="426" spans="8:13">
      <c r="H426" s="10"/>
      <c r="I426" s="10"/>
      <c r="L426" s="10"/>
      <c r="M426" s="10"/>
    </row>
    <row r="427" spans="8:13">
      <c r="H427" s="10"/>
      <c r="I427" s="10"/>
      <c r="L427" s="10"/>
      <c r="M427" s="10"/>
    </row>
    <row r="428" spans="8:13">
      <c r="H428" s="10"/>
      <c r="I428" s="10"/>
      <c r="L428" s="10"/>
      <c r="M428" s="10"/>
    </row>
    <row r="429" spans="8:13">
      <c r="H429" s="10"/>
      <c r="I429" s="10"/>
      <c r="L429" s="10"/>
      <c r="M429" s="10"/>
    </row>
    <row r="430" spans="8:13">
      <c r="H430" s="10"/>
      <c r="I430" s="10"/>
      <c r="L430" s="10"/>
      <c r="M430" s="10"/>
    </row>
    <row r="431" spans="8:13">
      <c r="H431" s="10"/>
      <c r="I431" s="10"/>
      <c r="L431" s="10"/>
      <c r="M431" s="10"/>
    </row>
    <row r="432" spans="8:13">
      <c r="H432" s="10"/>
      <c r="I432" s="10"/>
      <c r="L432" s="10"/>
      <c r="M432" s="10"/>
    </row>
    <row r="433" spans="8:13">
      <c r="H433" s="10"/>
      <c r="I433" s="10"/>
      <c r="L433" s="10"/>
      <c r="M433" s="10"/>
    </row>
    <row r="434" spans="8:13">
      <c r="H434" s="10"/>
      <c r="I434" s="10"/>
      <c r="L434" s="10"/>
      <c r="M434" s="10"/>
    </row>
    <row r="435" spans="8:13">
      <c r="H435" s="10"/>
      <c r="I435" s="10"/>
      <c r="L435" s="10"/>
      <c r="M435" s="10"/>
    </row>
    <row r="436" spans="8:13">
      <c r="H436" s="10"/>
      <c r="I436" s="10"/>
      <c r="L436" s="10"/>
      <c r="M436" s="10"/>
    </row>
    <row r="437" spans="8:13">
      <c r="H437" s="10"/>
      <c r="I437" s="10"/>
      <c r="L437" s="10"/>
      <c r="M437" s="10"/>
    </row>
    <row r="438" spans="8:13">
      <c r="H438" s="10"/>
      <c r="I438" s="10"/>
      <c r="L438" s="10"/>
      <c r="M438" s="10"/>
    </row>
    <row r="439" spans="8:13">
      <c r="H439" s="10"/>
      <c r="I439" s="10"/>
      <c r="L439" s="10"/>
      <c r="M439" s="10"/>
    </row>
    <row r="440" spans="8:13">
      <c r="H440" s="10"/>
      <c r="I440" s="10"/>
      <c r="L440" s="10"/>
      <c r="M440" s="10"/>
    </row>
    <row r="441" spans="8:13">
      <c r="H441" s="10"/>
      <c r="I441" s="10"/>
      <c r="L441" s="10"/>
      <c r="M441" s="10"/>
    </row>
    <row r="442" spans="8:13">
      <c r="H442" s="10"/>
      <c r="I442" s="10"/>
      <c r="L442" s="10"/>
      <c r="M442" s="10"/>
    </row>
    <row r="443" spans="8:13">
      <c r="H443" s="10"/>
      <c r="I443" s="10"/>
      <c r="L443" s="10"/>
      <c r="M443" s="10"/>
    </row>
    <row r="444" spans="8:13">
      <c r="H444" s="10"/>
      <c r="I444" s="10"/>
      <c r="L444" s="10"/>
      <c r="M444" s="10"/>
    </row>
    <row r="445" spans="8:13">
      <c r="H445" s="10"/>
      <c r="I445" s="10"/>
      <c r="L445" s="10"/>
      <c r="M445" s="10"/>
    </row>
    <row r="446" spans="8:13">
      <c r="H446" s="10"/>
      <c r="I446" s="10"/>
      <c r="L446" s="10"/>
      <c r="M446" s="10"/>
    </row>
    <row r="447" spans="8:13">
      <c r="H447" s="10"/>
      <c r="I447" s="10"/>
      <c r="L447" s="10"/>
      <c r="M447" s="10"/>
    </row>
    <row r="448" spans="8:13">
      <c r="H448" s="10"/>
      <c r="I448" s="10"/>
      <c r="L448" s="10"/>
      <c r="M448" s="10"/>
    </row>
    <row r="449" spans="8:13">
      <c r="H449" s="10"/>
      <c r="I449" s="10"/>
      <c r="L449" s="10"/>
      <c r="M449" s="10"/>
    </row>
    <row r="450" spans="8:13">
      <c r="H450" s="10"/>
      <c r="I450" s="10"/>
      <c r="L450" s="10"/>
      <c r="M450" s="10"/>
    </row>
    <row r="451" spans="8:13">
      <c r="H451" s="10"/>
      <c r="I451" s="10"/>
      <c r="L451" s="10"/>
      <c r="M451" s="10"/>
    </row>
    <row r="452" spans="8:13">
      <c r="H452" s="10"/>
      <c r="I452" s="10"/>
      <c r="L452" s="10"/>
      <c r="M452" s="10"/>
    </row>
    <row r="453" spans="8:13">
      <c r="H453" s="10"/>
      <c r="I453" s="10"/>
      <c r="L453" s="10"/>
      <c r="M453" s="10"/>
    </row>
    <row r="454" spans="8:13">
      <c r="H454" s="10"/>
      <c r="I454" s="10"/>
      <c r="L454" s="10"/>
      <c r="M454" s="10"/>
    </row>
    <row r="455" spans="8:13">
      <c r="H455" s="10"/>
      <c r="I455" s="10"/>
      <c r="L455" s="10"/>
      <c r="M455" s="10"/>
    </row>
    <row r="456" spans="8:13">
      <c r="H456" s="10"/>
      <c r="I456" s="10"/>
      <c r="L456" s="10"/>
      <c r="M456" s="10"/>
    </row>
    <row r="457" spans="8:13">
      <c r="H457" s="10"/>
      <c r="I457" s="10"/>
      <c r="L457" s="10"/>
      <c r="M457" s="10"/>
    </row>
    <row r="458" spans="8:13">
      <c r="H458" s="10"/>
      <c r="I458" s="10"/>
      <c r="L458" s="10"/>
      <c r="M458" s="10"/>
    </row>
    <row r="459" spans="8:13">
      <c r="H459" s="10"/>
      <c r="I459" s="10"/>
      <c r="L459" s="10"/>
      <c r="M459" s="10"/>
    </row>
    <row r="460" spans="8:13">
      <c r="H460" s="10"/>
      <c r="I460" s="10"/>
      <c r="L460" s="10"/>
      <c r="M460" s="10"/>
    </row>
    <row r="461" spans="8:13">
      <c r="H461" s="10"/>
      <c r="I461" s="10"/>
      <c r="L461" s="10"/>
      <c r="M461" s="10"/>
    </row>
    <row r="462" spans="8:13">
      <c r="H462" s="10"/>
      <c r="I462" s="10"/>
      <c r="L462" s="10"/>
      <c r="M462" s="10"/>
    </row>
    <row r="463" spans="8:13">
      <c r="H463" s="10"/>
      <c r="I463" s="10"/>
      <c r="L463" s="10"/>
      <c r="M463" s="10"/>
    </row>
    <row r="464" spans="8:13">
      <c r="H464" s="10"/>
      <c r="I464" s="10"/>
      <c r="L464" s="10"/>
      <c r="M464" s="10"/>
    </row>
    <row r="465" spans="8:13">
      <c r="H465" s="10"/>
      <c r="I465" s="10"/>
      <c r="L465" s="10"/>
      <c r="M465" s="10"/>
    </row>
    <row r="466" spans="8:13">
      <c r="H466" s="10"/>
      <c r="I466" s="10"/>
      <c r="L466" s="10"/>
      <c r="M466" s="10"/>
    </row>
    <row r="467" spans="8:13">
      <c r="H467" s="10"/>
      <c r="I467" s="10"/>
      <c r="L467" s="10"/>
      <c r="M467" s="10"/>
    </row>
    <row r="468" spans="8:13">
      <c r="H468" s="10"/>
      <c r="I468" s="10"/>
      <c r="L468" s="10"/>
      <c r="M468" s="10"/>
    </row>
    <row r="469" spans="8:13">
      <c r="H469" s="10"/>
      <c r="I469" s="10"/>
      <c r="L469" s="10"/>
      <c r="M469" s="10"/>
    </row>
    <row r="470" spans="8:13">
      <c r="H470" s="10"/>
      <c r="I470" s="10"/>
      <c r="L470" s="10"/>
      <c r="M470" s="10"/>
    </row>
    <row r="471" spans="8:13">
      <c r="H471" s="10"/>
      <c r="I471" s="10"/>
      <c r="L471" s="10"/>
      <c r="M471" s="10"/>
    </row>
    <row r="472" spans="8:13">
      <c r="H472" s="10"/>
      <c r="I472" s="10"/>
      <c r="L472" s="10"/>
      <c r="M472" s="10"/>
    </row>
    <row r="473" spans="8:13">
      <c r="H473" s="10"/>
      <c r="I473" s="10"/>
      <c r="L473" s="10"/>
      <c r="M473" s="10"/>
    </row>
    <row r="474" spans="8:13">
      <c r="H474" s="10"/>
      <c r="I474" s="10"/>
      <c r="L474" s="10"/>
      <c r="M474" s="10"/>
    </row>
    <row r="475" spans="8:13">
      <c r="H475" s="10"/>
      <c r="I475" s="10"/>
      <c r="L475" s="10"/>
      <c r="M475" s="10"/>
    </row>
    <row r="476" spans="8:13">
      <c r="H476" s="10"/>
      <c r="I476" s="10"/>
      <c r="L476" s="10"/>
      <c r="M476" s="10"/>
    </row>
    <row r="477" spans="8:13">
      <c r="H477" s="10"/>
      <c r="I477" s="10"/>
      <c r="L477" s="10"/>
      <c r="M477" s="10"/>
    </row>
    <row r="478" spans="8:13">
      <c r="H478" s="10"/>
      <c r="I478" s="10"/>
      <c r="L478" s="10"/>
      <c r="M478" s="10"/>
    </row>
    <row r="479" spans="8:13">
      <c r="H479" s="10"/>
      <c r="I479" s="10"/>
      <c r="L479" s="10"/>
      <c r="M479" s="10"/>
    </row>
    <row r="480" spans="8:13">
      <c r="H480" s="10"/>
      <c r="I480" s="10"/>
      <c r="L480" s="10"/>
      <c r="M480" s="10"/>
    </row>
    <row r="481" spans="8:13">
      <c r="H481" s="10"/>
      <c r="I481" s="10"/>
      <c r="L481" s="10"/>
      <c r="M481" s="10"/>
    </row>
    <row r="482" spans="8:13">
      <c r="H482" s="10"/>
      <c r="I482" s="10"/>
      <c r="L482" s="10"/>
      <c r="M482" s="10"/>
    </row>
    <row r="483" spans="8:13">
      <c r="H483" s="10"/>
      <c r="I483" s="10"/>
      <c r="L483" s="10"/>
      <c r="M483" s="10"/>
    </row>
    <row r="484" spans="8:13">
      <c r="H484" s="10"/>
      <c r="I484" s="10"/>
      <c r="L484" s="10"/>
      <c r="M484" s="10"/>
    </row>
    <row r="485" spans="8:13">
      <c r="H485" s="10"/>
      <c r="I485" s="10"/>
      <c r="L485" s="10"/>
      <c r="M485" s="10"/>
    </row>
    <row r="486" spans="8:13">
      <c r="H486" s="10"/>
      <c r="I486" s="10"/>
      <c r="L486" s="10"/>
      <c r="M486" s="10"/>
    </row>
    <row r="487" spans="8:13">
      <c r="H487" s="10"/>
      <c r="I487" s="10"/>
      <c r="L487" s="10"/>
      <c r="M487" s="10"/>
    </row>
    <row r="488" spans="8:13">
      <c r="H488" s="10"/>
      <c r="I488" s="10"/>
      <c r="L488" s="10"/>
      <c r="M488" s="10"/>
    </row>
    <row r="489" spans="8:13">
      <c r="H489" s="10"/>
      <c r="I489" s="10"/>
      <c r="L489" s="10"/>
      <c r="M489" s="10"/>
    </row>
    <row r="490" spans="8:13">
      <c r="H490" s="10"/>
      <c r="I490" s="10"/>
      <c r="L490" s="10"/>
      <c r="M490" s="10"/>
    </row>
    <row r="491" spans="8:13">
      <c r="H491" s="10"/>
      <c r="I491" s="10"/>
      <c r="L491" s="10"/>
      <c r="M491" s="10"/>
    </row>
    <row r="492" spans="8:13">
      <c r="H492" s="10"/>
      <c r="I492" s="10"/>
      <c r="L492" s="10"/>
      <c r="M492" s="10"/>
    </row>
    <row r="493" spans="8:13">
      <c r="H493" s="10"/>
      <c r="I493" s="10"/>
      <c r="L493" s="10"/>
      <c r="M493" s="10"/>
    </row>
    <row r="494" spans="8:13">
      <c r="H494" s="10"/>
      <c r="I494" s="10"/>
      <c r="L494" s="10"/>
      <c r="M494" s="10"/>
    </row>
    <row r="495" spans="8:13">
      <c r="H495" s="10"/>
      <c r="I495" s="10"/>
      <c r="L495" s="10"/>
      <c r="M495" s="10"/>
    </row>
    <row r="496" spans="8:13">
      <c r="H496" s="10"/>
      <c r="I496" s="10"/>
      <c r="L496" s="10"/>
      <c r="M496" s="10"/>
    </row>
    <row r="497" spans="8:13">
      <c r="H497" s="10"/>
      <c r="I497" s="10"/>
      <c r="L497" s="10"/>
      <c r="M497" s="10"/>
    </row>
    <row r="498" spans="8:13">
      <c r="H498" s="10"/>
      <c r="I498" s="10"/>
      <c r="L498" s="10"/>
      <c r="M498" s="10"/>
    </row>
    <row r="499" spans="8:13">
      <c r="H499" s="10"/>
      <c r="I499" s="10"/>
      <c r="L499" s="10"/>
      <c r="M499" s="10"/>
    </row>
    <row r="500" spans="8:13">
      <c r="H500" s="10"/>
      <c r="I500" s="10"/>
      <c r="L500" s="10"/>
      <c r="M500" s="10"/>
    </row>
    <row r="501" spans="8:13">
      <c r="H501" s="10"/>
      <c r="I501" s="10"/>
      <c r="L501" s="10"/>
      <c r="M501" s="10"/>
    </row>
    <row r="502" spans="8:13">
      <c r="H502" s="10"/>
      <c r="I502" s="10"/>
      <c r="L502" s="10"/>
      <c r="M502" s="10"/>
    </row>
    <row r="503" spans="8:13">
      <c r="H503" s="10"/>
      <c r="I503" s="10"/>
      <c r="L503" s="10"/>
      <c r="M503" s="10"/>
    </row>
    <row r="504" spans="8:13">
      <c r="H504" s="10"/>
      <c r="I504" s="10"/>
      <c r="L504" s="10"/>
      <c r="M504" s="10"/>
    </row>
    <row r="505" spans="8:13">
      <c r="H505" s="10"/>
      <c r="I505" s="10"/>
      <c r="L505" s="10"/>
      <c r="M505" s="10"/>
    </row>
    <row r="506" spans="8:13">
      <c r="H506" s="10"/>
      <c r="I506" s="10"/>
      <c r="L506" s="10"/>
      <c r="M506" s="10"/>
    </row>
    <row r="507" spans="8:13">
      <c r="H507" s="10"/>
      <c r="I507" s="10"/>
      <c r="L507" s="10"/>
      <c r="M507" s="10"/>
    </row>
    <row r="508" spans="8:13">
      <c r="H508" s="10"/>
      <c r="I508" s="10"/>
      <c r="L508" s="10"/>
      <c r="M508" s="10"/>
    </row>
    <row r="509" spans="8:13">
      <c r="H509" s="10"/>
      <c r="I509" s="10"/>
      <c r="L509" s="10"/>
      <c r="M509" s="10"/>
    </row>
    <row r="510" spans="8:13">
      <c r="H510" s="10"/>
      <c r="I510" s="10"/>
      <c r="L510" s="10"/>
      <c r="M510" s="10"/>
    </row>
    <row r="511" spans="8:13">
      <c r="H511" s="10"/>
      <c r="I511" s="10"/>
      <c r="L511" s="10"/>
      <c r="M511" s="10"/>
    </row>
    <row r="512" spans="8:13">
      <c r="H512" s="10"/>
      <c r="I512" s="10"/>
      <c r="L512" s="10"/>
      <c r="M512" s="10"/>
    </row>
    <row r="513" spans="8:13">
      <c r="H513" s="10"/>
      <c r="I513" s="10"/>
      <c r="L513" s="10"/>
      <c r="M513" s="10"/>
    </row>
    <row r="514" spans="8:13">
      <c r="H514" s="10"/>
      <c r="I514" s="10"/>
      <c r="L514" s="10"/>
      <c r="M514" s="10"/>
    </row>
    <row r="515" spans="8:13">
      <c r="H515" s="10"/>
      <c r="I515" s="10"/>
      <c r="L515" s="10"/>
      <c r="M515" s="10"/>
    </row>
    <row r="516" spans="8:13">
      <c r="H516" s="10"/>
      <c r="I516" s="10"/>
      <c r="L516" s="10"/>
      <c r="M516" s="10"/>
    </row>
    <row r="517" spans="8:13">
      <c r="H517" s="10"/>
      <c r="I517" s="10"/>
      <c r="L517" s="10"/>
      <c r="M517" s="10"/>
    </row>
    <row r="518" spans="8:13">
      <c r="H518" s="10"/>
      <c r="I518" s="10"/>
      <c r="L518" s="10"/>
      <c r="M518" s="10"/>
    </row>
    <row r="519" spans="8:13">
      <c r="H519" s="10"/>
      <c r="I519" s="10"/>
      <c r="L519" s="10"/>
      <c r="M519" s="10"/>
    </row>
    <row r="520" spans="8:13">
      <c r="H520" s="10"/>
      <c r="I520" s="10"/>
      <c r="L520" s="10"/>
      <c r="M520" s="10"/>
    </row>
    <row r="521" spans="8:13">
      <c r="H521" s="10"/>
      <c r="I521" s="10"/>
      <c r="L521" s="10"/>
      <c r="M521" s="10"/>
    </row>
    <row r="522" spans="8:13">
      <c r="H522" s="10"/>
      <c r="I522" s="10"/>
      <c r="L522" s="10"/>
      <c r="M522" s="10"/>
    </row>
    <row r="523" spans="8:13">
      <c r="H523" s="10"/>
      <c r="I523" s="10"/>
      <c r="L523" s="10"/>
      <c r="M523" s="10"/>
    </row>
    <row r="524" spans="8:13">
      <c r="H524" s="10"/>
      <c r="I524" s="10"/>
      <c r="L524" s="10"/>
      <c r="M524" s="10"/>
    </row>
    <row r="525" spans="8:13">
      <c r="H525" s="10"/>
      <c r="I525" s="10"/>
      <c r="L525" s="10"/>
      <c r="M525" s="10"/>
    </row>
    <row r="526" spans="8:13">
      <c r="H526" s="10"/>
      <c r="I526" s="10"/>
      <c r="L526" s="10"/>
      <c r="M526" s="10"/>
    </row>
    <row r="527" spans="8:13">
      <c r="H527" s="10"/>
      <c r="I527" s="10"/>
      <c r="L527" s="10"/>
      <c r="M527" s="10"/>
    </row>
    <row r="528" spans="8:13">
      <c r="H528" s="10"/>
      <c r="I528" s="10"/>
      <c r="L528" s="10"/>
      <c r="M528" s="10"/>
    </row>
    <row r="529" spans="8:13">
      <c r="H529" s="10"/>
      <c r="I529" s="10"/>
      <c r="L529" s="10"/>
      <c r="M529" s="10"/>
    </row>
    <row r="530" spans="8:13">
      <c r="H530" s="10"/>
      <c r="I530" s="10"/>
      <c r="L530" s="10"/>
      <c r="M530" s="10"/>
    </row>
    <row r="531" spans="8:13">
      <c r="H531" s="10"/>
      <c r="I531" s="10"/>
      <c r="L531" s="10"/>
      <c r="M531" s="10"/>
    </row>
    <row r="532" spans="8:13">
      <c r="H532" s="10"/>
      <c r="I532" s="10"/>
      <c r="L532" s="10"/>
      <c r="M532" s="10"/>
    </row>
    <row r="533" spans="8:13">
      <c r="H533" s="10"/>
      <c r="I533" s="10"/>
      <c r="L533" s="10"/>
      <c r="M533" s="10"/>
    </row>
    <row r="534" spans="8:13">
      <c r="H534" s="10"/>
      <c r="I534" s="10"/>
      <c r="L534" s="10"/>
      <c r="M534" s="10"/>
    </row>
    <row r="535" spans="8:13">
      <c r="H535" s="10"/>
      <c r="I535" s="10"/>
      <c r="L535" s="10"/>
      <c r="M535" s="10"/>
    </row>
    <row r="536" spans="8:13">
      <c r="H536" s="10"/>
      <c r="I536" s="10"/>
      <c r="L536" s="10"/>
      <c r="M536" s="10"/>
    </row>
    <row r="537" spans="8:13">
      <c r="H537" s="10"/>
      <c r="I537" s="10"/>
      <c r="L537" s="10"/>
      <c r="M537" s="10"/>
    </row>
    <row r="538" spans="8:13">
      <c r="H538" s="10"/>
      <c r="I538" s="10"/>
      <c r="L538" s="10"/>
      <c r="M538" s="10"/>
    </row>
    <row r="539" spans="8:13">
      <c r="H539" s="10"/>
      <c r="I539" s="10"/>
      <c r="L539" s="10"/>
      <c r="M539" s="10"/>
    </row>
    <row r="540" spans="8:13">
      <c r="H540" s="10"/>
      <c r="I540" s="10"/>
      <c r="L540" s="10"/>
      <c r="M540" s="10"/>
    </row>
    <row r="541" spans="8:13">
      <c r="H541" s="10"/>
      <c r="I541" s="10"/>
      <c r="L541" s="10"/>
      <c r="M541" s="10"/>
    </row>
    <row r="542" spans="8:13">
      <c r="H542" s="10"/>
      <c r="I542" s="10"/>
      <c r="L542" s="10"/>
      <c r="M542" s="10"/>
    </row>
    <row r="543" spans="8:13">
      <c r="H543" s="10"/>
      <c r="I543" s="10"/>
      <c r="L543" s="10"/>
      <c r="M543" s="10"/>
    </row>
    <row r="544" spans="8:13">
      <c r="H544" s="10"/>
      <c r="I544" s="10"/>
      <c r="L544" s="10"/>
      <c r="M544" s="10"/>
    </row>
    <row r="545" spans="8:13">
      <c r="H545" s="10"/>
      <c r="I545" s="10"/>
      <c r="L545" s="10"/>
      <c r="M545" s="10"/>
    </row>
    <row r="546" spans="8:13">
      <c r="H546" s="10"/>
      <c r="I546" s="10"/>
      <c r="L546" s="10"/>
      <c r="M546" s="10"/>
    </row>
    <row r="547" spans="8:13">
      <c r="H547" s="10"/>
      <c r="I547" s="10"/>
      <c r="L547" s="10"/>
      <c r="M547" s="10"/>
    </row>
    <row r="548" spans="8:13">
      <c r="H548" s="10"/>
      <c r="I548" s="10"/>
      <c r="L548" s="10"/>
      <c r="M548" s="10"/>
    </row>
    <row r="549" spans="8:13">
      <c r="H549" s="10"/>
      <c r="I549" s="10"/>
      <c r="L549" s="10"/>
      <c r="M549" s="10"/>
    </row>
    <row r="550" spans="8:13">
      <c r="H550" s="10"/>
      <c r="I550" s="10"/>
      <c r="L550" s="10"/>
      <c r="M550" s="10"/>
    </row>
    <row r="551" spans="8:13">
      <c r="H551" s="10"/>
      <c r="I551" s="10"/>
      <c r="L551" s="10"/>
      <c r="M551" s="10"/>
    </row>
    <row r="552" spans="8:13">
      <c r="H552" s="10"/>
      <c r="I552" s="10"/>
      <c r="L552" s="10"/>
      <c r="M552" s="10"/>
    </row>
    <row r="553" spans="8:13">
      <c r="H553" s="10"/>
      <c r="I553" s="10"/>
      <c r="L553" s="10"/>
      <c r="M553" s="10"/>
    </row>
    <row r="554" spans="8:13">
      <c r="H554" s="10"/>
      <c r="I554" s="10"/>
      <c r="L554" s="10"/>
      <c r="M554" s="10"/>
    </row>
    <row r="555" spans="8:13">
      <c r="H555" s="10"/>
      <c r="I555" s="10"/>
      <c r="L555" s="10"/>
      <c r="M555" s="10"/>
    </row>
    <row r="556" spans="8:13">
      <c r="H556" s="10"/>
      <c r="I556" s="10"/>
      <c r="L556" s="10"/>
      <c r="M556" s="10"/>
    </row>
    <row r="557" spans="8:13">
      <c r="H557" s="10"/>
      <c r="I557" s="10"/>
      <c r="L557" s="10"/>
      <c r="M557" s="10"/>
    </row>
    <row r="558" spans="8:13">
      <c r="H558" s="10"/>
      <c r="I558" s="10"/>
      <c r="L558" s="10"/>
      <c r="M558" s="10"/>
    </row>
    <row r="559" spans="8:13">
      <c r="H559" s="10"/>
      <c r="I559" s="10"/>
      <c r="L559" s="10"/>
      <c r="M559" s="10"/>
    </row>
    <row r="560" spans="8:13">
      <c r="H560" s="10"/>
      <c r="I560" s="10"/>
      <c r="L560" s="10"/>
      <c r="M560" s="10"/>
    </row>
    <row r="561" spans="8:13">
      <c r="H561" s="10"/>
      <c r="I561" s="10"/>
      <c r="L561" s="10"/>
      <c r="M561" s="10"/>
    </row>
    <row r="562" spans="8:13">
      <c r="H562" s="10"/>
      <c r="I562" s="10"/>
      <c r="L562" s="10"/>
      <c r="M562" s="10"/>
    </row>
    <row r="563" spans="8:13">
      <c r="H563" s="10"/>
      <c r="I563" s="10"/>
      <c r="L563" s="10"/>
      <c r="M563" s="10"/>
    </row>
    <row r="564" spans="8:13">
      <c r="H564" s="10"/>
      <c r="I564" s="10"/>
      <c r="L564" s="10"/>
      <c r="M564" s="10"/>
    </row>
    <row r="565" spans="8:13">
      <c r="H565" s="10"/>
      <c r="I565" s="10"/>
      <c r="L565" s="10"/>
      <c r="M565" s="10"/>
    </row>
    <row r="566" spans="8:13">
      <c r="H566" s="10"/>
      <c r="I566" s="10"/>
      <c r="L566" s="10"/>
      <c r="M566" s="10"/>
    </row>
    <row r="567" spans="8:13">
      <c r="H567" s="10"/>
      <c r="I567" s="10"/>
      <c r="L567" s="10"/>
      <c r="M567" s="10"/>
    </row>
    <row r="568" spans="8:13">
      <c r="H568" s="10"/>
      <c r="I568" s="10"/>
      <c r="L568" s="10"/>
      <c r="M568" s="10"/>
    </row>
    <row r="569" spans="8:13">
      <c r="H569" s="10"/>
      <c r="I569" s="10"/>
      <c r="L569" s="10"/>
      <c r="M569" s="10"/>
    </row>
    <row r="570" spans="8:13">
      <c r="H570" s="10"/>
      <c r="I570" s="10"/>
      <c r="L570" s="10"/>
      <c r="M570" s="10"/>
    </row>
    <row r="571" spans="8:13">
      <c r="H571" s="10"/>
      <c r="I571" s="10"/>
      <c r="L571" s="10"/>
      <c r="M571" s="10"/>
    </row>
    <row r="572" spans="8:13">
      <c r="H572" s="10"/>
      <c r="I572" s="10"/>
      <c r="L572" s="10"/>
      <c r="M572" s="10"/>
    </row>
    <row r="573" spans="8:13">
      <c r="H573" s="10"/>
      <c r="I573" s="10"/>
      <c r="L573" s="10"/>
      <c r="M573" s="10"/>
    </row>
    <row r="574" spans="8:13">
      <c r="H574" s="10"/>
      <c r="I574" s="10"/>
      <c r="L574" s="10"/>
      <c r="M574" s="10"/>
    </row>
    <row r="575" spans="8:13">
      <c r="H575" s="10"/>
      <c r="I575" s="10"/>
      <c r="L575" s="10"/>
      <c r="M575" s="10"/>
    </row>
    <row r="576" spans="8:13">
      <c r="H576" s="10"/>
      <c r="I576" s="10"/>
      <c r="L576" s="10"/>
      <c r="M576" s="10"/>
    </row>
    <row r="577" spans="8:13">
      <c r="H577" s="10"/>
      <c r="I577" s="10"/>
      <c r="L577" s="10"/>
      <c r="M577" s="10"/>
    </row>
    <row r="578" spans="8:13">
      <c r="H578" s="10"/>
      <c r="I578" s="10"/>
      <c r="L578" s="10"/>
      <c r="M578" s="10"/>
    </row>
    <row r="579" spans="8:13">
      <c r="H579" s="10"/>
      <c r="I579" s="10"/>
      <c r="L579" s="10"/>
      <c r="M579" s="10"/>
    </row>
    <row r="580" spans="8:13">
      <c r="H580" s="10"/>
      <c r="I580" s="10"/>
      <c r="L580" s="10"/>
      <c r="M580" s="10"/>
    </row>
    <row r="581" spans="8:13">
      <c r="H581" s="10"/>
      <c r="I581" s="10"/>
      <c r="L581" s="10"/>
      <c r="M581" s="10"/>
    </row>
    <row r="582" spans="8:13">
      <c r="H582" s="10"/>
      <c r="I582" s="10"/>
      <c r="L582" s="10"/>
      <c r="M582" s="10"/>
    </row>
    <row r="583" spans="8:13">
      <c r="H583" s="10"/>
      <c r="I583" s="10"/>
      <c r="L583" s="10"/>
      <c r="M583" s="10"/>
    </row>
    <row r="584" spans="8:13">
      <c r="H584" s="10"/>
      <c r="I584" s="10"/>
      <c r="L584" s="10"/>
      <c r="M584" s="10"/>
    </row>
    <row r="585" spans="8:13">
      <c r="H585" s="10"/>
      <c r="I585" s="10"/>
      <c r="L585" s="10"/>
      <c r="M585" s="10"/>
    </row>
    <row r="586" spans="8:13">
      <c r="H586" s="10"/>
      <c r="I586" s="10"/>
      <c r="L586" s="10"/>
      <c r="M586" s="10"/>
    </row>
    <row r="587" spans="8:13">
      <c r="H587" s="10"/>
      <c r="I587" s="10"/>
      <c r="L587" s="10"/>
      <c r="M587" s="10"/>
    </row>
    <row r="588" spans="8:13">
      <c r="H588" s="10"/>
      <c r="I588" s="10"/>
      <c r="L588" s="10"/>
      <c r="M588" s="10"/>
    </row>
    <row r="589" spans="8:13">
      <c r="H589" s="10"/>
      <c r="I589" s="10"/>
      <c r="L589" s="10"/>
      <c r="M589" s="10"/>
    </row>
    <row r="590" spans="8:13">
      <c r="H590" s="10"/>
      <c r="I590" s="10"/>
      <c r="L590" s="10"/>
      <c r="M590" s="10"/>
    </row>
    <row r="591" spans="8:13">
      <c r="H591" s="10"/>
      <c r="I591" s="10"/>
      <c r="L591" s="10"/>
      <c r="M591" s="10"/>
    </row>
    <row r="592" spans="8:13">
      <c r="H592" s="10"/>
      <c r="I592" s="10"/>
      <c r="L592" s="10"/>
      <c r="M592" s="10"/>
    </row>
    <row r="593" spans="8:13">
      <c r="H593" s="10"/>
      <c r="I593" s="10"/>
      <c r="L593" s="10"/>
      <c r="M593" s="10"/>
    </row>
    <row r="594" spans="8:13">
      <c r="H594" s="10"/>
      <c r="I594" s="10"/>
      <c r="L594" s="10"/>
      <c r="M594" s="10"/>
    </row>
    <row r="595" spans="8:13">
      <c r="H595" s="10"/>
      <c r="I595" s="10"/>
      <c r="L595" s="10"/>
      <c r="M595" s="10"/>
    </row>
    <row r="596" spans="8:13">
      <c r="H596" s="10"/>
      <c r="I596" s="10"/>
      <c r="L596" s="10"/>
      <c r="M596" s="10"/>
    </row>
    <row r="597" spans="8:13">
      <c r="H597" s="10"/>
      <c r="I597" s="10"/>
      <c r="L597" s="10"/>
      <c r="M597" s="10"/>
    </row>
    <row r="598" spans="8:13">
      <c r="H598" s="10"/>
      <c r="I598" s="10"/>
      <c r="L598" s="10"/>
      <c r="M598" s="10"/>
    </row>
    <row r="599" spans="8:13">
      <c r="H599" s="10"/>
      <c r="I599" s="10"/>
      <c r="L599" s="10"/>
      <c r="M599" s="10"/>
    </row>
    <row r="600" spans="8:13">
      <c r="H600" s="10"/>
      <c r="I600" s="10"/>
      <c r="L600" s="10"/>
      <c r="M600" s="10"/>
    </row>
    <row r="601" spans="8:13">
      <c r="H601" s="10"/>
      <c r="I601" s="10"/>
      <c r="L601" s="10"/>
      <c r="M601" s="10"/>
    </row>
    <row r="602" spans="8:13">
      <c r="H602" s="10"/>
      <c r="I602" s="10"/>
      <c r="L602" s="10"/>
      <c r="M602" s="10"/>
    </row>
    <row r="603" spans="8:13">
      <c r="H603" s="10"/>
      <c r="I603" s="10"/>
      <c r="L603" s="10"/>
      <c r="M603" s="10"/>
    </row>
    <row r="604" spans="8:13">
      <c r="H604" s="10"/>
      <c r="I604" s="10"/>
      <c r="L604" s="10"/>
      <c r="M604" s="10"/>
    </row>
    <row r="605" spans="8:13">
      <c r="H605" s="10"/>
      <c r="I605" s="10"/>
      <c r="L605" s="10"/>
      <c r="M605" s="10"/>
    </row>
    <row r="606" spans="8:13">
      <c r="H606" s="10"/>
      <c r="I606" s="10"/>
      <c r="L606" s="10"/>
      <c r="M606" s="10"/>
    </row>
    <row r="607" spans="8:13">
      <c r="H607" s="10"/>
      <c r="I607" s="10"/>
      <c r="L607" s="10"/>
      <c r="M607" s="10"/>
    </row>
    <row r="608" spans="8:13">
      <c r="H608" s="10"/>
      <c r="I608" s="10"/>
      <c r="L608" s="10"/>
      <c r="M608" s="10"/>
    </row>
    <row r="609" spans="8:13">
      <c r="H609" s="10"/>
      <c r="I609" s="10"/>
      <c r="L609" s="10"/>
      <c r="M609" s="10"/>
    </row>
    <row r="610" spans="8:13">
      <c r="H610" s="10"/>
      <c r="I610" s="10"/>
      <c r="L610" s="10"/>
      <c r="M610" s="10"/>
    </row>
    <row r="611" spans="8:13">
      <c r="H611" s="10"/>
      <c r="I611" s="10"/>
      <c r="L611" s="10"/>
      <c r="M611" s="10"/>
    </row>
    <row r="612" spans="8:13">
      <c r="H612" s="10"/>
      <c r="I612" s="10"/>
      <c r="L612" s="10"/>
      <c r="M612" s="10"/>
    </row>
    <row r="613" spans="8:13">
      <c r="H613" s="10"/>
      <c r="I613" s="10"/>
      <c r="L613" s="10"/>
      <c r="M613" s="10"/>
    </row>
    <row r="614" spans="8:13">
      <c r="H614" s="10"/>
      <c r="I614" s="10"/>
      <c r="L614" s="10"/>
      <c r="M614" s="10"/>
    </row>
    <row r="615" spans="8:13">
      <c r="H615" s="10"/>
      <c r="I615" s="10"/>
      <c r="L615" s="10"/>
      <c r="M615" s="10"/>
    </row>
    <row r="616" spans="8:13">
      <c r="H616" s="10"/>
      <c r="I616" s="10"/>
      <c r="L616" s="10"/>
      <c r="M616" s="10"/>
    </row>
    <row r="617" spans="8:13">
      <c r="H617" s="10"/>
      <c r="I617" s="10"/>
      <c r="L617" s="10"/>
      <c r="M617" s="10"/>
    </row>
    <row r="618" spans="8:13">
      <c r="H618" s="10"/>
      <c r="I618" s="10"/>
      <c r="L618" s="10"/>
      <c r="M618" s="10"/>
    </row>
    <row r="619" spans="8:13">
      <c r="H619" s="10"/>
      <c r="I619" s="10"/>
      <c r="L619" s="10"/>
      <c r="M619" s="10"/>
    </row>
    <row r="620" spans="8:13">
      <c r="H620" s="10"/>
      <c r="I620" s="10"/>
      <c r="L620" s="10"/>
      <c r="M620" s="10"/>
    </row>
    <row r="621" spans="8:13">
      <c r="H621" s="10"/>
      <c r="I621" s="10"/>
      <c r="L621" s="10"/>
      <c r="M621" s="10"/>
    </row>
    <row r="622" spans="8:13">
      <c r="H622" s="10"/>
      <c r="I622" s="10"/>
      <c r="L622" s="10"/>
      <c r="M622" s="10"/>
    </row>
    <row r="623" spans="8:13">
      <c r="H623" s="10"/>
      <c r="I623" s="10"/>
      <c r="L623" s="10"/>
      <c r="M623" s="10"/>
    </row>
    <row r="624" spans="8:13">
      <c r="H624" s="10"/>
      <c r="I624" s="10"/>
      <c r="L624" s="10"/>
      <c r="M624" s="10"/>
    </row>
    <row r="625" spans="8:13">
      <c r="H625" s="10"/>
      <c r="I625" s="10"/>
      <c r="L625" s="10"/>
      <c r="M625" s="10"/>
    </row>
    <row r="626" spans="8:13">
      <c r="H626" s="10"/>
      <c r="I626" s="10"/>
      <c r="L626" s="10"/>
      <c r="M626" s="10"/>
    </row>
    <row r="627" spans="8:13">
      <c r="H627" s="10"/>
      <c r="I627" s="10"/>
      <c r="L627" s="10"/>
      <c r="M627" s="10"/>
    </row>
    <row r="628" spans="8:13">
      <c r="H628" s="10"/>
      <c r="I628" s="10"/>
      <c r="L628" s="10"/>
      <c r="M628" s="10"/>
    </row>
    <row r="629" spans="8:13">
      <c r="H629" s="10"/>
      <c r="I629" s="10"/>
      <c r="L629" s="10"/>
      <c r="M629" s="10"/>
    </row>
    <row r="630" spans="8:13">
      <c r="H630" s="10"/>
      <c r="I630" s="10"/>
      <c r="L630" s="10"/>
      <c r="M630" s="10"/>
    </row>
    <row r="631" spans="8:13">
      <c r="H631" s="10"/>
      <c r="I631" s="10"/>
      <c r="L631" s="10"/>
      <c r="M631" s="10"/>
    </row>
    <row r="632" spans="8:13">
      <c r="H632" s="10"/>
      <c r="I632" s="10"/>
      <c r="L632" s="10"/>
      <c r="M632" s="10"/>
    </row>
    <row r="633" spans="8:13">
      <c r="H633" s="10"/>
      <c r="I633" s="10"/>
      <c r="L633" s="10"/>
      <c r="M633" s="10"/>
    </row>
    <row r="634" spans="8:13">
      <c r="H634" s="10"/>
      <c r="I634" s="10"/>
      <c r="L634" s="10"/>
      <c r="M634" s="10"/>
    </row>
    <row r="635" spans="8:13">
      <c r="H635" s="10"/>
      <c r="I635" s="10"/>
      <c r="L635" s="10"/>
      <c r="M635" s="10"/>
    </row>
    <row r="636" spans="8:13">
      <c r="H636" s="10"/>
      <c r="I636" s="10"/>
      <c r="L636" s="10"/>
      <c r="M636" s="10"/>
    </row>
    <row r="637" spans="8:13">
      <c r="H637" s="10"/>
      <c r="I637" s="10"/>
      <c r="L637" s="10"/>
      <c r="M637" s="10"/>
    </row>
    <row r="638" spans="8:13">
      <c r="H638" s="10"/>
      <c r="I638" s="10"/>
      <c r="L638" s="10"/>
      <c r="M638" s="10"/>
    </row>
    <row r="639" spans="8:13">
      <c r="H639" s="10"/>
      <c r="I639" s="10"/>
      <c r="L639" s="10"/>
      <c r="M639" s="10"/>
    </row>
    <row r="640" spans="8:13">
      <c r="H640" s="10"/>
      <c r="I640" s="10"/>
      <c r="L640" s="10"/>
      <c r="M640" s="10"/>
    </row>
    <row r="641" spans="8:13">
      <c r="H641" s="10"/>
      <c r="I641" s="10"/>
      <c r="L641" s="10"/>
      <c r="M641" s="10"/>
    </row>
    <row r="642" spans="8:13">
      <c r="H642" s="10"/>
      <c r="I642" s="10"/>
      <c r="L642" s="10"/>
      <c r="M642" s="10"/>
    </row>
    <row r="643" spans="8:13">
      <c r="H643" s="10"/>
      <c r="I643" s="10"/>
      <c r="L643" s="10"/>
      <c r="M643" s="10"/>
    </row>
    <row r="644" spans="8:13">
      <c r="H644" s="10"/>
      <c r="I644" s="10"/>
      <c r="L644" s="10"/>
      <c r="M644" s="10"/>
    </row>
    <row r="645" spans="8:13">
      <c r="H645" s="10"/>
      <c r="I645" s="10"/>
      <c r="L645" s="10"/>
      <c r="M645" s="10"/>
    </row>
    <row r="646" spans="8:13">
      <c r="H646" s="10"/>
      <c r="I646" s="10"/>
      <c r="L646" s="10"/>
      <c r="M646" s="10"/>
    </row>
    <row r="647" spans="8:13">
      <c r="H647" s="10"/>
      <c r="I647" s="10"/>
      <c r="L647" s="10"/>
      <c r="M647" s="10"/>
    </row>
    <row r="648" spans="8:13">
      <c r="H648" s="10"/>
      <c r="I648" s="10"/>
      <c r="L648" s="10"/>
      <c r="M648" s="10"/>
    </row>
    <row r="649" spans="8:13">
      <c r="H649" s="10"/>
      <c r="I649" s="10"/>
      <c r="L649" s="10"/>
      <c r="M649" s="10"/>
    </row>
    <row r="650" spans="8:13">
      <c r="H650" s="10"/>
      <c r="I650" s="10"/>
      <c r="L650" s="10"/>
      <c r="M650" s="10"/>
    </row>
    <row r="651" spans="8:13">
      <c r="H651" s="10"/>
      <c r="I651" s="10"/>
      <c r="L651" s="10"/>
      <c r="M651" s="10"/>
    </row>
    <row r="652" spans="8:13">
      <c r="H652" s="10"/>
      <c r="I652" s="10"/>
      <c r="L652" s="10"/>
      <c r="M652" s="10"/>
    </row>
    <row r="653" spans="8:13">
      <c r="H653" s="10"/>
      <c r="I653" s="10"/>
      <c r="L653" s="10"/>
      <c r="M653" s="10"/>
    </row>
    <row r="654" spans="8:13">
      <c r="H654" s="10"/>
      <c r="I654" s="10"/>
      <c r="L654" s="10"/>
      <c r="M654" s="10"/>
    </row>
    <row r="655" spans="8:13">
      <c r="H655" s="10"/>
      <c r="I655" s="10"/>
      <c r="L655" s="10"/>
      <c r="M655" s="10"/>
    </row>
    <row r="656" spans="8:13">
      <c r="H656" s="10"/>
      <c r="I656" s="10"/>
      <c r="L656" s="10"/>
      <c r="M656" s="10"/>
    </row>
    <row r="657" spans="8:13">
      <c r="H657" s="10"/>
      <c r="I657" s="10"/>
      <c r="L657" s="10"/>
      <c r="M657" s="10"/>
    </row>
    <row r="658" spans="8:13">
      <c r="H658" s="10"/>
      <c r="I658" s="10"/>
      <c r="L658" s="10"/>
      <c r="M658" s="10"/>
    </row>
    <row r="659" spans="8:13">
      <c r="H659" s="10"/>
      <c r="I659" s="10"/>
      <c r="L659" s="10"/>
      <c r="M659" s="10"/>
    </row>
    <row r="660" spans="8:13">
      <c r="H660" s="10"/>
      <c r="I660" s="10"/>
      <c r="L660" s="10"/>
      <c r="M660" s="10"/>
    </row>
    <row r="661" spans="8:13">
      <c r="H661" s="10"/>
      <c r="I661" s="10"/>
      <c r="L661" s="10"/>
      <c r="M661" s="10"/>
    </row>
    <row r="662" spans="8:13">
      <c r="H662" s="10"/>
      <c r="I662" s="10"/>
      <c r="L662" s="10"/>
      <c r="M662" s="10"/>
    </row>
    <row r="663" spans="8:13">
      <c r="H663" s="10"/>
      <c r="I663" s="10"/>
      <c r="L663" s="10"/>
      <c r="M663" s="10"/>
    </row>
    <row r="664" spans="8:13">
      <c r="H664" s="10"/>
      <c r="I664" s="10"/>
      <c r="L664" s="10"/>
      <c r="M664" s="10"/>
    </row>
    <row r="665" spans="8:13">
      <c r="H665" s="10"/>
      <c r="I665" s="10"/>
      <c r="L665" s="10"/>
      <c r="M665" s="10"/>
    </row>
    <row r="666" spans="8:13">
      <c r="H666" s="10"/>
      <c r="I666" s="10"/>
      <c r="L666" s="10"/>
      <c r="M666" s="10"/>
    </row>
    <row r="667" spans="8:13">
      <c r="H667" s="10"/>
      <c r="I667" s="10"/>
      <c r="L667" s="10"/>
      <c r="M667" s="10"/>
    </row>
    <row r="668" spans="8:13">
      <c r="H668" s="10"/>
      <c r="I668" s="10"/>
      <c r="L668" s="10"/>
      <c r="M668" s="10"/>
    </row>
    <row r="669" spans="8:13">
      <c r="H669" s="10"/>
      <c r="I669" s="10"/>
      <c r="L669" s="10"/>
      <c r="M669" s="10"/>
    </row>
    <row r="670" spans="8:13">
      <c r="H670" s="10"/>
      <c r="I670" s="10"/>
      <c r="L670" s="10"/>
      <c r="M670" s="10"/>
    </row>
    <row r="671" spans="8:13">
      <c r="H671" s="10"/>
      <c r="I671" s="10"/>
      <c r="L671" s="10"/>
      <c r="M671" s="10"/>
    </row>
    <row r="672" spans="8:13">
      <c r="H672" s="10"/>
      <c r="I672" s="10"/>
      <c r="L672" s="10"/>
      <c r="M672" s="10"/>
    </row>
    <row r="673" spans="8:13">
      <c r="H673" s="10"/>
      <c r="I673" s="10"/>
      <c r="L673" s="10"/>
      <c r="M673" s="10"/>
    </row>
    <row r="674" spans="8:13">
      <c r="H674" s="10"/>
      <c r="I674" s="10"/>
      <c r="L674" s="10"/>
      <c r="M674" s="10"/>
    </row>
    <row r="675" spans="8:13">
      <c r="H675" s="10"/>
      <c r="I675" s="10"/>
      <c r="L675" s="10"/>
      <c r="M675" s="10"/>
    </row>
    <row r="676" spans="8:13">
      <c r="H676" s="10"/>
      <c r="I676" s="10"/>
      <c r="L676" s="10"/>
      <c r="M676" s="10"/>
    </row>
    <row r="677" spans="8:13">
      <c r="H677" s="10"/>
      <c r="I677" s="10"/>
      <c r="L677" s="10"/>
      <c r="M677" s="10"/>
    </row>
    <row r="678" spans="8:13">
      <c r="H678" s="10"/>
      <c r="I678" s="10"/>
      <c r="L678" s="10"/>
      <c r="M678" s="10"/>
    </row>
    <row r="679" spans="8:13">
      <c r="H679" s="10"/>
      <c r="I679" s="10"/>
      <c r="L679" s="10"/>
      <c r="M679" s="10"/>
    </row>
    <row r="680" spans="8:13">
      <c r="H680" s="10"/>
      <c r="I680" s="10"/>
      <c r="L680" s="10"/>
      <c r="M680" s="10"/>
    </row>
    <row r="681" spans="8:13">
      <c r="H681" s="10"/>
      <c r="I681" s="10"/>
      <c r="L681" s="10"/>
      <c r="M681" s="10"/>
    </row>
    <row r="682" spans="8:13">
      <c r="H682" s="10"/>
      <c r="I682" s="10"/>
      <c r="L682" s="10"/>
      <c r="M682" s="10"/>
    </row>
    <row r="683" spans="8:13">
      <c r="H683" s="10"/>
      <c r="I683" s="10"/>
      <c r="L683" s="10"/>
      <c r="M683" s="10"/>
    </row>
    <row r="684" spans="8:13">
      <c r="H684" s="10"/>
      <c r="I684" s="10"/>
      <c r="L684" s="10"/>
      <c r="M684" s="10"/>
    </row>
    <row r="685" spans="8:13">
      <c r="H685" s="10"/>
      <c r="I685" s="10"/>
      <c r="L685" s="10"/>
      <c r="M685" s="10"/>
    </row>
    <row r="686" spans="8:13">
      <c r="H686" s="10"/>
      <c r="I686" s="10"/>
      <c r="L686" s="10"/>
      <c r="M686" s="10"/>
    </row>
    <row r="687" spans="8:13">
      <c r="H687" s="10"/>
      <c r="I687" s="10"/>
      <c r="L687" s="10"/>
      <c r="M687" s="10"/>
    </row>
    <row r="688" spans="8:13">
      <c r="H688" s="10"/>
      <c r="I688" s="10"/>
      <c r="L688" s="10"/>
      <c r="M688" s="10"/>
    </row>
    <row r="689" spans="8:13">
      <c r="H689" s="10"/>
      <c r="I689" s="10"/>
      <c r="L689" s="10"/>
      <c r="M689" s="10"/>
    </row>
    <row r="690" spans="8:13">
      <c r="H690" s="10"/>
      <c r="I690" s="10"/>
      <c r="L690" s="10"/>
      <c r="M690" s="10"/>
    </row>
    <row r="691" spans="8:13">
      <c r="H691" s="10"/>
      <c r="I691" s="10"/>
      <c r="L691" s="10"/>
      <c r="M691" s="10"/>
    </row>
    <row r="692" spans="8:13">
      <c r="H692" s="10"/>
      <c r="I692" s="10"/>
      <c r="L692" s="10"/>
      <c r="M692" s="10"/>
    </row>
    <row r="693" spans="8:13">
      <c r="H693" s="10"/>
      <c r="I693" s="10"/>
      <c r="L693" s="10"/>
      <c r="M693" s="10"/>
    </row>
    <row r="694" spans="8:13">
      <c r="H694" s="10"/>
      <c r="I694" s="10"/>
      <c r="L694" s="10"/>
      <c r="M694" s="10"/>
    </row>
    <row r="695" spans="8:13">
      <c r="H695" s="10"/>
      <c r="I695" s="10"/>
      <c r="L695" s="10"/>
      <c r="M695" s="10"/>
    </row>
    <row r="696" spans="8:13">
      <c r="H696" s="10"/>
      <c r="I696" s="10"/>
      <c r="L696" s="10"/>
      <c r="M696" s="10"/>
    </row>
    <row r="697" spans="8:13">
      <c r="H697" s="10"/>
      <c r="I697" s="10"/>
      <c r="L697" s="10"/>
      <c r="M697" s="10"/>
    </row>
    <row r="698" spans="8:13">
      <c r="H698" s="10"/>
      <c r="I698" s="10"/>
      <c r="L698" s="10"/>
      <c r="M698" s="10"/>
    </row>
    <row r="699" spans="8:13">
      <c r="H699" s="10"/>
      <c r="I699" s="10"/>
      <c r="L699" s="10"/>
      <c r="M699" s="10"/>
    </row>
    <row r="700" spans="8:13">
      <c r="H700" s="10"/>
      <c r="I700" s="10"/>
      <c r="L700" s="10"/>
      <c r="M700" s="10"/>
    </row>
    <row r="701" spans="8:13">
      <c r="H701" s="10"/>
      <c r="I701" s="10"/>
      <c r="L701" s="10"/>
      <c r="M701" s="10"/>
    </row>
    <row r="702" spans="8:13">
      <c r="H702" s="10"/>
      <c r="I702" s="10"/>
      <c r="L702" s="10"/>
      <c r="M702" s="10"/>
    </row>
    <row r="703" spans="8:13">
      <c r="H703" s="10"/>
      <c r="I703" s="10"/>
      <c r="L703" s="10"/>
      <c r="M703" s="10"/>
    </row>
    <row r="704" spans="8:13">
      <c r="H704" s="10"/>
      <c r="I704" s="10"/>
      <c r="L704" s="10"/>
      <c r="M704" s="10"/>
    </row>
    <row r="705" spans="8:13">
      <c r="H705" s="10"/>
      <c r="I705" s="10"/>
      <c r="L705" s="10"/>
      <c r="M705" s="10"/>
    </row>
    <row r="706" spans="8:13">
      <c r="H706" s="10"/>
      <c r="I706" s="10"/>
      <c r="L706" s="10"/>
      <c r="M706" s="10"/>
    </row>
    <row r="707" spans="8:13">
      <c r="H707" s="10"/>
      <c r="I707" s="10"/>
      <c r="L707" s="10"/>
      <c r="M707" s="10"/>
    </row>
    <row r="708" spans="8:13">
      <c r="H708" s="10"/>
      <c r="I708" s="10"/>
      <c r="L708" s="10"/>
      <c r="M708" s="10"/>
    </row>
    <row r="709" spans="8:13">
      <c r="H709" s="10"/>
      <c r="I709" s="10"/>
      <c r="L709" s="10"/>
      <c r="M709" s="10"/>
    </row>
    <row r="710" spans="8:13">
      <c r="H710" s="10"/>
      <c r="I710" s="10"/>
      <c r="L710" s="10"/>
      <c r="M710" s="10"/>
    </row>
    <row r="711" spans="8:13">
      <c r="H711" s="10"/>
      <c r="I711" s="10"/>
      <c r="L711" s="10"/>
      <c r="M711" s="10"/>
    </row>
    <row r="712" spans="8:13">
      <c r="H712" s="10"/>
      <c r="I712" s="10"/>
      <c r="L712" s="10"/>
      <c r="M712" s="10"/>
    </row>
    <row r="713" spans="8:13">
      <c r="H713" s="10"/>
      <c r="I713" s="10"/>
      <c r="L713" s="10"/>
      <c r="M713" s="10"/>
    </row>
    <row r="714" spans="8:13">
      <c r="H714" s="10"/>
      <c r="I714" s="10"/>
      <c r="L714" s="10"/>
      <c r="M714" s="10"/>
    </row>
    <row r="715" spans="8:13">
      <c r="H715" s="10"/>
      <c r="I715" s="10"/>
      <c r="L715" s="10"/>
      <c r="M715" s="10"/>
    </row>
    <row r="716" spans="8:13">
      <c r="H716" s="10"/>
      <c r="I716" s="10"/>
      <c r="L716" s="10"/>
      <c r="M716" s="10"/>
    </row>
    <row r="717" spans="8:13">
      <c r="H717" s="10"/>
      <c r="I717" s="10"/>
      <c r="L717" s="10"/>
      <c r="M717" s="10"/>
    </row>
    <row r="718" spans="8:13">
      <c r="H718" s="10"/>
      <c r="I718" s="10"/>
      <c r="L718" s="10"/>
      <c r="M718" s="10"/>
    </row>
    <row r="719" spans="8:13">
      <c r="H719" s="10"/>
      <c r="I719" s="10"/>
      <c r="L719" s="10"/>
      <c r="M719" s="10"/>
    </row>
    <row r="720" spans="8:13">
      <c r="H720" s="10"/>
      <c r="I720" s="10"/>
      <c r="L720" s="10"/>
      <c r="M720" s="10"/>
    </row>
    <row r="721" spans="8:13">
      <c r="H721" s="10"/>
      <c r="I721" s="10"/>
      <c r="L721" s="10"/>
      <c r="M721" s="10"/>
    </row>
    <row r="722" spans="8:13">
      <c r="H722" s="10"/>
      <c r="I722" s="10"/>
      <c r="L722" s="10"/>
      <c r="M722" s="10"/>
    </row>
    <row r="723" spans="8:13">
      <c r="H723" s="10"/>
      <c r="I723" s="10"/>
      <c r="L723" s="10"/>
      <c r="M723" s="10"/>
    </row>
    <row r="724" spans="8:13">
      <c r="H724" s="10"/>
      <c r="I724" s="10"/>
      <c r="L724" s="10"/>
      <c r="M724" s="10"/>
    </row>
    <row r="725" spans="8:13">
      <c r="H725" s="10"/>
      <c r="I725" s="10"/>
      <c r="L725" s="10"/>
      <c r="M725" s="10"/>
    </row>
    <row r="726" spans="8:13">
      <c r="H726" s="10"/>
      <c r="I726" s="10"/>
      <c r="L726" s="10"/>
      <c r="M726" s="10"/>
    </row>
    <row r="727" spans="8:13">
      <c r="H727" s="10"/>
      <c r="I727" s="10"/>
      <c r="L727" s="10"/>
      <c r="M727" s="10"/>
    </row>
    <row r="728" spans="8:13">
      <c r="H728" s="10"/>
      <c r="I728" s="10"/>
      <c r="L728" s="10"/>
      <c r="M728" s="10"/>
    </row>
    <row r="729" spans="8:13">
      <c r="H729" s="10"/>
      <c r="I729" s="10"/>
      <c r="L729" s="10"/>
      <c r="M729" s="10"/>
    </row>
    <row r="730" spans="8:13">
      <c r="H730" s="10"/>
      <c r="I730" s="10"/>
      <c r="L730" s="10"/>
      <c r="M730" s="10"/>
    </row>
    <row r="731" spans="8:13">
      <c r="H731" s="10"/>
      <c r="I731" s="10"/>
      <c r="L731" s="10"/>
      <c r="M731" s="10"/>
    </row>
    <row r="732" spans="8:13">
      <c r="H732" s="10"/>
      <c r="I732" s="10"/>
      <c r="L732" s="10"/>
      <c r="M732" s="10"/>
    </row>
    <row r="733" spans="8:13">
      <c r="H733" s="10"/>
      <c r="I733" s="10"/>
      <c r="L733" s="10"/>
      <c r="M733" s="10"/>
    </row>
    <row r="734" spans="8:13">
      <c r="H734" s="10"/>
      <c r="I734" s="10"/>
      <c r="L734" s="10"/>
      <c r="M734" s="10"/>
    </row>
    <row r="735" spans="8:13">
      <c r="H735" s="10"/>
      <c r="I735" s="10"/>
      <c r="L735" s="10"/>
      <c r="M735" s="10"/>
    </row>
    <row r="736" spans="8:13">
      <c r="H736" s="10"/>
      <c r="I736" s="10"/>
      <c r="L736" s="10"/>
      <c r="M736" s="10"/>
    </row>
    <row r="737" spans="8:13">
      <c r="H737" s="10"/>
      <c r="I737" s="10"/>
      <c r="L737" s="10"/>
      <c r="M737" s="10"/>
    </row>
    <row r="738" spans="8:13">
      <c r="H738" s="10"/>
      <c r="I738" s="10"/>
      <c r="L738" s="10"/>
      <c r="M738" s="10"/>
    </row>
    <row r="739" spans="8:13">
      <c r="H739" s="10"/>
      <c r="I739" s="10"/>
      <c r="L739" s="10"/>
      <c r="M739" s="10"/>
    </row>
    <row r="740" spans="8:13">
      <c r="H740" s="10"/>
      <c r="I740" s="10"/>
      <c r="L740" s="10"/>
      <c r="M740" s="10"/>
    </row>
    <row r="741" spans="8:13">
      <c r="H741" s="10"/>
      <c r="I741" s="10"/>
      <c r="L741" s="10"/>
      <c r="M741" s="10"/>
    </row>
    <row r="742" spans="8:13">
      <c r="H742" s="10"/>
      <c r="I742" s="10"/>
      <c r="L742" s="10"/>
      <c r="M742" s="10"/>
    </row>
    <row r="743" spans="8:13">
      <c r="H743" s="10"/>
      <c r="I743" s="10"/>
      <c r="L743" s="10"/>
      <c r="M743" s="10"/>
    </row>
    <row r="744" spans="8:13">
      <c r="H744" s="10"/>
      <c r="I744" s="10"/>
      <c r="L744" s="10"/>
      <c r="M744" s="10"/>
    </row>
    <row r="745" spans="8:13">
      <c r="H745" s="10"/>
      <c r="I745" s="10"/>
      <c r="L745" s="10"/>
      <c r="M745" s="10"/>
    </row>
    <row r="746" spans="8:13">
      <c r="H746" s="10"/>
      <c r="I746" s="10"/>
      <c r="L746" s="10"/>
      <c r="M746" s="10"/>
    </row>
    <row r="747" spans="8:13">
      <c r="H747" s="10"/>
      <c r="I747" s="10"/>
      <c r="L747" s="10"/>
      <c r="M747" s="10"/>
    </row>
    <row r="748" spans="8:13">
      <c r="H748" s="10"/>
      <c r="I748" s="10"/>
      <c r="L748" s="10"/>
      <c r="M748" s="10"/>
    </row>
    <row r="749" spans="8:13">
      <c r="H749" s="10"/>
      <c r="I749" s="10"/>
      <c r="L749" s="10"/>
      <c r="M749" s="10"/>
    </row>
    <row r="750" spans="8:13">
      <c r="H750" s="10"/>
      <c r="I750" s="10"/>
      <c r="L750" s="10"/>
      <c r="M750" s="10"/>
    </row>
    <row r="751" spans="8:13">
      <c r="H751" s="10"/>
      <c r="I751" s="10"/>
      <c r="L751" s="10"/>
      <c r="M751" s="10"/>
    </row>
    <row r="752" spans="8:13">
      <c r="H752" s="10"/>
      <c r="I752" s="10"/>
      <c r="L752" s="10"/>
      <c r="M752" s="10"/>
    </row>
    <row r="753" spans="8:13">
      <c r="H753" s="10"/>
      <c r="I753" s="10"/>
      <c r="L753" s="10"/>
      <c r="M753" s="10"/>
    </row>
    <row r="754" spans="8:13">
      <c r="H754" s="10"/>
      <c r="I754" s="10"/>
      <c r="L754" s="10"/>
      <c r="M754" s="10"/>
    </row>
    <row r="755" spans="8:13">
      <c r="H755" s="10"/>
      <c r="I755" s="10"/>
      <c r="L755" s="10"/>
      <c r="M755" s="10"/>
    </row>
    <row r="756" spans="8:13">
      <c r="H756" s="10"/>
      <c r="I756" s="10"/>
      <c r="L756" s="10"/>
      <c r="M756" s="10"/>
    </row>
    <row r="757" spans="8:13">
      <c r="H757" s="10"/>
      <c r="I757" s="10"/>
      <c r="L757" s="10"/>
      <c r="M757" s="10"/>
    </row>
    <row r="758" spans="8:13">
      <c r="H758" s="10"/>
      <c r="I758" s="10"/>
      <c r="L758" s="10"/>
      <c r="M758" s="10"/>
    </row>
    <row r="759" spans="8:13">
      <c r="H759" s="10"/>
      <c r="I759" s="10"/>
      <c r="L759" s="10"/>
      <c r="M759" s="10"/>
    </row>
    <row r="760" spans="8:13">
      <c r="H760" s="10"/>
      <c r="I760" s="10"/>
      <c r="L760" s="10"/>
      <c r="M760" s="10"/>
    </row>
    <row r="761" spans="8:13">
      <c r="H761" s="10"/>
      <c r="I761" s="10"/>
      <c r="L761" s="10"/>
      <c r="M761" s="10"/>
    </row>
    <row r="762" spans="8:13">
      <c r="H762" s="10"/>
      <c r="I762" s="10"/>
      <c r="L762" s="10"/>
      <c r="M762" s="10"/>
    </row>
    <row r="763" spans="8:13">
      <c r="H763" s="10"/>
      <c r="I763" s="10"/>
      <c r="L763" s="10"/>
      <c r="M763" s="10"/>
    </row>
    <row r="764" spans="8:13">
      <c r="H764" s="10"/>
      <c r="I764" s="10"/>
      <c r="L764" s="10"/>
      <c r="M764" s="10"/>
    </row>
    <row r="765" spans="8:13">
      <c r="H765" s="10"/>
      <c r="I765" s="10"/>
      <c r="L765" s="10"/>
      <c r="M765" s="10"/>
    </row>
    <row r="766" spans="8:13">
      <c r="H766" s="10"/>
      <c r="I766" s="10"/>
      <c r="L766" s="10"/>
      <c r="M766" s="10"/>
    </row>
    <row r="767" spans="8:13">
      <c r="H767" s="10"/>
      <c r="I767" s="10"/>
      <c r="L767" s="10"/>
      <c r="M767" s="10"/>
    </row>
    <row r="768" spans="8:13">
      <c r="H768" s="10"/>
      <c r="I768" s="10"/>
      <c r="L768" s="10"/>
      <c r="M768" s="10"/>
    </row>
    <row r="769" spans="8:13">
      <c r="H769" s="10"/>
      <c r="I769" s="10"/>
      <c r="L769" s="10"/>
      <c r="M769" s="10"/>
    </row>
    <row r="770" spans="8:13">
      <c r="H770" s="10"/>
      <c r="I770" s="10"/>
      <c r="L770" s="10"/>
      <c r="M770" s="10"/>
    </row>
    <row r="771" spans="8:13">
      <c r="H771" s="10"/>
      <c r="I771" s="10"/>
      <c r="L771" s="10"/>
      <c r="M771" s="10"/>
    </row>
    <row r="772" spans="8:13">
      <c r="H772" s="10"/>
      <c r="I772" s="10"/>
      <c r="L772" s="10"/>
      <c r="M772" s="10"/>
    </row>
    <row r="773" spans="8:13">
      <c r="H773" s="10"/>
      <c r="I773" s="10"/>
      <c r="L773" s="10"/>
      <c r="M773" s="10"/>
    </row>
    <row r="774" spans="8:13">
      <c r="H774" s="10"/>
      <c r="I774" s="10"/>
      <c r="L774" s="10"/>
      <c r="M774" s="10"/>
    </row>
    <row r="775" spans="8:13">
      <c r="H775" s="10"/>
      <c r="I775" s="10"/>
      <c r="L775" s="10"/>
      <c r="M775" s="10"/>
    </row>
    <row r="776" spans="8:13">
      <c r="H776" s="10"/>
      <c r="I776" s="10"/>
      <c r="L776" s="10"/>
      <c r="M776" s="10"/>
    </row>
    <row r="777" spans="8:13">
      <c r="H777" s="10"/>
      <c r="I777" s="10"/>
      <c r="L777" s="10"/>
      <c r="M777" s="10"/>
    </row>
    <row r="778" spans="8:13">
      <c r="H778" s="10"/>
      <c r="I778" s="10"/>
      <c r="L778" s="10"/>
      <c r="M778" s="10"/>
    </row>
    <row r="779" spans="8:13">
      <c r="H779" s="10"/>
      <c r="I779" s="10"/>
      <c r="L779" s="10"/>
      <c r="M779" s="10"/>
    </row>
    <row r="780" spans="8:13">
      <c r="H780" s="10"/>
      <c r="I780" s="10"/>
      <c r="L780" s="10"/>
      <c r="M780" s="10"/>
    </row>
    <row r="781" spans="8:13">
      <c r="H781" s="10"/>
      <c r="I781" s="10"/>
      <c r="L781" s="10"/>
      <c r="M781" s="10"/>
    </row>
    <row r="782" spans="8:13">
      <c r="H782" s="10"/>
      <c r="I782" s="10"/>
      <c r="L782" s="10"/>
      <c r="M782" s="10"/>
    </row>
    <row r="783" spans="8:13">
      <c r="H783" s="10"/>
      <c r="I783" s="10"/>
      <c r="L783" s="10"/>
      <c r="M783" s="10"/>
    </row>
    <row r="784" spans="8:13">
      <c r="H784" s="10"/>
      <c r="I784" s="10"/>
      <c r="L784" s="10"/>
      <c r="M784" s="10"/>
    </row>
    <row r="785" spans="8:13">
      <c r="H785" s="10"/>
      <c r="I785" s="10"/>
      <c r="L785" s="10"/>
      <c r="M785" s="10"/>
    </row>
    <row r="786" spans="8:13">
      <c r="H786" s="10"/>
      <c r="I786" s="10"/>
      <c r="L786" s="10"/>
      <c r="M786" s="10"/>
    </row>
    <row r="787" spans="8:13">
      <c r="H787" s="10"/>
      <c r="I787" s="10"/>
      <c r="L787" s="10"/>
      <c r="M787" s="10"/>
    </row>
    <row r="788" spans="8:13">
      <c r="H788" s="10"/>
      <c r="I788" s="10"/>
      <c r="L788" s="10"/>
      <c r="M788" s="10"/>
    </row>
    <row r="789" spans="8:13">
      <c r="H789" s="10"/>
      <c r="I789" s="10"/>
      <c r="L789" s="10"/>
      <c r="M789" s="10"/>
    </row>
    <row r="790" spans="8:13">
      <c r="H790" s="10"/>
      <c r="I790" s="10"/>
      <c r="L790" s="10"/>
      <c r="M790" s="10"/>
    </row>
    <row r="791" spans="8:13">
      <c r="H791" s="10"/>
      <c r="I791" s="10"/>
      <c r="L791" s="10"/>
      <c r="M791" s="10"/>
    </row>
    <row r="792" spans="8:13">
      <c r="H792" s="10"/>
      <c r="I792" s="10"/>
      <c r="L792" s="10"/>
      <c r="M792" s="10"/>
    </row>
    <row r="793" spans="8:13">
      <c r="H793" s="10"/>
      <c r="I793" s="10"/>
      <c r="L793" s="10"/>
      <c r="M793" s="10"/>
    </row>
    <row r="794" spans="8:13">
      <c r="H794" s="10"/>
      <c r="I794" s="10"/>
      <c r="L794" s="10"/>
      <c r="M794" s="10"/>
    </row>
    <row r="795" spans="8:13">
      <c r="H795" s="10"/>
      <c r="I795" s="10"/>
      <c r="L795" s="10"/>
      <c r="M795" s="10"/>
    </row>
    <row r="796" spans="8:13">
      <c r="H796" s="10"/>
      <c r="I796" s="10"/>
      <c r="L796" s="10"/>
      <c r="M796" s="10"/>
    </row>
    <row r="797" spans="8:13">
      <c r="H797" s="10"/>
      <c r="I797" s="10"/>
      <c r="L797" s="10"/>
      <c r="M797" s="10"/>
    </row>
    <row r="798" spans="8:13">
      <c r="H798" s="10"/>
      <c r="I798" s="10"/>
      <c r="L798" s="10"/>
      <c r="M798" s="10"/>
    </row>
    <row r="799" spans="8:13">
      <c r="H799" s="10"/>
      <c r="I799" s="10"/>
      <c r="L799" s="10"/>
      <c r="M799" s="10"/>
    </row>
    <row r="800" spans="8:13">
      <c r="H800" s="10"/>
      <c r="I800" s="10"/>
      <c r="L800" s="10"/>
      <c r="M800" s="10"/>
    </row>
    <row r="801" spans="8:13">
      <c r="H801" s="10"/>
      <c r="I801" s="10"/>
      <c r="L801" s="10"/>
      <c r="M801" s="10"/>
    </row>
    <row r="802" spans="8:13">
      <c r="H802" s="10"/>
      <c r="I802" s="10"/>
      <c r="L802" s="10"/>
      <c r="M802" s="10"/>
    </row>
    <row r="803" spans="8:13">
      <c r="H803" s="10"/>
      <c r="I803" s="10"/>
      <c r="L803" s="10"/>
      <c r="M803" s="10"/>
    </row>
    <row r="804" spans="8:13">
      <c r="H804" s="10"/>
      <c r="I804" s="10"/>
      <c r="L804" s="10"/>
      <c r="M804" s="10"/>
    </row>
    <row r="805" spans="8:13">
      <c r="H805" s="10"/>
      <c r="I805" s="10"/>
      <c r="L805" s="10"/>
      <c r="M805" s="10"/>
    </row>
    <row r="806" spans="8:13">
      <c r="H806" s="10"/>
      <c r="I806" s="10"/>
      <c r="L806" s="10"/>
      <c r="M806" s="10"/>
    </row>
    <row r="807" spans="8:13">
      <c r="H807" s="10"/>
      <c r="I807" s="10"/>
      <c r="L807" s="10"/>
      <c r="M807" s="10"/>
    </row>
    <row r="808" spans="8:13">
      <c r="H808" s="10"/>
      <c r="I808" s="10"/>
      <c r="L808" s="10"/>
      <c r="M808" s="10"/>
    </row>
    <row r="809" spans="8:13">
      <c r="H809" s="10"/>
      <c r="I809" s="10"/>
      <c r="L809" s="10"/>
      <c r="M809" s="10"/>
    </row>
    <row r="810" spans="8:13">
      <c r="H810" s="10"/>
      <c r="I810" s="10"/>
      <c r="L810" s="10"/>
      <c r="M810" s="10"/>
    </row>
    <row r="811" spans="8:13">
      <c r="H811" s="10"/>
      <c r="I811" s="10"/>
      <c r="L811" s="10"/>
      <c r="M811" s="10"/>
    </row>
    <row r="812" spans="8:13">
      <c r="H812" s="10"/>
      <c r="I812" s="10"/>
      <c r="L812" s="10"/>
      <c r="M812" s="10"/>
    </row>
    <row r="813" spans="8:13">
      <c r="H813" s="10"/>
      <c r="I813" s="10"/>
      <c r="L813" s="10"/>
      <c r="M813" s="10"/>
    </row>
    <row r="814" spans="8:13">
      <c r="H814" s="10"/>
      <c r="I814" s="10"/>
      <c r="L814" s="10"/>
      <c r="M814" s="10"/>
    </row>
    <row r="815" spans="8:13">
      <c r="H815" s="10"/>
      <c r="I815" s="10"/>
      <c r="L815" s="10"/>
      <c r="M815" s="10"/>
    </row>
    <row r="816" spans="8:13">
      <c r="H816" s="10"/>
      <c r="I816" s="10"/>
      <c r="L816" s="10"/>
      <c r="M816" s="10"/>
    </row>
    <row r="817" spans="8:13">
      <c r="H817" s="10"/>
      <c r="I817" s="10"/>
      <c r="L817" s="10"/>
      <c r="M817" s="10"/>
    </row>
    <row r="818" spans="8:13">
      <c r="H818" s="10"/>
      <c r="I818" s="10"/>
      <c r="L818" s="10"/>
      <c r="M818" s="10"/>
    </row>
    <row r="819" spans="8:13">
      <c r="H819" s="10"/>
      <c r="I819" s="10"/>
      <c r="L819" s="10"/>
      <c r="M819" s="10"/>
    </row>
    <row r="820" spans="8:13">
      <c r="H820" s="10"/>
      <c r="I820" s="10"/>
      <c r="L820" s="10"/>
      <c r="M820" s="10"/>
    </row>
    <row r="821" spans="8:13">
      <c r="H821" s="10"/>
      <c r="I821" s="10"/>
      <c r="L821" s="10"/>
      <c r="M821" s="10"/>
    </row>
    <row r="822" spans="8:13">
      <c r="H822" s="10"/>
      <c r="I822" s="10"/>
      <c r="L822" s="10"/>
      <c r="M822" s="10"/>
    </row>
    <row r="823" spans="8:13">
      <c r="H823" s="10"/>
      <c r="I823" s="10"/>
      <c r="L823" s="10"/>
      <c r="M823" s="10"/>
    </row>
    <row r="824" spans="8:13">
      <c r="H824" s="10"/>
      <c r="I824" s="10"/>
      <c r="L824" s="10"/>
      <c r="M824" s="10"/>
    </row>
    <row r="825" spans="8:13">
      <c r="H825" s="10"/>
      <c r="I825" s="10"/>
      <c r="L825" s="10"/>
      <c r="M825" s="10"/>
    </row>
    <row r="826" spans="8:13">
      <c r="H826" s="10"/>
      <c r="I826" s="10"/>
      <c r="L826" s="10"/>
      <c r="M826" s="10"/>
    </row>
    <row r="827" spans="8:13">
      <c r="H827" s="10"/>
      <c r="I827" s="10"/>
      <c r="L827" s="10"/>
      <c r="M827" s="10"/>
    </row>
    <row r="828" spans="8:13">
      <c r="H828" s="10"/>
      <c r="I828" s="10"/>
      <c r="L828" s="10"/>
      <c r="M828" s="10"/>
    </row>
    <row r="829" spans="8:13">
      <c r="H829" s="10"/>
      <c r="I829" s="10"/>
      <c r="L829" s="10"/>
      <c r="M829" s="10"/>
    </row>
    <row r="830" spans="8:13">
      <c r="H830" s="10"/>
      <c r="I830" s="10"/>
      <c r="L830" s="10"/>
      <c r="M830" s="10"/>
    </row>
    <row r="831" spans="8:13">
      <c r="H831" s="10"/>
      <c r="I831" s="10"/>
      <c r="L831" s="10"/>
      <c r="M831" s="10"/>
    </row>
    <row r="832" spans="8:13">
      <c r="H832" s="10"/>
      <c r="I832" s="10"/>
      <c r="L832" s="10"/>
      <c r="M832" s="10"/>
    </row>
    <row r="833" spans="8:13">
      <c r="H833" s="10"/>
      <c r="I833" s="10"/>
      <c r="L833" s="10"/>
      <c r="M833" s="10"/>
    </row>
    <row r="834" spans="8:13">
      <c r="H834" s="10"/>
      <c r="I834" s="10"/>
      <c r="L834" s="10"/>
      <c r="M834" s="10"/>
    </row>
    <row r="835" spans="8:13">
      <c r="H835" s="10"/>
      <c r="I835" s="10"/>
      <c r="L835" s="10"/>
      <c r="M835" s="10"/>
    </row>
    <row r="836" spans="8:13">
      <c r="H836" s="10"/>
      <c r="I836" s="10"/>
      <c r="L836" s="10"/>
      <c r="M836" s="10"/>
    </row>
    <row r="837" spans="8:13">
      <c r="H837" s="10"/>
      <c r="I837" s="10"/>
      <c r="L837" s="10"/>
      <c r="M837" s="10"/>
    </row>
    <row r="838" spans="8:13">
      <c r="H838" s="10"/>
      <c r="I838" s="10"/>
      <c r="L838" s="10"/>
      <c r="M838" s="10"/>
    </row>
    <row r="839" spans="8:13">
      <c r="H839" s="10"/>
      <c r="I839" s="10"/>
      <c r="L839" s="10"/>
      <c r="M839" s="10"/>
    </row>
    <row r="840" spans="8:13">
      <c r="H840" s="10"/>
      <c r="I840" s="10"/>
      <c r="L840" s="10"/>
      <c r="M840" s="10"/>
    </row>
    <row r="841" spans="8:13">
      <c r="H841" s="10"/>
      <c r="I841" s="10"/>
      <c r="L841" s="10"/>
      <c r="M841" s="10"/>
    </row>
    <row r="842" spans="8:13">
      <c r="H842" s="10"/>
      <c r="I842" s="10"/>
      <c r="L842" s="10"/>
      <c r="M842" s="10"/>
    </row>
    <row r="843" spans="8:13">
      <c r="H843" s="10"/>
      <c r="I843" s="10"/>
      <c r="L843" s="10"/>
      <c r="M843" s="10"/>
    </row>
    <row r="844" spans="8:13">
      <c r="H844" s="10"/>
      <c r="I844" s="10"/>
      <c r="L844" s="10"/>
      <c r="M844" s="10"/>
    </row>
    <row r="845" spans="8:13">
      <c r="H845" s="10"/>
      <c r="I845" s="10"/>
      <c r="L845" s="10"/>
      <c r="M845" s="10"/>
    </row>
    <row r="846" spans="8:13">
      <c r="H846" s="10"/>
      <c r="I846" s="10"/>
      <c r="L846" s="10"/>
      <c r="M846" s="10"/>
    </row>
    <row r="847" spans="8:13">
      <c r="H847" s="10"/>
      <c r="I847" s="10"/>
      <c r="L847" s="10"/>
      <c r="M847" s="10"/>
    </row>
    <row r="848" spans="8:13">
      <c r="H848" s="10"/>
      <c r="I848" s="10"/>
      <c r="L848" s="10"/>
      <c r="M848" s="10"/>
    </row>
    <row r="849" spans="8:13">
      <c r="H849" s="10"/>
      <c r="I849" s="10"/>
      <c r="L849" s="10"/>
      <c r="M849" s="10"/>
    </row>
    <row r="850" spans="8:13">
      <c r="H850" s="10"/>
      <c r="I850" s="10"/>
      <c r="L850" s="10"/>
      <c r="M850" s="10"/>
    </row>
    <row r="851" spans="8:13">
      <c r="H851" s="10"/>
      <c r="I851" s="10"/>
      <c r="L851" s="10"/>
      <c r="M851" s="10"/>
    </row>
    <row r="852" spans="8:13">
      <c r="H852" s="10"/>
      <c r="I852" s="10"/>
      <c r="L852" s="10"/>
      <c r="M852" s="10"/>
    </row>
    <row r="853" spans="8:13">
      <c r="H853" s="10"/>
      <c r="I853" s="10"/>
      <c r="L853" s="10"/>
      <c r="M853" s="10"/>
    </row>
    <row r="854" spans="8:13">
      <c r="H854" s="10"/>
      <c r="I854" s="10"/>
      <c r="L854" s="10"/>
      <c r="M854" s="10"/>
    </row>
    <row r="855" spans="8:13">
      <c r="H855" s="10"/>
      <c r="I855" s="10"/>
      <c r="L855" s="10"/>
      <c r="M855" s="10"/>
    </row>
    <row r="856" spans="8:13">
      <c r="H856" s="10"/>
      <c r="I856" s="10"/>
      <c r="L856" s="10"/>
      <c r="M856" s="10"/>
    </row>
    <row r="857" spans="8:13">
      <c r="H857" s="10"/>
      <c r="I857" s="10"/>
      <c r="L857" s="10"/>
      <c r="M857" s="10"/>
    </row>
    <row r="858" spans="8:13">
      <c r="H858" s="10"/>
      <c r="I858" s="10"/>
      <c r="L858" s="10"/>
      <c r="M858" s="10"/>
    </row>
    <row r="859" spans="8:13">
      <c r="H859" s="10"/>
      <c r="I859" s="10"/>
      <c r="L859" s="10"/>
      <c r="M859" s="10"/>
    </row>
    <row r="860" spans="8:13">
      <c r="H860" s="10"/>
      <c r="I860" s="10"/>
      <c r="L860" s="10"/>
      <c r="M860" s="10"/>
    </row>
    <row r="861" spans="8:13">
      <c r="H861" s="10"/>
      <c r="I861" s="10"/>
      <c r="L861" s="10"/>
      <c r="M861" s="10"/>
    </row>
    <row r="862" spans="8:13">
      <c r="H862" s="10"/>
      <c r="I862" s="10"/>
      <c r="L862" s="10"/>
      <c r="M862" s="10"/>
    </row>
    <row r="863" spans="8:13">
      <c r="H863" s="10"/>
      <c r="I863" s="10"/>
      <c r="L863" s="10"/>
      <c r="M863" s="10"/>
    </row>
    <row r="864" spans="8:13">
      <c r="H864" s="10"/>
      <c r="I864" s="10"/>
      <c r="L864" s="10"/>
      <c r="M864" s="10"/>
    </row>
    <row r="865" spans="8:13">
      <c r="H865" s="10"/>
      <c r="I865" s="10"/>
      <c r="L865" s="10"/>
      <c r="M865" s="10"/>
    </row>
    <row r="866" spans="8:13">
      <c r="H866" s="10"/>
      <c r="I866" s="10"/>
      <c r="L866" s="10"/>
      <c r="M866" s="10"/>
    </row>
    <row r="867" spans="8:13">
      <c r="H867" s="10"/>
      <c r="I867" s="10"/>
      <c r="L867" s="10"/>
      <c r="M867" s="10"/>
    </row>
    <row r="868" spans="8:13">
      <c r="H868" s="10"/>
      <c r="I868" s="10"/>
      <c r="L868" s="10"/>
      <c r="M868" s="10"/>
    </row>
    <row r="869" spans="8:13">
      <c r="H869" s="10"/>
      <c r="I869" s="10"/>
      <c r="L869" s="10"/>
      <c r="M869" s="10"/>
    </row>
    <row r="870" spans="8:13">
      <c r="H870" s="10"/>
      <c r="I870" s="10"/>
      <c r="L870" s="10"/>
      <c r="M870" s="10"/>
    </row>
    <row r="871" spans="8:13">
      <c r="H871" s="10"/>
      <c r="I871" s="10"/>
      <c r="L871" s="10"/>
      <c r="M871" s="10"/>
    </row>
    <row r="872" spans="8:13">
      <c r="H872" s="10"/>
      <c r="I872" s="10"/>
      <c r="L872" s="10"/>
      <c r="M872" s="10"/>
    </row>
    <row r="873" spans="8:13">
      <c r="H873" s="10"/>
      <c r="I873" s="10"/>
      <c r="L873" s="10"/>
      <c r="M873" s="10"/>
    </row>
    <row r="874" spans="8:13">
      <c r="H874" s="10"/>
      <c r="I874" s="10"/>
      <c r="L874" s="10"/>
      <c r="M874" s="10"/>
    </row>
    <row r="875" spans="8:13">
      <c r="H875" s="10"/>
      <c r="I875" s="10"/>
      <c r="L875" s="10"/>
      <c r="M875" s="10"/>
    </row>
    <row r="876" spans="8:13">
      <c r="H876" s="10"/>
      <c r="I876" s="10"/>
      <c r="L876" s="10"/>
      <c r="M876" s="10"/>
    </row>
    <row r="877" spans="8:13">
      <c r="H877" s="10"/>
      <c r="I877" s="10"/>
      <c r="L877" s="10"/>
      <c r="M877" s="10"/>
    </row>
    <row r="878" spans="8:13">
      <c r="H878" s="10"/>
      <c r="I878" s="10"/>
      <c r="L878" s="10"/>
      <c r="M878" s="10"/>
    </row>
    <row r="879" spans="8:13">
      <c r="H879" s="10"/>
      <c r="I879" s="10"/>
      <c r="L879" s="10"/>
      <c r="M879" s="10"/>
    </row>
    <row r="880" spans="8:13">
      <c r="H880" s="10"/>
      <c r="I880" s="10"/>
      <c r="L880" s="10"/>
      <c r="M880" s="10"/>
    </row>
    <row r="881" spans="8:13">
      <c r="H881" s="10"/>
      <c r="I881" s="10"/>
      <c r="L881" s="10"/>
      <c r="M881" s="10"/>
    </row>
    <row r="882" spans="8:13">
      <c r="H882" s="10"/>
      <c r="I882" s="10"/>
      <c r="L882" s="10"/>
      <c r="M882" s="10"/>
    </row>
    <row r="883" spans="8:13">
      <c r="H883" s="10"/>
      <c r="I883" s="10"/>
      <c r="L883" s="10"/>
      <c r="M883" s="10"/>
    </row>
    <row r="884" spans="8:13">
      <c r="H884" s="10"/>
      <c r="I884" s="10"/>
      <c r="L884" s="10"/>
      <c r="M884" s="10"/>
    </row>
    <row r="885" spans="8:13">
      <c r="H885" s="10"/>
      <c r="I885" s="10"/>
      <c r="L885" s="10"/>
      <c r="M885" s="10"/>
    </row>
    <row r="886" spans="8:13">
      <c r="H886" s="10"/>
      <c r="I886" s="10"/>
      <c r="L886" s="10"/>
      <c r="M886" s="10"/>
    </row>
    <row r="887" spans="8:13">
      <c r="H887" s="10"/>
      <c r="I887" s="10"/>
      <c r="L887" s="10"/>
      <c r="M887" s="10"/>
    </row>
    <row r="888" spans="8:13">
      <c r="H888" s="10"/>
      <c r="I888" s="10"/>
      <c r="L888" s="10"/>
      <c r="M888" s="10"/>
    </row>
    <row r="889" spans="8:13">
      <c r="H889" s="10"/>
      <c r="I889" s="10"/>
      <c r="L889" s="10"/>
      <c r="M889" s="10"/>
    </row>
    <row r="890" spans="8:13">
      <c r="H890" s="10"/>
      <c r="I890" s="10"/>
      <c r="L890" s="10"/>
      <c r="M890" s="10"/>
    </row>
    <row r="891" spans="8:13">
      <c r="H891" s="10"/>
      <c r="I891" s="10"/>
      <c r="L891" s="10"/>
      <c r="M891" s="10"/>
    </row>
    <row r="892" spans="8:13">
      <c r="H892" s="10"/>
      <c r="I892" s="10"/>
      <c r="L892" s="10"/>
      <c r="M892" s="10"/>
    </row>
    <row r="893" spans="8:13">
      <c r="H893" s="10"/>
      <c r="I893" s="10"/>
      <c r="L893" s="10"/>
      <c r="M893" s="10"/>
    </row>
    <row r="894" spans="8:13">
      <c r="H894" s="10"/>
      <c r="I894" s="10"/>
      <c r="L894" s="10"/>
      <c r="M894" s="10"/>
    </row>
    <row r="895" spans="8:13">
      <c r="H895" s="10"/>
      <c r="I895" s="10"/>
      <c r="L895" s="10"/>
      <c r="M895" s="10"/>
    </row>
    <row r="896" spans="8:13">
      <c r="H896" s="10"/>
      <c r="I896" s="10"/>
      <c r="L896" s="10"/>
      <c r="M896" s="10"/>
    </row>
    <row r="897" spans="8:13">
      <c r="H897" s="10"/>
      <c r="I897" s="10"/>
      <c r="L897" s="10"/>
      <c r="M897" s="10"/>
    </row>
    <row r="898" spans="8:13">
      <c r="H898" s="10"/>
      <c r="I898" s="10"/>
      <c r="L898" s="10"/>
      <c r="M898" s="10"/>
    </row>
    <row r="899" spans="8:13">
      <c r="H899" s="10"/>
      <c r="I899" s="10"/>
      <c r="L899" s="10"/>
      <c r="M899" s="10"/>
    </row>
    <row r="900" spans="8:13">
      <c r="H900" s="10"/>
      <c r="I900" s="10"/>
      <c r="L900" s="10"/>
      <c r="M900" s="10"/>
    </row>
    <row r="901" spans="8:13">
      <c r="H901" s="10"/>
      <c r="I901" s="10"/>
      <c r="L901" s="10"/>
      <c r="M901" s="10"/>
    </row>
    <row r="902" spans="8:13">
      <c r="H902" s="10"/>
      <c r="I902" s="10"/>
      <c r="L902" s="10"/>
      <c r="M902" s="10"/>
    </row>
    <row r="903" spans="8:13">
      <c r="H903" s="10"/>
      <c r="I903" s="10"/>
      <c r="L903" s="10"/>
      <c r="M903" s="10"/>
    </row>
    <row r="904" spans="8:13">
      <c r="H904" s="10"/>
      <c r="I904" s="10"/>
      <c r="L904" s="10"/>
      <c r="M904" s="10"/>
    </row>
    <row r="905" spans="8:13">
      <c r="H905" s="10"/>
      <c r="I905" s="10"/>
      <c r="L905" s="10"/>
      <c r="M905" s="10"/>
    </row>
    <row r="906" spans="8:13">
      <c r="H906" s="10"/>
      <c r="I906" s="10"/>
      <c r="L906" s="10"/>
      <c r="M906" s="10"/>
    </row>
    <row r="907" spans="8:13">
      <c r="H907" s="10"/>
      <c r="I907" s="10"/>
      <c r="L907" s="10"/>
      <c r="M907" s="10"/>
    </row>
    <row r="908" spans="8:13">
      <c r="H908" s="10"/>
      <c r="I908" s="10"/>
      <c r="L908" s="10"/>
      <c r="M908" s="10"/>
    </row>
    <row r="909" spans="8:13">
      <c r="H909" s="10"/>
      <c r="I909" s="10"/>
      <c r="L909" s="10"/>
      <c r="M909" s="10"/>
    </row>
    <row r="910" spans="8:13">
      <c r="H910" s="10"/>
      <c r="I910" s="10"/>
      <c r="L910" s="10"/>
      <c r="M910" s="10"/>
    </row>
    <row r="911" spans="8:13">
      <c r="H911" s="10"/>
      <c r="I911" s="10"/>
      <c r="L911" s="10"/>
      <c r="M911" s="10"/>
    </row>
    <row r="912" spans="8:13">
      <c r="H912" s="10"/>
      <c r="I912" s="10"/>
      <c r="L912" s="10"/>
      <c r="M912" s="10"/>
    </row>
    <row r="913" spans="8:13">
      <c r="H913" s="10"/>
      <c r="I913" s="10"/>
      <c r="L913" s="10"/>
      <c r="M913" s="10"/>
    </row>
    <row r="914" spans="8:13">
      <c r="H914" s="10"/>
      <c r="I914" s="10"/>
      <c r="L914" s="10"/>
      <c r="M914" s="10"/>
    </row>
    <row r="915" spans="8:13">
      <c r="H915" s="10"/>
      <c r="I915" s="10"/>
      <c r="L915" s="10"/>
      <c r="M915" s="10"/>
    </row>
    <row r="916" spans="8:13">
      <c r="H916" s="10"/>
      <c r="I916" s="10"/>
      <c r="L916" s="10"/>
      <c r="M916" s="10"/>
    </row>
    <row r="917" spans="8:13">
      <c r="H917" s="10"/>
      <c r="I917" s="10"/>
      <c r="L917" s="10"/>
      <c r="M917" s="10"/>
    </row>
    <row r="918" spans="8:13">
      <c r="H918" s="10"/>
      <c r="I918" s="10"/>
      <c r="L918" s="10"/>
      <c r="M918" s="10"/>
    </row>
    <row r="919" spans="8:13">
      <c r="H919" s="10"/>
      <c r="I919" s="10"/>
      <c r="L919" s="10"/>
      <c r="M919" s="10"/>
    </row>
    <row r="920" spans="8:13">
      <c r="H920" s="10"/>
      <c r="I920" s="10"/>
      <c r="L920" s="10"/>
      <c r="M920" s="10"/>
    </row>
    <row r="921" spans="8:13">
      <c r="H921" s="10"/>
      <c r="I921" s="10"/>
      <c r="L921" s="10"/>
      <c r="M921" s="10"/>
    </row>
    <row r="922" spans="8:13">
      <c r="H922" s="10"/>
      <c r="I922" s="10"/>
      <c r="L922" s="10"/>
      <c r="M922" s="10"/>
    </row>
    <row r="923" spans="8:13">
      <c r="H923" s="10"/>
      <c r="I923" s="10"/>
      <c r="L923" s="10"/>
      <c r="M923" s="10"/>
    </row>
    <row r="924" spans="8:13">
      <c r="H924" s="10"/>
      <c r="I924" s="10"/>
      <c r="L924" s="10"/>
      <c r="M924" s="10"/>
    </row>
    <row r="925" spans="8:13">
      <c r="H925" s="10"/>
      <c r="I925" s="10"/>
      <c r="L925" s="10"/>
      <c r="M925" s="10"/>
    </row>
    <row r="926" spans="8:13">
      <c r="H926" s="10"/>
      <c r="I926" s="10"/>
      <c r="L926" s="10"/>
      <c r="M926" s="10"/>
    </row>
    <row r="927" spans="8:13">
      <c r="H927" s="10"/>
      <c r="I927" s="10"/>
      <c r="L927" s="10"/>
      <c r="M927" s="10"/>
    </row>
    <row r="928" spans="8:13">
      <c r="H928" s="10"/>
      <c r="I928" s="10"/>
      <c r="L928" s="10"/>
      <c r="M928" s="10"/>
    </row>
    <row r="929" spans="8:13">
      <c r="H929" s="10"/>
      <c r="I929" s="10"/>
      <c r="L929" s="10"/>
      <c r="M929" s="10"/>
    </row>
    <row r="930" spans="8:13">
      <c r="H930" s="10"/>
      <c r="I930" s="10"/>
      <c r="L930" s="10"/>
      <c r="M930" s="10"/>
    </row>
    <row r="931" spans="8:13">
      <c r="H931" s="10"/>
      <c r="I931" s="10"/>
      <c r="L931" s="10"/>
      <c r="M931" s="10"/>
    </row>
    <row r="932" spans="8:13">
      <c r="H932" s="10"/>
      <c r="I932" s="10"/>
      <c r="L932" s="10"/>
      <c r="M932" s="10"/>
    </row>
    <row r="933" spans="8:13">
      <c r="H933" s="10"/>
      <c r="I933" s="10"/>
      <c r="L933" s="10"/>
      <c r="M933" s="10"/>
    </row>
    <row r="934" spans="8:13">
      <c r="H934" s="10"/>
      <c r="I934" s="10"/>
      <c r="L934" s="10"/>
      <c r="M934" s="10"/>
    </row>
    <row r="935" spans="8:13">
      <c r="H935" s="10"/>
      <c r="I935" s="10"/>
      <c r="L935" s="10"/>
      <c r="M935" s="10"/>
    </row>
    <row r="936" spans="8:13">
      <c r="H936" s="10"/>
      <c r="I936" s="10"/>
      <c r="L936" s="10"/>
      <c r="M936" s="10"/>
    </row>
    <row r="937" spans="8:13">
      <c r="H937" s="10"/>
      <c r="I937" s="10"/>
      <c r="L937" s="10"/>
      <c r="M937" s="10"/>
    </row>
    <row r="938" spans="8:13">
      <c r="H938" s="10"/>
      <c r="I938" s="10"/>
      <c r="L938" s="10"/>
      <c r="M938" s="10"/>
    </row>
    <row r="939" spans="8:13">
      <c r="H939" s="10"/>
      <c r="I939" s="10"/>
      <c r="L939" s="10"/>
      <c r="M939" s="10"/>
    </row>
    <row r="940" spans="8:13">
      <c r="H940" s="10"/>
      <c r="I940" s="10"/>
      <c r="L940" s="10"/>
      <c r="M940" s="10"/>
    </row>
    <row r="941" spans="8:13">
      <c r="H941" s="10"/>
      <c r="I941" s="10"/>
      <c r="L941" s="10"/>
      <c r="M941" s="10"/>
    </row>
    <row r="942" spans="8:13">
      <c r="H942" s="10"/>
      <c r="I942" s="10"/>
      <c r="L942" s="10"/>
      <c r="M942" s="10"/>
    </row>
    <row r="943" spans="8:13">
      <c r="H943" s="10"/>
      <c r="I943" s="10"/>
      <c r="L943" s="10"/>
      <c r="M943" s="10"/>
    </row>
    <row r="944" spans="8:13">
      <c r="H944" s="10"/>
      <c r="I944" s="10"/>
      <c r="L944" s="10"/>
      <c r="M944" s="10"/>
    </row>
    <row r="945" spans="8:13">
      <c r="H945" s="10"/>
      <c r="I945" s="10"/>
      <c r="L945" s="10"/>
      <c r="M945" s="10"/>
    </row>
    <row r="946" spans="8:13">
      <c r="H946" s="10"/>
      <c r="I946" s="10"/>
      <c r="L946" s="10"/>
      <c r="M946" s="10"/>
    </row>
    <row r="947" spans="8:13">
      <c r="H947" s="10"/>
      <c r="I947" s="10"/>
      <c r="L947" s="10"/>
      <c r="M947" s="10"/>
    </row>
    <row r="948" spans="8:13">
      <c r="H948" s="10"/>
      <c r="I948" s="10"/>
      <c r="L948" s="10"/>
      <c r="M948" s="10"/>
    </row>
    <row r="949" spans="8:13">
      <c r="H949" s="10"/>
      <c r="I949" s="10"/>
      <c r="L949" s="10"/>
      <c r="M949" s="10"/>
    </row>
    <row r="950" spans="8:13">
      <c r="H950" s="10"/>
      <c r="I950" s="10"/>
      <c r="L950" s="10"/>
      <c r="M950" s="10"/>
    </row>
    <row r="951" spans="8:13">
      <c r="H951" s="10"/>
      <c r="I951" s="10"/>
      <c r="L951" s="10"/>
      <c r="M951" s="10"/>
    </row>
    <row r="952" spans="8:13">
      <c r="H952" s="10"/>
      <c r="I952" s="10"/>
      <c r="L952" s="10"/>
      <c r="M952" s="10"/>
    </row>
    <row r="953" spans="8:13">
      <c r="H953" s="10"/>
      <c r="I953" s="10"/>
      <c r="L953" s="10"/>
      <c r="M953" s="10"/>
    </row>
    <row r="954" spans="8:13">
      <c r="H954" s="10"/>
      <c r="I954" s="10"/>
      <c r="L954" s="10"/>
      <c r="M954" s="10"/>
    </row>
    <row r="955" spans="8:13">
      <c r="H955" s="10"/>
      <c r="I955" s="10"/>
      <c r="L955" s="10"/>
      <c r="M955" s="10"/>
    </row>
    <row r="956" spans="8:13">
      <c r="H956" s="10"/>
      <c r="I956" s="10"/>
      <c r="L956" s="10"/>
      <c r="M956" s="10"/>
    </row>
    <row r="957" spans="8:13">
      <c r="H957" s="10"/>
      <c r="I957" s="10"/>
      <c r="L957" s="10"/>
      <c r="M957" s="10"/>
    </row>
    <row r="958" spans="8:13">
      <c r="H958" s="10"/>
      <c r="I958" s="10"/>
      <c r="L958" s="10"/>
      <c r="M958" s="10"/>
    </row>
    <row r="959" spans="8:13">
      <c r="H959" s="10"/>
      <c r="I959" s="10"/>
      <c r="L959" s="10"/>
      <c r="M959" s="10"/>
    </row>
    <row r="960" spans="8:13">
      <c r="H960" s="10"/>
      <c r="I960" s="10"/>
      <c r="L960" s="10"/>
      <c r="M960" s="10"/>
    </row>
    <row r="961" spans="8:13">
      <c r="H961" s="10"/>
      <c r="I961" s="10"/>
      <c r="L961" s="10"/>
      <c r="M961" s="10"/>
    </row>
    <row r="962" spans="8:13">
      <c r="H962" s="10"/>
      <c r="I962" s="10"/>
      <c r="L962" s="10"/>
      <c r="M962" s="10"/>
    </row>
    <row r="963" spans="8:13">
      <c r="H963" s="10"/>
      <c r="I963" s="10"/>
      <c r="L963" s="10"/>
      <c r="M963" s="10"/>
    </row>
    <row r="964" spans="8:13">
      <c r="H964" s="10"/>
      <c r="I964" s="10"/>
      <c r="L964" s="10"/>
      <c r="M964" s="10"/>
    </row>
    <row r="965" spans="8:13">
      <c r="H965" s="10"/>
      <c r="I965" s="10"/>
      <c r="L965" s="10"/>
      <c r="M965" s="10"/>
    </row>
    <row r="966" spans="8:13">
      <c r="H966" s="10"/>
      <c r="I966" s="10"/>
      <c r="L966" s="10"/>
      <c r="M966" s="10"/>
    </row>
    <row r="967" spans="8:13">
      <c r="H967" s="10"/>
      <c r="I967" s="10"/>
      <c r="L967" s="10"/>
      <c r="M967" s="10"/>
    </row>
    <row r="968" spans="8:13">
      <c r="H968" s="10"/>
      <c r="I968" s="10"/>
      <c r="L968" s="10"/>
      <c r="M968" s="10"/>
    </row>
    <row r="969" spans="8:13">
      <c r="H969" s="10"/>
      <c r="I969" s="10"/>
      <c r="L969" s="10"/>
      <c r="M969" s="10"/>
    </row>
    <row r="970" spans="8:13">
      <c r="H970" s="10"/>
      <c r="I970" s="10"/>
      <c r="L970" s="10"/>
      <c r="M970" s="10"/>
    </row>
    <row r="971" spans="8:13">
      <c r="H971" s="10"/>
      <c r="I971" s="10"/>
      <c r="L971" s="10"/>
      <c r="M971" s="10"/>
    </row>
    <row r="972" spans="8:13">
      <c r="H972" s="10"/>
      <c r="I972" s="10"/>
      <c r="L972" s="10"/>
      <c r="M972" s="10"/>
    </row>
    <row r="973" spans="8:13">
      <c r="H973" s="10"/>
      <c r="I973" s="10"/>
      <c r="L973" s="10"/>
      <c r="M973" s="10"/>
    </row>
    <row r="974" spans="8:13">
      <c r="H974" s="10"/>
      <c r="I974" s="10"/>
      <c r="L974" s="10"/>
      <c r="M974" s="10"/>
    </row>
    <row r="975" spans="8:13">
      <c r="H975" s="10"/>
      <c r="I975" s="10"/>
      <c r="L975" s="10"/>
      <c r="M975" s="10"/>
    </row>
    <row r="976" spans="8:13">
      <c r="H976" s="10"/>
      <c r="I976" s="10"/>
      <c r="L976" s="10"/>
      <c r="M976" s="10"/>
    </row>
    <row r="977" spans="8:13">
      <c r="H977" s="10"/>
      <c r="I977" s="10"/>
      <c r="L977" s="10"/>
      <c r="M977" s="10"/>
    </row>
    <row r="978" spans="8:13">
      <c r="H978" s="10"/>
      <c r="I978" s="10"/>
      <c r="L978" s="10"/>
      <c r="M978" s="10"/>
    </row>
    <row r="979" spans="8:13">
      <c r="H979" s="10"/>
      <c r="I979" s="10"/>
      <c r="L979" s="10"/>
      <c r="M979" s="10"/>
    </row>
    <row r="980" spans="8:13">
      <c r="H980" s="10"/>
      <c r="I980" s="10"/>
      <c r="L980" s="10"/>
      <c r="M980" s="10"/>
    </row>
    <row r="981" spans="8:13">
      <c r="H981" s="10"/>
      <c r="I981" s="10"/>
      <c r="L981" s="10"/>
      <c r="M981" s="10"/>
    </row>
    <row r="982" spans="8:13">
      <c r="H982" s="10"/>
      <c r="I982" s="10"/>
      <c r="L982" s="10"/>
      <c r="M982" s="10"/>
    </row>
    <row r="983" spans="8:13">
      <c r="H983" s="10"/>
      <c r="I983" s="10"/>
      <c r="L983" s="10"/>
      <c r="M983" s="10"/>
    </row>
    <row r="984" spans="8:13">
      <c r="H984" s="10"/>
      <c r="I984" s="10"/>
      <c r="L984" s="10"/>
      <c r="M984" s="10"/>
    </row>
    <row r="985" spans="8:13">
      <c r="H985" s="10"/>
      <c r="I985" s="10"/>
      <c r="L985" s="10"/>
      <c r="M985" s="10"/>
    </row>
    <row r="986" spans="8:13">
      <c r="H986" s="10"/>
      <c r="I986" s="10"/>
      <c r="L986" s="10"/>
      <c r="M986" s="10"/>
    </row>
    <row r="987" spans="8:13">
      <c r="H987" s="10"/>
      <c r="I987" s="10"/>
      <c r="L987" s="10"/>
      <c r="M987" s="10"/>
    </row>
    <row r="988" spans="8:13">
      <c r="H988" s="10"/>
      <c r="I988" s="10"/>
      <c r="L988" s="10"/>
      <c r="M988" s="10"/>
    </row>
    <row r="989" spans="8:13">
      <c r="H989" s="10"/>
      <c r="I989" s="10"/>
      <c r="L989" s="10"/>
      <c r="M989" s="10"/>
    </row>
    <row r="990" spans="8:13">
      <c r="H990" s="10"/>
      <c r="I990" s="10"/>
      <c r="L990" s="10"/>
      <c r="M990" s="10"/>
    </row>
    <row r="991" spans="8:13">
      <c r="H991" s="10"/>
      <c r="I991" s="10"/>
      <c r="L991" s="10"/>
      <c r="M991" s="10"/>
    </row>
    <row r="992" spans="8:13">
      <c r="H992" s="10"/>
      <c r="I992" s="10"/>
      <c r="L992" s="10"/>
      <c r="M992" s="10"/>
    </row>
    <row r="993" spans="8:13">
      <c r="H993" s="10"/>
      <c r="I993" s="10"/>
      <c r="L993" s="10"/>
      <c r="M993" s="10"/>
    </row>
    <row r="994" spans="8:13">
      <c r="H994" s="10"/>
      <c r="I994" s="10"/>
      <c r="L994" s="10"/>
      <c r="M994" s="10"/>
    </row>
    <row r="995" spans="8:13">
      <c r="H995" s="10"/>
      <c r="I995" s="10"/>
      <c r="L995" s="10"/>
      <c r="M995" s="10"/>
    </row>
    <row r="996" spans="8:13">
      <c r="H996" s="10"/>
      <c r="I996" s="10"/>
      <c r="L996" s="10"/>
      <c r="M996" s="10"/>
    </row>
    <row r="997" spans="8:13">
      <c r="H997" s="10"/>
      <c r="I997" s="10"/>
      <c r="L997" s="10"/>
      <c r="M997" s="10"/>
    </row>
    <row r="998" spans="8:13">
      <c r="H998" s="10"/>
      <c r="I998" s="10"/>
      <c r="L998" s="10"/>
      <c r="M998" s="10"/>
    </row>
    <row r="999" spans="8:13">
      <c r="H999" s="10"/>
      <c r="I999" s="10"/>
      <c r="L999" s="10"/>
      <c r="M999" s="10"/>
    </row>
    <row r="1000" spans="8:13">
      <c r="H1000" s="10"/>
      <c r="I1000" s="10"/>
      <c r="L1000" s="10"/>
      <c r="M1000" s="10"/>
    </row>
  </sheetData>
  <autoFilter ref="M1:M1000"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9"/>
  <sheetViews>
    <sheetView workbookViewId="0"/>
  </sheetViews>
  <sheetFormatPr baseColWidth="10" defaultColWidth="14.44140625" defaultRowHeight="15.75" customHeight="1"/>
  <cols>
    <col min="7" max="7" width="53.109375" customWidth="1"/>
  </cols>
  <sheetData>
    <row r="1" spans="1:17">
      <c r="A1" s="118"/>
    </row>
    <row r="2" spans="1:17">
      <c r="A2" s="4" t="s">
        <v>4369</v>
      </c>
      <c r="B2" s="4" t="s">
        <v>11</v>
      </c>
      <c r="C2" s="6" t="s">
        <v>12</v>
      </c>
      <c r="D2" s="4" t="s">
        <v>0</v>
      </c>
      <c r="E2" s="4" t="s">
        <v>14</v>
      </c>
      <c r="F2" s="9" t="s">
        <v>2</v>
      </c>
      <c r="G2" s="4" t="s">
        <v>21</v>
      </c>
      <c r="H2" s="4" t="s">
        <v>22</v>
      </c>
      <c r="I2" s="4" t="s">
        <v>23</v>
      </c>
      <c r="J2" s="4" t="s">
        <v>6</v>
      </c>
      <c r="K2" s="11" t="s">
        <v>25</v>
      </c>
      <c r="L2" s="4" t="s">
        <v>7</v>
      </c>
      <c r="M2" s="4" t="s">
        <v>28</v>
      </c>
      <c r="N2" s="4" t="s">
        <v>29</v>
      </c>
      <c r="O2" s="39" t="s">
        <v>10</v>
      </c>
      <c r="P2" s="384" t="s">
        <v>4370</v>
      </c>
    </row>
    <row r="3" spans="1:17">
      <c r="A3" s="83" t="s">
        <v>855</v>
      </c>
      <c r="B3" s="12" t="s">
        <v>4371</v>
      </c>
      <c r="E3" s="60">
        <v>56984542661</v>
      </c>
      <c r="F3" s="29" t="s">
        <v>860</v>
      </c>
      <c r="G3" s="7" t="s">
        <v>861</v>
      </c>
      <c r="H3" s="7" t="s">
        <v>4372</v>
      </c>
      <c r="J3" s="7" t="s">
        <v>4373</v>
      </c>
      <c r="L3" s="7" t="s">
        <v>528</v>
      </c>
      <c r="O3" s="7" t="s">
        <v>4374</v>
      </c>
      <c r="P3" s="101">
        <v>43762</v>
      </c>
    </row>
    <row r="4" spans="1:17">
      <c r="A4" s="60" t="s">
        <v>4375</v>
      </c>
      <c r="E4" s="385" t="s">
        <v>4376</v>
      </c>
      <c r="F4" s="29" t="s">
        <v>942</v>
      </c>
      <c r="G4" s="386" t="s">
        <v>4377</v>
      </c>
      <c r="H4" s="7" t="s">
        <v>4378</v>
      </c>
      <c r="I4" s="7"/>
      <c r="J4" s="7" t="s">
        <v>79</v>
      </c>
      <c r="L4" s="7" t="s">
        <v>826</v>
      </c>
      <c r="P4" s="101">
        <v>43762</v>
      </c>
    </row>
    <row r="5" spans="1:17">
      <c r="A5" s="7" t="s">
        <v>375</v>
      </c>
      <c r="B5" s="107" t="s">
        <v>376</v>
      </c>
      <c r="C5" s="7" t="s">
        <v>4379</v>
      </c>
      <c r="D5" s="7" t="s">
        <v>4380</v>
      </c>
      <c r="E5" s="108" t="s">
        <v>380</v>
      </c>
      <c r="F5" s="109" t="s">
        <v>384</v>
      </c>
      <c r="G5" s="7" t="s">
        <v>387</v>
      </c>
      <c r="H5" s="7" t="s">
        <v>4381</v>
      </c>
      <c r="I5" s="7" t="s">
        <v>4382</v>
      </c>
      <c r="J5" s="7" t="s">
        <v>79</v>
      </c>
      <c r="L5" s="7" t="s">
        <v>390</v>
      </c>
      <c r="P5" s="101">
        <v>43762</v>
      </c>
    </row>
    <row r="6" spans="1:17">
      <c r="A6" s="60" t="s">
        <v>215</v>
      </c>
      <c r="B6" s="7" t="s">
        <v>216</v>
      </c>
      <c r="C6" s="7" t="s">
        <v>4383</v>
      </c>
      <c r="D6" s="7" t="s">
        <v>4380</v>
      </c>
      <c r="E6" s="60">
        <v>56964851740</v>
      </c>
      <c r="F6" s="29" t="s">
        <v>30</v>
      </c>
      <c r="G6" s="7" t="s">
        <v>217</v>
      </c>
      <c r="H6" s="7" t="s">
        <v>4384</v>
      </c>
      <c r="I6" s="10"/>
      <c r="J6" s="7" t="s">
        <v>63</v>
      </c>
      <c r="K6" s="44">
        <v>43759</v>
      </c>
      <c r="L6" s="7" t="s">
        <v>33</v>
      </c>
      <c r="P6" s="101">
        <v>43762</v>
      </c>
    </row>
    <row r="7" spans="1:17">
      <c r="A7" s="7" t="s">
        <v>4385</v>
      </c>
      <c r="B7" s="12" t="s">
        <v>4386</v>
      </c>
      <c r="E7" s="7" t="s">
        <v>4387</v>
      </c>
      <c r="F7" s="7" t="s">
        <v>444</v>
      </c>
      <c r="G7" s="7" t="s">
        <v>4388</v>
      </c>
      <c r="H7" s="7" t="s">
        <v>4389</v>
      </c>
      <c r="I7" s="10"/>
      <c r="J7" s="7" t="s">
        <v>79</v>
      </c>
      <c r="K7" s="41">
        <v>43756</v>
      </c>
      <c r="L7" s="41"/>
      <c r="M7" s="7" t="s">
        <v>33</v>
      </c>
      <c r="O7" s="7" t="s">
        <v>205</v>
      </c>
      <c r="P7" s="44">
        <v>43763</v>
      </c>
    </row>
    <row r="8" spans="1:17">
      <c r="A8" s="7" t="s">
        <v>1397</v>
      </c>
      <c r="B8" s="12" t="s">
        <v>1398</v>
      </c>
      <c r="D8" s="12" t="s">
        <v>4380</v>
      </c>
      <c r="E8" s="7">
        <v>976910501</v>
      </c>
      <c r="F8" s="7" t="s">
        <v>373</v>
      </c>
      <c r="G8" s="7" t="s">
        <v>1399</v>
      </c>
      <c r="H8" s="7" t="s">
        <v>4390</v>
      </c>
      <c r="I8" s="10"/>
      <c r="J8" s="7" t="s">
        <v>313</v>
      </c>
      <c r="K8" s="7" t="s">
        <v>1401</v>
      </c>
      <c r="L8" s="7" t="s">
        <v>1402</v>
      </c>
      <c r="M8" s="7" t="s">
        <v>33</v>
      </c>
      <c r="O8" s="7" t="s">
        <v>53</v>
      </c>
      <c r="P8" s="44">
        <v>43763</v>
      </c>
    </row>
    <row r="9" spans="1:17">
      <c r="A9" s="27" t="s">
        <v>1563</v>
      </c>
      <c r="B9" s="27" t="s">
        <v>1564</v>
      </c>
      <c r="C9" s="12">
        <v>22</v>
      </c>
      <c r="D9" s="12" t="s">
        <v>4391</v>
      </c>
      <c r="E9" s="27" t="s">
        <v>1565</v>
      </c>
      <c r="F9" s="7" t="s">
        <v>1566</v>
      </c>
      <c r="G9" s="7" t="s">
        <v>1567</v>
      </c>
      <c r="H9" s="7" t="s">
        <v>4392</v>
      </c>
      <c r="I9" s="7" t="s">
        <v>4393</v>
      </c>
      <c r="J9" s="7" t="s">
        <v>63</v>
      </c>
      <c r="K9" s="235">
        <v>43761</v>
      </c>
      <c r="L9" s="10"/>
      <c r="M9" s="130" t="s">
        <v>160</v>
      </c>
      <c r="O9" s="7" t="s">
        <v>35</v>
      </c>
      <c r="P9" s="44">
        <v>43763</v>
      </c>
    </row>
    <row r="10" spans="1:17">
      <c r="A10" s="37" t="s">
        <v>1528</v>
      </c>
      <c r="B10" s="37" t="s">
        <v>1529</v>
      </c>
      <c r="D10" s="12" t="s">
        <v>4391</v>
      </c>
      <c r="E10" s="83" t="s">
        <v>4394</v>
      </c>
      <c r="F10" s="10"/>
      <c r="G10" s="7" t="s">
        <v>1132</v>
      </c>
      <c r="H10" s="7" t="s">
        <v>47</v>
      </c>
      <c r="I10" s="10"/>
      <c r="J10" s="10"/>
      <c r="K10" s="10"/>
      <c r="L10" s="10"/>
      <c r="M10" s="130" t="s">
        <v>160</v>
      </c>
      <c r="P10" s="44">
        <v>43763</v>
      </c>
    </row>
    <row r="11" spans="1:17">
      <c r="A11" s="35" t="s">
        <v>2730</v>
      </c>
      <c r="B11" s="7" t="s">
        <v>4395</v>
      </c>
      <c r="C11" s="23"/>
      <c r="D11" s="7" t="s">
        <v>26</v>
      </c>
      <c r="E11" s="37">
        <v>56965184981</v>
      </c>
      <c r="F11" s="7" t="s">
        <v>2733</v>
      </c>
      <c r="G11" s="93" t="s">
        <v>2734</v>
      </c>
      <c r="H11" s="7" t="s">
        <v>4396</v>
      </c>
      <c r="I11" s="10"/>
      <c r="J11" s="7"/>
      <c r="K11" s="7" t="s">
        <v>2736</v>
      </c>
      <c r="L11" s="10"/>
      <c r="M11" s="130" t="s">
        <v>160</v>
      </c>
      <c r="P11" s="101">
        <v>43764</v>
      </c>
    </row>
    <row r="12" spans="1:17" ht="15.75" customHeight="1">
      <c r="A12" s="54" t="s">
        <v>3245</v>
      </c>
      <c r="B12" s="56" t="s">
        <v>3246</v>
      </c>
      <c r="D12" s="7" t="s">
        <v>26</v>
      </c>
      <c r="E12" s="54" t="s">
        <v>3247</v>
      </c>
      <c r="F12" s="7" t="s">
        <v>85</v>
      </c>
      <c r="G12" s="54" t="s">
        <v>3248</v>
      </c>
      <c r="H12" s="7" t="s">
        <v>47</v>
      </c>
      <c r="I12" s="10"/>
      <c r="J12" s="7" t="s">
        <v>63</v>
      </c>
      <c r="K12" s="276">
        <v>43759</v>
      </c>
      <c r="M12" s="130" t="s">
        <v>160</v>
      </c>
      <c r="P12" s="101">
        <v>43766</v>
      </c>
    </row>
    <row r="13" spans="1:17" ht="15.75" customHeight="1">
      <c r="A13" s="54" t="s">
        <v>2373</v>
      </c>
      <c r="B13" s="56" t="s">
        <v>2374</v>
      </c>
      <c r="D13" s="7" t="s">
        <v>26</v>
      </c>
      <c r="E13" s="56" t="s">
        <v>2375</v>
      </c>
      <c r="F13" s="7" t="s">
        <v>84</v>
      </c>
      <c r="G13" s="54"/>
      <c r="H13" s="7" t="s">
        <v>47</v>
      </c>
      <c r="I13" s="10"/>
      <c r="J13" s="7" t="s">
        <v>63</v>
      </c>
      <c r="K13" s="276">
        <v>43757</v>
      </c>
      <c r="M13" s="130" t="s">
        <v>160</v>
      </c>
      <c r="P13" s="101">
        <v>43766</v>
      </c>
    </row>
    <row r="14" spans="1:17" ht="15.75" customHeight="1">
      <c r="A14" s="54" t="s">
        <v>3210</v>
      </c>
      <c r="B14" s="56" t="s">
        <v>3211</v>
      </c>
      <c r="D14" s="7" t="s">
        <v>26</v>
      </c>
      <c r="E14" s="37" t="s">
        <v>3213</v>
      </c>
      <c r="F14" s="7" t="s">
        <v>84</v>
      </c>
      <c r="G14" s="35" t="s">
        <v>3214</v>
      </c>
      <c r="H14" s="7" t="s">
        <v>47</v>
      </c>
      <c r="I14" s="10"/>
      <c r="J14" s="7" t="s">
        <v>63</v>
      </c>
      <c r="K14" s="276">
        <v>43759</v>
      </c>
      <c r="M14" s="130" t="s">
        <v>160</v>
      </c>
      <c r="P14" s="101">
        <v>43766</v>
      </c>
    </row>
    <row r="15" spans="1:17" ht="290.39999999999998">
      <c r="A15" s="7" t="s">
        <v>2629</v>
      </c>
      <c r="B15" s="12" t="s">
        <v>2630</v>
      </c>
      <c r="D15" s="7" t="s">
        <v>45</v>
      </c>
      <c r="E15" s="7" t="s">
        <v>2632</v>
      </c>
      <c r="F15" s="7"/>
      <c r="G15" s="7" t="s">
        <v>2634</v>
      </c>
      <c r="H15" s="7" t="s">
        <v>47</v>
      </c>
      <c r="I15" s="7" t="s">
        <v>32</v>
      </c>
      <c r="J15" s="7" t="s">
        <v>2635</v>
      </c>
      <c r="N15" s="10"/>
      <c r="O15" s="7"/>
      <c r="P15" s="39" t="s">
        <v>2638</v>
      </c>
    </row>
    <row r="16" spans="1:17" ht="92.4">
      <c r="A16" s="93" t="s">
        <v>3164</v>
      </c>
      <c r="B16" s="387" t="s">
        <v>3165</v>
      </c>
      <c r="C16" s="10"/>
      <c r="D16" s="7" t="s">
        <v>45</v>
      </c>
      <c r="E16" s="187" t="s">
        <v>3166</v>
      </c>
      <c r="F16" s="7"/>
      <c r="G16" s="93" t="s">
        <v>4397</v>
      </c>
      <c r="H16" s="7" t="s">
        <v>47</v>
      </c>
      <c r="I16" s="7" t="s">
        <v>32</v>
      </c>
      <c r="J16" s="7" t="s">
        <v>63</v>
      </c>
      <c r="K16" s="291">
        <v>43757.927083333336</v>
      </c>
      <c r="L16" s="7" t="s">
        <v>4399</v>
      </c>
      <c r="M16" s="43" t="s">
        <v>33</v>
      </c>
      <c r="N16" s="7" t="s">
        <v>34</v>
      </c>
      <c r="O16" s="7"/>
      <c r="P16" s="39" t="s">
        <v>70</v>
      </c>
      <c r="Q16" s="7" t="s">
        <v>117</v>
      </c>
    </row>
    <row r="17" spans="1:18" ht="66">
      <c r="A17" s="7" t="s">
        <v>3881</v>
      </c>
      <c r="B17" s="37" t="s">
        <v>3882</v>
      </c>
      <c r="C17" s="12">
        <v>20</v>
      </c>
      <c r="D17" s="7" t="s">
        <v>26</v>
      </c>
      <c r="E17" s="7" t="s">
        <v>3883</v>
      </c>
      <c r="F17" s="7" t="s">
        <v>981</v>
      </c>
      <c r="G17" s="7" t="s">
        <v>3884</v>
      </c>
      <c r="H17" s="7" t="s">
        <v>47</v>
      </c>
      <c r="J17" s="7" t="s">
        <v>63</v>
      </c>
      <c r="K17" s="41">
        <v>43766</v>
      </c>
      <c r="L17" s="7" t="s">
        <v>3885</v>
      </c>
      <c r="M17" s="43" t="s">
        <v>33</v>
      </c>
      <c r="Q17" s="7" t="s">
        <v>71</v>
      </c>
    </row>
    <row r="18" spans="1:18" ht="52.8">
      <c r="A18" s="7" t="s">
        <v>2939</v>
      </c>
      <c r="B18" s="7" t="s">
        <v>2940</v>
      </c>
      <c r="C18" s="49">
        <v>25</v>
      </c>
      <c r="D18" s="7" t="s">
        <v>26</v>
      </c>
      <c r="E18" s="37">
        <v>989155118</v>
      </c>
      <c r="F18" s="7" t="s">
        <v>85</v>
      </c>
      <c r="G18" s="7" t="s">
        <v>2943</v>
      </c>
      <c r="H18" s="7" t="s">
        <v>47</v>
      </c>
      <c r="I18" s="7"/>
      <c r="J18" s="12"/>
      <c r="K18" s="12" t="s">
        <v>153</v>
      </c>
      <c r="L18" s="7" t="s">
        <v>2946</v>
      </c>
      <c r="M18" s="10"/>
      <c r="N18" s="43" t="s">
        <v>33</v>
      </c>
      <c r="O18" s="10"/>
      <c r="P18" s="7" t="s">
        <v>35</v>
      </c>
      <c r="Q18" s="33"/>
      <c r="R18" s="7" t="s">
        <v>2948</v>
      </c>
    </row>
    <row r="19" spans="1:18" ht="66">
      <c r="A19" s="7" t="s">
        <v>4402</v>
      </c>
      <c r="G19" s="7" t="s">
        <v>4403</v>
      </c>
      <c r="H19" s="12" t="s">
        <v>4404</v>
      </c>
    </row>
  </sheetData>
  <conditionalFormatting sqref="M16:M17 K17 N18">
    <cfRule type="cellIs" dxfId="151" priority="1" operator="equal">
      <formula>"COMISIÓN ESCRITOS"</formula>
    </cfRule>
  </conditionalFormatting>
  <conditionalFormatting sqref="N15:N16 L17 O18">
    <cfRule type="beginsWith" dxfId="150" priority="2" operator="beginsWith" text="INDH">
      <formula>LEFT((N15),LEN("INDH"))=("INDH")</formula>
    </cfRule>
  </conditionalFormatting>
  <conditionalFormatting sqref="N15:N16 L17 O18">
    <cfRule type="beginsWith" dxfId="149" priority="3" operator="beginsWith" text="Defensoría de la niñez">
      <formula>LEFT((N15),LEN("Defensoría de la niñez"))=("Defensoría de la niñez")</formula>
    </cfRule>
  </conditionalFormatting>
  <conditionalFormatting sqref="N15:N16 L17 O18">
    <cfRule type="beginsWith" dxfId="148" priority="4" operator="beginsWith" text="ABOFEM">
      <formula>LEFT((N15),LEN("ABOFEM"))=("ABOFEM")</formula>
    </cfRule>
  </conditionalFormatting>
  <conditionalFormatting sqref="N2 O15:O16 M17 P18">
    <cfRule type="beginsWith" dxfId="147" priority="5" operator="beginsWith" text="Carabineros">
      <formula>LEFT((N2),LEN("Carabineros"))=("Carabineros")</formula>
    </cfRule>
  </conditionalFormatting>
  <conditionalFormatting sqref="N2 O15:O16 M17 P18">
    <cfRule type="beginsWith" dxfId="146" priority="6" operator="beginsWith" text="Ejército">
      <formula>LEFT((N2),LEN("Ejército"))=("Ejército")</formula>
    </cfRule>
  </conditionalFormatting>
  <conditionalFormatting sqref="N2 O15:O16 M17 P18">
    <cfRule type="beginsWith" dxfId="145" priority="7" operator="beginsWith" text="PDI">
      <formula>LEFT((N2),LEN("PDI"))=("PDI")</formula>
    </cfRule>
  </conditionalFormatting>
  <conditionalFormatting sqref="N2 O15:O16 M17 P18">
    <cfRule type="beginsWith" dxfId="144" priority="8" operator="beginsWith" text="Marina">
      <formula>LEFT((N2),LEN("Marina"))=("Marina")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700-000000000000}">
          <x14:formula1>
            <xm:f>VdD!$D$2:$D$1001</xm:f>
          </x14:formula1>
          <xm:sqref>I11:I16 I18</xm:sqref>
        </x14:dataValidation>
        <x14:dataValidation type="list" allowBlank="1" xr:uid="{00000000-0002-0000-0700-000001000000}">
          <x14:formula1>
            <xm:f>VdD!$F$2:$F$1001</xm:f>
          </x14:formula1>
          <xm:sqref>M16:M17 N18</xm:sqref>
        </x14:dataValidation>
        <x14:dataValidation type="list" allowBlank="1" xr:uid="{00000000-0002-0000-0700-000002000000}">
          <x14:formula1>
            <xm:f>VdD!$B$2:$B$1001</xm:f>
          </x14:formula1>
          <xm:sqref>F11:F18</xm:sqref>
        </x14:dataValidation>
        <x14:dataValidation type="list" allowBlank="1" xr:uid="{00000000-0002-0000-0700-000003000000}">
          <x14:formula1>
            <xm:f>VdD!$C$2:$C$1001</xm:f>
          </x14:formula1>
          <xm:sqref>H12:H18</xm:sqref>
        </x14:dataValidation>
        <x14:dataValidation type="list" allowBlank="1" xr:uid="{00000000-0002-0000-0700-000004000000}">
          <x14:formula1>
            <xm:f>VdD!$H$2:$H$1001</xm:f>
          </x14:formula1>
          <xm:sqref>O15:O16 P18</xm:sqref>
        </x14:dataValidation>
        <x14:dataValidation type="list" allowBlank="1" xr:uid="{00000000-0002-0000-0700-000005000000}">
          <x14:formula1>
            <xm:f>VdD!$A$2:$A1000</xm:f>
          </x14:formula1>
          <xm:sqref>D11:D18</xm:sqref>
        </x14:dataValidation>
        <x14:dataValidation type="list" allowBlank="1" xr:uid="{00000000-0002-0000-0700-000006000000}">
          <x14:formula1>
            <xm:f>VdD!$G$2:$G$1001</xm:f>
          </x14:formula1>
          <xm:sqref>N15:N16 O18</xm:sqref>
        </x14:dataValidation>
        <x14:dataValidation type="list" allowBlank="1" xr:uid="{00000000-0002-0000-0700-000007000000}">
          <x14:formula1>
            <xm:f>VdD!$J$2:$J$1001</xm:f>
          </x14:formula1>
          <xm:sqref>Q16:Q17 R18</xm:sqref>
        </x14:dataValidation>
        <x14:dataValidation type="list" allowBlank="1" xr:uid="{00000000-0002-0000-0700-000008000000}">
          <x14:formula1>
            <xm:f>VdD!$I$2:$I$1001</xm:f>
          </x14:formula1>
          <xm:sqref>P15:P16 Q18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88"/>
  <sheetViews>
    <sheetView workbookViewId="0"/>
  </sheetViews>
  <sheetFormatPr baseColWidth="10" defaultColWidth="14.44140625" defaultRowHeight="15.75" customHeight="1"/>
  <cols>
    <col min="4" max="4" width="15.5546875" customWidth="1"/>
    <col min="7" max="7" width="29.44140625" customWidth="1"/>
    <col min="10" max="10" width="15.33203125" customWidth="1"/>
  </cols>
  <sheetData>
    <row r="1" spans="1:26">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13" t="s">
        <v>10</v>
      </c>
      <c r="Q1" s="15" t="s">
        <v>13</v>
      </c>
      <c r="R1" s="16"/>
      <c r="S1" s="16"/>
      <c r="T1" s="16"/>
      <c r="U1" s="16"/>
      <c r="V1" s="16"/>
      <c r="W1" s="16"/>
      <c r="X1" s="16"/>
      <c r="Y1" s="16"/>
      <c r="Z1" s="16"/>
    </row>
    <row r="2" spans="1:26">
      <c r="A2" s="7" t="s">
        <v>272</v>
      </c>
      <c r="B2" s="7" t="s">
        <v>273</v>
      </c>
      <c r="C2" s="10"/>
      <c r="D2" s="7" t="s">
        <v>4380</v>
      </c>
      <c r="E2" s="7">
        <v>987042799</v>
      </c>
      <c r="F2" s="92"/>
      <c r="G2" s="7" t="s">
        <v>275</v>
      </c>
      <c r="H2" s="10"/>
      <c r="I2" s="10"/>
      <c r="J2" s="7" t="s">
        <v>63</v>
      </c>
      <c r="K2" s="10"/>
      <c r="L2" s="10"/>
      <c r="M2" s="7" t="s">
        <v>33</v>
      </c>
      <c r="N2" s="10"/>
      <c r="O2" s="10"/>
      <c r="P2" s="39" t="s">
        <v>147</v>
      </c>
      <c r="Q2" s="10"/>
      <c r="R2" s="7" t="s">
        <v>281</v>
      </c>
    </row>
    <row r="3" spans="1:26">
      <c r="A3" s="60" t="s">
        <v>814</v>
      </c>
      <c r="B3" s="7"/>
      <c r="C3" s="7" t="s">
        <v>4398</v>
      </c>
      <c r="D3" s="7" t="s">
        <v>4380</v>
      </c>
      <c r="E3" s="60">
        <v>56957103956</v>
      </c>
      <c r="F3" s="100" t="s">
        <v>815</v>
      </c>
      <c r="G3" s="51" t="s">
        <v>816</v>
      </c>
      <c r="H3" s="10"/>
      <c r="I3" s="10"/>
      <c r="J3" s="7" t="s">
        <v>79</v>
      </c>
      <c r="K3" s="76">
        <v>43760</v>
      </c>
      <c r="L3" s="76"/>
      <c r="M3" s="7" t="s">
        <v>160</v>
      </c>
      <c r="N3" s="10"/>
      <c r="O3" s="10"/>
      <c r="P3" s="33"/>
      <c r="Q3" s="10"/>
      <c r="R3" s="10"/>
    </row>
    <row r="4" spans="1:26">
      <c r="A4" s="60" t="s">
        <v>536</v>
      </c>
      <c r="B4" s="60" t="s">
        <v>537</v>
      </c>
      <c r="C4" s="7" t="s">
        <v>4400</v>
      </c>
      <c r="D4" s="7" t="s">
        <v>4380</v>
      </c>
      <c r="E4" s="60" t="s">
        <v>538</v>
      </c>
      <c r="F4" s="111" t="s">
        <v>540</v>
      </c>
      <c r="G4" s="60" t="s">
        <v>541</v>
      </c>
      <c r="H4" s="10"/>
      <c r="I4" s="10"/>
      <c r="J4" s="7" t="s">
        <v>542</v>
      </c>
      <c r="K4" s="76">
        <v>43761</v>
      </c>
      <c r="L4" s="76"/>
      <c r="M4" s="7" t="s">
        <v>33</v>
      </c>
      <c r="N4" s="10"/>
      <c r="O4" s="7" t="s">
        <v>4401</v>
      </c>
      <c r="P4" s="39" t="s">
        <v>147</v>
      </c>
      <c r="Q4" s="10"/>
      <c r="R4" s="10"/>
    </row>
    <row r="5" spans="1:26" ht="15.75" customHeight="1">
      <c r="A5" s="42" t="s">
        <v>408</v>
      </c>
      <c r="B5" s="42" t="s">
        <v>409</v>
      </c>
      <c r="C5" s="10"/>
      <c r="D5" s="7" t="s">
        <v>4380</v>
      </c>
      <c r="E5" s="42">
        <v>56959240046</v>
      </c>
      <c r="F5" s="92" t="s">
        <v>410</v>
      </c>
      <c r="G5" s="7" t="s">
        <v>413</v>
      </c>
      <c r="H5" s="10"/>
      <c r="I5" s="10"/>
      <c r="J5" s="7" t="s">
        <v>63</v>
      </c>
      <c r="K5" s="44">
        <v>43760</v>
      </c>
      <c r="L5" s="44"/>
      <c r="M5" s="7" t="s">
        <v>33</v>
      </c>
      <c r="N5" s="10"/>
      <c r="O5" s="10"/>
      <c r="P5" s="33"/>
      <c r="Q5" s="10"/>
      <c r="R5" s="10"/>
    </row>
    <row r="6" spans="1:26" ht="15.75" customHeight="1">
      <c r="A6" s="42" t="s">
        <v>359</v>
      </c>
      <c r="B6" s="42" t="s">
        <v>360</v>
      </c>
      <c r="C6" s="10"/>
      <c r="D6" s="7" t="s">
        <v>4380</v>
      </c>
      <c r="E6" s="42">
        <v>56931074544</v>
      </c>
      <c r="F6" s="92" t="s">
        <v>362</v>
      </c>
      <c r="G6" s="42" t="s">
        <v>363</v>
      </c>
      <c r="H6" s="10"/>
      <c r="I6" s="10"/>
      <c r="J6" s="7" t="s">
        <v>364</v>
      </c>
      <c r="K6" s="44">
        <v>43760</v>
      </c>
      <c r="L6" s="44"/>
      <c r="M6" s="7" t="s">
        <v>33</v>
      </c>
      <c r="N6" s="10"/>
      <c r="O6" s="7" t="s">
        <v>35</v>
      </c>
      <c r="P6" s="33"/>
      <c r="Q6" s="10"/>
      <c r="R6" s="10"/>
    </row>
    <row r="7" spans="1:26">
      <c r="A7" s="162" t="s">
        <v>726</v>
      </c>
      <c r="B7" s="162" t="s">
        <v>729</v>
      </c>
      <c r="C7" s="90"/>
      <c r="D7" s="75" t="s">
        <v>4380</v>
      </c>
      <c r="E7" s="163" t="s">
        <v>731</v>
      </c>
      <c r="F7" s="164"/>
      <c r="G7" s="166"/>
      <c r="H7" s="10"/>
      <c r="I7" s="10"/>
      <c r="J7" s="7" t="s">
        <v>203</v>
      </c>
      <c r="K7" s="10"/>
      <c r="L7" s="10"/>
      <c r="M7" s="7" t="s">
        <v>33</v>
      </c>
      <c r="N7" s="10"/>
      <c r="O7" s="10"/>
      <c r="P7" s="33"/>
      <c r="Q7" s="10"/>
      <c r="R7" s="10"/>
    </row>
    <row r="8" spans="1:26">
      <c r="A8" s="7" t="s">
        <v>634</v>
      </c>
      <c r="B8" s="7" t="s">
        <v>635</v>
      </c>
      <c r="C8" s="10"/>
      <c r="D8" s="7" t="s">
        <v>4380</v>
      </c>
      <c r="E8" s="7">
        <v>56958621322</v>
      </c>
      <c r="F8" s="92" t="s">
        <v>85</v>
      </c>
      <c r="G8" s="7" t="s">
        <v>636</v>
      </c>
      <c r="H8" s="10"/>
      <c r="I8" s="10"/>
      <c r="J8" s="7" t="s">
        <v>63</v>
      </c>
      <c r="K8" s="139">
        <v>43761</v>
      </c>
      <c r="L8" s="10"/>
      <c r="M8" s="7" t="s">
        <v>33</v>
      </c>
      <c r="N8" s="10"/>
      <c r="O8" s="10"/>
      <c r="P8" s="39" t="s">
        <v>147</v>
      </c>
      <c r="Q8" s="10"/>
      <c r="R8" s="7" t="s">
        <v>638</v>
      </c>
    </row>
    <row r="9" spans="1:26">
      <c r="A9" s="60" t="s">
        <v>392</v>
      </c>
      <c r="B9" s="37" t="s">
        <v>394</v>
      </c>
      <c r="C9" s="7" t="s">
        <v>4405</v>
      </c>
      <c r="D9" s="7" t="s">
        <v>4391</v>
      </c>
      <c r="E9" s="110">
        <v>569958061043</v>
      </c>
      <c r="F9" s="111" t="s">
        <v>48</v>
      </c>
      <c r="G9" s="7" t="s">
        <v>400</v>
      </c>
      <c r="H9" s="7"/>
      <c r="I9" s="7" t="s">
        <v>4406</v>
      </c>
      <c r="J9" s="7" t="s">
        <v>79</v>
      </c>
      <c r="K9" s="76">
        <v>43761</v>
      </c>
      <c r="L9" s="76"/>
      <c r="M9" s="7" t="s">
        <v>33</v>
      </c>
      <c r="N9" s="10"/>
      <c r="O9" s="10"/>
      <c r="P9" s="33"/>
      <c r="Q9" s="10"/>
      <c r="R9" s="10"/>
    </row>
    <row r="10" spans="1:26">
      <c r="A10" s="7" t="s">
        <v>596</v>
      </c>
      <c r="B10" s="7" t="s">
        <v>597</v>
      </c>
      <c r="C10" s="10"/>
      <c r="D10" s="7" t="s">
        <v>4380</v>
      </c>
      <c r="E10" s="7">
        <v>974935727</v>
      </c>
      <c r="F10" s="92" t="s">
        <v>118</v>
      </c>
      <c r="G10" s="60" t="s">
        <v>600</v>
      </c>
      <c r="H10" s="10"/>
      <c r="I10" s="10"/>
      <c r="J10" s="7" t="s">
        <v>601</v>
      </c>
      <c r="K10" s="10"/>
      <c r="L10" s="10"/>
      <c r="M10" s="7" t="s">
        <v>33</v>
      </c>
      <c r="N10" s="10"/>
      <c r="O10" s="10"/>
      <c r="P10" s="39" t="s">
        <v>147</v>
      </c>
      <c r="Q10" s="10"/>
      <c r="R10" s="7" t="s">
        <v>4407</v>
      </c>
    </row>
    <row r="11" spans="1:26">
      <c r="A11" s="7" t="s">
        <v>513</v>
      </c>
      <c r="B11" s="7" t="s">
        <v>514</v>
      </c>
      <c r="C11" s="10"/>
      <c r="D11" s="7" t="s">
        <v>4380</v>
      </c>
      <c r="E11" s="10"/>
      <c r="F11" s="92" t="s">
        <v>48</v>
      </c>
      <c r="G11" s="7" t="s">
        <v>517</v>
      </c>
      <c r="H11" s="7" t="s">
        <v>520</v>
      </c>
      <c r="I11" s="10"/>
      <c r="J11" s="10"/>
      <c r="K11" s="7" t="s">
        <v>519</v>
      </c>
      <c r="L11" s="10"/>
      <c r="M11" s="7" t="s">
        <v>33</v>
      </c>
      <c r="N11" s="10"/>
      <c r="O11" s="10"/>
      <c r="P11" s="39" t="s">
        <v>147</v>
      </c>
      <c r="Q11" s="10"/>
      <c r="R11" s="10"/>
    </row>
    <row r="12" spans="1:26">
      <c r="A12" s="60" t="s">
        <v>4408</v>
      </c>
      <c r="B12" s="51" t="s">
        <v>292</v>
      </c>
      <c r="C12" s="7" t="s">
        <v>4409</v>
      </c>
      <c r="D12" s="7" t="s">
        <v>4380</v>
      </c>
      <c r="E12" s="58">
        <v>982487008</v>
      </c>
      <c r="F12" s="29" t="s">
        <v>295</v>
      </c>
      <c r="G12" s="51" t="s">
        <v>297</v>
      </c>
      <c r="H12" s="10"/>
      <c r="I12" s="10"/>
      <c r="J12" s="7" t="s">
        <v>79</v>
      </c>
      <c r="K12" s="76">
        <v>43761</v>
      </c>
      <c r="L12" s="76"/>
      <c r="M12" s="7" t="s">
        <v>33</v>
      </c>
      <c r="N12" s="10"/>
      <c r="O12" s="7" t="s">
        <v>4401</v>
      </c>
      <c r="P12" s="39" t="s">
        <v>233</v>
      </c>
      <c r="Q12" s="10"/>
      <c r="R12" s="10"/>
    </row>
    <row r="13" spans="1:26">
      <c r="A13" s="7" t="s">
        <v>451</v>
      </c>
      <c r="B13" s="7" t="s">
        <v>452</v>
      </c>
      <c r="C13" s="10"/>
      <c r="D13" s="7" t="s">
        <v>4380</v>
      </c>
      <c r="E13" s="7">
        <v>958990368</v>
      </c>
      <c r="F13" s="117" t="s">
        <v>454</v>
      </c>
      <c r="G13" s="7" t="s">
        <v>457</v>
      </c>
      <c r="H13" s="10"/>
      <c r="I13" s="10"/>
      <c r="J13" s="7" t="s">
        <v>63</v>
      </c>
      <c r="K13" s="10"/>
      <c r="L13" s="10"/>
      <c r="M13" s="7" t="s">
        <v>33</v>
      </c>
      <c r="N13" s="10"/>
      <c r="O13" s="10"/>
      <c r="P13" s="39" t="s">
        <v>205</v>
      </c>
      <c r="Q13" s="10"/>
      <c r="R13" s="10"/>
    </row>
    <row r="14" spans="1:26">
      <c r="A14" s="60" t="s">
        <v>817</v>
      </c>
      <c r="B14" s="10"/>
      <c r="C14" s="10"/>
      <c r="D14" s="7" t="s">
        <v>4391</v>
      </c>
      <c r="E14" s="176" t="s">
        <v>820</v>
      </c>
      <c r="F14" s="29" t="s">
        <v>822</v>
      </c>
      <c r="G14" s="7" t="s">
        <v>824</v>
      </c>
      <c r="H14" s="10"/>
      <c r="I14" s="7" t="s">
        <v>4406</v>
      </c>
      <c r="J14" s="7" t="s">
        <v>825</v>
      </c>
      <c r="K14" s="44">
        <v>43757</v>
      </c>
      <c r="L14" s="44"/>
      <c r="M14" s="7" t="s">
        <v>826</v>
      </c>
      <c r="N14" s="7" t="s">
        <v>827</v>
      </c>
      <c r="O14" s="7" t="s">
        <v>4410</v>
      </c>
      <c r="P14" s="33"/>
      <c r="Q14" s="10"/>
      <c r="R14" s="10"/>
    </row>
    <row r="15" spans="1:26" ht="105.6">
      <c r="A15" s="60" t="s">
        <v>701</v>
      </c>
      <c r="B15" s="60" t="s">
        <v>702</v>
      </c>
      <c r="C15" s="10"/>
      <c r="D15" s="7" t="s">
        <v>4380</v>
      </c>
      <c r="E15" s="110">
        <v>56947367347</v>
      </c>
      <c r="F15" s="100" t="s">
        <v>703</v>
      </c>
      <c r="G15" s="60" t="s">
        <v>704</v>
      </c>
      <c r="H15" s="10"/>
      <c r="I15" s="10"/>
      <c r="J15" s="7" t="s">
        <v>79</v>
      </c>
      <c r="K15" s="76">
        <v>43760</v>
      </c>
      <c r="L15" s="76"/>
      <c r="M15" s="7" t="s">
        <v>335</v>
      </c>
      <c r="N15" s="10"/>
      <c r="O15" s="10"/>
      <c r="P15" s="39" t="s">
        <v>147</v>
      </c>
      <c r="Q15" s="10"/>
      <c r="R15" s="10"/>
    </row>
    <row r="16" spans="1:26" ht="224.4">
      <c r="A16" s="7" t="s">
        <v>611</v>
      </c>
      <c r="B16" s="12" t="s">
        <v>612</v>
      </c>
      <c r="C16" s="12">
        <v>21</v>
      </c>
      <c r="D16" s="7" t="s">
        <v>45</v>
      </c>
      <c r="E16" s="7" t="s">
        <v>291</v>
      </c>
      <c r="F16" s="7" t="s">
        <v>293</v>
      </c>
      <c r="G16" s="7" t="s">
        <v>613</v>
      </c>
      <c r="H16" s="10"/>
      <c r="I16" s="7" t="s">
        <v>4411</v>
      </c>
      <c r="J16" s="7" t="s">
        <v>63</v>
      </c>
      <c r="K16" s="7" t="s">
        <v>296</v>
      </c>
      <c r="L16" s="7" t="s">
        <v>298</v>
      </c>
      <c r="M16" s="43" t="s">
        <v>33</v>
      </c>
      <c r="N16" s="7" t="s">
        <v>68</v>
      </c>
      <c r="O16" s="7" t="s">
        <v>53</v>
      </c>
      <c r="P16" s="39" t="s">
        <v>70</v>
      </c>
      <c r="Q16" s="7" t="s">
        <v>615</v>
      </c>
      <c r="R16" s="10"/>
    </row>
    <row r="17" spans="1:19" ht="66">
      <c r="A17" s="7" t="s">
        <v>829</v>
      </c>
      <c r="B17" s="7"/>
      <c r="C17" s="7" t="s">
        <v>4412</v>
      </c>
      <c r="D17" s="7" t="s">
        <v>4380</v>
      </c>
      <c r="E17" s="7">
        <v>971570207</v>
      </c>
      <c r="F17" s="29" t="s">
        <v>48</v>
      </c>
      <c r="G17" s="51" t="s">
        <v>830</v>
      </c>
      <c r="H17" s="10"/>
      <c r="I17" s="10"/>
      <c r="J17" s="7" t="s">
        <v>63</v>
      </c>
      <c r="K17" s="10"/>
      <c r="L17" s="10"/>
      <c r="M17" s="7" t="s">
        <v>33</v>
      </c>
      <c r="N17" s="10"/>
      <c r="O17" s="10"/>
      <c r="P17" s="33"/>
      <c r="Q17" s="10"/>
      <c r="R17" s="10"/>
    </row>
    <row r="18" spans="1:19" ht="105.6">
      <c r="A18" s="60" t="s">
        <v>652</v>
      </c>
      <c r="B18" s="60" t="s">
        <v>653</v>
      </c>
      <c r="C18" s="7" t="s">
        <v>4413</v>
      </c>
      <c r="D18" s="7" t="s">
        <v>26</v>
      </c>
      <c r="E18" s="60" t="s">
        <v>654</v>
      </c>
      <c r="F18" s="29" t="s">
        <v>655</v>
      </c>
      <c r="G18" s="60" t="s">
        <v>656</v>
      </c>
      <c r="H18" s="10"/>
      <c r="I18" s="10"/>
      <c r="J18" s="7" t="s">
        <v>63</v>
      </c>
      <c r="K18" s="10"/>
      <c r="L18" s="10"/>
      <c r="M18" s="7" t="s">
        <v>33</v>
      </c>
      <c r="N18" s="10"/>
      <c r="O18" s="10"/>
      <c r="P18" s="33"/>
      <c r="Q18" s="10"/>
      <c r="R18" s="10"/>
    </row>
    <row r="19" spans="1:19" ht="224.4">
      <c r="A19" s="60" t="s">
        <v>834</v>
      </c>
      <c r="B19" s="60"/>
      <c r="C19" s="60" t="s">
        <v>4414</v>
      </c>
      <c r="D19" s="7" t="s">
        <v>26</v>
      </c>
      <c r="E19" s="60" t="s">
        <v>837</v>
      </c>
      <c r="F19" s="100" t="s">
        <v>838</v>
      </c>
      <c r="G19" s="60" t="s">
        <v>839</v>
      </c>
      <c r="H19" s="7"/>
      <c r="I19" s="7" t="s">
        <v>4415</v>
      </c>
      <c r="J19" s="7" t="s">
        <v>79</v>
      </c>
      <c r="K19" s="10"/>
      <c r="L19" s="10"/>
      <c r="M19" s="7" t="s">
        <v>160</v>
      </c>
      <c r="N19" s="10"/>
      <c r="O19" s="10"/>
      <c r="P19" s="39" t="s">
        <v>70</v>
      </c>
      <c r="Q19" s="10"/>
      <c r="R19" s="10"/>
    </row>
    <row r="20" spans="1:19" ht="409.2">
      <c r="A20" s="35" t="s">
        <v>237</v>
      </c>
      <c r="B20" s="87" t="s">
        <v>238</v>
      </c>
      <c r="C20" s="52">
        <v>34</v>
      </c>
      <c r="D20" s="7" t="s">
        <v>26</v>
      </c>
      <c r="E20" s="35" t="s">
        <v>241</v>
      </c>
      <c r="F20" s="7" t="s">
        <v>85</v>
      </c>
      <c r="G20" s="7" t="s">
        <v>244</v>
      </c>
      <c r="H20" s="10"/>
      <c r="I20" s="10"/>
      <c r="J20" s="7" t="s">
        <v>246</v>
      </c>
      <c r="K20" s="7" t="s">
        <v>248</v>
      </c>
      <c r="L20" s="7" t="s">
        <v>250</v>
      </c>
      <c r="M20" s="43" t="s">
        <v>33</v>
      </c>
      <c r="N20" s="10"/>
      <c r="O20" s="10"/>
      <c r="P20" s="33"/>
      <c r="Q20" s="7"/>
      <c r="R20" s="7" t="s">
        <v>252</v>
      </c>
      <c r="S20" s="7" t="s">
        <v>4416</v>
      </c>
    </row>
    <row r="21" spans="1:19" ht="39.6">
      <c r="A21" s="7" t="s">
        <v>486</v>
      </c>
      <c r="B21" s="7" t="s">
        <v>488</v>
      </c>
      <c r="C21" s="10"/>
      <c r="D21" s="7" t="s">
        <v>4380</v>
      </c>
      <c r="E21" s="7">
        <v>974528782</v>
      </c>
      <c r="F21" s="29" t="s">
        <v>48</v>
      </c>
      <c r="G21" s="7" t="s">
        <v>490</v>
      </c>
      <c r="H21" s="10"/>
      <c r="I21" s="10"/>
      <c r="J21" s="7" t="s">
        <v>63</v>
      </c>
      <c r="K21" s="44"/>
      <c r="L21" s="44"/>
      <c r="M21" s="7" t="s">
        <v>33</v>
      </c>
      <c r="N21" s="10"/>
      <c r="O21" s="10"/>
      <c r="P21" s="33"/>
      <c r="Q21" s="10"/>
      <c r="R21" s="10"/>
    </row>
    <row r="22" spans="1:19" ht="52.8">
      <c r="A22" s="7" t="s">
        <v>843</v>
      </c>
      <c r="B22" s="10"/>
      <c r="C22" s="10"/>
      <c r="D22" s="7" t="s">
        <v>45</v>
      </c>
      <c r="E22" s="10"/>
      <c r="F22" s="29" t="s">
        <v>846</v>
      </c>
      <c r="G22" s="7" t="s">
        <v>847</v>
      </c>
      <c r="H22" s="7" t="s">
        <v>850</v>
      </c>
      <c r="I22" s="10"/>
      <c r="J22" s="7" t="s">
        <v>601</v>
      </c>
      <c r="K22" s="44">
        <v>43760</v>
      </c>
      <c r="L22" s="44"/>
      <c r="M22" s="7" t="s">
        <v>512</v>
      </c>
      <c r="N22" s="7" t="s">
        <v>853</v>
      </c>
      <c r="O22" s="7" t="s">
        <v>4417</v>
      </c>
      <c r="P22" s="33"/>
      <c r="Q22" s="10"/>
      <c r="R22" s="10"/>
    </row>
    <row r="23" spans="1:19" ht="409.6">
      <c r="A23" s="83" t="s">
        <v>855</v>
      </c>
      <c r="B23" s="10"/>
      <c r="C23" s="10"/>
      <c r="D23" s="7" t="s">
        <v>26</v>
      </c>
      <c r="E23" s="60">
        <v>56984542661</v>
      </c>
      <c r="F23" s="29" t="s">
        <v>860</v>
      </c>
      <c r="G23" s="7" t="s">
        <v>861</v>
      </c>
      <c r="H23" s="7" t="s">
        <v>4372</v>
      </c>
      <c r="I23" s="10"/>
      <c r="J23" s="7" t="s">
        <v>863</v>
      </c>
      <c r="K23" s="76">
        <v>43758</v>
      </c>
      <c r="L23" s="76"/>
      <c r="M23" s="7" t="s">
        <v>679</v>
      </c>
      <c r="N23" s="7" t="s">
        <v>864</v>
      </c>
      <c r="O23" s="7" t="s">
        <v>4401</v>
      </c>
      <c r="P23" s="39" t="s">
        <v>651</v>
      </c>
      <c r="Q23" s="10"/>
      <c r="R23" s="10"/>
    </row>
    <row r="24" spans="1:19" ht="343.2">
      <c r="A24" s="60" t="s">
        <v>321</v>
      </c>
      <c r="B24" s="60" t="s">
        <v>322</v>
      </c>
      <c r="C24" s="10"/>
      <c r="D24" s="7" t="s">
        <v>4391</v>
      </c>
      <c r="E24" s="60">
        <v>56950084819</v>
      </c>
      <c r="F24" s="29" t="s">
        <v>323</v>
      </c>
      <c r="G24" s="7" t="s">
        <v>325</v>
      </c>
      <c r="H24" s="10"/>
      <c r="I24" s="7" t="s">
        <v>4406</v>
      </c>
      <c r="J24" s="7" t="s">
        <v>326</v>
      </c>
      <c r="K24" s="44">
        <v>43757</v>
      </c>
      <c r="L24" s="44"/>
      <c r="M24" s="7" t="s">
        <v>33</v>
      </c>
      <c r="N24" s="10"/>
      <c r="O24" s="7" t="s">
        <v>4417</v>
      </c>
      <c r="P24" s="33"/>
      <c r="Q24" s="10"/>
      <c r="R24" s="10"/>
    </row>
    <row r="25" spans="1:19" ht="79.2">
      <c r="A25" s="7" t="s">
        <v>4418</v>
      </c>
      <c r="B25" s="60" t="s">
        <v>4419</v>
      </c>
      <c r="C25" s="7" t="s">
        <v>4420</v>
      </c>
      <c r="D25" s="7" t="s">
        <v>4380</v>
      </c>
      <c r="E25" s="60" t="s">
        <v>788</v>
      </c>
      <c r="F25" s="29" t="s">
        <v>723</v>
      </c>
      <c r="G25" s="7" t="s">
        <v>789</v>
      </c>
      <c r="H25" s="10"/>
      <c r="I25" s="7" t="s">
        <v>49</v>
      </c>
      <c r="J25" s="7" t="s">
        <v>63</v>
      </c>
      <c r="K25" s="44">
        <v>43761</v>
      </c>
      <c r="L25" s="44"/>
      <c r="M25" s="7" t="s">
        <v>33</v>
      </c>
      <c r="N25" s="7" t="s">
        <v>748</v>
      </c>
      <c r="O25" s="10"/>
      <c r="P25" s="33"/>
      <c r="Q25" s="10"/>
      <c r="R25" s="7" t="s">
        <v>4421</v>
      </c>
    </row>
    <row r="26" spans="1:19" ht="39.6">
      <c r="A26" s="7" t="s">
        <v>506</v>
      </c>
      <c r="B26" s="7" t="s">
        <v>507</v>
      </c>
      <c r="C26" s="7" t="s">
        <v>4422</v>
      </c>
      <c r="D26" s="7" t="s">
        <v>4380</v>
      </c>
      <c r="E26" s="10"/>
      <c r="F26" s="29" t="s">
        <v>48</v>
      </c>
      <c r="G26" s="7" t="s">
        <v>509</v>
      </c>
      <c r="H26" s="10"/>
      <c r="I26" s="10"/>
      <c r="J26" s="7" t="s">
        <v>63</v>
      </c>
      <c r="K26" s="41">
        <v>43760</v>
      </c>
      <c r="L26" s="41"/>
      <c r="M26" s="7" t="s">
        <v>512</v>
      </c>
      <c r="N26" s="10"/>
      <c r="O26" s="10"/>
      <c r="P26" s="33"/>
      <c r="Q26" s="10"/>
      <c r="R26" s="10"/>
    </row>
    <row r="27" spans="1:19" ht="79.2">
      <c r="A27" s="7" t="s">
        <v>499</v>
      </c>
      <c r="B27" s="60" t="s">
        <v>500</v>
      </c>
      <c r="C27" s="7"/>
      <c r="D27" s="7" t="s">
        <v>4380</v>
      </c>
      <c r="E27" s="60">
        <v>56975969153</v>
      </c>
      <c r="F27" s="29" t="s">
        <v>502</v>
      </c>
      <c r="G27" s="122" t="s">
        <v>503</v>
      </c>
      <c r="H27" s="10"/>
      <c r="I27" s="7"/>
      <c r="J27" s="7" t="s">
        <v>63</v>
      </c>
      <c r="K27" s="44"/>
      <c r="L27" s="44"/>
      <c r="M27" s="7" t="s">
        <v>160</v>
      </c>
      <c r="N27" s="10"/>
      <c r="O27" s="10"/>
      <c r="P27" s="33"/>
      <c r="Q27" s="10"/>
      <c r="R27" s="10"/>
    </row>
    <row r="28" spans="1:19" ht="198">
      <c r="A28" s="60" t="s">
        <v>865</v>
      </c>
      <c r="B28" s="7"/>
      <c r="C28" s="7" t="s">
        <v>4423</v>
      </c>
      <c r="D28" s="7" t="s">
        <v>26</v>
      </c>
      <c r="E28" s="110">
        <v>56945468240</v>
      </c>
      <c r="F28" s="100" t="s">
        <v>866</v>
      </c>
      <c r="G28" s="51" t="s">
        <v>867</v>
      </c>
      <c r="H28" s="7"/>
      <c r="I28" s="7" t="s">
        <v>49</v>
      </c>
      <c r="J28" s="7" t="s">
        <v>79</v>
      </c>
      <c r="K28" s="10"/>
      <c r="L28" s="10"/>
      <c r="M28" s="7" t="s">
        <v>33</v>
      </c>
      <c r="N28" s="7" t="s">
        <v>784</v>
      </c>
      <c r="O28" s="10"/>
      <c r="P28" s="33"/>
      <c r="Q28" s="10"/>
      <c r="R28" s="10"/>
    </row>
    <row r="29" spans="1:19" ht="39.6">
      <c r="A29" s="7" t="s">
        <v>220</v>
      </c>
      <c r="B29" s="7" t="s">
        <v>221</v>
      </c>
      <c r="C29" s="10"/>
      <c r="D29" s="7" t="s">
        <v>4380</v>
      </c>
      <c r="E29" s="7">
        <v>992917532</v>
      </c>
      <c r="F29" s="29" t="s">
        <v>223</v>
      </c>
      <c r="G29" s="7" t="s">
        <v>224</v>
      </c>
      <c r="H29" s="10"/>
      <c r="I29" s="10"/>
      <c r="J29" s="7" t="s">
        <v>63</v>
      </c>
      <c r="K29" s="10"/>
      <c r="L29" s="10"/>
      <c r="M29" s="7" t="s">
        <v>33</v>
      </c>
      <c r="N29" s="10"/>
      <c r="O29" s="10"/>
      <c r="P29" s="33"/>
      <c r="Q29" s="10"/>
      <c r="R29" s="10"/>
    </row>
    <row r="30" spans="1:19" ht="39.6">
      <c r="A30" s="67" t="s">
        <v>473</v>
      </c>
      <c r="B30" s="67" t="s">
        <v>474</v>
      </c>
      <c r="C30" s="10"/>
      <c r="D30" s="7" t="s">
        <v>4380</v>
      </c>
      <c r="E30" s="7">
        <v>946024672</v>
      </c>
      <c r="F30" s="29" t="s">
        <v>48</v>
      </c>
      <c r="G30" s="7" t="s">
        <v>477</v>
      </c>
      <c r="H30" s="10"/>
      <c r="I30" s="10"/>
      <c r="J30" s="7" t="s">
        <v>63</v>
      </c>
      <c r="K30" s="10"/>
      <c r="L30" s="10"/>
      <c r="M30" s="7" t="s">
        <v>33</v>
      </c>
      <c r="N30" s="10"/>
      <c r="O30" s="10"/>
      <c r="P30" s="33"/>
      <c r="Q30" s="10"/>
      <c r="R30" s="10"/>
    </row>
    <row r="31" spans="1:19" ht="52.8">
      <c r="A31" s="7" t="s">
        <v>198</v>
      </c>
      <c r="B31" s="7" t="s">
        <v>199</v>
      </c>
      <c r="C31" s="7">
        <v>40</v>
      </c>
      <c r="D31" s="7" t="s">
        <v>4391</v>
      </c>
      <c r="E31" s="60">
        <v>940549458</v>
      </c>
      <c r="F31" s="29" t="s">
        <v>200</v>
      </c>
      <c r="G31" s="7" t="s">
        <v>201</v>
      </c>
      <c r="H31" s="10"/>
      <c r="I31" s="7" t="s">
        <v>4406</v>
      </c>
      <c r="J31" s="7" t="s">
        <v>203</v>
      </c>
      <c r="K31" s="10"/>
      <c r="L31" s="10"/>
      <c r="M31" s="7" t="s">
        <v>33</v>
      </c>
      <c r="N31" s="10"/>
      <c r="O31" s="7" t="s">
        <v>4417</v>
      </c>
      <c r="P31" s="39" t="s">
        <v>205</v>
      </c>
      <c r="Q31" s="10"/>
      <c r="R31" s="7" t="s">
        <v>207</v>
      </c>
    </row>
    <row r="32" spans="1:19" ht="52.8">
      <c r="A32" s="7" t="s">
        <v>694</v>
      </c>
      <c r="B32" s="7" t="s">
        <v>695</v>
      </c>
      <c r="C32" s="10"/>
      <c r="D32" s="7" t="s">
        <v>4380</v>
      </c>
      <c r="E32" s="7" t="s">
        <v>697</v>
      </c>
      <c r="F32" s="29" t="s">
        <v>48</v>
      </c>
      <c r="G32" s="7" t="s">
        <v>698</v>
      </c>
      <c r="H32" s="10"/>
      <c r="I32" s="10"/>
      <c r="J32" s="10"/>
      <c r="K32" s="41">
        <v>43757</v>
      </c>
      <c r="L32" s="41"/>
      <c r="M32" s="7" t="s">
        <v>33</v>
      </c>
      <c r="N32" s="10"/>
      <c r="O32" s="7" t="s">
        <v>4417</v>
      </c>
      <c r="P32" s="39" t="s">
        <v>205</v>
      </c>
      <c r="Q32" s="10"/>
      <c r="R32" s="10"/>
    </row>
    <row r="33" spans="1:18" ht="26.4">
      <c r="A33" s="60" t="s">
        <v>314</v>
      </c>
      <c r="B33" s="60" t="s">
        <v>315</v>
      </c>
      <c r="C33" s="7" t="s">
        <v>4424</v>
      </c>
      <c r="D33" s="7" t="s">
        <v>26</v>
      </c>
      <c r="E33" s="60">
        <v>56984133127</v>
      </c>
      <c r="F33" s="29" t="s">
        <v>316</v>
      </c>
      <c r="G33" s="60" t="s">
        <v>317</v>
      </c>
      <c r="H33" s="7"/>
      <c r="I33" s="10"/>
      <c r="J33" s="7" t="s">
        <v>79</v>
      </c>
      <c r="K33" s="44">
        <v>43761</v>
      </c>
      <c r="L33" s="44"/>
      <c r="M33" s="7" t="s">
        <v>33</v>
      </c>
      <c r="N33" s="10"/>
      <c r="O33" s="10"/>
      <c r="P33" s="33"/>
      <c r="Q33" s="10"/>
      <c r="R33" s="10"/>
    </row>
    <row r="34" spans="1:18" ht="409.6">
      <c r="A34" s="7" t="s">
        <v>871</v>
      </c>
      <c r="B34" s="10"/>
      <c r="C34" s="10"/>
      <c r="D34" s="7" t="s">
        <v>45</v>
      </c>
      <c r="E34" s="10"/>
      <c r="F34" s="29" t="s">
        <v>872</v>
      </c>
      <c r="G34" s="60" t="s">
        <v>873</v>
      </c>
      <c r="H34" s="7"/>
      <c r="I34" s="7" t="s">
        <v>4425</v>
      </c>
      <c r="J34" s="7" t="s">
        <v>875</v>
      </c>
      <c r="K34" s="76">
        <v>43756</v>
      </c>
      <c r="L34" s="76"/>
      <c r="M34" s="7" t="s">
        <v>876</v>
      </c>
      <c r="N34" s="7" t="s">
        <v>877</v>
      </c>
      <c r="O34" s="7" t="s">
        <v>4401</v>
      </c>
      <c r="P34" s="33"/>
      <c r="Q34" s="10"/>
      <c r="R34" s="10"/>
    </row>
    <row r="35" spans="1:18" ht="290.39999999999998">
      <c r="A35" s="7" t="s">
        <v>72</v>
      </c>
      <c r="B35" s="7" t="s">
        <v>73</v>
      </c>
      <c r="C35" s="23"/>
      <c r="D35" s="7" t="s">
        <v>26</v>
      </c>
      <c r="E35" s="7" t="s">
        <v>76</v>
      </c>
      <c r="F35" s="7" t="s">
        <v>77</v>
      </c>
      <c r="G35" s="7" t="s">
        <v>78</v>
      </c>
      <c r="H35" s="10"/>
      <c r="I35" s="10"/>
      <c r="J35" s="7" t="s">
        <v>79</v>
      </c>
      <c r="K35" s="10"/>
      <c r="L35" s="10"/>
      <c r="M35" s="7" t="s">
        <v>33</v>
      </c>
      <c r="N35" s="10"/>
      <c r="O35" s="10"/>
      <c r="P35" s="39" t="s">
        <v>81</v>
      </c>
      <c r="Q35" s="10"/>
      <c r="R35" s="7" t="s">
        <v>89</v>
      </c>
    </row>
    <row r="36" spans="1:18" ht="66">
      <c r="A36" s="7" t="s">
        <v>417</v>
      </c>
      <c r="B36" s="7" t="s">
        <v>418</v>
      </c>
      <c r="C36" s="7" t="s">
        <v>4426</v>
      </c>
      <c r="D36" s="7" t="s">
        <v>4380</v>
      </c>
      <c r="E36" s="7">
        <v>981339933</v>
      </c>
      <c r="F36" s="29" t="s">
        <v>48</v>
      </c>
      <c r="G36" s="51" t="s">
        <v>421</v>
      </c>
      <c r="H36" s="10"/>
      <c r="I36" s="10"/>
      <c r="J36" s="7" t="s">
        <v>63</v>
      </c>
      <c r="K36" s="41">
        <v>43760</v>
      </c>
      <c r="L36" s="41"/>
      <c r="M36" s="7" t="s">
        <v>33</v>
      </c>
      <c r="N36" s="10"/>
      <c r="O36" s="10"/>
      <c r="P36" s="33"/>
      <c r="Q36" s="10"/>
      <c r="R36" s="10"/>
    </row>
    <row r="37" spans="1:18" ht="52.8">
      <c r="A37" s="7" t="s">
        <v>778</v>
      </c>
      <c r="B37" s="37" t="s">
        <v>779</v>
      </c>
      <c r="C37" s="7" t="s">
        <v>4427</v>
      </c>
      <c r="D37" s="7" t="s">
        <v>4380</v>
      </c>
      <c r="E37" s="37">
        <v>56937866562</v>
      </c>
      <c r="F37" s="29" t="s">
        <v>85</v>
      </c>
      <c r="G37" s="7" t="s">
        <v>780</v>
      </c>
      <c r="H37" s="10"/>
      <c r="I37" s="7" t="s">
        <v>49</v>
      </c>
      <c r="J37" s="7" t="s">
        <v>63</v>
      </c>
      <c r="K37" s="175">
        <v>43761</v>
      </c>
      <c r="L37" s="10"/>
      <c r="M37" s="7" t="s">
        <v>33</v>
      </c>
      <c r="N37" s="7" t="s">
        <v>784</v>
      </c>
      <c r="O37" s="10"/>
      <c r="P37" s="33"/>
      <c r="Q37" s="10"/>
      <c r="R37" s="10"/>
    </row>
    <row r="38" spans="1:18" ht="52.8">
      <c r="A38" s="7" t="s">
        <v>375</v>
      </c>
      <c r="B38" s="107" t="s">
        <v>376</v>
      </c>
      <c r="C38" s="7" t="s">
        <v>4379</v>
      </c>
      <c r="D38" s="7" t="s">
        <v>4380</v>
      </c>
      <c r="E38" s="108" t="s">
        <v>380</v>
      </c>
      <c r="F38" s="109" t="s">
        <v>384</v>
      </c>
      <c r="G38" s="7" t="s">
        <v>387</v>
      </c>
      <c r="H38" s="7" t="s">
        <v>4381</v>
      </c>
      <c r="I38" s="7" t="s">
        <v>4382</v>
      </c>
      <c r="J38" s="7" t="s">
        <v>79</v>
      </c>
      <c r="K38" s="10"/>
      <c r="L38" s="10"/>
      <c r="M38" s="7" t="s">
        <v>390</v>
      </c>
      <c r="N38" s="10"/>
      <c r="O38" s="7" t="s">
        <v>4428</v>
      </c>
      <c r="P38" s="33"/>
      <c r="Q38" s="10"/>
      <c r="R38" s="7" t="s">
        <v>391</v>
      </c>
    </row>
    <row r="39" spans="1:18" ht="39.6">
      <c r="A39" s="7" t="s">
        <v>234</v>
      </c>
      <c r="B39" s="7" t="s">
        <v>235</v>
      </c>
      <c r="C39" s="7" t="s">
        <v>4429</v>
      </c>
      <c r="D39" s="7" t="s">
        <v>4380</v>
      </c>
      <c r="E39" s="37">
        <v>945960821</v>
      </c>
      <c r="F39" s="29" t="s">
        <v>48</v>
      </c>
      <c r="G39" s="7" t="s">
        <v>236</v>
      </c>
      <c r="H39" s="10"/>
      <c r="I39" s="10"/>
      <c r="J39" s="7" t="s">
        <v>63</v>
      </c>
      <c r="K39" s="41">
        <v>43760</v>
      </c>
      <c r="L39" s="41"/>
      <c r="M39" s="7" t="s">
        <v>33</v>
      </c>
      <c r="N39" s="10"/>
      <c r="O39" s="10"/>
      <c r="P39" s="33"/>
      <c r="Q39" s="10"/>
      <c r="R39" s="10"/>
    </row>
    <row r="40" spans="1:18" ht="158.4">
      <c r="A40" s="7" t="s">
        <v>622</v>
      </c>
      <c r="B40" s="7" t="s">
        <v>623</v>
      </c>
      <c r="C40" s="10"/>
      <c r="D40" s="7" t="s">
        <v>4380</v>
      </c>
      <c r="E40" s="7">
        <v>946217375</v>
      </c>
      <c r="F40" s="29" t="s">
        <v>48</v>
      </c>
      <c r="G40" s="7" t="s">
        <v>624</v>
      </c>
      <c r="H40" s="10"/>
      <c r="I40" s="10"/>
      <c r="J40" s="10"/>
      <c r="K40" s="10"/>
      <c r="L40" s="10"/>
      <c r="M40" s="7" t="s">
        <v>33</v>
      </c>
      <c r="N40" s="10"/>
      <c r="O40" s="10"/>
      <c r="P40" s="33"/>
      <c r="Q40" s="10"/>
      <c r="R40" s="10"/>
    </row>
    <row r="41" spans="1:18" ht="39.6">
      <c r="A41" s="7" t="s">
        <v>878</v>
      </c>
      <c r="B41" s="10"/>
      <c r="C41" s="7" t="s">
        <v>4413</v>
      </c>
      <c r="D41" s="7" t="s">
        <v>4380</v>
      </c>
      <c r="E41" s="10"/>
      <c r="F41" s="29" t="s">
        <v>48</v>
      </c>
      <c r="G41" s="7" t="s">
        <v>881</v>
      </c>
      <c r="H41" s="10"/>
      <c r="I41" s="10"/>
      <c r="J41" s="7" t="s">
        <v>63</v>
      </c>
      <c r="K41" s="41">
        <v>43759</v>
      </c>
      <c r="L41" s="41"/>
      <c r="M41" s="7" t="s">
        <v>512</v>
      </c>
      <c r="N41" s="10"/>
      <c r="O41" s="10"/>
      <c r="P41" s="33"/>
      <c r="Q41" s="10"/>
      <c r="R41" s="10"/>
    </row>
    <row r="42" spans="1:18" ht="39.6">
      <c r="A42" s="60" t="s">
        <v>887</v>
      </c>
      <c r="B42" s="60"/>
      <c r="C42" s="10"/>
      <c r="D42" s="7" t="s">
        <v>26</v>
      </c>
      <c r="E42" s="7">
        <v>992657652</v>
      </c>
      <c r="F42" s="29" t="s">
        <v>48</v>
      </c>
      <c r="G42" s="7" t="s">
        <v>890</v>
      </c>
      <c r="H42" s="10"/>
      <c r="I42" s="10"/>
      <c r="J42" s="10"/>
      <c r="K42" s="10"/>
      <c r="L42" s="10"/>
      <c r="M42" s="7" t="s">
        <v>10</v>
      </c>
      <c r="N42" s="10"/>
      <c r="O42" s="10"/>
      <c r="P42" s="33"/>
      <c r="Q42" s="10"/>
      <c r="R42" s="10"/>
    </row>
    <row r="43" spans="1:18" ht="330">
      <c r="A43" s="7" t="s">
        <v>265</v>
      </c>
      <c r="B43" s="7" t="s">
        <v>266</v>
      </c>
      <c r="C43" s="10"/>
      <c r="D43" s="7" t="s">
        <v>4380</v>
      </c>
      <c r="E43" s="7">
        <v>989217665</v>
      </c>
      <c r="F43" s="29" t="s">
        <v>268</v>
      </c>
      <c r="G43" s="7" t="s">
        <v>269</v>
      </c>
      <c r="H43" s="10"/>
      <c r="I43" s="10"/>
      <c r="J43" s="7" t="s">
        <v>270</v>
      </c>
      <c r="K43" s="41">
        <v>43758</v>
      </c>
      <c r="L43" s="41"/>
      <c r="M43" s="7" t="s">
        <v>33</v>
      </c>
      <c r="N43" s="10"/>
      <c r="O43" s="7" t="s">
        <v>4417</v>
      </c>
      <c r="P43" s="39" t="s">
        <v>147</v>
      </c>
      <c r="Q43" s="10"/>
      <c r="R43" s="7" t="s">
        <v>4430</v>
      </c>
    </row>
    <row r="44" spans="1:18" ht="79.2">
      <c r="A44" s="83" t="s">
        <v>427</v>
      </c>
      <c r="B44" s="83" t="s">
        <v>428</v>
      </c>
      <c r="C44" s="10"/>
      <c r="D44" s="7" t="s">
        <v>26</v>
      </c>
      <c r="E44" s="10"/>
      <c r="F44" s="29" t="s">
        <v>429</v>
      </c>
      <c r="G44" s="83" t="s">
        <v>430</v>
      </c>
      <c r="H44" s="10"/>
      <c r="I44" s="10"/>
      <c r="J44" s="7" t="s">
        <v>432</v>
      </c>
      <c r="K44" s="76">
        <v>43758</v>
      </c>
      <c r="L44" s="76"/>
      <c r="M44" s="7" t="s">
        <v>435</v>
      </c>
      <c r="N44" s="10"/>
      <c r="O44" s="7" t="s">
        <v>4431</v>
      </c>
      <c r="P44" s="39" t="s">
        <v>147</v>
      </c>
      <c r="Q44" s="10"/>
      <c r="R44" s="10"/>
    </row>
    <row r="45" spans="1:18" ht="277.8">
      <c r="A45" s="42" t="s">
        <v>93</v>
      </c>
      <c r="B45" s="7" t="s">
        <v>96</v>
      </c>
      <c r="C45" s="10"/>
      <c r="D45" s="7" t="s">
        <v>26</v>
      </c>
      <c r="E45" s="7">
        <v>56976070485</v>
      </c>
      <c r="F45" s="29" t="s">
        <v>97</v>
      </c>
      <c r="G45" s="7" t="s">
        <v>98</v>
      </c>
      <c r="H45" s="10"/>
      <c r="I45" s="7" t="s">
        <v>4432</v>
      </c>
      <c r="J45" s="7" t="s">
        <v>100</v>
      </c>
      <c r="K45" s="44">
        <v>43760</v>
      </c>
      <c r="L45" s="44"/>
      <c r="M45" s="7" t="s">
        <v>33</v>
      </c>
      <c r="N45" s="10"/>
      <c r="O45" s="7" t="s">
        <v>103</v>
      </c>
      <c r="P45" s="39" t="s">
        <v>70</v>
      </c>
      <c r="Q45" s="10"/>
      <c r="R45" s="10"/>
    </row>
    <row r="46" spans="1:18" ht="409.6">
      <c r="A46" s="60" t="s">
        <v>641</v>
      </c>
      <c r="B46" s="60">
        <v>200826647</v>
      </c>
      <c r="C46" s="10"/>
      <c r="D46" s="7" t="s">
        <v>45</v>
      </c>
      <c r="E46" s="60">
        <v>56973904168</v>
      </c>
      <c r="F46" s="29" t="s">
        <v>644</v>
      </c>
      <c r="G46" s="122" t="s">
        <v>645</v>
      </c>
      <c r="H46" s="10"/>
      <c r="I46" s="10"/>
      <c r="J46" s="10"/>
      <c r="K46" s="10"/>
      <c r="L46" s="10"/>
      <c r="M46" s="10"/>
      <c r="N46" s="10"/>
      <c r="O46" s="10"/>
      <c r="P46" s="33"/>
      <c r="Q46" s="10"/>
      <c r="R46" s="10"/>
    </row>
    <row r="47" spans="1:18" ht="145.19999999999999">
      <c r="A47" s="7" t="s">
        <v>577</v>
      </c>
      <c r="B47" s="7" t="s">
        <v>578</v>
      </c>
      <c r="C47" s="7" t="s">
        <v>4400</v>
      </c>
      <c r="D47" s="7" t="s">
        <v>4380</v>
      </c>
      <c r="E47" s="10"/>
      <c r="F47" s="29" t="s">
        <v>48</v>
      </c>
      <c r="G47" s="7" t="s">
        <v>581</v>
      </c>
      <c r="H47" s="10"/>
      <c r="I47" s="10"/>
      <c r="J47" s="7" t="s">
        <v>63</v>
      </c>
      <c r="K47" s="10"/>
      <c r="L47" s="10"/>
      <c r="M47" s="7" t="s">
        <v>512</v>
      </c>
      <c r="N47" s="10"/>
      <c r="O47" s="10"/>
      <c r="P47" s="33"/>
      <c r="Q47" s="10"/>
      <c r="R47" s="10"/>
    </row>
    <row r="48" spans="1:18" ht="66.599999999999994">
      <c r="A48" s="7" t="s">
        <v>790</v>
      </c>
      <c r="B48" s="56" t="s">
        <v>791</v>
      </c>
      <c r="C48" s="7">
        <v>21</v>
      </c>
      <c r="D48" s="7" t="s">
        <v>4380</v>
      </c>
      <c r="E48" s="119" t="s">
        <v>792</v>
      </c>
      <c r="F48" s="100" t="s">
        <v>793</v>
      </c>
      <c r="G48" s="7" t="s">
        <v>794</v>
      </c>
      <c r="H48" s="10"/>
      <c r="I48" s="10"/>
      <c r="J48" s="7" t="s">
        <v>63</v>
      </c>
      <c r="K48" s="44">
        <v>43758</v>
      </c>
      <c r="L48" s="7" t="s">
        <v>795</v>
      </c>
      <c r="M48" s="29" t="s">
        <v>33</v>
      </c>
      <c r="N48" s="10"/>
      <c r="O48" s="7" t="s">
        <v>4433</v>
      </c>
      <c r="P48" s="39" t="s">
        <v>205</v>
      </c>
      <c r="Q48" s="10"/>
      <c r="R48" s="10"/>
    </row>
    <row r="49" spans="1:18" ht="66">
      <c r="A49" s="128" t="s">
        <v>183</v>
      </c>
      <c r="B49" s="71" t="s">
        <v>184</v>
      </c>
      <c r="C49" s="10"/>
      <c r="D49" s="7" t="s">
        <v>26</v>
      </c>
      <c r="E49" s="73" t="s">
        <v>190</v>
      </c>
      <c r="F49" s="73" t="s">
        <v>191</v>
      </c>
      <c r="G49" s="7" t="s">
        <v>192</v>
      </c>
      <c r="H49" s="10"/>
      <c r="I49" s="10"/>
      <c r="J49" s="7" t="s">
        <v>193</v>
      </c>
      <c r="K49" s="76">
        <v>43761</v>
      </c>
      <c r="L49" s="76"/>
      <c r="M49" s="7" t="s">
        <v>196</v>
      </c>
      <c r="N49" s="10"/>
      <c r="O49" s="7" t="s">
        <v>4401</v>
      </c>
      <c r="P49" s="33"/>
      <c r="Q49" s="10"/>
      <c r="R49" s="10"/>
    </row>
    <row r="50" spans="1:18" ht="52.8">
      <c r="A50" s="7" t="s">
        <v>305</v>
      </c>
      <c r="B50" s="7" t="s">
        <v>306</v>
      </c>
      <c r="C50" s="7" t="s">
        <v>4424</v>
      </c>
      <c r="D50" s="7" t="s">
        <v>4380</v>
      </c>
      <c r="E50" s="7">
        <v>996192835</v>
      </c>
      <c r="F50" s="29" t="s">
        <v>48</v>
      </c>
      <c r="G50" s="7" t="s">
        <v>309</v>
      </c>
      <c r="H50" s="10"/>
      <c r="I50" s="10"/>
      <c r="J50" s="7" t="s">
        <v>63</v>
      </c>
      <c r="K50" s="41">
        <v>43760</v>
      </c>
      <c r="L50" s="41"/>
      <c r="M50" s="7" t="s">
        <v>33</v>
      </c>
      <c r="N50" s="10"/>
      <c r="O50" s="10"/>
      <c r="P50" s="33"/>
      <c r="Q50" s="10"/>
      <c r="R50" s="10"/>
    </row>
    <row r="51" spans="1:18" ht="39.6">
      <c r="A51" s="7" t="s">
        <v>572</v>
      </c>
      <c r="B51" s="7" t="s">
        <v>573</v>
      </c>
      <c r="C51" s="10"/>
      <c r="D51" s="7" t="s">
        <v>4380</v>
      </c>
      <c r="E51" s="7">
        <v>957712037</v>
      </c>
      <c r="F51" s="29" t="s">
        <v>48</v>
      </c>
      <c r="G51" s="7" t="s">
        <v>574</v>
      </c>
      <c r="H51" s="10"/>
      <c r="I51" s="10"/>
      <c r="J51" s="7" t="s">
        <v>63</v>
      </c>
      <c r="K51" s="69" t="s">
        <v>4436</v>
      </c>
      <c r="L51" s="7" t="s">
        <v>4437</v>
      </c>
      <c r="M51" s="7" t="s">
        <v>33</v>
      </c>
      <c r="N51" s="10"/>
      <c r="O51" s="10"/>
      <c r="P51" s="39" t="s">
        <v>70</v>
      </c>
      <c r="Q51" s="10"/>
      <c r="R51" s="7" t="s">
        <v>969</v>
      </c>
    </row>
    <row r="52" spans="1:18" ht="39.6">
      <c r="A52" s="7" t="s">
        <v>603</v>
      </c>
      <c r="B52" s="7" t="s">
        <v>604</v>
      </c>
      <c r="C52" s="10"/>
      <c r="D52" s="7" t="s">
        <v>4380</v>
      </c>
      <c r="E52" s="67">
        <v>954201693</v>
      </c>
      <c r="F52" s="29" t="s">
        <v>48</v>
      </c>
      <c r="G52" s="67" t="s">
        <v>605</v>
      </c>
      <c r="H52" s="10"/>
      <c r="I52" s="10"/>
      <c r="J52" s="7" t="s">
        <v>63</v>
      </c>
      <c r="K52" s="10"/>
      <c r="L52" s="10"/>
      <c r="M52" s="7" t="s">
        <v>33</v>
      </c>
      <c r="N52" s="10"/>
      <c r="O52" s="10"/>
      <c r="P52" s="33"/>
      <c r="Q52" s="10"/>
      <c r="R52" s="10"/>
    </row>
    <row r="53" spans="1:18" ht="224.4">
      <c r="A53" s="128" t="s">
        <v>893</v>
      </c>
      <c r="B53" s="12" t="s">
        <v>4438</v>
      </c>
      <c r="C53" s="7" t="s">
        <v>4413</v>
      </c>
      <c r="D53" s="7" t="s">
        <v>4380</v>
      </c>
      <c r="E53" s="143" t="s">
        <v>894</v>
      </c>
      <c r="F53" s="100" t="s">
        <v>895</v>
      </c>
      <c r="G53" s="156" t="s">
        <v>896</v>
      </c>
      <c r="H53" s="10"/>
      <c r="I53" s="10"/>
      <c r="J53" s="7" t="s">
        <v>4439</v>
      </c>
      <c r="K53" s="76">
        <v>43760</v>
      </c>
      <c r="L53" s="76"/>
      <c r="M53" s="7" t="s">
        <v>33</v>
      </c>
      <c r="N53" s="10"/>
      <c r="O53" s="140"/>
      <c r="P53" s="33"/>
      <c r="Q53" s="10"/>
      <c r="R53" s="10"/>
    </row>
    <row r="54" spans="1:18" ht="52.8">
      <c r="A54" s="7" t="s">
        <v>123</v>
      </c>
      <c r="B54" s="51" t="s">
        <v>124</v>
      </c>
      <c r="C54" s="7" t="s">
        <v>4440</v>
      </c>
      <c r="D54" s="7" t="s">
        <v>4391</v>
      </c>
      <c r="E54" s="7">
        <v>972218735</v>
      </c>
      <c r="F54" s="29" t="s">
        <v>48</v>
      </c>
      <c r="G54" s="7" t="s">
        <v>136</v>
      </c>
      <c r="H54" s="10"/>
      <c r="I54" s="7" t="s">
        <v>32</v>
      </c>
      <c r="J54" s="7" t="s">
        <v>63</v>
      </c>
      <c r="K54" s="41">
        <v>43758</v>
      </c>
      <c r="L54" s="41"/>
      <c r="M54" s="7" t="s">
        <v>33</v>
      </c>
      <c r="N54" s="10"/>
      <c r="O54" s="10"/>
      <c r="P54" s="33"/>
      <c r="Q54" s="10"/>
      <c r="R54" s="10"/>
    </row>
    <row r="55" spans="1:18" ht="52.8">
      <c r="A55" s="66" t="s">
        <v>494</v>
      </c>
      <c r="B55" s="7" t="s">
        <v>495</v>
      </c>
      <c r="C55" s="7" t="s">
        <v>4441</v>
      </c>
      <c r="D55" s="7" t="s">
        <v>26</v>
      </c>
      <c r="E55" s="119">
        <v>972396887</v>
      </c>
      <c r="F55" s="29" t="s">
        <v>85</v>
      </c>
      <c r="G55" s="7" t="s">
        <v>497</v>
      </c>
      <c r="H55" s="10"/>
      <c r="I55" s="10"/>
      <c r="J55" s="7" t="s">
        <v>63</v>
      </c>
      <c r="K55" s="10"/>
      <c r="L55" s="10"/>
      <c r="M55" s="7" t="s">
        <v>33</v>
      </c>
      <c r="N55" s="10"/>
      <c r="O55" s="10"/>
      <c r="P55" s="33"/>
      <c r="Q55" s="10"/>
      <c r="R55" s="10"/>
    </row>
    <row r="56" spans="1:18" ht="66">
      <c r="A56" s="60" t="s">
        <v>901</v>
      </c>
      <c r="B56" s="7"/>
      <c r="C56" s="7" t="s">
        <v>4413</v>
      </c>
      <c r="D56" s="7" t="s">
        <v>4391</v>
      </c>
      <c r="E56" s="110">
        <v>56946233029</v>
      </c>
      <c r="F56" s="100" t="s">
        <v>902</v>
      </c>
      <c r="G56" s="51" t="s">
        <v>903</v>
      </c>
      <c r="H56" s="7"/>
      <c r="I56" s="7" t="s">
        <v>4442</v>
      </c>
      <c r="J56" s="7" t="s">
        <v>79</v>
      </c>
      <c r="K56" s="76">
        <v>43761</v>
      </c>
      <c r="L56" s="76"/>
      <c r="M56" s="7" t="s">
        <v>52</v>
      </c>
      <c r="N56" s="10"/>
      <c r="O56" s="7" t="s">
        <v>4417</v>
      </c>
      <c r="P56" s="33"/>
      <c r="Q56" s="10"/>
      <c r="R56" s="10"/>
    </row>
    <row r="57" spans="1:18" ht="330">
      <c r="A57" s="143" t="s">
        <v>586</v>
      </c>
      <c r="B57" s="143" t="s">
        <v>587</v>
      </c>
      <c r="C57" s="10"/>
      <c r="D57" s="7" t="s">
        <v>4380</v>
      </c>
      <c r="E57" s="144">
        <v>56956095468</v>
      </c>
      <c r="F57" s="100" t="s">
        <v>85</v>
      </c>
      <c r="G57" s="60" t="s">
        <v>588</v>
      </c>
      <c r="H57" s="10"/>
      <c r="I57" s="10"/>
      <c r="J57" s="7" t="s">
        <v>542</v>
      </c>
      <c r="K57" s="10"/>
      <c r="L57" s="10"/>
      <c r="M57" s="7" t="s">
        <v>33</v>
      </c>
      <c r="N57" s="10"/>
      <c r="O57" s="7" t="s">
        <v>4401</v>
      </c>
      <c r="P57" s="33"/>
      <c r="Q57" s="10"/>
      <c r="R57" s="10"/>
    </row>
    <row r="58" spans="1:18" ht="79.2">
      <c r="A58" s="7" t="s">
        <v>310</v>
      </c>
      <c r="B58" s="7" t="s">
        <v>311</v>
      </c>
      <c r="C58" s="10"/>
      <c r="D58" s="7" t="s">
        <v>26</v>
      </c>
      <c r="E58" s="7">
        <v>964543749</v>
      </c>
      <c r="F58" s="29" t="s">
        <v>48</v>
      </c>
      <c r="G58" s="7" t="s">
        <v>312</v>
      </c>
      <c r="H58" s="10"/>
      <c r="I58" s="10"/>
      <c r="J58" s="10"/>
      <c r="K58" s="10"/>
      <c r="L58" s="10"/>
      <c r="M58" s="7" t="s">
        <v>33</v>
      </c>
      <c r="N58" s="10"/>
      <c r="O58" s="10"/>
      <c r="P58" s="33"/>
      <c r="Q58" s="10"/>
      <c r="R58" s="10"/>
    </row>
    <row r="59" spans="1:18" ht="237.6">
      <c r="A59" s="75" t="s">
        <v>437</v>
      </c>
      <c r="B59" s="75" t="s">
        <v>438</v>
      </c>
      <c r="C59" s="90"/>
      <c r="D59" s="75" t="s">
        <v>4380</v>
      </c>
      <c r="E59" s="388" t="s">
        <v>4443</v>
      </c>
      <c r="F59" s="75" t="s">
        <v>444</v>
      </c>
      <c r="G59" s="114" t="s">
        <v>445</v>
      </c>
      <c r="H59" s="90"/>
      <c r="I59" s="90"/>
      <c r="J59" s="75" t="s">
        <v>63</v>
      </c>
      <c r="K59" s="115">
        <v>43761</v>
      </c>
      <c r="L59" s="75" t="s">
        <v>219</v>
      </c>
      <c r="M59" s="75" t="s">
        <v>450</v>
      </c>
      <c r="N59" s="90"/>
      <c r="O59" s="75" t="s">
        <v>35</v>
      </c>
      <c r="P59" s="33"/>
      <c r="Q59" s="90"/>
      <c r="R59" s="75" t="s">
        <v>207</v>
      </c>
    </row>
    <row r="60" spans="1:18" ht="290.39999999999998">
      <c r="A60" s="95" t="s">
        <v>336</v>
      </c>
      <c r="B60" s="95" t="s">
        <v>338</v>
      </c>
      <c r="C60" s="95" t="s">
        <v>4424</v>
      </c>
      <c r="D60" s="95" t="s">
        <v>4380</v>
      </c>
      <c r="E60" s="95" t="s">
        <v>291</v>
      </c>
      <c r="F60" s="95" t="s">
        <v>110</v>
      </c>
      <c r="G60" s="35" t="s">
        <v>341</v>
      </c>
      <c r="H60" s="96"/>
      <c r="I60" s="95" t="s">
        <v>49</v>
      </c>
      <c r="J60" s="95" t="s">
        <v>63</v>
      </c>
      <c r="K60" s="95" t="s">
        <v>342</v>
      </c>
      <c r="L60" s="95" t="s">
        <v>343</v>
      </c>
      <c r="M60" s="43" t="s">
        <v>33</v>
      </c>
      <c r="N60" s="103" t="s">
        <v>346</v>
      </c>
      <c r="O60" s="104" t="s">
        <v>53</v>
      </c>
      <c r="P60" s="39" t="s">
        <v>205</v>
      </c>
      <c r="Q60" s="96"/>
      <c r="R60" s="96"/>
    </row>
    <row r="61" spans="1:18" ht="39.6">
      <c r="A61" s="138" t="s">
        <v>548</v>
      </c>
      <c r="B61" s="138" t="s">
        <v>549</v>
      </c>
      <c r="C61" s="10"/>
      <c r="D61" s="7" t="s">
        <v>4380</v>
      </c>
      <c r="E61" s="138" t="s">
        <v>551</v>
      </c>
      <c r="F61" s="29" t="s">
        <v>48</v>
      </c>
      <c r="G61" s="138" t="s">
        <v>553</v>
      </c>
      <c r="H61" s="10"/>
      <c r="I61" s="10"/>
      <c r="J61" s="7" t="s">
        <v>63</v>
      </c>
      <c r="K61" s="10"/>
      <c r="L61" s="10"/>
      <c r="M61" s="7" t="s">
        <v>33</v>
      </c>
      <c r="N61" s="10"/>
      <c r="O61" s="10"/>
      <c r="P61" s="33"/>
      <c r="Q61" s="10"/>
      <c r="R61" s="10"/>
    </row>
    <row r="62" spans="1:18" ht="39.6">
      <c r="A62" s="51" t="s">
        <v>480</v>
      </c>
      <c r="B62" s="51" t="s">
        <v>482</v>
      </c>
      <c r="C62" s="7" t="s">
        <v>4441</v>
      </c>
      <c r="D62" s="58" t="s">
        <v>4380</v>
      </c>
      <c r="E62" s="58">
        <v>56949705595</v>
      </c>
      <c r="F62" s="29" t="s">
        <v>316</v>
      </c>
      <c r="G62" s="60" t="s">
        <v>484</v>
      </c>
      <c r="H62" s="10"/>
      <c r="I62" s="10"/>
      <c r="J62" s="7" t="s">
        <v>63</v>
      </c>
      <c r="K62" s="44">
        <v>43761</v>
      </c>
      <c r="L62" s="44"/>
      <c r="M62" s="7" t="s">
        <v>33</v>
      </c>
      <c r="N62" s="10"/>
      <c r="O62" s="10"/>
      <c r="P62" s="39" t="s">
        <v>70</v>
      </c>
      <c r="Q62" s="10"/>
      <c r="R62" s="7" t="s">
        <v>4446</v>
      </c>
    </row>
    <row r="63" spans="1:18" ht="115.2">
      <c r="A63" s="42" t="s">
        <v>800</v>
      </c>
      <c r="B63" s="42" t="s">
        <v>801</v>
      </c>
      <c r="C63" s="10"/>
      <c r="D63" s="7" t="s">
        <v>26</v>
      </c>
      <c r="E63" s="42">
        <v>56937504618</v>
      </c>
      <c r="F63" s="29" t="s">
        <v>802</v>
      </c>
      <c r="G63" s="42" t="s">
        <v>803</v>
      </c>
      <c r="H63" s="10"/>
      <c r="I63" s="196" t="s">
        <v>4447</v>
      </c>
      <c r="J63" s="7" t="s">
        <v>63</v>
      </c>
      <c r="K63" s="44">
        <v>43761</v>
      </c>
      <c r="L63" s="44"/>
      <c r="M63" s="7" t="s">
        <v>33</v>
      </c>
      <c r="N63" s="10"/>
      <c r="O63" s="42" t="s">
        <v>4448</v>
      </c>
      <c r="P63" s="33"/>
      <c r="Q63" s="10"/>
      <c r="R63" s="10"/>
    </row>
    <row r="64" spans="1:18" ht="39.6">
      <c r="A64" s="7" t="s">
        <v>718</v>
      </c>
      <c r="B64" s="7" t="s">
        <v>719</v>
      </c>
      <c r="C64" s="7" t="s">
        <v>4449</v>
      </c>
      <c r="D64" s="7" t="s">
        <v>4380</v>
      </c>
      <c r="E64" s="60" t="s">
        <v>722</v>
      </c>
      <c r="F64" s="29" t="s">
        <v>723</v>
      </c>
      <c r="G64" s="7" t="s">
        <v>724</v>
      </c>
      <c r="H64" s="10"/>
      <c r="I64" s="10"/>
      <c r="J64" s="7" t="s">
        <v>79</v>
      </c>
      <c r="K64" s="44">
        <v>43761</v>
      </c>
      <c r="L64" s="44"/>
      <c r="M64" s="7" t="s">
        <v>725</v>
      </c>
      <c r="N64" s="10"/>
      <c r="O64" s="10"/>
      <c r="P64" s="39" t="s">
        <v>205</v>
      </c>
      <c r="Q64" s="10"/>
      <c r="R64" s="7" t="s">
        <v>4450</v>
      </c>
    </row>
    <row r="65" spans="1:18" ht="132">
      <c r="A65" s="138" t="s">
        <v>208</v>
      </c>
      <c r="B65" s="156" t="s">
        <v>209</v>
      </c>
      <c r="C65" s="7" t="s">
        <v>4451</v>
      </c>
      <c r="D65" s="7" t="s">
        <v>4380</v>
      </c>
      <c r="E65" s="157">
        <v>981580571</v>
      </c>
      <c r="F65" s="29" t="s">
        <v>48</v>
      </c>
      <c r="G65" s="138" t="s">
        <v>212</v>
      </c>
      <c r="H65" s="10"/>
      <c r="I65" s="10"/>
      <c r="J65" s="7" t="s">
        <v>63</v>
      </c>
      <c r="K65" s="10"/>
      <c r="L65" s="10"/>
      <c r="M65" s="7" t="s">
        <v>33</v>
      </c>
      <c r="N65" s="10"/>
      <c r="O65" s="10"/>
      <c r="P65" s="33"/>
      <c r="Q65" s="10"/>
      <c r="R65" s="10"/>
    </row>
    <row r="66" spans="1:18" ht="158.4">
      <c r="A66" s="47" t="s">
        <v>106</v>
      </c>
      <c r="B66" s="47" t="s">
        <v>116</v>
      </c>
      <c r="C66" s="10"/>
      <c r="D66" s="7" t="s">
        <v>45</v>
      </c>
      <c r="E66" s="42">
        <v>56965148341</v>
      </c>
      <c r="F66" s="29" t="s">
        <v>118</v>
      </c>
      <c r="G66" s="42" t="s">
        <v>119</v>
      </c>
      <c r="H66" s="10"/>
      <c r="I66" s="10"/>
      <c r="J66" s="7" t="s">
        <v>63</v>
      </c>
      <c r="K66" s="44">
        <v>43760</v>
      </c>
      <c r="L66" s="44"/>
      <c r="M66" s="7" t="s">
        <v>33</v>
      </c>
      <c r="N66" s="10"/>
      <c r="O66" s="7" t="s">
        <v>35</v>
      </c>
      <c r="P66" s="33"/>
      <c r="Q66" s="10"/>
      <c r="R66" s="10"/>
    </row>
    <row r="67" spans="1:18" ht="132">
      <c r="A67" s="138" t="s">
        <v>708</v>
      </c>
      <c r="B67" s="138" t="s">
        <v>709</v>
      </c>
      <c r="C67" s="7" t="s">
        <v>4449</v>
      </c>
      <c r="D67" s="7" t="s">
        <v>4380</v>
      </c>
      <c r="E67" s="140"/>
      <c r="F67" s="29" t="s">
        <v>712</v>
      </c>
      <c r="G67" s="138" t="s">
        <v>713</v>
      </c>
      <c r="H67" s="10"/>
      <c r="I67" s="10"/>
      <c r="J67" s="10"/>
      <c r="K67" s="10"/>
      <c r="L67" s="10"/>
      <c r="M67" s="7" t="s">
        <v>716</v>
      </c>
      <c r="N67" s="10"/>
      <c r="O67" s="10"/>
      <c r="P67" s="33"/>
      <c r="Q67" s="10"/>
      <c r="R67" s="10"/>
    </row>
    <row r="68" spans="1:18" ht="39.6">
      <c r="A68" s="7" t="s">
        <v>606</v>
      </c>
      <c r="B68" s="7" t="s">
        <v>608</v>
      </c>
      <c r="C68" s="10"/>
      <c r="D68" s="7" t="s">
        <v>4380</v>
      </c>
      <c r="E68" s="7">
        <v>972384296</v>
      </c>
      <c r="F68" s="29" t="s">
        <v>48</v>
      </c>
      <c r="G68" s="29" t="s">
        <v>609</v>
      </c>
      <c r="H68" s="10"/>
      <c r="I68" s="10"/>
      <c r="J68" s="7" t="s">
        <v>63</v>
      </c>
      <c r="K68" s="10"/>
      <c r="L68" s="10"/>
      <c r="M68" s="7" t="s">
        <v>33</v>
      </c>
      <c r="N68" s="10"/>
      <c r="O68" s="10"/>
      <c r="P68" s="33"/>
      <c r="Q68" s="10"/>
      <c r="R68" s="10"/>
    </row>
    <row r="69" spans="1:18" ht="79.2">
      <c r="A69" s="60" t="s">
        <v>543</v>
      </c>
      <c r="B69" s="60" t="s">
        <v>544</v>
      </c>
      <c r="C69" s="10"/>
      <c r="D69" s="7" t="s">
        <v>4391</v>
      </c>
      <c r="E69" s="10"/>
      <c r="F69" s="29" t="s">
        <v>229</v>
      </c>
      <c r="G69" s="60" t="s">
        <v>546</v>
      </c>
      <c r="H69" s="7"/>
      <c r="I69" s="7" t="s">
        <v>4406</v>
      </c>
      <c r="J69" s="7" t="s">
        <v>79</v>
      </c>
      <c r="K69" s="76">
        <v>43758</v>
      </c>
      <c r="L69" s="76"/>
      <c r="M69" s="7" t="s">
        <v>33</v>
      </c>
      <c r="N69" s="10"/>
      <c r="O69" s="7" t="s">
        <v>4452</v>
      </c>
      <c r="P69" s="39" t="s">
        <v>205</v>
      </c>
      <c r="Q69" s="7">
        <v>996</v>
      </c>
      <c r="R69" s="7" t="s">
        <v>4453</v>
      </c>
    </row>
    <row r="70" spans="1:18" ht="39.6">
      <c r="A70" s="7" t="s">
        <v>745</v>
      </c>
      <c r="B70" s="7" t="s">
        <v>746</v>
      </c>
      <c r="C70" s="7" t="s">
        <v>4454</v>
      </c>
      <c r="D70" s="7" t="s">
        <v>4380</v>
      </c>
      <c r="E70" s="7">
        <v>958584343</v>
      </c>
      <c r="F70" s="29" t="s">
        <v>48</v>
      </c>
      <c r="G70" s="60" t="s">
        <v>747</v>
      </c>
      <c r="H70" s="10"/>
      <c r="I70" s="7" t="s">
        <v>49</v>
      </c>
      <c r="J70" s="7" t="s">
        <v>63</v>
      </c>
      <c r="K70" s="10"/>
      <c r="L70" s="10"/>
      <c r="M70" s="7" t="s">
        <v>33</v>
      </c>
      <c r="N70" s="7" t="s">
        <v>748</v>
      </c>
      <c r="O70" s="10"/>
      <c r="P70" s="33"/>
      <c r="Q70" s="10"/>
      <c r="R70" s="10"/>
    </row>
    <row r="71" spans="1:18" ht="39.6">
      <c r="A71" s="60" t="s">
        <v>807</v>
      </c>
      <c r="B71" s="60" t="s">
        <v>809</v>
      </c>
      <c r="C71" s="7" t="s">
        <v>4456</v>
      </c>
      <c r="D71" s="7" t="s">
        <v>4380</v>
      </c>
      <c r="E71" s="10"/>
      <c r="F71" s="29" t="s">
        <v>811</v>
      </c>
      <c r="G71" s="60" t="s">
        <v>812</v>
      </c>
      <c r="H71" s="10"/>
      <c r="I71" s="7" t="s">
        <v>4457</v>
      </c>
      <c r="J71" s="10"/>
      <c r="K71" s="44">
        <v>43758</v>
      </c>
      <c r="L71" s="44"/>
      <c r="M71" s="7" t="s">
        <v>196</v>
      </c>
      <c r="N71" s="10"/>
      <c r="O71" s="10"/>
      <c r="P71" s="39" t="s">
        <v>813</v>
      </c>
      <c r="Q71" s="10"/>
      <c r="R71" s="10"/>
    </row>
    <row r="72" spans="1:18" ht="26.4">
      <c r="A72" s="7" t="s">
        <v>737</v>
      </c>
      <c r="B72" s="83" t="s">
        <v>738</v>
      </c>
      <c r="C72" s="7" t="s">
        <v>4413</v>
      </c>
      <c r="D72" s="7" t="s">
        <v>4380</v>
      </c>
      <c r="E72" s="83">
        <v>933544590</v>
      </c>
      <c r="F72" s="29" t="s">
        <v>316</v>
      </c>
      <c r="G72" s="83" t="s">
        <v>739</v>
      </c>
      <c r="H72" s="10"/>
      <c r="I72" s="10"/>
      <c r="J72" s="7" t="s">
        <v>79</v>
      </c>
      <c r="K72" s="44">
        <v>43761</v>
      </c>
      <c r="L72" s="44"/>
      <c r="M72" s="7" t="s">
        <v>33</v>
      </c>
      <c r="N72" s="10"/>
      <c r="O72" s="10"/>
      <c r="P72" s="33"/>
      <c r="Q72" s="10"/>
      <c r="R72" s="10"/>
    </row>
    <row r="73" spans="1:18" ht="66">
      <c r="A73" s="60" t="s">
        <v>530</v>
      </c>
      <c r="B73" s="7" t="s">
        <v>531</v>
      </c>
      <c r="C73" s="7" t="s">
        <v>4398</v>
      </c>
      <c r="D73" s="7" t="s">
        <v>4380</v>
      </c>
      <c r="E73" s="60">
        <v>2982683</v>
      </c>
      <c r="F73" s="29" t="s">
        <v>532</v>
      </c>
      <c r="G73" s="60" t="s">
        <v>533</v>
      </c>
      <c r="H73" s="10"/>
      <c r="I73" s="10"/>
      <c r="J73" s="7" t="s">
        <v>63</v>
      </c>
      <c r="K73" s="44">
        <v>43760</v>
      </c>
      <c r="L73" s="44"/>
      <c r="M73" s="7" t="s">
        <v>33</v>
      </c>
      <c r="N73" s="10"/>
      <c r="O73" s="10"/>
      <c r="P73" s="33"/>
      <c r="Q73" s="10"/>
      <c r="R73" s="10"/>
    </row>
    <row r="74" spans="1:18" ht="52.8">
      <c r="A74" s="7" t="s">
        <v>908</v>
      </c>
      <c r="B74" s="10"/>
      <c r="C74" s="10"/>
      <c r="D74" s="7" t="s">
        <v>26</v>
      </c>
      <c r="E74" s="60">
        <v>56962326209</v>
      </c>
      <c r="F74" s="100"/>
      <c r="G74" s="7" t="s">
        <v>909</v>
      </c>
      <c r="H74" s="10"/>
      <c r="I74" s="10"/>
      <c r="J74" s="7" t="s">
        <v>910</v>
      </c>
      <c r="K74" s="10"/>
      <c r="L74" s="10"/>
      <c r="M74" s="7" t="s">
        <v>33</v>
      </c>
      <c r="N74" s="10"/>
      <c r="O74" s="10"/>
      <c r="P74" s="33"/>
      <c r="Q74" s="10"/>
      <c r="R74" s="10"/>
    </row>
    <row r="75" spans="1:18" ht="52.8">
      <c r="A75" s="7" t="s">
        <v>163</v>
      </c>
      <c r="B75" s="7" t="s">
        <v>164</v>
      </c>
      <c r="C75" s="10"/>
      <c r="D75" s="7" t="s">
        <v>4380</v>
      </c>
      <c r="E75" s="7" t="s">
        <v>4459</v>
      </c>
      <c r="F75" s="29" t="s">
        <v>48</v>
      </c>
      <c r="G75" s="7" t="s">
        <v>4460</v>
      </c>
      <c r="H75" s="10"/>
      <c r="I75" s="10"/>
      <c r="J75" s="7" t="s">
        <v>63</v>
      </c>
      <c r="K75" s="10"/>
      <c r="L75" s="10"/>
      <c r="M75" s="7" t="s">
        <v>33</v>
      </c>
      <c r="N75" s="10"/>
      <c r="O75" s="10"/>
      <c r="P75" s="33"/>
      <c r="Q75" s="10"/>
      <c r="R75" s="7" t="s">
        <v>207</v>
      </c>
    </row>
    <row r="76" spans="1:18" ht="198">
      <c r="A76" s="60" t="s">
        <v>522</v>
      </c>
      <c r="B76" s="60" t="s">
        <v>523</v>
      </c>
      <c r="C76" s="10"/>
      <c r="D76" s="7" t="s">
        <v>4391</v>
      </c>
      <c r="E76" s="60" t="s">
        <v>524</v>
      </c>
      <c r="F76" s="29" t="s">
        <v>525</v>
      </c>
      <c r="G76" s="7" t="s">
        <v>4461</v>
      </c>
      <c r="H76" s="10"/>
      <c r="I76" s="7" t="s">
        <v>4462</v>
      </c>
      <c r="J76" s="7" t="s">
        <v>79</v>
      </c>
      <c r="K76" s="76">
        <v>43760</v>
      </c>
      <c r="L76" s="76"/>
      <c r="M76" s="7" t="s">
        <v>528</v>
      </c>
      <c r="N76" s="10"/>
      <c r="O76" s="7" t="s">
        <v>4417</v>
      </c>
      <c r="P76" s="33"/>
      <c r="Q76" s="10"/>
      <c r="R76" s="7" t="s">
        <v>207</v>
      </c>
    </row>
    <row r="77" spans="1:18" ht="290.39999999999998">
      <c r="A77" s="7" t="s">
        <v>329</v>
      </c>
      <c r="B77" s="7" t="s">
        <v>330</v>
      </c>
      <c r="C77" s="7" t="s">
        <v>4382</v>
      </c>
      <c r="D77" s="7" t="s">
        <v>4391</v>
      </c>
      <c r="E77" s="60">
        <v>56956582394</v>
      </c>
      <c r="F77" s="100" t="s">
        <v>332</v>
      </c>
      <c r="G77" s="7" t="s">
        <v>333</v>
      </c>
      <c r="H77" s="7"/>
      <c r="I77" s="7" t="s">
        <v>4463</v>
      </c>
      <c r="J77" s="7" t="s">
        <v>334</v>
      </c>
      <c r="K77" s="44">
        <v>43757</v>
      </c>
      <c r="L77" s="44"/>
      <c r="M77" s="7" t="s">
        <v>335</v>
      </c>
      <c r="N77" s="10"/>
      <c r="O77" s="7" t="s">
        <v>4452</v>
      </c>
      <c r="P77" s="39" t="s">
        <v>205</v>
      </c>
      <c r="Q77" s="10"/>
      <c r="R77" s="10"/>
    </row>
    <row r="78" spans="1:18" ht="105.6">
      <c r="A78" s="7" t="s">
        <v>688</v>
      </c>
      <c r="B78" s="60" t="s">
        <v>689</v>
      </c>
      <c r="C78" s="10"/>
      <c r="D78" s="7" t="s">
        <v>4380</v>
      </c>
      <c r="E78" s="60" t="s">
        <v>690</v>
      </c>
      <c r="F78" s="29" t="s">
        <v>692</v>
      </c>
      <c r="G78" s="60" t="s">
        <v>693</v>
      </c>
      <c r="H78" s="10"/>
      <c r="I78" s="10"/>
      <c r="J78" s="7" t="s">
        <v>63</v>
      </c>
      <c r="K78" s="10"/>
      <c r="L78" s="10"/>
      <c r="M78" s="7" t="s">
        <v>33</v>
      </c>
      <c r="N78" s="10"/>
      <c r="O78" s="10"/>
      <c r="P78" s="33"/>
      <c r="Q78" s="10"/>
      <c r="R78" s="10"/>
    </row>
    <row r="79" spans="1:18" ht="118.8">
      <c r="A79" s="60" t="s">
        <v>465</v>
      </c>
      <c r="B79" s="60" t="s">
        <v>466</v>
      </c>
      <c r="C79" s="10"/>
      <c r="D79" s="7" t="s">
        <v>26</v>
      </c>
      <c r="E79" s="60">
        <v>56937385393</v>
      </c>
      <c r="F79" s="29" t="s">
        <v>468</v>
      </c>
      <c r="G79" s="7" t="s">
        <v>469</v>
      </c>
      <c r="H79" s="10"/>
      <c r="I79" s="10"/>
      <c r="J79" s="7" t="s">
        <v>63</v>
      </c>
      <c r="K79" s="10"/>
      <c r="L79" s="10"/>
      <c r="M79" s="7" t="s">
        <v>33</v>
      </c>
      <c r="N79" s="10"/>
      <c r="O79" s="10"/>
      <c r="P79" s="39" t="s">
        <v>205</v>
      </c>
      <c r="Q79" s="10"/>
      <c r="R79" s="10"/>
    </row>
    <row r="80" spans="1:18" ht="39.6">
      <c r="A80" s="7" t="s">
        <v>301</v>
      </c>
      <c r="B80" s="7" t="s">
        <v>4464</v>
      </c>
      <c r="C80" s="10"/>
      <c r="D80" s="7" t="s">
        <v>4380</v>
      </c>
      <c r="E80" s="7">
        <v>978649535</v>
      </c>
      <c r="F80" s="29" t="s">
        <v>303</v>
      </c>
      <c r="G80" s="7" t="s">
        <v>304</v>
      </c>
      <c r="H80" s="10"/>
      <c r="I80" s="10"/>
      <c r="J80" s="7" t="s">
        <v>63</v>
      </c>
      <c r="K80" s="10"/>
      <c r="L80" s="10"/>
      <c r="M80" s="7" t="s">
        <v>33</v>
      </c>
      <c r="N80" s="10"/>
      <c r="O80" s="10"/>
      <c r="P80" s="33"/>
      <c r="Q80" s="10"/>
      <c r="R80" s="10"/>
    </row>
    <row r="81" spans="1:18" ht="171.6">
      <c r="A81" s="60" t="s">
        <v>215</v>
      </c>
      <c r="B81" s="7" t="s">
        <v>216</v>
      </c>
      <c r="C81" s="7" t="s">
        <v>4383</v>
      </c>
      <c r="D81" s="7" t="s">
        <v>4380</v>
      </c>
      <c r="E81" s="60">
        <v>56964851740</v>
      </c>
      <c r="F81" s="29" t="s">
        <v>30</v>
      </c>
      <c r="G81" s="7" t="s">
        <v>217</v>
      </c>
      <c r="H81" s="7" t="s">
        <v>4384</v>
      </c>
      <c r="I81" s="10"/>
      <c r="J81" s="7" t="s">
        <v>63</v>
      </c>
      <c r="K81" s="44">
        <v>43759</v>
      </c>
      <c r="L81" s="44"/>
      <c r="M81" s="7" t="s">
        <v>33</v>
      </c>
      <c r="N81" s="10"/>
      <c r="O81" s="7" t="s">
        <v>35</v>
      </c>
      <c r="P81" s="39" t="s">
        <v>147</v>
      </c>
      <c r="Q81" s="10"/>
      <c r="R81" s="10"/>
    </row>
    <row r="82" spans="1:18" ht="369.6">
      <c r="A82" s="7" t="s">
        <v>140</v>
      </c>
      <c r="B82" s="7" t="s">
        <v>4465</v>
      </c>
      <c r="C82" s="10"/>
      <c r="D82" s="7" t="s">
        <v>4380</v>
      </c>
      <c r="E82" s="7">
        <v>949547488</v>
      </c>
      <c r="F82" s="29" t="s">
        <v>142</v>
      </c>
      <c r="G82" s="7" t="s">
        <v>143</v>
      </c>
      <c r="H82" s="10"/>
      <c r="I82" s="10"/>
      <c r="J82" s="7" t="s">
        <v>145</v>
      </c>
      <c r="K82" s="41">
        <v>40470</v>
      </c>
      <c r="L82" s="41"/>
      <c r="M82" s="7" t="s">
        <v>33</v>
      </c>
      <c r="N82" s="10"/>
      <c r="O82" s="7" t="s">
        <v>4417</v>
      </c>
      <c r="P82" s="39" t="s">
        <v>147</v>
      </c>
      <c r="Q82" s="10"/>
      <c r="R82" s="10"/>
    </row>
    <row r="83" spans="1:18" ht="39.6">
      <c r="A83" s="60" t="s">
        <v>4466</v>
      </c>
      <c r="B83" s="60" t="s">
        <v>647</v>
      </c>
      <c r="C83" s="7">
        <v>20</v>
      </c>
      <c r="D83" s="7" t="s">
        <v>26</v>
      </c>
      <c r="E83" s="60">
        <v>950472349</v>
      </c>
      <c r="F83" s="29" t="s">
        <v>648</v>
      </c>
      <c r="G83" s="60" t="s">
        <v>649</v>
      </c>
      <c r="H83" s="7" t="s">
        <v>4467</v>
      </c>
      <c r="I83" s="10"/>
      <c r="J83" s="7" t="s">
        <v>63</v>
      </c>
      <c r="K83" s="44">
        <v>43761</v>
      </c>
      <c r="L83" s="10"/>
      <c r="M83" s="7" t="s">
        <v>33</v>
      </c>
      <c r="N83" s="10"/>
      <c r="O83" s="10"/>
      <c r="P83" s="39" t="s">
        <v>147</v>
      </c>
      <c r="Q83" s="10"/>
      <c r="R83" s="7" t="s">
        <v>207</v>
      </c>
    </row>
    <row r="84" spans="1:18" ht="79.2">
      <c r="A84" s="7" t="s">
        <v>762</v>
      </c>
      <c r="B84" s="7" t="s">
        <v>763</v>
      </c>
      <c r="C84" s="7" t="s">
        <v>4423</v>
      </c>
      <c r="D84" s="7" t="s">
        <v>4391</v>
      </c>
      <c r="E84" s="7">
        <v>964884218</v>
      </c>
      <c r="F84" s="29" t="s">
        <v>766</v>
      </c>
      <c r="G84" s="35" t="s">
        <v>4468</v>
      </c>
      <c r="H84" s="10"/>
      <c r="I84" s="7" t="s">
        <v>49</v>
      </c>
      <c r="J84" s="7" t="s">
        <v>63</v>
      </c>
      <c r="K84" s="10"/>
      <c r="L84" s="10"/>
      <c r="M84" s="7" t="s">
        <v>33</v>
      </c>
      <c r="N84" s="7" t="s">
        <v>771</v>
      </c>
      <c r="O84" s="10"/>
      <c r="P84" s="33"/>
      <c r="Q84" s="10"/>
      <c r="R84" s="7" t="s">
        <v>666</v>
      </c>
    </row>
    <row r="85" spans="1:18" ht="303.60000000000002">
      <c r="A85" s="60" t="s">
        <v>254</v>
      </c>
      <c r="B85" s="60" t="s">
        <v>255</v>
      </c>
      <c r="C85" s="10"/>
      <c r="D85" s="7" t="s">
        <v>4380</v>
      </c>
      <c r="E85" s="60">
        <v>56950084819</v>
      </c>
      <c r="F85" s="29" t="s">
        <v>257</v>
      </c>
      <c r="G85" s="7" t="s">
        <v>258</v>
      </c>
      <c r="H85" s="10"/>
      <c r="I85" s="10"/>
      <c r="J85" s="7" t="s">
        <v>79</v>
      </c>
      <c r="K85" s="44">
        <v>43757</v>
      </c>
      <c r="L85" s="44"/>
      <c r="M85" s="7" t="s">
        <v>33</v>
      </c>
      <c r="N85" s="10"/>
      <c r="O85" s="7" t="s">
        <v>4401</v>
      </c>
      <c r="P85" s="33"/>
      <c r="Q85" s="10"/>
      <c r="R85" s="10"/>
    </row>
    <row r="86" spans="1:18" ht="145.19999999999999">
      <c r="A86" s="60" t="s">
        <v>625</v>
      </c>
      <c r="B86" s="60" t="s">
        <v>626</v>
      </c>
      <c r="C86" s="7" t="s">
        <v>4469</v>
      </c>
      <c r="D86" s="7" t="s">
        <v>26</v>
      </c>
      <c r="E86" s="10"/>
      <c r="F86" s="29" t="s">
        <v>429</v>
      </c>
      <c r="G86" s="60" t="s">
        <v>627</v>
      </c>
      <c r="H86" s="10"/>
      <c r="I86" s="10"/>
      <c r="J86" s="7" t="s">
        <v>628</v>
      </c>
      <c r="K86" s="76">
        <v>43759</v>
      </c>
      <c r="L86" s="76"/>
      <c r="M86" s="7" t="s">
        <v>629</v>
      </c>
      <c r="N86" s="153" t="s">
        <v>630</v>
      </c>
      <c r="O86" s="7" t="s">
        <v>4470</v>
      </c>
      <c r="P86" s="33"/>
      <c r="Q86" s="10"/>
      <c r="R86" s="10"/>
    </row>
    <row r="87" spans="1:18" ht="52.8">
      <c r="A87" s="51" t="s">
        <v>148</v>
      </c>
      <c r="B87" s="51" t="s">
        <v>149</v>
      </c>
      <c r="C87" s="10"/>
      <c r="D87" s="7" t="s">
        <v>26</v>
      </c>
      <c r="E87" s="58">
        <v>56969170034</v>
      </c>
      <c r="F87" s="29" t="s">
        <v>85</v>
      </c>
      <c r="G87" s="60" t="s">
        <v>155</v>
      </c>
      <c r="H87" s="10"/>
      <c r="I87" s="10"/>
      <c r="J87" s="7" t="s">
        <v>79</v>
      </c>
      <c r="K87" s="44">
        <v>43761</v>
      </c>
      <c r="L87" s="44"/>
      <c r="M87" s="7" t="s">
        <v>160</v>
      </c>
      <c r="N87" s="10"/>
      <c r="O87" s="10"/>
      <c r="P87" s="33"/>
      <c r="Q87" s="10"/>
      <c r="R87" s="10"/>
    </row>
    <row r="88" spans="1:18" ht="105.6">
      <c r="A88" s="60" t="s">
        <v>682</v>
      </c>
      <c r="B88" s="7" t="s">
        <v>683</v>
      </c>
      <c r="C88" s="7" t="s">
        <v>4413</v>
      </c>
      <c r="D88" s="7" t="s">
        <v>4380</v>
      </c>
      <c r="E88" s="7">
        <v>949673863</v>
      </c>
      <c r="F88" s="29" t="s">
        <v>685</v>
      </c>
      <c r="G88" s="7" t="s">
        <v>686</v>
      </c>
      <c r="H88" s="10"/>
      <c r="I88" s="10"/>
      <c r="J88" s="7" t="s">
        <v>63</v>
      </c>
      <c r="K88" s="41">
        <v>43761</v>
      </c>
      <c r="L88" s="41"/>
      <c r="M88" s="7" t="s">
        <v>33</v>
      </c>
      <c r="N88" s="10"/>
      <c r="O88" s="10"/>
      <c r="P88" s="33"/>
      <c r="Q88" s="10"/>
      <c r="R88" s="10"/>
    </row>
    <row r="89" spans="1:18" ht="26.4">
      <c r="A89" s="7" t="s">
        <v>282</v>
      </c>
      <c r="B89" s="7" t="s">
        <v>283</v>
      </c>
      <c r="C89" s="10"/>
      <c r="D89" s="7" t="s">
        <v>4380</v>
      </c>
      <c r="E89" s="7">
        <v>974990421</v>
      </c>
      <c r="F89" s="29" t="s">
        <v>286</v>
      </c>
      <c r="G89" s="7" t="s">
        <v>287</v>
      </c>
      <c r="H89" s="10"/>
      <c r="I89" s="10"/>
      <c r="J89" s="7" t="s">
        <v>63</v>
      </c>
      <c r="K89" s="10"/>
      <c r="L89" s="10"/>
      <c r="M89" s="7" t="s">
        <v>33</v>
      </c>
      <c r="N89" s="10"/>
      <c r="O89" s="10"/>
      <c r="P89" s="33"/>
      <c r="Q89" s="10"/>
      <c r="R89" s="10"/>
    </row>
    <row r="90" spans="1:18" ht="52.8">
      <c r="A90" s="7" t="s">
        <v>226</v>
      </c>
      <c r="B90" s="7" t="s">
        <v>227</v>
      </c>
      <c r="C90" s="10"/>
      <c r="D90" s="10"/>
      <c r="E90" s="60" t="s">
        <v>228</v>
      </c>
      <c r="F90" s="29" t="s">
        <v>229</v>
      </c>
      <c r="G90" s="7" t="s">
        <v>230</v>
      </c>
      <c r="H90" s="10"/>
      <c r="I90" s="10"/>
      <c r="J90" s="7" t="s">
        <v>63</v>
      </c>
      <c r="K90" s="10"/>
      <c r="L90" s="10"/>
      <c r="M90" s="7" t="s">
        <v>33</v>
      </c>
      <c r="N90" s="10"/>
      <c r="O90" s="7" t="s">
        <v>4417</v>
      </c>
      <c r="P90" s="39" t="s">
        <v>233</v>
      </c>
      <c r="Q90" s="10"/>
      <c r="R90" s="10"/>
    </row>
    <row r="91" spans="1:18" ht="66">
      <c r="A91" s="7" t="s">
        <v>774</v>
      </c>
      <c r="B91" s="7" t="s">
        <v>775</v>
      </c>
      <c r="C91" s="7" t="s">
        <v>4471</v>
      </c>
      <c r="D91" s="7" t="s">
        <v>4380</v>
      </c>
      <c r="E91" s="10"/>
      <c r="F91" s="170"/>
      <c r="G91" s="7" t="s">
        <v>776</v>
      </c>
      <c r="H91" s="10"/>
      <c r="I91" s="10"/>
      <c r="J91" s="7" t="s">
        <v>63</v>
      </c>
      <c r="K91" s="41">
        <v>43760</v>
      </c>
      <c r="L91" s="41"/>
      <c r="M91" s="7" t="s">
        <v>33</v>
      </c>
      <c r="N91" s="10"/>
      <c r="O91" s="10"/>
      <c r="P91" s="33"/>
      <c r="Q91" s="10"/>
      <c r="R91" s="10"/>
    </row>
    <row r="92" spans="1:18" ht="66">
      <c r="A92" s="7" t="s">
        <v>43</v>
      </c>
      <c r="B92" s="7" t="s">
        <v>44</v>
      </c>
      <c r="C92" s="10"/>
      <c r="D92" s="7" t="s">
        <v>4380</v>
      </c>
      <c r="E92" s="7">
        <v>957362683</v>
      </c>
      <c r="F92" s="29" t="s">
        <v>48</v>
      </c>
      <c r="G92" s="7" t="s">
        <v>64</v>
      </c>
      <c r="H92" s="10"/>
      <c r="I92" s="10"/>
      <c r="J92" s="7" t="s">
        <v>63</v>
      </c>
      <c r="K92" s="10"/>
      <c r="L92" s="10"/>
      <c r="M92" s="7" t="s">
        <v>33</v>
      </c>
      <c r="N92" s="10"/>
      <c r="O92" s="10"/>
      <c r="P92" s="33"/>
      <c r="Q92" s="10"/>
      <c r="R92" s="10"/>
    </row>
    <row r="93" spans="1:18" ht="79.2">
      <c r="A93" s="7" t="s">
        <v>913</v>
      </c>
      <c r="B93" s="10"/>
      <c r="C93" s="7" t="s">
        <v>4449</v>
      </c>
      <c r="D93" s="7" t="s">
        <v>4391</v>
      </c>
      <c r="E93" s="7" t="s">
        <v>914</v>
      </c>
      <c r="F93" s="29" t="s">
        <v>915</v>
      </c>
      <c r="G93" s="182" t="s">
        <v>916</v>
      </c>
      <c r="H93" s="7"/>
      <c r="I93" s="7" t="s">
        <v>4406</v>
      </c>
      <c r="J93" s="7" t="s">
        <v>917</v>
      </c>
      <c r="K93" s="41">
        <v>43758</v>
      </c>
      <c r="L93" s="41"/>
      <c r="M93" s="7" t="s">
        <v>160</v>
      </c>
      <c r="N93" s="10"/>
      <c r="O93" s="10"/>
      <c r="P93" s="33"/>
      <c r="Q93" s="10"/>
      <c r="R93" s="10"/>
    </row>
    <row r="94" spans="1:18" ht="39.6">
      <c r="A94" s="7" t="s">
        <v>351</v>
      </c>
      <c r="B94" s="7" t="s">
        <v>352</v>
      </c>
      <c r="C94" s="10"/>
      <c r="D94" s="7" t="s">
        <v>4380</v>
      </c>
      <c r="E94" s="7">
        <v>977501045</v>
      </c>
      <c r="F94" s="29" t="s">
        <v>355</v>
      </c>
      <c r="G94" s="7" t="s">
        <v>356</v>
      </c>
      <c r="H94" s="10"/>
      <c r="I94" s="10"/>
      <c r="J94" s="7" t="s">
        <v>63</v>
      </c>
      <c r="K94" s="10"/>
      <c r="L94" s="10"/>
      <c r="M94" s="7" t="s">
        <v>33</v>
      </c>
      <c r="N94" s="10"/>
      <c r="O94" s="10"/>
      <c r="P94" s="33"/>
      <c r="Q94" s="10"/>
      <c r="R94" s="7" t="s">
        <v>666</v>
      </c>
    </row>
    <row r="95" spans="1:18" ht="66">
      <c r="A95" s="60" t="s">
        <v>674</v>
      </c>
      <c r="B95" s="83" t="s">
        <v>675</v>
      </c>
      <c r="C95" s="10"/>
      <c r="D95" s="7" t="s">
        <v>4380</v>
      </c>
      <c r="E95" s="10"/>
      <c r="F95" s="29" t="s">
        <v>676</v>
      </c>
      <c r="G95" s="60" t="s">
        <v>677</v>
      </c>
      <c r="H95" s="10"/>
      <c r="I95" s="10"/>
      <c r="J95" s="7" t="s">
        <v>678</v>
      </c>
      <c r="K95" s="44">
        <v>43761</v>
      </c>
      <c r="L95" s="44"/>
      <c r="M95" s="7" t="s">
        <v>679</v>
      </c>
      <c r="N95" s="10"/>
      <c r="O95" s="7" t="s">
        <v>4431</v>
      </c>
      <c r="P95" s="33"/>
      <c r="Q95" s="10"/>
      <c r="R95" s="10"/>
    </row>
    <row r="96" spans="1:18" ht="66">
      <c r="A96" s="7" t="s">
        <v>616</v>
      </c>
      <c r="B96" s="7" t="s">
        <v>617</v>
      </c>
      <c r="C96" s="7" t="s">
        <v>4409</v>
      </c>
      <c r="D96" s="7" t="s">
        <v>4380</v>
      </c>
      <c r="E96" s="58">
        <v>950133444</v>
      </c>
      <c r="F96" s="29" t="s">
        <v>618</v>
      </c>
      <c r="G96" s="7" t="s">
        <v>619</v>
      </c>
      <c r="H96" s="7" t="s">
        <v>4473</v>
      </c>
      <c r="I96" s="10"/>
      <c r="J96" s="7" t="s">
        <v>63</v>
      </c>
      <c r="K96" s="10"/>
      <c r="L96" s="10"/>
      <c r="M96" s="7" t="s">
        <v>33</v>
      </c>
      <c r="N96" s="10"/>
      <c r="O96" s="10"/>
      <c r="P96" s="33"/>
      <c r="Q96" s="10"/>
      <c r="R96" s="10"/>
    </row>
    <row r="97" spans="1:18" ht="369.6">
      <c r="A97" s="75" t="s">
        <v>919</v>
      </c>
      <c r="B97" s="90"/>
      <c r="C97" s="90"/>
      <c r="D97" s="90"/>
      <c r="E97" s="184" t="s">
        <v>921</v>
      </c>
      <c r="F97" s="184" t="s">
        <v>924</v>
      </c>
      <c r="G97" s="114" t="s">
        <v>926</v>
      </c>
      <c r="H97" s="90"/>
      <c r="I97" s="10"/>
      <c r="J97" s="7" t="s">
        <v>927</v>
      </c>
      <c r="K97" s="76">
        <v>43761</v>
      </c>
      <c r="L97" s="76"/>
      <c r="M97" s="7" t="s">
        <v>629</v>
      </c>
      <c r="N97" s="10"/>
      <c r="O97" s="7" t="s">
        <v>4417</v>
      </c>
      <c r="P97" s="33"/>
      <c r="Q97" s="10"/>
      <c r="R97" s="10"/>
    </row>
    <row r="98" spans="1:18" ht="66">
      <c r="A98" s="60" t="s">
        <v>929</v>
      </c>
      <c r="B98" s="7"/>
      <c r="C98" s="7" t="s">
        <v>4474</v>
      </c>
      <c r="D98" s="7" t="s">
        <v>4380</v>
      </c>
      <c r="E98" s="60" t="s">
        <v>931</v>
      </c>
      <c r="F98" s="100" t="s">
        <v>932</v>
      </c>
      <c r="G98" s="51" t="s">
        <v>933</v>
      </c>
      <c r="H98" s="7"/>
      <c r="I98" s="7" t="s">
        <v>49</v>
      </c>
      <c r="J98" s="7" t="s">
        <v>79</v>
      </c>
      <c r="K98" s="76">
        <v>43761</v>
      </c>
      <c r="L98" s="76"/>
      <c r="M98" s="7" t="s">
        <v>160</v>
      </c>
      <c r="N98" s="7" t="s">
        <v>784</v>
      </c>
      <c r="O98" s="10"/>
      <c r="P98" s="33"/>
      <c r="Q98" s="10"/>
      <c r="R98" s="10"/>
    </row>
    <row r="99" spans="1:18" ht="264">
      <c r="A99" s="60" t="s">
        <v>741</v>
      </c>
      <c r="B99" s="7" t="s">
        <v>743</v>
      </c>
      <c r="C99" s="7" t="s">
        <v>4449</v>
      </c>
      <c r="D99" s="7" t="s">
        <v>4380</v>
      </c>
      <c r="E99" s="7" t="s">
        <v>4475</v>
      </c>
      <c r="F99" s="29" t="s">
        <v>4476</v>
      </c>
      <c r="G99" s="7" t="s">
        <v>4477</v>
      </c>
      <c r="H99" s="10"/>
      <c r="I99" s="10"/>
      <c r="J99" s="7" t="s">
        <v>63</v>
      </c>
      <c r="K99" s="7" t="s">
        <v>4478</v>
      </c>
      <c r="L99" s="7" t="s">
        <v>4479</v>
      </c>
      <c r="M99" s="7" t="s">
        <v>335</v>
      </c>
      <c r="N99" s="10"/>
      <c r="O99" s="10"/>
      <c r="P99" s="39" t="s">
        <v>205</v>
      </c>
      <c r="Q99" s="10"/>
      <c r="R99" s="7" t="s">
        <v>207</v>
      </c>
    </row>
    <row r="100" spans="1:18" ht="26.4">
      <c r="A100" s="60" t="s">
        <v>756</v>
      </c>
      <c r="B100" s="60" t="s">
        <v>758</v>
      </c>
      <c r="C100" s="7" t="s">
        <v>4471</v>
      </c>
      <c r="D100" s="7" t="s">
        <v>26</v>
      </c>
      <c r="E100" s="60">
        <v>956553082</v>
      </c>
      <c r="F100" s="170"/>
      <c r="G100" s="60" t="s">
        <v>760</v>
      </c>
      <c r="H100" s="10"/>
      <c r="I100" s="10"/>
      <c r="J100" s="7" t="s">
        <v>79</v>
      </c>
      <c r="K100" s="44">
        <v>43761</v>
      </c>
      <c r="L100" s="44"/>
      <c r="M100" s="7" t="s">
        <v>33</v>
      </c>
      <c r="N100" s="10"/>
      <c r="O100" s="10"/>
      <c r="P100" s="33"/>
      <c r="Q100" s="10"/>
      <c r="R100" s="10"/>
    </row>
    <row r="101" spans="1:18" ht="40.200000000000003">
      <c r="A101" s="193" t="s">
        <v>556</v>
      </c>
      <c r="B101" s="7" t="s">
        <v>560</v>
      </c>
      <c r="C101" s="10"/>
      <c r="D101" s="7" t="s">
        <v>4391</v>
      </c>
      <c r="E101" s="7">
        <v>972507787</v>
      </c>
      <c r="F101" s="29" t="s">
        <v>48</v>
      </c>
      <c r="G101" s="7" t="s">
        <v>565</v>
      </c>
      <c r="H101" s="10"/>
      <c r="I101" s="7" t="s">
        <v>32</v>
      </c>
      <c r="J101" s="7" t="s">
        <v>63</v>
      </c>
      <c r="K101" s="10"/>
      <c r="L101" s="10"/>
      <c r="M101" s="7" t="s">
        <v>33</v>
      </c>
      <c r="N101" s="10"/>
      <c r="O101" s="10"/>
      <c r="P101" s="33"/>
      <c r="Q101" s="10"/>
      <c r="R101" s="10"/>
    </row>
    <row r="102" spans="1:18" ht="158.4">
      <c r="A102" s="7" t="s">
        <v>589</v>
      </c>
      <c r="B102" s="7" t="s">
        <v>590</v>
      </c>
      <c r="C102" s="7" t="s">
        <v>4469</v>
      </c>
      <c r="D102" s="7" t="s">
        <v>4391</v>
      </c>
      <c r="E102" s="7">
        <v>940488176</v>
      </c>
      <c r="F102" s="29" t="s">
        <v>295</v>
      </c>
      <c r="G102" s="7" t="s">
        <v>591</v>
      </c>
      <c r="H102" s="10"/>
      <c r="I102" s="7" t="s">
        <v>32</v>
      </c>
      <c r="J102" s="7" t="s">
        <v>592</v>
      </c>
      <c r="K102" s="41">
        <v>43759</v>
      </c>
      <c r="L102" s="41"/>
      <c r="M102" s="7" t="s">
        <v>33</v>
      </c>
      <c r="N102" s="10"/>
      <c r="O102" s="7" t="s">
        <v>4417</v>
      </c>
      <c r="P102" s="33"/>
      <c r="Q102" s="10"/>
      <c r="R102" s="10"/>
    </row>
    <row r="103" spans="1:18" ht="224.4">
      <c r="A103" s="37" t="s">
        <v>936</v>
      </c>
      <c r="B103" s="10"/>
      <c r="C103" s="7">
        <v>17</v>
      </c>
      <c r="D103" s="7" t="s">
        <v>4380</v>
      </c>
      <c r="E103" s="7" t="s">
        <v>937</v>
      </c>
      <c r="F103" s="29" t="s">
        <v>938</v>
      </c>
      <c r="G103" s="7" t="s">
        <v>939</v>
      </c>
      <c r="H103" s="10"/>
      <c r="I103" s="7" t="s">
        <v>49</v>
      </c>
      <c r="J103" s="7" t="s">
        <v>180</v>
      </c>
      <c r="K103" s="76">
        <v>43759</v>
      </c>
      <c r="L103" s="76"/>
      <c r="M103" s="10"/>
      <c r="N103" s="10"/>
      <c r="O103" s="10"/>
      <c r="P103" s="33"/>
      <c r="Q103" s="10"/>
      <c r="R103" s="10"/>
    </row>
    <row r="104" spans="1:18" ht="57.6">
      <c r="A104" s="42" t="s">
        <v>366</v>
      </c>
      <c r="B104" s="42" t="s">
        <v>367</v>
      </c>
      <c r="C104" s="10"/>
      <c r="D104" s="7" t="s">
        <v>26</v>
      </c>
      <c r="E104" s="42">
        <v>56956925805</v>
      </c>
      <c r="F104" s="29" t="s">
        <v>368</v>
      </c>
      <c r="G104" s="42" t="s">
        <v>370</v>
      </c>
      <c r="H104" s="10"/>
      <c r="I104" s="10"/>
      <c r="J104" s="10"/>
      <c r="K104" s="44">
        <v>43760</v>
      </c>
      <c r="L104" s="44"/>
      <c r="M104" s="7" t="s">
        <v>33</v>
      </c>
      <c r="N104" s="10"/>
      <c r="O104" s="7" t="s">
        <v>35</v>
      </c>
      <c r="P104" s="33"/>
      <c r="Q104" s="10"/>
      <c r="R104" s="7" t="s">
        <v>969</v>
      </c>
    </row>
    <row r="105" spans="1:18" ht="39.6">
      <c r="A105" s="7" t="s">
        <v>750</v>
      </c>
      <c r="B105" s="7" t="s">
        <v>751</v>
      </c>
      <c r="C105" s="10"/>
      <c r="D105" s="7" t="s">
        <v>4380</v>
      </c>
      <c r="E105" s="7">
        <v>937768274</v>
      </c>
      <c r="F105" s="29" t="s">
        <v>48</v>
      </c>
      <c r="G105" s="7" t="s">
        <v>753</v>
      </c>
      <c r="H105" s="10"/>
      <c r="I105" s="10"/>
      <c r="J105" s="7" t="s">
        <v>63</v>
      </c>
      <c r="K105" s="10"/>
      <c r="L105" s="10"/>
      <c r="M105" s="7" t="s">
        <v>33</v>
      </c>
      <c r="N105" s="10"/>
      <c r="O105" s="10"/>
      <c r="P105" s="39" t="s">
        <v>755</v>
      </c>
      <c r="Q105" s="10"/>
      <c r="R105" s="10"/>
    </row>
    <row r="106" spans="1:18" ht="277.2">
      <c r="B106" s="10"/>
      <c r="C106" s="10"/>
      <c r="D106" s="7" t="s">
        <v>4380</v>
      </c>
      <c r="E106" s="10"/>
      <c r="F106" s="29" t="s">
        <v>942</v>
      </c>
      <c r="G106" s="83" t="s">
        <v>944</v>
      </c>
      <c r="H106" s="7" t="s">
        <v>4378</v>
      </c>
      <c r="I106" s="10"/>
      <c r="J106" s="7" t="s">
        <v>79</v>
      </c>
      <c r="K106" s="76">
        <v>43760</v>
      </c>
      <c r="L106" s="76"/>
      <c r="M106" s="7" t="s">
        <v>826</v>
      </c>
      <c r="N106" s="7" t="s">
        <v>947</v>
      </c>
      <c r="O106" s="10"/>
      <c r="P106" s="33"/>
      <c r="Q106" s="10"/>
      <c r="R106" s="10"/>
    </row>
    <row r="107" spans="1:18" ht="39.6">
      <c r="A107" s="7" t="s">
        <v>583</v>
      </c>
      <c r="B107" s="7" t="s">
        <v>584</v>
      </c>
      <c r="C107" s="10"/>
      <c r="D107" s="7" t="s">
        <v>4380</v>
      </c>
      <c r="E107" s="7">
        <v>936604274</v>
      </c>
      <c r="F107" s="29" t="s">
        <v>48</v>
      </c>
      <c r="G107" s="7" t="s">
        <v>585</v>
      </c>
      <c r="H107" s="10"/>
      <c r="I107" s="10"/>
      <c r="J107" s="7" t="s">
        <v>63</v>
      </c>
      <c r="K107" s="10"/>
      <c r="L107" s="10"/>
      <c r="M107" s="7" t="s">
        <v>33</v>
      </c>
      <c r="N107" s="10"/>
      <c r="O107" s="10"/>
      <c r="P107" s="33"/>
      <c r="Q107" s="10"/>
      <c r="R107" s="10"/>
    </row>
    <row r="108" spans="1:18" ht="39.6">
      <c r="A108" s="37"/>
      <c r="B108" s="186"/>
      <c r="C108" s="7">
        <v>19</v>
      </c>
      <c r="D108" s="7" t="s">
        <v>4391</v>
      </c>
      <c r="E108" s="188"/>
      <c r="F108" s="29" t="s">
        <v>48</v>
      </c>
      <c r="G108" s="37" t="s">
        <v>952</v>
      </c>
      <c r="H108" s="10"/>
      <c r="I108" s="7" t="s">
        <v>4406</v>
      </c>
      <c r="J108" s="7" t="s">
        <v>180</v>
      </c>
      <c r="K108" s="76">
        <v>43759</v>
      </c>
      <c r="L108" s="76"/>
      <c r="M108" s="10"/>
      <c r="N108" s="10"/>
      <c r="O108" s="10"/>
      <c r="P108" s="33"/>
      <c r="Q108" s="10"/>
      <c r="R108" s="10"/>
    </row>
    <row r="109" spans="1:18" ht="211.2">
      <c r="A109" s="35" t="s">
        <v>662</v>
      </c>
      <c r="B109" s="37" t="s">
        <v>663</v>
      </c>
      <c r="C109" s="10"/>
      <c r="D109" s="7" t="s">
        <v>4380</v>
      </c>
      <c r="E109" s="35" t="s">
        <v>664</v>
      </c>
      <c r="F109" s="29" t="s">
        <v>665</v>
      </c>
      <c r="G109" s="35" t="s">
        <v>667</v>
      </c>
      <c r="H109" s="10"/>
      <c r="I109" s="10"/>
      <c r="J109" s="10"/>
      <c r="K109" s="7" t="s">
        <v>670</v>
      </c>
      <c r="L109" s="7" t="s">
        <v>671</v>
      </c>
      <c r="M109" s="7" t="s">
        <v>672</v>
      </c>
      <c r="N109" s="10"/>
      <c r="O109" s="10"/>
      <c r="P109" s="33"/>
      <c r="Q109" s="10"/>
      <c r="R109" s="10"/>
    </row>
    <row r="110" spans="1:18" ht="13.2">
      <c r="D110" s="31"/>
      <c r="F110" s="31"/>
      <c r="H110" s="31"/>
      <c r="I110" s="31"/>
      <c r="M110" s="31"/>
      <c r="N110" s="31"/>
      <c r="O110" s="31"/>
      <c r="P110" s="31"/>
      <c r="Q110" s="31"/>
    </row>
    <row r="111" spans="1:18" ht="13.2">
      <c r="D111" s="31"/>
      <c r="F111" s="31"/>
      <c r="H111" s="31"/>
      <c r="I111" s="31"/>
      <c r="M111" s="31"/>
      <c r="N111" s="31"/>
      <c r="O111" s="31"/>
      <c r="P111" s="31"/>
      <c r="Q111" s="31"/>
    </row>
    <row r="112" spans="1:18" ht="13.2">
      <c r="D112" s="31"/>
      <c r="F112" s="31"/>
      <c r="H112" s="31"/>
      <c r="I112" s="31"/>
      <c r="M112" s="31"/>
      <c r="N112" s="31"/>
      <c r="O112" s="31"/>
      <c r="P112" s="31"/>
      <c r="Q112" s="31"/>
    </row>
    <row r="113" spans="4:17" ht="13.2">
      <c r="D113" s="31"/>
      <c r="F113" s="31"/>
      <c r="H113" s="31"/>
      <c r="I113" s="31"/>
      <c r="M113" s="31"/>
      <c r="N113" s="31"/>
      <c r="O113" s="31"/>
      <c r="P113" s="31"/>
      <c r="Q113" s="31"/>
    </row>
    <row r="114" spans="4:17" ht="13.2">
      <c r="D114" s="31"/>
      <c r="F114" s="31"/>
      <c r="H114" s="31"/>
      <c r="I114" s="31"/>
      <c r="M114" s="31"/>
      <c r="N114" s="31"/>
      <c r="O114" s="31"/>
      <c r="P114" s="31"/>
      <c r="Q114" s="31"/>
    </row>
    <row r="115" spans="4:17" ht="13.2">
      <c r="D115" s="31"/>
      <c r="F115" s="31"/>
      <c r="H115" s="31"/>
      <c r="I115" s="31"/>
      <c r="M115" s="31"/>
      <c r="N115" s="31"/>
      <c r="O115" s="31"/>
      <c r="P115" s="31"/>
      <c r="Q115" s="31"/>
    </row>
    <row r="116" spans="4:17" ht="13.2">
      <c r="D116" s="31"/>
      <c r="F116" s="31"/>
      <c r="H116" s="31"/>
      <c r="I116" s="31"/>
      <c r="M116" s="31"/>
      <c r="N116" s="31"/>
      <c r="O116" s="31"/>
      <c r="P116" s="31"/>
      <c r="Q116" s="31"/>
    </row>
    <row r="117" spans="4:17" ht="13.2">
      <c r="D117" s="31"/>
      <c r="F117" s="31"/>
      <c r="H117" s="31"/>
      <c r="I117" s="31"/>
      <c r="M117" s="31"/>
      <c r="N117" s="31"/>
      <c r="O117" s="31"/>
      <c r="P117" s="31"/>
      <c r="Q117" s="31"/>
    </row>
    <row r="118" spans="4:17" ht="13.2">
      <c r="D118" s="31"/>
      <c r="F118" s="31"/>
      <c r="H118" s="31"/>
      <c r="I118" s="31"/>
      <c r="M118" s="31"/>
      <c r="N118" s="31"/>
      <c r="O118" s="31"/>
      <c r="P118" s="31"/>
      <c r="Q118" s="31"/>
    </row>
    <row r="119" spans="4:17" ht="13.2">
      <c r="D119" s="31"/>
      <c r="F119" s="31"/>
      <c r="H119" s="31"/>
      <c r="I119" s="31"/>
      <c r="M119" s="31"/>
      <c r="N119" s="31"/>
      <c r="O119" s="31"/>
      <c r="P119" s="31"/>
      <c r="Q119" s="31"/>
    </row>
    <row r="120" spans="4:17" ht="13.2">
      <c r="D120" s="31"/>
      <c r="F120" s="31"/>
      <c r="H120" s="31"/>
      <c r="I120" s="31"/>
      <c r="M120" s="31"/>
      <c r="N120" s="31"/>
      <c r="O120" s="31"/>
      <c r="P120" s="31"/>
      <c r="Q120" s="31"/>
    </row>
    <row r="121" spans="4:17" ht="13.2">
      <c r="D121" s="31"/>
      <c r="F121" s="31"/>
      <c r="H121" s="31"/>
      <c r="I121" s="31"/>
      <c r="M121" s="31"/>
      <c r="N121" s="31"/>
      <c r="O121" s="31"/>
      <c r="P121" s="31"/>
      <c r="Q121" s="31"/>
    </row>
    <row r="122" spans="4:17" ht="13.2">
      <c r="D122" s="31"/>
      <c r="F122" s="31"/>
      <c r="H122" s="31"/>
      <c r="I122" s="31"/>
      <c r="M122" s="31"/>
      <c r="N122" s="31"/>
      <c r="O122" s="31"/>
      <c r="P122" s="31"/>
      <c r="Q122" s="31"/>
    </row>
    <row r="123" spans="4:17" ht="13.2">
      <c r="D123" s="31"/>
      <c r="F123" s="31"/>
      <c r="H123" s="31"/>
      <c r="I123" s="31"/>
      <c r="M123" s="31"/>
      <c r="N123" s="31"/>
      <c r="O123" s="31"/>
      <c r="P123" s="31"/>
      <c r="Q123" s="31"/>
    </row>
    <row r="124" spans="4:17" ht="13.2">
      <c r="D124" s="31"/>
      <c r="F124" s="31"/>
      <c r="H124" s="31"/>
      <c r="I124" s="31"/>
      <c r="M124" s="31"/>
      <c r="N124" s="31"/>
      <c r="O124" s="31"/>
      <c r="P124" s="31"/>
      <c r="Q124" s="31"/>
    </row>
    <row r="125" spans="4:17" ht="13.2">
      <c r="D125" s="31"/>
      <c r="F125" s="31"/>
      <c r="H125" s="31"/>
      <c r="I125" s="31"/>
      <c r="M125" s="31"/>
      <c r="N125" s="31"/>
      <c r="O125" s="31"/>
      <c r="P125" s="31"/>
      <c r="Q125" s="31"/>
    </row>
    <row r="126" spans="4:17" ht="13.2">
      <c r="D126" s="31"/>
      <c r="F126" s="31"/>
      <c r="H126" s="31"/>
      <c r="I126" s="31"/>
      <c r="M126" s="31"/>
      <c r="N126" s="31"/>
      <c r="O126" s="31"/>
      <c r="P126" s="31"/>
      <c r="Q126" s="31"/>
    </row>
    <row r="127" spans="4:17" ht="13.2">
      <c r="D127" s="31"/>
      <c r="F127" s="31"/>
      <c r="H127" s="31"/>
      <c r="I127" s="31"/>
      <c r="M127" s="31"/>
      <c r="N127" s="31"/>
      <c r="O127" s="31"/>
      <c r="P127" s="31"/>
      <c r="Q127" s="31"/>
    </row>
    <row r="128" spans="4:17" ht="13.2">
      <c r="D128" s="31"/>
      <c r="F128" s="31"/>
      <c r="H128" s="31"/>
      <c r="I128" s="31"/>
      <c r="M128" s="31"/>
      <c r="N128" s="31"/>
      <c r="O128" s="31"/>
      <c r="P128" s="31"/>
      <c r="Q128" s="31"/>
    </row>
    <row r="129" spans="4:17" ht="13.2">
      <c r="D129" s="31"/>
      <c r="F129" s="31"/>
      <c r="H129" s="31"/>
      <c r="I129" s="31"/>
      <c r="M129" s="31"/>
      <c r="N129" s="31"/>
      <c r="O129" s="31"/>
      <c r="P129" s="31"/>
      <c r="Q129" s="31"/>
    </row>
    <row r="130" spans="4:17" ht="13.2">
      <c r="D130" s="31"/>
      <c r="F130" s="31"/>
      <c r="H130" s="31"/>
      <c r="I130" s="31"/>
      <c r="M130" s="31"/>
      <c r="N130" s="31"/>
      <c r="O130" s="31"/>
      <c r="P130" s="31"/>
      <c r="Q130" s="31"/>
    </row>
    <row r="131" spans="4:17" ht="13.2">
      <c r="D131" s="31"/>
      <c r="F131" s="31"/>
      <c r="H131" s="31"/>
      <c r="I131" s="31"/>
      <c r="M131" s="31"/>
      <c r="N131" s="31"/>
      <c r="O131" s="31"/>
      <c r="P131" s="31"/>
      <c r="Q131" s="31"/>
    </row>
    <row r="132" spans="4:17" ht="13.2">
      <c r="D132" s="31"/>
      <c r="F132" s="31"/>
      <c r="H132" s="31"/>
      <c r="I132" s="31"/>
      <c r="M132" s="31"/>
      <c r="N132" s="31"/>
      <c r="O132" s="31"/>
      <c r="P132" s="31"/>
      <c r="Q132" s="31"/>
    </row>
    <row r="133" spans="4:17" ht="13.2">
      <c r="D133" s="31"/>
      <c r="F133" s="31"/>
      <c r="H133" s="31"/>
      <c r="I133" s="31"/>
      <c r="M133" s="31"/>
      <c r="N133" s="31"/>
      <c r="O133" s="31"/>
      <c r="P133" s="31"/>
      <c r="Q133" s="31"/>
    </row>
    <row r="134" spans="4:17" ht="13.2">
      <c r="D134" s="31"/>
      <c r="F134" s="31"/>
      <c r="H134" s="31"/>
      <c r="I134" s="31"/>
      <c r="M134" s="31"/>
      <c r="N134" s="31"/>
      <c r="O134" s="31"/>
      <c r="P134" s="31"/>
      <c r="Q134" s="31"/>
    </row>
    <row r="135" spans="4:17" ht="13.2">
      <c r="D135" s="31"/>
      <c r="F135" s="31"/>
      <c r="H135" s="31"/>
      <c r="I135" s="31"/>
      <c r="M135" s="31"/>
      <c r="N135" s="31"/>
      <c r="O135" s="31"/>
      <c r="P135" s="31"/>
      <c r="Q135" s="31"/>
    </row>
    <row r="136" spans="4:17" ht="13.2">
      <c r="D136" s="31"/>
      <c r="F136" s="31"/>
      <c r="H136" s="31"/>
      <c r="I136" s="31"/>
      <c r="M136" s="31"/>
      <c r="N136" s="31"/>
      <c r="O136" s="31"/>
      <c r="P136" s="31"/>
      <c r="Q136" s="31"/>
    </row>
    <row r="137" spans="4:17" ht="13.2">
      <c r="D137" s="31"/>
      <c r="F137" s="31"/>
      <c r="H137" s="31"/>
      <c r="I137" s="31"/>
      <c r="M137" s="31"/>
      <c r="N137" s="31"/>
      <c r="O137" s="31"/>
      <c r="P137" s="31"/>
      <c r="Q137" s="31"/>
    </row>
    <row r="138" spans="4:17" ht="13.2">
      <c r="D138" s="31"/>
      <c r="F138" s="31"/>
      <c r="H138" s="31"/>
      <c r="I138" s="31"/>
      <c r="M138" s="31"/>
      <c r="N138" s="31"/>
      <c r="O138" s="31"/>
      <c r="P138" s="31"/>
      <c r="Q138" s="31"/>
    </row>
    <row r="139" spans="4:17" ht="13.2">
      <c r="D139" s="31"/>
      <c r="F139" s="31"/>
      <c r="H139" s="31"/>
      <c r="I139" s="31"/>
      <c r="M139" s="31"/>
      <c r="N139" s="31"/>
      <c r="O139" s="31"/>
      <c r="P139" s="31"/>
      <c r="Q139" s="31"/>
    </row>
    <row r="140" spans="4:17" ht="13.2">
      <c r="D140" s="31"/>
      <c r="F140" s="31"/>
      <c r="H140" s="31"/>
      <c r="I140" s="31"/>
      <c r="M140" s="31"/>
      <c r="N140" s="31"/>
      <c r="O140" s="31"/>
      <c r="P140" s="31"/>
      <c r="Q140" s="31"/>
    </row>
    <row r="141" spans="4:17" ht="13.2">
      <c r="D141" s="31"/>
      <c r="F141" s="31"/>
      <c r="H141" s="31"/>
      <c r="I141" s="31"/>
      <c r="M141" s="31"/>
      <c r="N141" s="31"/>
      <c r="O141" s="31"/>
      <c r="P141" s="31"/>
      <c r="Q141" s="31"/>
    </row>
    <row r="142" spans="4:17" ht="13.2">
      <c r="D142" s="31"/>
      <c r="F142" s="31"/>
      <c r="H142" s="31"/>
      <c r="I142" s="31"/>
      <c r="M142" s="31"/>
      <c r="N142" s="31"/>
      <c r="O142" s="31"/>
      <c r="P142" s="31"/>
      <c r="Q142" s="31"/>
    </row>
    <row r="143" spans="4:17" ht="13.2">
      <c r="D143" s="31"/>
      <c r="F143" s="31"/>
      <c r="H143" s="31"/>
      <c r="I143" s="31"/>
      <c r="M143" s="31"/>
      <c r="N143" s="31"/>
      <c r="O143" s="31"/>
      <c r="P143" s="31"/>
      <c r="Q143" s="31"/>
    </row>
    <row r="144" spans="4:17" ht="13.2">
      <c r="D144" s="31"/>
      <c r="F144" s="31"/>
      <c r="H144" s="31"/>
      <c r="I144" s="31"/>
      <c r="M144" s="31"/>
      <c r="N144" s="31"/>
      <c r="O144" s="31"/>
      <c r="P144" s="31"/>
      <c r="Q144" s="31"/>
    </row>
    <row r="145" spans="4:17" ht="13.2">
      <c r="D145" s="31"/>
      <c r="F145" s="31"/>
      <c r="H145" s="31"/>
      <c r="I145" s="31"/>
      <c r="M145" s="31"/>
      <c r="N145" s="31"/>
      <c r="O145" s="31"/>
      <c r="P145" s="31"/>
      <c r="Q145" s="31"/>
    </row>
    <row r="146" spans="4:17" ht="13.2">
      <c r="D146" s="31"/>
      <c r="F146" s="31"/>
      <c r="H146" s="31"/>
      <c r="I146" s="31"/>
      <c r="M146" s="31"/>
      <c r="N146" s="31"/>
      <c r="O146" s="31"/>
      <c r="P146" s="31"/>
      <c r="Q146" s="31"/>
    </row>
    <row r="147" spans="4:17" ht="13.2">
      <c r="D147" s="31"/>
      <c r="F147" s="31"/>
      <c r="H147" s="31"/>
      <c r="I147" s="31"/>
      <c r="M147" s="31"/>
      <c r="N147" s="31"/>
      <c r="O147" s="31"/>
      <c r="P147" s="31"/>
      <c r="Q147" s="31"/>
    </row>
    <row r="148" spans="4:17" ht="13.2">
      <c r="D148" s="31"/>
      <c r="F148" s="31"/>
      <c r="H148" s="31"/>
      <c r="I148" s="31"/>
      <c r="M148" s="31"/>
      <c r="N148" s="31"/>
      <c r="O148" s="31"/>
      <c r="P148" s="31"/>
      <c r="Q148" s="31"/>
    </row>
    <row r="149" spans="4:17" ht="13.2">
      <c r="D149" s="31"/>
      <c r="F149" s="31"/>
      <c r="H149" s="31"/>
      <c r="I149" s="31"/>
      <c r="M149" s="31"/>
      <c r="N149" s="31"/>
      <c r="O149" s="31"/>
      <c r="P149" s="31"/>
      <c r="Q149" s="31"/>
    </row>
    <row r="150" spans="4:17" ht="13.2">
      <c r="D150" s="31"/>
      <c r="F150" s="31"/>
      <c r="H150" s="31"/>
      <c r="I150" s="31"/>
      <c r="M150" s="31"/>
      <c r="N150" s="31"/>
      <c r="O150" s="31"/>
      <c r="P150" s="31"/>
      <c r="Q150" s="31"/>
    </row>
    <row r="151" spans="4:17" ht="13.2">
      <c r="D151" s="31"/>
      <c r="F151" s="31"/>
      <c r="H151" s="31"/>
      <c r="I151" s="31"/>
      <c r="M151" s="31"/>
      <c r="N151" s="31"/>
      <c r="O151" s="31"/>
      <c r="P151" s="31"/>
      <c r="Q151" s="31"/>
    </row>
    <row r="152" spans="4:17" ht="13.2">
      <c r="D152" s="31"/>
      <c r="F152" s="31"/>
      <c r="H152" s="31"/>
      <c r="I152" s="31"/>
      <c r="M152" s="31"/>
      <c r="N152" s="31"/>
      <c r="O152" s="31"/>
      <c r="P152" s="31"/>
      <c r="Q152" s="31"/>
    </row>
    <row r="153" spans="4:17" ht="13.2">
      <c r="D153" s="31"/>
      <c r="F153" s="31"/>
      <c r="H153" s="31"/>
      <c r="I153" s="31"/>
      <c r="M153" s="31"/>
      <c r="N153" s="31"/>
      <c r="O153" s="31"/>
      <c r="P153" s="31"/>
      <c r="Q153" s="31"/>
    </row>
    <row r="154" spans="4:17" ht="13.2">
      <c r="D154" s="31"/>
      <c r="F154" s="31"/>
      <c r="H154" s="31"/>
      <c r="I154" s="31"/>
      <c r="M154" s="31"/>
      <c r="N154" s="31"/>
      <c r="O154" s="31"/>
      <c r="P154" s="31"/>
      <c r="Q154" s="31"/>
    </row>
    <row r="155" spans="4:17" ht="13.2">
      <c r="D155" s="31"/>
      <c r="F155" s="31"/>
      <c r="H155" s="31"/>
      <c r="I155" s="31"/>
      <c r="M155" s="31"/>
      <c r="N155" s="31"/>
      <c r="O155" s="31"/>
      <c r="P155" s="31"/>
      <c r="Q155" s="31"/>
    </row>
    <row r="156" spans="4:17" ht="13.2">
      <c r="D156" s="31"/>
      <c r="F156" s="31"/>
      <c r="H156" s="31"/>
      <c r="I156" s="31"/>
      <c r="M156" s="31"/>
      <c r="N156" s="31"/>
      <c r="O156" s="31"/>
      <c r="P156" s="31"/>
      <c r="Q156" s="31"/>
    </row>
    <row r="157" spans="4:17" ht="13.2">
      <c r="D157" s="31"/>
      <c r="F157" s="31"/>
      <c r="H157" s="31"/>
      <c r="I157" s="31"/>
      <c r="M157" s="31"/>
      <c r="N157" s="31"/>
      <c r="O157" s="31"/>
      <c r="P157" s="31"/>
      <c r="Q157" s="31"/>
    </row>
    <row r="158" spans="4:17" ht="13.2">
      <c r="D158" s="31"/>
      <c r="F158" s="31"/>
      <c r="H158" s="31"/>
      <c r="I158" s="31"/>
      <c r="M158" s="31"/>
      <c r="N158" s="31"/>
      <c r="O158" s="31"/>
      <c r="P158" s="31"/>
      <c r="Q158" s="31"/>
    </row>
    <row r="159" spans="4:17" ht="13.2">
      <c r="D159" s="31"/>
      <c r="F159" s="31"/>
      <c r="H159" s="31"/>
      <c r="I159" s="31"/>
      <c r="M159" s="31"/>
      <c r="N159" s="31"/>
      <c r="O159" s="31"/>
      <c r="P159" s="31"/>
      <c r="Q159" s="31"/>
    </row>
    <row r="160" spans="4:17" ht="13.2">
      <c r="D160" s="31"/>
      <c r="F160" s="31"/>
      <c r="H160" s="31"/>
      <c r="I160" s="31"/>
      <c r="M160" s="31"/>
      <c r="N160" s="31"/>
      <c r="O160" s="31"/>
      <c r="P160" s="31"/>
      <c r="Q160" s="31"/>
    </row>
    <row r="161" spans="4:17" ht="13.2">
      <c r="D161" s="31"/>
      <c r="F161" s="31"/>
      <c r="H161" s="31"/>
      <c r="I161" s="31"/>
      <c r="M161" s="31"/>
      <c r="N161" s="31"/>
      <c r="O161" s="31"/>
      <c r="P161" s="31"/>
      <c r="Q161" s="31"/>
    </row>
    <row r="162" spans="4:17" ht="13.2">
      <c r="D162" s="31"/>
      <c r="F162" s="31"/>
      <c r="H162" s="31"/>
      <c r="I162" s="31"/>
      <c r="M162" s="31"/>
      <c r="N162" s="31"/>
      <c r="O162" s="31"/>
      <c r="P162" s="31"/>
      <c r="Q162" s="31"/>
    </row>
    <row r="163" spans="4:17" ht="13.2">
      <c r="D163" s="31"/>
      <c r="F163" s="31"/>
      <c r="H163" s="31"/>
      <c r="I163" s="31"/>
      <c r="M163" s="31"/>
      <c r="N163" s="31"/>
      <c r="O163" s="31"/>
      <c r="P163" s="31"/>
      <c r="Q163" s="31"/>
    </row>
    <row r="164" spans="4:17" ht="13.2">
      <c r="D164" s="31"/>
      <c r="F164" s="31"/>
      <c r="H164" s="31"/>
      <c r="I164" s="31"/>
      <c r="M164" s="31"/>
      <c r="N164" s="31"/>
      <c r="O164" s="31"/>
      <c r="P164" s="31"/>
      <c r="Q164" s="31"/>
    </row>
    <row r="165" spans="4:17" ht="13.2">
      <c r="D165" s="31"/>
      <c r="F165" s="31"/>
      <c r="H165" s="31"/>
      <c r="I165" s="31"/>
      <c r="M165" s="31"/>
      <c r="N165" s="31"/>
      <c r="O165" s="31"/>
      <c r="P165" s="31"/>
      <c r="Q165" s="31"/>
    </row>
    <row r="166" spans="4:17" ht="13.2">
      <c r="D166" s="31"/>
      <c r="F166" s="31"/>
      <c r="H166" s="31"/>
      <c r="I166" s="31"/>
      <c r="M166" s="31"/>
      <c r="N166" s="31"/>
      <c r="O166" s="31"/>
      <c r="P166" s="31"/>
      <c r="Q166" s="31"/>
    </row>
    <row r="167" spans="4:17" ht="13.2">
      <c r="D167" s="31"/>
      <c r="F167" s="31"/>
      <c r="H167" s="31"/>
      <c r="I167" s="31"/>
      <c r="M167" s="31"/>
      <c r="N167" s="31"/>
      <c r="O167" s="31"/>
      <c r="P167" s="31"/>
      <c r="Q167" s="31"/>
    </row>
    <row r="168" spans="4:17" ht="13.2">
      <c r="D168" s="31"/>
      <c r="F168" s="31"/>
      <c r="H168" s="31"/>
      <c r="I168" s="31"/>
      <c r="M168" s="31"/>
      <c r="N168" s="31"/>
      <c r="O168" s="31"/>
      <c r="P168" s="31"/>
      <c r="Q168" s="31"/>
    </row>
    <row r="169" spans="4:17" ht="13.2">
      <c r="D169" s="31"/>
      <c r="F169" s="31"/>
      <c r="H169" s="31"/>
      <c r="I169" s="31"/>
      <c r="M169" s="31"/>
      <c r="N169" s="31"/>
      <c r="O169" s="31"/>
      <c r="P169" s="31"/>
      <c r="Q169" s="31"/>
    </row>
    <row r="170" spans="4:17" ht="13.2">
      <c r="D170" s="31"/>
      <c r="F170" s="31"/>
      <c r="H170" s="31"/>
      <c r="I170" s="31"/>
      <c r="M170" s="31"/>
      <c r="N170" s="31"/>
      <c r="O170" s="31"/>
      <c r="P170" s="31"/>
      <c r="Q170" s="31"/>
    </row>
    <row r="171" spans="4:17" ht="13.2">
      <c r="D171" s="31"/>
      <c r="F171" s="31"/>
      <c r="H171" s="31"/>
      <c r="I171" s="31"/>
      <c r="M171" s="31"/>
      <c r="N171" s="31"/>
      <c r="O171" s="31"/>
      <c r="P171" s="31"/>
      <c r="Q171" s="31"/>
    </row>
    <row r="172" spans="4:17" ht="13.2">
      <c r="D172" s="31"/>
      <c r="F172" s="31"/>
      <c r="H172" s="31"/>
      <c r="I172" s="31"/>
      <c r="M172" s="31"/>
      <c r="N172" s="31"/>
      <c r="O172" s="31"/>
      <c r="P172" s="31"/>
      <c r="Q172" s="31"/>
    </row>
    <row r="173" spans="4:17" ht="13.2">
      <c r="D173" s="31"/>
      <c r="F173" s="31"/>
      <c r="H173" s="31"/>
      <c r="I173" s="31"/>
      <c r="M173" s="31"/>
      <c r="N173" s="31"/>
      <c r="O173" s="31"/>
      <c r="P173" s="31"/>
      <c r="Q173" s="31"/>
    </row>
    <row r="174" spans="4:17" ht="13.2">
      <c r="D174" s="31"/>
      <c r="F174" s="31"/>
      <c r="H174" s="31"/>
      <c r="I174" s="31"/>
      <c r="M174" s="31"/>
      <c r="N174" s="31"/>
      <c r="O174" s="31"/>
      <c r="P174" s="31"/>
      <c r="Q174" s="31"/>
    </row>
    <row r="175" spans="4:17" ht="13.2">
      <c r="D175" s="31"/>
      <c r="F175" s="31"/>
      <c r="H175" s="31"/>
      <c r="I175" s="31"/>
      <c r="M175" s="31"/>
      <c r="N175" s="31"/>
      <c r="O175" s="31"/>
      <c r="P175" s="31"/>
      <c r="Q175" s="31"/>
    </row>
    <row r="176" spans="4:17" ht="13.2">
      <c r="D176" s="31"/>
      <c r="F176" s="31"/>
      <c r="H176" s="31"/>
      <c r="I176" s="31"/>
      <c r="M176" s="31"/>
      <c r="N176" s="31"/>
      <c r="O176" s="31"/>
      <c r="P176" s="31"/>
      <c r="Q176" s="31"/>
    </row>
    <row r="177" spans="4:17" ht="13.2">
      <c r="D177" s="31"/>
      <c r="F177" s="31"/>
      <c r="H177" s="31"/>
      <c r="I177" s="31"/>
      <c r="M177" s="31"/>
      <c r="N177" s="31"/>
      <c r="O177" s="31"/>
      <c r="P177" s="31"/>
      <c r="Q177" s="31"/>
    </row>
    <row r="178" spans="4:17" ht="13.2">
      <c r="D178" s="31"/>
      <c r="F178" s="31"/>
      <c r="H178" s="31"/>
      <c r="I178" s="31"/>
      <c r="M178" s="31"/>
      <c r="N178" s="31"/>
      <c r="O178" s="31"/>
      <c r="P178" s="31"/>
      <c r="Q178" s="31"/>
    </row>
    <row r="179" spans="4:17" ht="13.2">
      <c r="D179" s="31"/>
      <c r="F179" s="31"/>
      <c r="H179" s="31"/>
      <c r="I179" s="31"/>
      <c r="M179" s="31"/>
      <c r="N179" s="31"/>
      <c r="O179" s="31"/>
      <c r="P179" s="31"/>
      <c r="Q179" s="31"/>
    </row>
    <row r="180" spans="4:17" ht="13.2">
      <c r="D180" s="31"/>
      <c r="F180" s="31"/>
      <c r="H180" s="31"/>
      <c r="I180" s="31"/>
      <c r="M180" s="31"/>
      <c r="N180" s="31"/>
      <c r="O180" s="31"/>
      <c r="P180" s="31"/>
      <c r="Q180" s="31"/>
    </row>
    <row r="181" spans="4:17" ht="13.2">
      <c r="D181" s="31"/>
      <c r="F181" s="31"/>
      <c r="H181" s="31"/>
      <c r="I181" s="31"/>
      <c r="M181" s="31"/>
      <c r="N181" s="31"/>
      <c r="O181" s="31"/>
      <c r="P181" s="31"/>
      <c r="Q181" s="31"/>
    </row>
    <row r="182" spans="4:17" ht="13.2">
      <c r="D182" s="31"/>
      <c r="F182" s="31"/>
      <c r="H182" s="31"/>
      <c r="I182" s="31"/>
      <c r="M182" s="31"/>
      <c r="N182" s="31"/>
      <c r="O182" s="31"/>
      <c r="P182" s="31"/>
      <c r="Q182" s="31"/>
    </row>
    <row r="183" spans="4:17" ht="13.2">
      <c r="D183" s="31"/>
      <c r="F183" s="31"/>
      <c r="H183" s="31"/>
      <c r="I183" s="31"/>
      <c r="M183" s="31"/>
      <c r="N183" s="31"/>
      <c r="O183" s="31"/>
      <c r="P183" s="31"/>
      <c r="Q183" s="31"/>
    </row>
    <row r="184" spans="4:17" ht="13.2">
      <c r="D184" s="31"/>
      <c r="F184" s="31"/>
      <c r="H184" s="31"/>
      <c r="I184" s="31"/>
      <c r="M184" s="31"/>
      <c r="N184" s="31"/>
      <c r="O184" s="31"/>
      <c r="P184" s="31"/>
      <c r="Q184" s="31"/>
    </row>
    <row r="185" spans="4:17" ht="13.2">
      <c r="D185" s="31"/>
      <c r="F185" s="31"/>
      <c r="H185" s="31"/>
      <c r="I185" s="31"/>
      <c r="M185" s="31"/>
      <c r="N185" s="31"/>
      <c r="O185" s="31"/>
      <c r="P185" s="31"/>
      <c r="Q185" s="31"/>
    </row>
    <row r="186" spans="4:17" ht="13.2">
      <c r="D186" s="31"/>
      <c r="F186" s="31"/>
      <c r="H186" s="31"/>
      <c r="I186" s="31"/>
      <c r="M186" s="31"/>
      <c r="N186" s="31"/>
      <c r="O186" s="31"/>
      <c r="P186" s="31"/>
      <c r="Q186" s="31"/>
    </row>
    <row r="187" spans="4:17" ht="13.2">
      <c r="D187" s="31"/>
      <c r="F187" s="31"/>
      <c r="H187" s="31"/>
      <c r="I187" s="31"/>
      <c r="M187" s="31"/>
      <c r="N187" s="31"/>
      <c r="O187" s="31"/>
      <c r="P187" s="31"/>
      <c r="Q187" s="31"/>
    </row>
    <row r="188" spans="4:17" ht="13.2">
      <c r="D188" s="31"/>
      <c r="F188" s="31"/>
      <c r="H188" s="31"/>
      <c r="I188" s="31"/>
      <c r="M188" s="31"/>
      <c r="N188" s="31"/>
      <c r="O188" s="31"/>
      <c r="P188" s="31"/>
      <c r="Q188" s="31"/>
    </row>
    <row r="189" spans="4:17" ht="13.2">
      <c r="D189" s="31"/>
      <c r="F189" s="31"/>
      <c r="H189" s="31"/>
      <c r="I189" s="31"/>
      <c r="M189" s="31"/>
      <c r="N189" s="31"/>
      <c r="O189" s="31"/>
      <c r="P189" s="31"/>
      <c r="Q189" s="31"/>
    </row>
    <row r="190" spans="4:17" ht="13.2">
      <c r="D190" s="31"/>
      <c r="F190" s="31"/>
      <c r="H190" s="31"/>
      <c r="I190" s="31"/>
      <c r="M190" s="31"/>
      <c r="N190" s="31"/>
      <c r="O190" s="31"/>
      <c r="P190" s="31"/>
      <c r="Q190" s="31"/>
    </row>
    <row r="191" spans="4:17" ht="13.2">
      <c r="D191" s="31"/>
      <c r="F191" s="31"/>
      <c r="H191" s="31"/>
      <c r="I191" s="31"/>
      <c r="M191" s="31"/>
      <c r="N191" s="31"/>
      <c r="O191" s="31"/>
      <c r="P191" s="31"/>
      <c r="Q191" s="31"/>
    </row>
    <row r="192" spans="4:17" ht="13.2">
      <c r="D192" s="31"/>
      <c r="F192" s="31"/>
      <c r="H192" s="31"/>
      <c r="I192" s="31"/>
      <c r="M192" s="31"/>
      <c r="N192" s="31"/>
      <c r="O192" s="31"/>
      <c r="P192" s="31"/>
      <c r="Q192" s="31"/>
    </row>
    <row r="193" spans="4:17" ht="13.2">
      <c r="D193" s="31"/>
      <c r="F193" s="31"/>
      <c r="H193" s="31"/>
      <c r="I193" s="31"/>
      <c r="M193" s="31"/>
      <c r="N193" s="31"/>
      <c r="O193" s="31"/>
      <c r="P193" s="31"/>
      <c r="Q193" s="31"/>
    </row>
    <row r="194" spans="4:17" ht="13.2">
      <c r="D194" s="31"/>
      <c r="F194" s="31"/>
      <c r="H194" s="31"/>
      <c r="I194" s="31"/>
      <c r="M194" s="31"/>
      <c r="N194" s="31"/>
      <c r="O194" s="31"/>
      <c r="P194" s="31"/>
      <c r="Q194" s="31"/>
    </row>
    <row r="195" spans="4:17" ht="13.2">
      <c r="D195" s="31"/>
      <c r="F195" s="31"/>
      <c r="H195" s="31"/>
      <c r="I195" s="31"/>
      <c r="M195" s="31"/>
      <c r="N195" s="31"/>
      <c r="O195" s="31"/>
      <c r="P195" s="31"/>
      <c r="Q195" s="31"/>
    </row>
    <row r="196" spans="4:17" ht="13.2">
      <c r="D196" s="31"/>
      <c r="F196" s="31"/>
      <c r="H196" s="31"/>
      <c r="I196" s="31"/>
      <c r="M196" s="31"/>
      <c r="N196" s="31"/>
      <c r="O196" s="31"/>
      <c r="P196" s="31"/>
      <c r="Q196" s="31"/>
    </row>
    <row r="197" spans="4:17" ht="13.2">
      <c r="D197" s="31"/>
      <c r="F197" s="31"/>
      <c r="H197" s="31"/>
      <c r="I197" s="31"/>
      <c r="M197" s="31"/>
      <c r="N197" s="31"/>
      <c r="O197" s="31"/>
      <c r="P197" s="31"/>
      <c r="Q197" s="31"/>
    </row>
    <row r="198" spans="4:17" ht="13.2">
      <c r="D198" s="31"/>
      <c r="F198" s="31"/>
      <c r="H198" s="31"/>
      <c r="I198" s="31"/>
      <c r="M198" s="31"/>
      <c r="N198" s="31"/>
      <c r="O198" s="31"/>
      <c r="P198" s="31"/>
      <c r="Q198" s="31"/>
    </row>
    <row r="199" spans="4:17" ht="13.2">
      <c r="D199" s="31"/>
      <c r="F199" s="31"/>
      <c r="H199" s="31"/>
      <c r="I199" s="31"/>
      <c r="M199" s="31"/>
      <c r="N199" s="31"/>
      <c r="O199" s="31"/>
      <c r="P199" s="31"/>
      <c r="Q199" s="31"/>
    </row>
    <row r="200" spans="4:17" ht="13.2">
      <c r="D200" s="31"/>
      <c r="F200" s="31"/>
      <c r="H200" s="31"/>
      <c r="I200" s="31"/>
      <c r="M200" s="31"/>
      <c r="N200" s="31"/>
      <c r="O200" s="31"/>
      <c r="P200" s="31"/>
      <c r="Q200" s="31"/>
    </row>
    <row r="201" spans="4:17" ht="13.2">
      <c r="D201" s="31"/>
      <c r="F201" s="31"/>
      <c r="H201" s="31"/>
      <c r="I201" s="31"/>
      <c r="M201" s="31"/>
      <c r="N201" s="31"/>
      <c r="O201" s="31"/>
      <c r="P201" s="31"/>
      <c r="Q201" s="31"/>
    </row>
    <row r="202" spans="4:17" ht="13.2">
      <c r="D202" s="31"/>
      <c r="F202" s="31"/>
      <c r="H202" s="31"/>
      <c r="I202" s="31"/>
      <c r="M202" s="31"/>
      <c r="N202" s="31"/>
      <c r="O202" s="31"/>
      <c r="P202" s="31"/>
      <c r="Q202" s="31"/>
    </row>
    <row r="203" spans="4:17" ht="13.2">
      <c r="D203" s="31"/>
      <c r="F203" s="31"/>
      <c r="H203" s="31"/>
      <c r="I203" s="31"/>
      <c r="M203" s="31"/>
      <c r="N203" s="31"/>
      <c r="O203" s="31"/>
      <c r="P203" s="31"/>
      <c r="Q203" s="31"/>
    </row>
    <row r="204" spans="4:17" ht="13.2">
      <c r="D204" s="31"/>
      <c r="F204" s="31"/>
      <c r="H204" s="31"/>
      <c r="I204" s="31"/>
      <c r="M204" s="31"/>
      <c r="N204" s="31"/>
      <c r="O204" s="31"/>
      <c r="P204" s="31"/>
      <c r="Q204" s="31"/>
    </row>
    <row r="205" spans="4:17" ht="13.2">
      <c r="D205" s="31"/>
      <c r="F205" s="31"/>
      <c r="H205" s="31"/>
      <c r="I205" s="31"/>
      <c r="M205" s="31"/>
      <c r="N205" s="31"/>
      <c r="O205" s="31"/>
      <c r="P205" s="31"/>
      <c r="Q205" s="31"/>
    </row>
    <row r="206" spans="4:17" ht="13.2">
      <c r="D206" s="31"/>
      <c r="F206" s="31"/>
      <c r="H206" s="31"/>
      <c r="I206" s="31"/>
      <c r="M206" s="31"/>
      <c r="N206" s="31"/>
      <c r="O206" s="31"/>
      <c r="P206" s="31"/>
      <c r="Q206" s="31"/>
    </row>
    <row r="207" spans="4:17" ht="13.2">
      <c r="D207" s="31"/>
      <c r="F207" s="31"/>
      <c r="H207" s="31"/>
      <c r="I207" s="31"/>
      <c r="M207" s="31"/>
      <c r="N207" s="31"/>
      <c r="O207" s="31"/>
      <c r="P207" s="31"/>
      <c r="Q207" s="31"/>
    </row>
    <row r="208" spans="4:17" ht="13.2">
      <c r="D208" s="31"/>
      <c r="F208" s="31"/>
      <c r="H208" s="31"/>
      <c r="I208" s="31"/>
      <c r="M208" s="31"/>
      <c r="N208" s="31"/>
      <c r="O208" s="31"/>
      <c r="P208" s="31"/>
      <c r="Q208" s="31"/>
    </row>
    <row r="209" spans="4:17" ht="13.2">
      <c r="D209" s="31"/>
      <c r="F209" s="31"/>
      <c r="H209" s="31"/>
      <c r="I209" s="31"/>
      <c r="M209" s="31"/>
      <c r="N209" s="31"/>
      <c r="O209" s="31"/>
      <c r="P209" s="31"/>
      <c r="Q209" s="31"/>
    </row>
    <row r="210" spans="4:17" ht="13.2">
      <c r="D210" s="31"/>
      <c r="F210" s="31"/>
      <c r="H210" s="31"/>
      <c r="I210" s="31"/>
      <c r="M210" s="31"/>
      <c r="N210" s="31"/>
      <c r="O210" s="31"/>
      <c r="P210" s="31"/>
      <c r="Q210" s="31"/>
    </row>
    <row r="211" spans="4:17" ht="13.2">
      <c r="D211" s="31"/>
      <c r="F211" s="31"/>
      <c r="H211" s="31"/>
      <c r="I211" s="31"/>
      <c r="M211" s="31"/>
      <c r="N211" s="31"/>
      <c r="O211" s="31"/>
      <c r="P211" s="31"/>
      <c r="Q211" s="31"/>
    </row>
    <row r="212" spans="4:17" ht="13.2">
      <c r="D212" s="31"/>
      <c r="F212" s="31"/>
      <c r="H212" s="31"/>
      <c r="I212" s="31"/>
      <c r="M212" s="31"/>
      <c r="N212" s="31"/>
      <c r="O212" s="31"/>
      <c r="P212" s="31"/>
      <c r="Q212" s="31"/>
    </row>
    <row r="213" spans="4:17" ht="13.2">
      <c r="D213" s="31"/>
      <c r="F213" s="31"/>
      <c r="H213" s="31"/>
      <c r="I213" s="31"/>
      <c r="M213" s="31"/>
      <c r="N213" s="31"/>
      <c r="O213" s="31"/>
      <c r="P213" s="31"/>
      <c r="Q213" s="31"/>
    </row>
    <row r="214" spans="4:17" ht="13.2">
      <c r="D214" s="31"/>
      <c r="F214" s="31"/>
      <c r="H214" s="31"/>
      <c r="I214" s="31"/>
      <c r="M214" s="31"/>
      <c r="N214" s="31"/>
      <c r="O214" s="31"/>
      <c r="P214" s="31"/>
      <c r="Q214" s="31"/>
    </row>
    <row r="215" spans="4:17" ht="13.2">
      <c r="D215" s="31"/>
      <c r="F215" s="31"/>
      <c r="H215" s="31"/>
      <c r="I215" s="31"/>
      <c r="M215" s="31"/>
      <c r="N215" s="31"/>
      <c r="O215" s="31"/>
      <c r="P215" s="31"/>
      <c r="Q215" s="31"/>
    </row>
    <row r="216" spans="4:17" ht="13.2">
      <c r="D216" s="31"/>
      <c r="F216" s="31"/>
      <c r="H216" s="31"/>
      <c r="I216" s="31"/>
      <c r="M216" s="31"/>
      <c r="N216" s="31"/>
      <c r="O216" s="31"/>
      <c r="P216" s="31"/>
      <c r="Q216" s="31"/>
    </row>
    <row r="217" spans="4:17" ht="13.2">
      <c r="D217" s="31"/>
      <c r="F217" s="31"/>
      <c r="H217" s="31"/>
      <c r="I217" s="31"/>
      <c r="M217" s="31"/>
      <c r="N217" s="31"/>
      <c r="O217" s="31"/>
      <c r="P217" s="31"/>
      <c r="Q217" s="31"/>
    </row>
    <row r="218" spans="4:17" ht="13.2">
      <c r="D218" s="31"/>
      <c r="F218" s="31"/>
      <c r="H218" s="31"/>
      <c r="I218" s="31"/>
      <c r="M218" s="31"/>
      <c r="N218" s="31"/>
      <c r="O218" s="31"/>
      <c r="P218" s="31"/>
      <c r="Q218" s="31"/>
    </row>
    <row r="219" spans="4:17" ht="13.2">
      <c r="D219" s="31"/>
      <c r="F219" s="31"/>
      <c r="H219" s="31"/>
      <c r="I219" s="31"/>
      <c r="M219" s="31"/>
      <c r="N219" s="31"/>
      <c r="O219" s="31"/>
      <c r="P219" s="31"/>
      <c r="Q219" s="31"/>
    </row>
    <row r="220" spans="4:17" ht="13.2">
      <c r="D220" s="31"/>
      <c r="F220" s="31"/>
      <c r="H220" s="31"/>
      <c r="I220" s="31"/>
      <c r="M220" s="31"/>
      <c r="N220" s="31"/>
      <c r="O220" s="31"/>
      <c r="P220" s="31"/>
      <c r="Q220" s="31"/>
    </row>
    <row r="221" spans="4:17" ht="13.2">
      <c r="D221" s="31"/>
      <c r="F221" s="31"/>
      <c r="H221" s="31"/>
      <c r="I221" s="31"/>
      <c r="M221" s="31"/>
      <c r="N221" s="31"/>
      <c r="O221" s="31"/>
      <c r="P221" s="31"/>
      <c r="Q221" s="31"/>
    </row>
    <row r="222" spans="4:17" ht="13.2">
      <c r="D222" s="31"/>
      <c r="F222" s="31"/>
      <c r="H222" s="31"/>
      <c r="I222" s="31"/>
      <c r="M222" s="31"/>
      <c r="N222" s="31"/>
      <c r="O222" s="31"/>
      <c r="P222" s="31"/>
      <c r="Q222" s="31"/>
    </row>
    <row r="223" spans="4:17" ht="13.2">
      <c r="D223" s="31"/>
      <c r="F223" s="31"/>
      <c r="H223" s="31"/>
      <c r="I223" s="31"/>
      <c r="M223" s="31"/>
      <c r="N223" s="31"/>
      <c r="O223" s="31"/>
      <c r="P223" s="31"/>
      <c r="Q223" s="31"/>
    </row>
    <row r="224" spans="4:17" ht="13.2">
      <c r="D224" s="31"/>
      <c r="F224" s="31"/>
      <c r="H224" s="31"/>
      <c r="I224" s="31"/>
      <c r="M224" s="31"/>
      <c r="N224" s="31"/>
      <c r="O224" s="31"/>
      <c r="P224" s="31"/>
      <c r="Q224" s="31"/>
    </row>
    <row r="225" spans="4:17" ht="13.2">
      <c r="D225" s="31"/>
      <c r="F225" s="31"/>
      <c r="H225" s="31"/>
      <c r="I225" s="31"/>
      <c r="M225" s="31"/>
      <c r="N225" s="31"/>
      <c r="O225" s="31"/>
      <c r="P225" s="31"/>
      <c r="Q225" s="31"/>
    </row>
    <row r="226" spans="4:17" ht="13.2">
      <c r="D226" s="31"/>
      <c r="F226" s="31"/>
      <c r="H226" s="31"/>
      <c r="I226" s="31"/>
      <c r="M226" s="31"/>
      <c r="N226" s="31"/>
      <c r="O226" s="31"/>
      <c r="P226" s="31"/>
      <c r="Q226" s="31"/>
    </row>
    <row r="227" spans="4:17" ht="13.2">
      <c r="D227" s="31"/>
      <c r="F227" s="31"/>
      <c r="H227" s="31"/>
      <c r="I227" s="31"/>
      <c r="M227" s="31"/>
      <c r="N227" s="31"/>
      <c r="O227" s="31"/>
      <c r="P227" s="31"/>
      <c r="Q227" s="31"/>
    </row>
    <row r="228" spans="4:17" ht="13.2">
      <c r="D228" s="31"/>
      <c r="F228" s="31"/>
      <c r="H228" s="31"/>
      <c r="I228" s="31"/>
      <c r="M228" s="31"/>
      <c r="N228" s="31"/>
      <c r="O228" s="31"/>
      <c r="P228" s="31"/>
      <c r="Q228" s="31"/>
    </row>
    <row r="229" spans="4:17" ht="13.2">
      <c r="D229" s="31"/>
      <c r="F229" s="31"/>
      <c r="H229" s="31"/>
      <c r="I229" s="31"/>
      <c r="M229" s="31"/>
      <c r="N229" s="31"/>
      <c r="O229" s="31"/>
      <c r="P229" s="31"/>
      <c r="Q229" s="31"/>
    </row>
    <row r="230" spans="4:17" ht="13.2">
      <c r="D230" s="31"/>
      <c r="F230" s="31"/>
      <c r="H230" s="31"/>
      <c r="I230" s="31"/>
      <c r="M230" s="31"/>
      <c r="N230" s="31"/>
      <c r="O230" s="31"/>
      <c r="P230" s="31"/>
      <c r="Q230" s="31"/>
    </row>
    <row r="231" spans="4:17" ht="13.2">
      <c r="D231" s="31"/>
      <c r="F231" s="31"/>
      <c r="H231" s="31"/>
      <c r="I231" s="31"/>
      <c r="M231" s="31"/>
      <c r="N231" s="31"/>
      <c r="O231" s="31"/>
      <c r="P231" s="31"/>
      <c r="Q231" s="31"/>
    </row>
    <row r="232" spans="4:17" ht="13.2">
      <c r="D232" s="31"/>
      <c r="F232" s="31"/>
      <c r="H232" s="31"/>
      <c r="I232" s="31"/>
      <c r="M232" s="31"/>
      <c r="N232" s="31"/>
      <c r="O232" s="31"/>
      <c r="P232" s="31"/>
      <c r="Q232" s="31"/>
    </row>
    <row r="233" spans="4:17" ht="13.2">
      <c r="D233" s="31"/>
      <c r="F233" s="31"/>
      <c r="H233" s="31"/>
      <c r="I233" s="31"/>
      <c r="M233" s="31"/>
      <c r="N233" s="31"/>
      <c r="O233" s="31"/>
      <c r="P233" s="31"/>
      <c r="Q233" s="31"/>
    </row>
    <row r="234" spans="4:17" ht="13.2">
      <c r="D234" s="31"/>
      <c r="F234" s="31"/>
      <c r="H234" s="31"/>
      <c r="I234" s="31"/>
      <c r="M234" s="31"/>
      <c r="N234" s="31"/>
      <c r="O234" s="31"/>
      <c r="P234" s="31"/>
      <c r="Q234" s="31"/>
    </row>
    <row r="235" spans="4:17" ht="13.2">
      <c r="D235" s="31"/>
      <c r="F235" s="31"/>
      <c r="H235" s="31"/>
      <c r="I235" s="31"/>
      <c r="M235" s="31"/>
      <c r="N235" s="31"/>
      <c r="O235" s="31"/>
      <c r="P235" s="31"/>
      <c r="Q235" s="31"/>
    </row>
    <row r="236" spans="4:17" ht="13.2">
      <c r="D236" s="31"/>
      <c r="F236" s="31"/>
      <c r="H236" s="31"/>
      <c r="I236" s="31"/>
      <c r="M236" s="31"/>
      <c r="N236" s="31"/>
      <c r="O236" s="31"/>
      <c r="P236" s="31"/>
      <c r="Q236" s="31"/>
    </row>
    <row r="237" spans="4:17" ht="13.2">
      <c r="D237" s="31"/>
      <c r="F237" s="31"/>
      <c r="H237" s="31"/>
      <c r="I237" s="31"/>
      <c r="M237" s="31"/>
      <c r="N237" s="31"/>
      <c r="O237" s="31"/>
      <c r="P237" s="31"/>
      <c r="Q237" s="31"/>
    </row>
    <row r="238" spans="4:17" ht="13.2">
      <c r="D238" s="31"/>
      <c r="F238" s="31"/>
      <c r="H238" s="31"/>
      <c r="I238" s="31"/>
      <c r="M238" s="31"/>
      <c r="N238" s="31"/>
      <c r="O238" s="31"/>
      <c r="P238" s="31"/>
      <c r="Q238" s="31"/>
    </row>
    <row r="239" spans="4:17" ht="13.2">
      <c r="D239" s="31"/>
      <c r="F239" s="31"/>
      <c r="H239" s="31"/>
      <c r="I239" s="31"/>
      <c r="M239" s="31"/>
      <c r="N239" s="31"/>
      <c r="O239" s="31"/>
      <c r="P239" s="31"/>
      <c r="Q239" s="31"/>
    </row>
    <row r="240" spans="4:17" ht="13.2">
      <c r="D240" s="31"/>
      <c r="F240" s="31"/>
      <c r="H240" s="31"/>
      <c r="I240" s="31"/>
      <c r="M240" s="31"/>
      <c r="N240" s="31"/>
      <c r="O240" s="31"/>
      <c r="P240" s="31"/>
      <c r="Q240" s="31"/>
    </row>
    <row r="241" spans="4:17" ht="13.2">
      <c r="D241" s="31"/>
      <c r="F241" s="31"/>
      <c r="H241" s="31"/>
      <c r="I241" s="31"/>
      <c r="M241" s="31"/>
      <c r="N241" s="31"/>
      <c r="O241" s="31"/>
      <c r="P241" s="31"/>
      <c r="Q241" s="31"/>
    </row>
    <row r="242" spans="4:17" ht="13.2">
      <c r="D242" s="31"/>
      <c r="F242" s="31"/>
      <c r="H242" s="31"/>
      <c r="I242" s="31"/>
      <c r="M242" s="31"/>
      <c r="N242" s="31"/>
      <c r="O242" s="31"/>
      <c r="P242" s="31"/>
      <c r="Q242" s="31"/>
    </row>
    <row r="243" spans="4:17" ht="13.2">
      <c r="D243" s="31"/>
      <c r="F243" s="31"/>
      <c r="H243" s="31"/>
      <c r="I243" s="31"/>
      <c r="M243" s="31"/>
      <c r="N243" s="31"/>
      <c r="O243" s="31"/>
      <c r="P243" s="31"/>
      <c r="Q243" s="31"/>
    </row>
    <row r="244" spans="4:17" ht="13.2">
      <c r="D244" s="31"/>
      <c r="F244" s="31"/>
      <c r="H244" s="31"/>
      <c r="I244" s="31"/>
      <c r="M244" s="31"/>
      <c r="N244" s="31"/>
      <c r="O244" s="31"/>
      <c r="P244" s="31"/>
      <c r="Q244" s="31"/>
    </row>
    <row r="245" spans="4:17" ht="13.2">
      <c r="D245" s="31"/>
      <c r="F245" s="31"/>
      <c r="H245" s="31"/>
      <c r="I245" s="31"/>
      <c r="M245" s="31"/>
      <c r="N245" s="31"/>
      <c r="O245" s="31"/>
      <c r="P245" s="31"/>
      <c r="Q245" s="31"/>
    </row>
    <row r="246" spans="4:17" ht="13.2">
      <c r="D246" s="31"/>
      <c r="F246" s="31"/>
      <c r="H246" s="31"/>
      <c r="I246" s="31"/>
      <c r="M246" s="31"/>
      <c r="N246" s="31"/>
      <c r="O246" s="31"/>
      <c r="P246" s="31"/>
      <c r="Q246" s="31"/>
    </row>
    <row r="247" spans="4:17" ht="13.2">
      <c r="D247" s="31"/>
      <c r="F247" s="31"/>
      <c r="H247" s="31"/>
      <c r="I247" s="31"/>
      <c r="M247" s="31"/>
      <c r="N247" s="31"/>
      <c r="O247" s="31"/>
      <c r="P247" s="31"/>
      <c r="Q247" s="31"/>
    </row>
    <row r="248" spans="4:17" ht="13.2">
      <c r="D248" s="31"/>
      <c r="F248" s="31"/>
      <c r="H248" s="31"/>
      <c r="I248" s="31"/>
      <c r="M248" s="31"/>
      <c r="N248" s="31"/>
      <c r="O248" s="31"/>
      <c r="P248" s="31"/>
      <c r="Q248" s="31"/>
    </row>
    <row r="249" spans="4:17" ht="13.2">
      <c r="D249" s="31"/>
      <c r="F249" s="31"/>
      <c r="H249" s="31"/>
      <c r="I249" s="31"/>
      <c r="M249" s="31"/>
      <c r="N249" s="31"/>
      <c r="O249" s="31"/>
      <c r="P249" s="31"/>
      <c r="Q249" s="31"/>
    </row>
    <row r="250" spans="4:17" ht="13.2">
      <c r="D250" s="31"/>
      <c r="F250" s="31"/>
      <c r="H250" s="31"/>
      <c r="I250" s="31"/>
      <c r="M250" s="31"/>
      <c r="N250" s="31"/>
      <c r="O250" s="31"/>
      <c r="P250" s="31"/>
      <c r="Q250" s="31"/>
    </row>
    <row r="251" spans="4:17" ht="13.2">
      <c r="D251" s="31"/>
      <c r="F251" s="31"/>
      <c r="H251" s="31"/>
      <c r="I251" s="31"/>
      <c r="M251" s="31"/>
      <c r="N251" s="31"/>
      <c r="O251" s="31"/>
      <c r="P251" s="31"/>
      <c r="Q251" s="31"/>
    </row>
    <row r="252" spans="4:17" ht="13.2">
      <c r="D252" s="31"/>
      <c r="F252" s="31"/>
      <c r="H252" s="31"/>
      <c r="I252" s="31"/>
      <c r="M252" s="31"/>
      <c r="N252" s="31"/>
      <c r="O252" s="31"/>
      <c r="P252" s="31"/>
      <c r="Q252" s="31"/>
    </row>
    <row r="253" spans="4:17" ht="13.2">
      <c r="D253" s="31"/>
      <c r="F253" s="31"/>
      <c r="H253" s="31"/>
      <c r="I253" s="31"/>
      <c r="M253" s="31"/>
      <c r="N253" s="31"/>
      <c r="O253" s="31"/>
      <c r="P253" s="31"/>
      <c r="Q253" s="31"/>
    </row>
    <row r="254" spans="4:17" ht="13.2">
      <c r="D254" s="31"/>
      <c r="F254" s="31"/>
      <c r="H254" s="31"/>
      <c r="I254" s="31"/>
      <c r="M254" s="31"/>
      <c r="N254" s="31"/>
      <c r="O254" s="31"/>
      <c r="P254" s="31"/>
      <c r="Q254" s="31"/>
    </row>
    <row r="255" spans="4:17" ht="13.2">
      <c r="D255" s="31"/>
      <c r="F255" s="31"/>
      <c r="H255" s="31"/>
      <c r="I255" s="31"/>
      <c r="M255" s="31"/>
      <c r="N255" s="31"/>
      <c r="O255" s="31"/>
      <c r="P255" s="31"/>
      <c r="Q255" s="31"/>
    </row>
    <row r="256" spans="4:17" ht="13.2">
      <c r="D256" s="31"/>
      <c r="F256" s="31"/>
      <c r="H256" s="31"/>
      <c r="I256" s="31"/>
      <c r="M256" s="31"/>
      <c r="N256" s="31"/>
      <c r="O256" s="31"/>
      <c r="P256" s="31"/>
      <c r="Q256" s="31"/>
    </row>
    <row r="257" spans="4:17" ht="13.2">
      <c r="D257" s="31"/>
      <c r="F257" s="31"/>
      <c r="H257" s="31"/>
      <c r="I257" s="31"/>
      <c r="M257" s="31"/>
      <c r="N257" s="31"/>
      <c r="O257" s="31"/>
      <c r="P257" s="31"/>
      <c r="Q257" s="31"/>
    </row>
    <row r="258" spans="4:17" ht="13.2">
      <c r="D258" s="31"/>
      <c r="F258" s="31"/>
      <c r="H258" s="31"/>
      <c r="I258" s="31"/>
      <c r="M258" s="31"/>
      <c r="N258" s="31"/>
      <c r="O258" s="31"/>
      <c r="P258" s="31"/>
      <c r="Q258" s="31"/>
    </row>
    <row r="259" spans="4:17" ht="13.2">
      <c r="D259" s="31"/>
      <c r="F259" s="31"/>
      <c r="H259" s="31"/>
      <c r="I259" s="31"/>
      <c r="M259" s="31"/>
      <c r="N259" s="31"/>
      <c r="O259" s="31"/>
      <c r="P259" s="31"/>
      <c r="Q259" s="31"/>
    </row>
    <row r="260" spans="4:17" ht="13.2">
      <c r="D260" s="31"/>
      <c r="F260" s="31"/>
      <c r="H260" s="31"/>
      <c r="I260" s="31"/>
      <c r="M260" s="31"/>
      <c r="N260" s="31"/>
      <c r="O260" s="31"/>
      <c r="P260" s="31"/>
      <c r="Q260" s="31"/>
    </row>
    <row r="261" spans="4:17" ht="13.2">
      <c r="D261" s="31"/>
      <c r="F261" s="31"/>
      <c r="H261" s="31"/>
      <c r="I261" s="31"/>
      <c r="M261" s="31"/>
      <c r="N261" s="31"/>
      <c r="O261" s="31"/>
      <c r="P261" s="31"/>
      <c r="Q261" s="31"/>
    </row>
    <row r="262" spans="4:17" ht="13.2">
      <c r="D262" s="31"/>
      <c r="F262" s="31"/>
      <c r="H262" s="31"/>
      <c r="I262" s="31"/>
      <c r="M262" s="31"/>
      <c r="N262" s="31"/>
      <c r="O262" s="31"/>
      <c r="P262" s="31"/>
      <c r="Q262" s="31"/>
    </row>
    <row r="263" spans="4:17" ht="13.2">
      <c r="D263" s="31"/>
      <c r="F263" s="31"/>
      <c r="H263" s="31"/>
      <c r="I263" s="31"/>
      <c r="M263" s="31"/>
      <c r="N263" s="31"/>
      <c r="O263" s="31"/>
      <c r="P263" s="31"/>
      <c r="Q263" s="31"/>
    </row>
    <row r="264" spans="4:17" ht="13.2">
      <c r="D264" s="31"/>
      <c r="F264" s="31"/>
      <c r="H264" s="31"/>
      <c r="I264" s="31"/>
      <c r="M264" s="31"/>
      <c r="N264" s="31"/>
      <c r="O264" s="31"/>
      <c r="P264" s="31"/>
      <c r="Q264" s="31"/>
    </row>
    <row r="265" spans="4:17" ht="13.2">
      <c r="D265" s="31"/>
      <c r="F265" s="31"/>
      <c r="H265" s="31"/>
      <c r="I265" s="31"/>
      <c r="M265" s="31"/>
      <c r="N265" s="31"/>
      <c r="O265" s="31"/>
      <c r="P265" s="31"/>
      <c r="Q265" s="31"/>
    </row>
    <row r="266" spans="4:17" ht="13.2">
      <c r="D266" s="31"/>
      <c r="F266" s="31"/>
      <c r="H266" s="31"/>
      <c r="I266" s="31"/>
      <c r="M266" s="31"/>
      <c r="N266" s="31"/>
      <c r="O266" s="31"/>
      <c r="P266" s="31"/>
      <c r="Q266" s="31"/>
    </row>
    <row r="267" spans="4:17" ht="13.2">
      <c r="D267" s="31"/>
      <c r="F267" s="31"/>
      <c r="H267" s="31"/>
      <c r="I267" s="31"/>
      <c r="M267" s="31"/>
      <c r="N267" s="31"/>
      <c r="O267" s="31"/>
      <c r="P267" s="31"/>
      <c r="Q267" s="31"/>
    </row>
    <row r="268" spans="4:17" ht="13.2">
      <c r="D268" s="31"/>
      <c r="F268" s="31"/>
      <c r="H268" s="31"/>
      <c r="I268" s="31"/>
      <c r="M268" s="31"/>
      <c r="N268" s="31"/>
      <c r="O268" s="31"/>
      <c r="P268" s="31"/>
      <c r="Q268" s="31"/>
    </row>
    <row r="269" spans="4:17" ht="13.2">
      <c r="D269" s="31"/>
      <c r="F269" s="31"/>
      <c r="H269" s="31"/>
      <c r="I269" s="31"/>
      <c r="M269" s="31"/>
      <c r="N269" s="31"/>
      <c r="O269" s="31"/>
      <c r="P269" s="31"/>
      <c r="Q269" s="31"/>
    </row>
    <row r="270" spans="4:17" ht="13.2">
      <c r="D270" s="31"/>
      <c r="F270" s="31"/>
      <c r="H270" s="31"/>
      <c r="I270" s="31"/>
      <c r="M270" s="31"/>
      <c r="N270" s="31"/>
      <c r="O270" s="31"/>
      <c r="P270" s="31"/>
      <c r="Q270" s="31"/>
    </row>
    <row r="271" spans="4:17" ht="13.2">
      <c r="D271" s="31"/>
      <c r="F271" s="31"/>
      <c r="H271" s="31"/>
      <c r="I271" s="31"/>
      <c r="M271" s="31"/>
      <c r="N271" s="31"/>
      <c r="O271" s="31"/>
      <c r="P271" s="31"/>
      <c r="Q271" s="31"/>
    </row>
    <row r="272" spans="4:17" ht="13.2">
      <c r="D272" s="31"/>
      <c r="F272" s="31"/>
      <c r="H272" s="31"/>
      <c r="I272" s="31"/>
      <c r="M272" s="31"/>
      <c r="N272" s="31"/>
      <c r="O272" s="31"/>
      <c r="P272" s="31"/>
      <c r="Q272" s="31"/>
    </row>
    <row r="273" spans="4:17" ht="13.2">
      <c r="D273" s="31"/>
      <c r="F273" s="31"/>
      <c r="H273" s="31"/>
      <c r="I273" s="31"/>
      <c r="M273" s="31"/>
      <c r="N273" s="31"/>
      <c r="O273" s="31"/>
      <c r="P273" s="31"/>
      <c r="Q273" s="31"/>
    </row>
    <row r="274" spans="4:17" ht="13.2">
      <c r="D274" s="31"/>
      <c r="F274" s="31"/>
      <c r="H274" s="31"/>
      <c r="I274" s="31"/>
      <c r="M274" s="31"/>
      <c r="N274" s="31"/>
      <c r="O274" s="31"/>
      <c r="P274" s="31"/>
      <c r="Q274" s="31"/>
    </row>
    <row r="275" spans="4:17" ht="13.2">
      <c r="D275" s="31"/>
      <c r="F275" s="31"/>
      <c r="H275" s="31"/>
      <c r="I275" s="31"/>
      <c r="M275" s="31"/>
      <c r="N275" s="31"/>
      <c r="O275" s="31"/>
      <c r="P275" s="31"/>
      <c r="Q275" s="31"/>
    </row>
    <row r="276" spans="4:17" ht="13.2">
      <c r="D276" s="31"/>
      <c r="F276" s="31"/>
      <c r="H276" s="31"/>
      <c r="I276" s="31"/>
      <c r="M276" s="31"/>
      <c r="N276" s="31"/>
      <c r="O276" s="31"/>
      <c r="P276" s="31"/>
      <c r="Q276" s="31"/>
    </row>
    <row r="277" spans="4:17" ht="13.2">
      <c r="D277" s="31"/>
      <c r="F277" s="31"/>
      <c r="H277" s="31"/>
      <c r="I277" s="31"/>
      <c r="M277" s="31"/>
      <c r="N277" s="31"/>
      <c r="O277" s="31"/>
      <c r="P277" s="31"/>
      <c r="Q277" s="31"/>
    </row>
    <row r="278" spans="4:17" ht="13.2">
      <c r="D278" s="31"/>
      <c r="F278" s="31"/>
      <c r="H278" s="31"/>
      <c r="I278" s="31"/>
      <c r="M278" s="31"/>
      <c r="N278" s="31"/>
      <c r="O278" s="31"/>
      <c r="P278" s="31"/>
      <c r="Q278" s="31"/>
    </row>
    <row r="279" spans="4:17" ht="13.2">
      <c r="D279" s="31"/>
      <c r="F279" s="31"/>
      <c r="H279" s="31"/>
      <c r="I279" s="31"/>
      <c r="M279" s="31"/>
      <c r="N279" s="31"/>
      <c r="O279" s="31"/>
      <c r="P279" s="31"/>
      <c r="Q279" s="31"/>
    </row>
    <row r="280" spans="4:17" ht="13.2">
      <c r="D280" s="31"/>
      <c r="F280" s="31"/>
      <c r="H280" s="31"/>
      <c r="I280" s="31"/>
      <c r="M280" s="31"/>
      <c r="N280" s="31"/>
      <c r="O280" s="31"/>
      <c r="P280" s="31"/>
      <c r="Q280" s="31"/>
    </row>
    <row r="281" spans="4:17" ht="13.2">
      <c r="D281" s="31"/>
      <c r="F281" s="31"/>
      <c r="H281" s="31"/>
      <c r="I281" s="31"/>
      <c r="M281" s="31"/>
      <c r="N281" s="31"/>
      <c r="O281" s="31"/>
      <c r="P281" s="31"/>
      <c r="Q281" s="31"/>
    </row>
    <row r="282" spans="4:17" ht="13.2">
      <c r="D282" s="31"/>
      <c r="F282" s="31"/>
      <c r="H282" s="31"/>
      <c r="I282" s="31"/>
      <c r="M282" s="31"/>
      <c r="N282" s="31"/>
      <c r="O282" s="31"/>
      <c r="P282" s="31"/>
      <c r="Q282" s="31"/>
    </row>
    <row r="283" spans="4:17" ht="13.2">
      <c r="D283" s="31"/>
      <c r="F283" s="31"/>
      <c r="H283" s="31"/>
      <c r="I283" s="31"/>
      <c r="M283" s="31"/>
      <c r="N283" s="31"/>
      <c r="O283" s="31"/>
      <c r="P283" s="31"/>
      <c r="Q283" s="31"/>
    </row>
    <row r="284" spans="4:17" ht="13.2">
      <c r="D284" s="31"/>
      <c r="F284" s="31"/>
      <c r="H284" s="31"/>
      <c r="I284" s="31"/>
      <c r="M284" s="31"/>
      <c r="N284" s="31"/>
      <c r="O284" s="31"/>
      <c r="P284" s="31"/>
      <c r="Q284" s="31"/>
    </row>
    <row r="285" spans="4:17" ht="13.2">
      <c r="D285" s="31"/>
      <c r="F285" s="31"/>
      <c r="H285" s="31"/>
      <c r="I285" s="31"/>
      <c r="M285" s="31"/>
      <c r="N285" s="31"/>
      <c r="O285" s="31"/>
      <c r="P285" s="31"/>
      <c r="Q285" s="31"/>
    </row>
    <row r="286" spans="4:17" ht="13.2">
      <c r="D286" s="31"/>
      <c r="F286" s="31"/>
      <c r="H286" s="31"/>
      <c r="I286" s="31"/>
      <c r="M286" s="31"/>
      <c r="N286" s="31"/>
      <c r="O286" s="31"/>
      <c r="P286" s="31"/>
      <c r="Q286" s="31"/>
    </row>
    <row r="287" spans="4:17" ht="13.2">
      <c r="D287" s="31"/>
      <c r="F287" s="31"/>
      <c r="H287" s="31"/>
      <c r="I287" s="31"/>
      <c r="M287" s="31"/>
      <c r="N287" s="31"/>
      <c r="O287" s="31"/>
      <c r="P287" s="31"/>
      <c r="Q287" s="31"/>
    </row>
    <row r="288" spans="4:17" ht="13.2">
      <c r="D288" s="31"/>
      <c r="F288" s="31"/>
      <c r="H288" s="31"/>
      <c r="I288" s="31"/>
      <c r="M288" s="31"/>
      <c r="N288" s="31"/>
      <c r="O288" s="31"/>
      <c r="P288" s="31"/>
      <c r="Q288" s="31"/>
    </row>
    <row r="289" spans="4:17" ht="13.2">
      <c r="D289" s="31"/>
      <c r="F289" s="31"/>
      <c r="H289" s="31"/>
      <c r="I289" s="31"/>
      <c r="M289" s="31"/>
      <c r="N289" s="31"/>
      <c r="O289" s="31"/>
      <c r="P289" s="31"/>
      <c r="Q289" s="31"/>
    </row>
    <row r="290" spans="4:17" ht="13.2">
      <c r="D290" s="31"/>
      <c r="F290" s="31"/>
      <c r="H290" s="31"/>
      <c r="I290" s="31"/>
      <c r="M290" s="31"/>
      <c r="N290" s="31"/>
      <c r="O290" s="31"/>
      <c r="P290" s="31"/>
      <c r="Q290" s="31"/>
    </row>
    <row r="291" spans="4:17" ht="13.2">
      <c r="D291" s="31"/>
      <c r="F291" s="31"/>
      <c r="H291" s="31"/>
      <c r="I291" s="31"/>
      <c r="M291" s="31"/>
      <c r="N291" s="31"/>
      <c r="O291" s="31"/>
      <c r="P291" s="31"/>
      <c r="Q291" s="31"/>
    </row>
    <row r="292" spans="4:17" ht="13.2">
      <c r="D292" s="31"/>
      <c r="F292" s="31"/>
      <c r="H292" s="31"/>
      <c r="I292" s="31"/>
      <c r="M292" s="31"/>
      <c r="N292" s="31"/>
      <c r="O292" s="31"/>
      <c r="P292" s="31"/>
      <c r="Q292" s="31"/>
    </row>
    <row r="293" spans="4:17" ht="13.2">
      <c r="D293" s="31"/>
      <c r="F293" s="31"/>
      <c r="H293" s="31"/>
      <c r="I293" s="31"/>
      <c r="M293" s="31"/>
      <c r="N293" s="31"/>
      <c r="O293" s="31"/>
      <c r="P293" s="31"/>
      <c r="Q293" s="31"/>
    </row>
    <row r="294" spans="4:17" ht="13.2">
      <c r="D294" s="31"/>
      <c r="F294" s="31"/>
      <c r="H294" s="31"/>
      <c r="I294" s="31"/>
      <c r="M294" s="31"/>
      <c r="N294" s="31"/>
      <c r="O294" s="31"/>
      <c r="P294" s="31"/>
      <c r="Q294" s="31"/>
    </row>
    <row r="295" spans="4:17" ht="13.2">
      <c r="D295" s="31"/>
      <c r="F295" s="31"/>
      <c r="H295" s="31"/>
      <c r="I295" s="31"/>
      <c r="M295" s="31"/>
      <c r="N295" s="31"/>
      <c r="O295" s="31"/>
      <c r="P295" s="31"/>
      <c r="Q295" s="31"/>
    </row>
    <row r="296" spans="4:17" ht="13.2">
      <c r="D296" s="31"/>
      <c r="F296" s="31"/>
      <c r="H296" s="31"/>
      <c r="I296" s="31"/>
      <c r="M296" s="31"/>
      <c r="N296" s="31"/>
      <c r="O296" s="31"/>
      <c r="P296" s="31"/>
      <c r="Q296" s="31"/>
    </row>
    <row r="297" spans="4:17" ht="13.2">
      <c r="D297" s="31"/>
      <c r="F297" s="31"/>
      <c r="H297" s="31"/>
      <c r="I297" s="31"/>
      <c r="M297" s="31"/>
      <c r="N297" s="31"/>
      <c r="O297" s="31"/>
      <c r="P297" s="31"/>
      <c r="Q297" s="31"/>
    </row>
    <row r="298" spans="4:17" ht="13.2">
      <c r="D298" s="31"/>
      <c r="F298" s="31"/>
      <c r="H298" s="31"/>
      <c r="I298" s="31"/>
      <c r="M298" s="31"/>
      <c r="N298" s="31"/>
      <c r="O298" s="31"/>
      <c r="P298" s="31"/>
      <c r="Q298" s="31"/>
    </row>
    <row r="299" spans="4:17" ht="13.2">
      <c r="D299" s="31"/>
      <c r="F299" s="31"/>
      <c r="H299" s="31"/>
      <c r="I299" s="31"/>
      <c r="M299" s="31"/>
      <c r="N299" s="31"/>
      <c r="O299" s="31"/>
      <c r="P299" s="31"/>
      <c r="Q299" s="31"/>
    </row>
    <row r="300" spans="4:17" ht="13.2">
      <c r="D300" s="31"/>
      <c r="F300" s="31"/>
      <c r="H300" s="31"/>
      <c r="I300" s="31"/>
      <c r="M300" s="31"/>
      <c r="N300" s="31"/>
      <c r="O300" s="31"/>
      <c r="P300" s="31"/>
      <c r="Q300" s="31"/>
    </row>
    <row r="301" spans="4:17" ht="13.2">
      <c r="D301" s="31"/>
      <c r="F301" s="31"/>
      <c r="H301" s="31"/>
      <c r="I301" s="31"/>
      <c r="M301" s="31"/>
      <c r="N301" s="31"/>
      <c r="O301" s="31"/>
      <c r="P301" s="31"/>
      <c r="Q301" s="31"/>
    </row>
    <row r="302" spans="4:17" ht="13.2">
      <c r="D302" s="31"/>
      <c r="F302" s="31"/>
      <c r="H302" s="31"/>
      <c r="I302" s="31"/>
      <c r="M302" s="31"/>
      <c r="N302" s="31"/>
      <c r="O302" s="31"/>
      <c r="P302" s="31"/>
      <c r="Q302" s="31"/>
    </row>
    <row r="303" spans="4:17" ht="13.2">
      <c r="D303" s="31"/>
      <c r="F303" s="31"/>
      <c r="H303" s="31"/>
      <c r="I303" s="31"/>
      <c r="M303" s="31"/>
      <c r="N303" s="31"/>
      <c r="O303" s="31"/>
      <c r="P303" s="31"/>
      <c r="Q303" s="31"/>
    </row>
    <row r="304" spans="4:17" ht="13.2">
      <c r="D304" s="31"/>
      <c r="F304" s="31"/>
      <c r="H304" s="31"/>
      <c r="I304" s="31"/>
      <c r="M304" s="31"/>
      <c r="N304" s="31"/>
      <c r="O304" s="31"/>
      <c r="P304" s="31"/>
      <c r="Q304" s="31"/>
    </row>
    <row r="305" spans="4:17" ht="13.2">
      <c r="D305" s="31"/>
      <c r="F305" s="31"/>
      <c r="H305" s="31"/>
      <c r="I305" s="31"/>
      <c r="M305" s="31"/>
      <c r="N305" s="31"/>
      <c r="O305" s="31"/>
      <c r="P305" s="31"/>
      <c r="Q305" s="31"/>
    </row>
    <row r="306" spans="4:17" ht="13.2">
      <c r="D306" s="31"/>
      <c r="F306" s="31"/>
      <c r="H306" s="31"/>
      <c r="I306" s="31"/>
      <c r="M306" s="31"/>
      <c r="N306" s="31"/>
      <c r="O306" s="31"/>
      <c r="P306" s="31"/>
      <c r="Q306" s="31"/>
    </row>
    <row r="307" spans="4:17" ht="13.2">
      <c r="D307" s="31"/>
      <c r="F307" s="31"/>
      <c r="H307" s="31"/>
      <c r="I307" s="31"/>
      <c r="M307" s="31"/>
      <c r="N307" s="31"/>
      <c r="O307" s="31"/>
      <c r="P307" s="31"/>
      <c r="Q307" s="31"/>
    </row>
    <row r="308" spans="4:17" ht="13.2">
      <c r="D308" s="31"/>
      <c r="F308" s="31"/>
      <c r="H308" s="31"/>
      <c r="I308" s="31"/>
      <c r="M308" s="31"/>
      <c r="N308" s="31"/>
      <c r="O308" s="31"/>
      <c r="P308" s="31"/>
      <c r="Q308" s="31"/>
    </row>
    <row r="309" spans="4:17" ht="13.2">
      <c r="D309" s="31"/>
      <c r="F309" s="31"/>
      <c r="H309" s="31"/>
      <c r="I309" s="31"/>
      <c r="M309" s="31"/>
      <c r="N309" s="31"/>
      <c r="O309" s="31"/>
      <c r="P309" s="31"/>
      <c r="Q309" s="31"/>
    </row>
    <row r="310" spans="4:17" ht="13.2">
      <c r="D310" s="31"/>
      <c r="F310" s="31"/>
      <c r="H310" s="31"/>
      <c r="I310" s="31"/>
      <c r="M310" s="31"/>
      <c r="N310" s="31"/>
      <c r="O310" s="31"/>
      <c r="P310" s="31"/>
      <c r="Q310" s="31"/>
    </row>
    <row r="311" spans="4:17" ht="13.2">
      <c r="D311" s="31"/>
      <c r="F311" s="31"/>
      <c r="H311" s="31"/>
      <c r="I311" s="31"/>
      <c r="M311" s="31"/>
      <c r="N311" s="31"/>
      <c r="O311" s="31"/>
      <c r="P311" s="31"/>
      <c r="Q311" s="31"/>
    </row>
    <row r="312" spans="4:17" ht="13.2">
      <c r="D312" s="31"/>
      <c r="F312" s="31"/>
      <c r="H312" s="31"/>
      <c r="I312" s="31"/>
      <c r="M312" s="31"/>
      <c r="N312" s="31"/>
      <c r="O312" s="31"/>
      <c r="P312" s="31"/>
      <c r="Q312" s="31"/>
    </row>
    <row r="313" spans="4:17" ht="13.2">
      <c r="D313" s="31"/>
      <c r="F313" s="31"/>
      <c r="H313" s="31"/>
      <c r="I313" s="31"/>
      <c r="M313" s="31"/>
      <c r="N313" s="31"/>
      <c r="O313" s="31"/>
      <c r="P313" s="31"/>
      <c r="Q313" s="31"/>
    </row>
    <row r="314" spans="4:17" ht="13.2">
      <c r="D314" s="31"/>
      <c r="F314" s="31"/>
      <c r="H314" s="31"/>
      <c r="I314" s="31"/>
      <c r="M314" s="31"/>
      <c r="N314" s="31"/>
      <c r="O314" s="31"/>
      <c r="P314" s="31"/>
      <c r="Q314" s="31"/>
    </row>
    <row r="315" spans="4:17" ht="13.2">
      <c r="D315" s="31"/>
      <c r="F315" s="31"/>
      <c r="H315" s="31"/>
      <c r="I315" s="31"/>
      <c r="M315" s="31"/>
      <c r="N315" s="31"/>
      <c r="O315" s="31"/>
      <c r="P315" s="31"/>
      <c r="Q315" s="31"/>
    </row>
    <row r="316" spans="4:17" ht="13.2">
      <c r="D316" s="31"/>
      <c r="F316" s="31"/>
      <c r="H316" s="31"/>
      <c r="I316" s="31"/>
      <c r="M316" s="31"/>
      <c r="N316" s="31"/>
      <c r="O316" s="31"/>
      <c r="P316" s="31"/>
      <c r="Q316" s="31"/>
    </row>
    <row r="317" spans="4:17" ht="13.2">
      <c r="D317" s="31"/>
      <c r="F317" s="31"/>
      <c r="H317" s="31"/>
      <c r="I317" s="31"/>
      <c r="M317" s="31"/>
      <c r="N317" s="31"/>
      <c r="O317" s="31"/>
      <c r="P317" s="31"/>
      <c r="Q317" s="31"/>
    </row>
    <row r="318" spans="4:17" ht="13.2">
      <c r="D318" s="31"/>
      <c r="F318" s="31"/>
      <c r="H318" s="31"/>
      <c r="I318" s="31"/>
      <c r="M318" s="31"/>
      <c r="N318" s="31"/>
      <c r="O318" s="31"/>
      <c r="P318" s="31"/>
      <c r="Q318" s="31"/>
    </row>
    <row r="319" spans="4:17" ht="13.2">
      <c r="D319" s="31"/>
      <c r="F319" s="31"/>
      <c r="H319" s="31"/>
      <c r="I319" s="31"/>
      <c r="M319" s="31"/>
      <c r="N319" s="31"/>
      <c r="O319" s="31"/>
      <c r="P319" s="31"/>
      <c r="Q319" s="31"/>
    </row>
    <row r="320" spans="4:17" ht="13.2">
      <c r="D320" s="31"/>
      <c r="F320" s="31"/>
      <c r="H320" s="31"/>
      <c r="I320" s="31"/>
      <c r="M320" s="31"/>
      <c r="N320" s="31"/>
      <c r="O320" s="31"/>
      <c r="P320" s="31"/>
      <c r="Q320" s="31"/>
    </row>
    <row r="321" spans="4:17" ht="13.2">
      <c r="D321" s="31"/>
      <c r="F321" s="31"/>
      <c r="H321" s="31"/>
      <c r="I321" s="31"/>
      <c r="M321" s="31"/>
      <c r="N321" s="31"/>
      <c r="O321" s="31"/>
      <c r="P321" s="31"/>
      <c r="Q321" s="31"/>
    </row>
    <row r="322" spans="4:17" ht="13.2">
      <c r="D322" s="31"/>
      <c r="F322" s="31"/>
      <c r="H322" s="31"/>
      <c r="I322" s="31"/>
      <c r="M322" s="31"/>
      <c r="N322" s="31"/>
      <c r="O322" s="31"/>
      <c r="P322" s="31"/>
      <c r="Q322" s="31"/>
    </row>
    <row r="323" spans="4:17" ht="13.2">
      <c r="D323" s="31"/>
      <c r="F323" s="31"/>
      <c r="H323" s="31"/>
      <c r="I323" s="31"/>
      <c r="M323" s="31"/>
      <c r="N323" s="31"/>
      <c r="O323" s="31"/>
      <c r="P323" s="31"/>
      <c r="Q323" s="31"/>
    </row>
    <row r="324" spans="4:17" ht="13.2">
      <c r="D324" s="31"/>
      <c r="F324" s="31"/>
      <c r="H324" s="31"/>
      <c r="I324" s="31"/>
      <c r="M324" s="31"/>
      <c r="N324" s="31"/>
      <c r="O324" s="31"/>
      <c r="P324" s="31"/>
      <c r="Q324" s="31"/>
    </row>
    <row r="325" spans="4:17" ht="13.2">
      <c r="D325" s="31"/>
      <c r="F325" s="31"/>
      <c r="H325" s="31"/>
      <c r="I325" s="31"/>
      <c r="M325" s="31"/>
      <c r="N325" s="31"/>
      <c r="O325" s="31"/>
      <c r="P325" s="31"/>
      <c r="Q325" s="31"/>
    </row>
    <row r="326" spans="4:17" ht="13.2">
      <c r="D326" s="31"/>
      <c r="F326" s="31"/>
      <c r="H326" s="31"/>
      <c r="I326" s="31"/>
      <c r="M326" s="31"/>
      <c r="N326" s="31"/>
      <c r="O326" s="31"/>
      <c r="P326" s="31"/>
      <c r="Q326" s="31"/>
    </row>
    <row r="327" spans="4:17" ht="13.2">
      <c r="D327" s="31"/>
      <c r="F327" s="31"/>
      <c r="H327" s="31"/>
      <c r="I327" s="31"/>
      <c r="M327" s="31"/>
      <c r="N327" s="31"/>
      <c r="O327" s="31"/>
      <c r="P327" s="31"/>
      <c r="Q327" s="31"/>
    </row>
    <row r="328" spans="4:17" ht="13.2">
      <c r="D328" s="31"/>
      <c r="F328" s="31"/>
      <c r="H328" s="31"/>
      <c r="I328" s="31"/>
      <c r="M328" s="31"/>
      <c r="N328" s="31"/>
      <c r="O328" s="31"/>
      <c r="P328" s="31"/>
      <c r="Q328" s="31"/>
    </row>
    <row r="329" spans="4:17" ht="13.2">
      <c r="D329" s="31"/>
      <c r="F329" s="31"/>
      <c r="H329" s="31"/>
      <c r="I329" s="31"/>
      <c r="M329" s="31"/>
      <c r="N329" s="31"/>
      <c r="O329" s="31"/>
      <c r="P329" s="31"/>
      <c r="Q329" s="31"/>
    </row>
    <row r="330" spans="4:17" ht="13.2">
      <c r="D330" s="31"/>
      <c r="F330" s="31"/>
      <c r="H330" s="31"/>
      <c r="I330" s="31"/>
      <c r="M330" s="31"/>
      <c r="N330" s="31"/>
      <c r="O330" s="31"/>
      <c r="P330" s="31"/>
      <c r="Q330" s="31"/>
    </row>
    <row r="331" spans="4:17" ht="13.2">
      <c r="D331" s="31"/>
      <c r="F331" s="31"/>
      <c r="H331" s="31"/>
      <c r="I331" s="31"/>
      <c r="M331" s="31"/>
      <c r="N331" s="31"/>
      <c r="O331" s="31"/>
      <c r="P331" s="31"/>
      <c r="Q331" s="31"/>
    </row>
    <row r="332" spans="4:17" ht="13.2">
      <c r="D332" s="31"/>
      <c r="F332" s="31"/>
      <c r="H332" s="31"/>
      <c r="I332" s="31"/>
      <c r="M332" s="31"/>
      <c r="N332" s="31"/>
      <c r="O332" s="31"/>
      <c r="P332" s="31"/>
      <c r="Q332" s="31"/>
    </row>
    <row r="333" spans="4:17" ht="13.2">
      <c r="D333" s="31"/>
      <c r="F333" s="31"/>
      <c r="H333" s="31"/>
      <c r="I333" s="31"/>
      <c r="M333" s="31"/>
      <c r="N333" s="31"/>
      <c r="O333" s="31"/>
      <c r="P333" s="31"/>
      <c r="Q333" s="31"/>
    </row>
    <row r="334" spans="4:17" ht="13.2">
      <c r="D334" s="31"/>
      <c r="F334" s="31"/>
      <c r="H334" s="31"/>
      <c r="I334" s="31"/>
      <c r="M334" s="31"/>
      <c r="N334" s="31"/>
      <c r="O334" s="31"/>
      <c r="P334" s="31"/>
      <c r="Q334" s="31"/>
    </row>
    <row r="335" spans="4:17" ht="13.2">
      <c r="D335" s="31"/>
      <c r="F335" s="31"/>
      <c r="H335" s="31"/>
      <c r="I335" s="31"/>
      <c r="M335" s="31"/>
      <c r="N335" s="31"/>
      <c r="O335" s="31"/>
      <c r="P335" s="31"/>
      <c r="Q335" s="31"/>
    </row>
    <row r="336" spans="4:17" ht="13.2">
      <c r="D336" s="31"/>
      <c r="F336" s="31"/>
      <c r="H336" s="31"/>
      <c r="I336" s="31"/>
      <c r="M336" s="31"/>
      <c r="N336" s="31"/>
      <c r="O336" s="31"/>
      <c r="P336" s="31"/>
      <c r="Q336" s="31"/>
    </row>
    <row r="337" spans="4:17" ht="13.2">
      <c r="D337" s="31"/>
      <c r="F337" s="31"/>
      <c r="H337" s="31"/>
      <c r="I337" s="31"/>
      <c r="M337" s="31"/>
      <c r="N337" s="31"/>
      <c r="O337" s="31"/>
      <c r="P337" s="31"/>
      <c r="Q337" s="31"/>
    </row>
    <row r="338" spans="4:17" ht="13.2">
      <c r="D338" s="31"/>
      <c r="F338" s="31"/>
      <c r="H338" s="31"/>
      <c r="I338" s="31"/>
      <c r="M338" s="31"/>
      <c r="N338" s="31"/>
      <c r="O338" s="31"/>
      <c r="P338" s="31"/>
      <c r="Q338" s="31"/>
    </row>
    <row r="339" spans="4:17" ht="13.2">
      <c r="D339" s="31"/>
      <c r="F339" s="31"/>
      <c r="H339" s="31"/>
      <c r="I339" s="31"/>
      <c r="M339" s="31"/>
      <c r="N339" s="31"/>
      <c r="O339" s="31"/>
      <c r="P339" s="31"/>
      <c r="Q339" s="31"/>
    </row>
    <row r="340" spans="4:17" ht="13.2">
      <c r="D340" s="31"/>
      <c r="F340" s="31"/>
      <c r="H340" s="31"/>
      <c r="I340" s="31"/>
      <c r="M340" s="31"/>
      <c r="N340" s="31"/>
      <c r="O340" s="31"/>
      <c r="P340" s="31"/>
      <c r="Q340" s="31"/>
    </row>
    <row r="341" spans="4:17" ht="13.2">
      <c r="D341" s="31"/>
      <c r="F341" s="31"/>
      <c r="H341" s="31"/>
      <c r="I341" s="31"/>
      <c r="M341" s="31"/>
      <c r="N341" s="31"/>
      <c r="O341" s="31"/>
      <c r="P341" s="31"/>
      <c r="Q341" s="31"/>
    </row>
    <row r="342" spans="4:17" ht="13.2">
      <c r="D342" s="31"/>
      <c r="F342" s="31"/>
      <c r="H342" s="31"/>
      <c r="I342" s="31"/>
      <c r="M342" s="31"/>
      <c r="N342" s="31"/>
      <c r="O342" s="31"/>
      <c r="P342" s="31"/>
      <c r="Q342" s="31"/>
    </row>
    <row r="343" spans="4:17" ht="13.2">
      <c r="D343" s="31"/>
      <c r="F343" s="31"/>
      <c r="H343" s="31"/>
      <c r="I343" s="31"/>
      <c r="M343" s="31"/>
      <c r="N343" s="31"/>
      <c r="O343" s="31"/>
      <c r="P343" s="31"/>
      <c r="Q343" s="31"/>
    </row>
    <row r="344" spans="4:17" ht="13.2">
      <c r="D344" s="31"/>
      <c r="F344" s="31"/>
      <c r="H344" s="31"/>
      <c r="I344" s="31"/>
      <c r="M344" s="31"/>
      <c r="N344" s="31"/>
      <c r="O344" s="31"/>
      <c r="P344" s="31"/>
      <c r="Q344" s="31"/>
    </row>
    <row r="345" spans="4:17" ht="13.2">
      <c r="D345" s="31"/>
      <c r="F345" s="31"/>
      <c r="H345" s="31"/>
      <c r="I345" s="31"/>
      <c r="M345" s="31"/>
      <c r="N345" s="31"/>
      <c r="O345" s="31"/>
      <c r="P345" s="31"/>
      <c r="Q345" s="31"/>
    </row>
    <row r="346" spans="4:17" ht="13.2">
      <c r="D346" s="31"/>
      <c r="F346" s="31"/>
      <c r="H346" s="31"/>
      <c r="I346" s="31"/>
      <c r="M346" s="31"/>
      <c r="N346" s="31"/>
      <c r="O346" s="31"/>
      <c r="P346" s="31"/>
      <c r="Q346" s="31"/>
    </row>
    <row r="347" spans="4:17" ht="13.2">
      <c r="D347" s="31"/>
      <c r="F347" s="31"/>
      <c r="H347" s="31"/>
      <c r="I347" s="31"/>
      <c r="M347" s="31"/>
      <c r="N347" s="31"/>
      <c r="O347" s="31"/>
      <c r="P347" s="31"/>
      <c r="Q347" s="31"/>
    </row>
    <row r="348" spans="4:17" ht="13.2">
      <c r="D348" s="31"/>
      <c r="F348" s="31"/>
      <c r="H348" s="31"/>
      <c r="I348" s="31"/>
      <c r="M348" s="31"/>
      <c r="N348" s="31"/>
      <c r="O348" s="31"/>
      <c r="P348" s="31"/>
      <c r="Q348" s="31"/>
    </row>
    <row r="349" spans="4:17" ht="13.2">
      <c r="D349" s="31"/>
      <c r="F349" s="31"/>
      <c r="H349" s="31"/>
      <c r="I349" s="31"/>
      <c r="M349" s="31"/>
      <c r="N349" s="31"/>
      <c r="O349" s="31"/>
      <c r="P349" s="31"/>
      <c r="Q349" s="31"/>
    </row>
    <row r="350" spans="4:17" ht="13.2">
      <c r="D350" s="31"/>
      <c r="F350" s="31"/>
      <c r="H350" s="31"/>
      <c r="I350" s="31"/>
      <c r="M350" s="31"/>
      <c r="N350" s="31"/>
      <c r="O350" s="31"/>
      <c r="P350" s="31"/>
      <c r="Q350" s="31"/>
    </row>
    <row r="351" spans="4:17" ht="13.2">
      <c r="D351" s="31"/>
      <c r="F351" s="31"/>
      <c r="H351" s="31"/>
      <c r="I351" s="31"/>
      <c r="M351" s="31"/>
      <c r="N351" s="31"/>
      <c r="O351" s="31"/>
      <c r="P351" s="31"/>
      <c r="Q351" s="31"/>
    </row>
    <row r="352" spans="4:17" ht="13.2">
      <c r="D352" s="31"/>
      <c r="F352" s="31"/>
      <c r="H352" s="31"/>
      <c r="I352" s="31"/>
      <c r="M352" s="31"/>
      <c r="N352" s="31"/>
      <c r="O352" s="31"/>
      <c r="P352" s="31"/>
      <c r="Q352" s="31"/>
    </row>
    <row r="353" spans="4:17" ht="13.2">
      <c r="D353" s="31"/>
      <c r="F353" s="31"/>
      <c r="H353" s="31"/>
      <c r="I353" s="31"/>
      <c r="M353" s="31"/>
      <c r="N353" s="31"/>
      <c r="O353" s="31"/>
      <c r="P353" s="31"/>
      <c r="Q353" s="31"/>
    </row>
    <row r="354" spans="4:17" ht="13.2">
      <c r="D354" s="31"/>
      <c r="F354" s="31"/>
      <c r="H354" s="31"/>
      <c r="I354" s="31"/>
      <c r="M354" s="31"/>
      <c r="N354" s="31"/>
      <c r="O354" s="31"/>
      <c r="P354" s="31"/>
      <c r="Q354" s="31"/>
    </row>
    <row r="355" spans="4:17" ht="13.2">
      <c r="D355" s="31"/>
      <c r="F355" s="31"/>
      <c r="H355" s="31"/>
      <c r="I355" s="31"/>
      <c r="M355" s="31"/>
      <c r="N355" s="31"/>
      <c r="O355" s="31"/>
      <c r="P355" s="31"/>
      <c r="Q355" s="31"/>
    </row>
    <row r="356" spans="4:17" ht="13.2">
      <c r="D356" s="31"/>
      <c r="F356" s="31"/>
      <c r="H356" s="31"/>
      <c r="I356" s="31"/>
      <c r="M356" s="31"/>
      <c r="N356" s="31"/>
      <c r="O356" s="31"/>
      <c r="P356" s="31"/>
      <c r="Q356" s="31"/>
    </row>
    <row r="357" spans="4:17" ht="13.2">
      <c r="D357" s="31"/>
      <c r="F357" s="31"/>
      <c r="H357" s="31"/>
      <c r="I357" s="31"/>
      <c r="M357" s="31"/>
      <c r="N357" s="31"/>
      <c r="O357" s="31"/>
      <c r="P357" s="31"/>
      <c r="Q357" s="31"/>
    </row>
    <row r="358" spans="4:17" ht="13.2">
      <c r="D358" s="31"/>
      <c r="F358" s="31"/>
      <c r="H358" s="31"/>
      <c r="I358" s="31"/>
      <c r="M358" s="31"/>
      <c r="N358" s="31"/>
      <c r="O358" s="31"/>
      <c r="P358" s="31"/>
      <c r="Q358" s="31"/>
    </row>
    <row r="359" spans="4:17" ht="13.2">
      <c r="D359" s="31"/>
      <c r="F359" s="31"/>
      <c r="H359" s="31"/>
      <c r="I359" s="31"/>
      <c r="M359" s="31"/>
      <c r="N359" s="31"/>
      <c r="O359" s="31"/>
      <c r="P359" s="31"/>
      <c r="Q359" s="31"/>
    </row>
    <row r="360" spans="4:17" ht="13.2">
      <c r="D360" s="31"/>
      <c r="F360" s="31"/>
      <c r="H360" s="31"/>
      <c r="I360" s="31"/>
      <c r="M360" s="31"/>
      <c r="N360" s="31"/>
      <c r="O360" s="31"/>
      <c r="P360" s="31"/>
      <c r="Q360" s="31"/>
    </row>
    <row r="361" spans="4:17" ht="13.2">
      <c r="D361" s="31"/>
      <c r="F361" s="31"/>
      <c r="H361" s="31"/>
      <c r="I361" s="31"/>
      <c r="M361" s="31"/>
      <c r="N361" s="31"/>
      <c r="O361" s="31"/>
      <c r="P361" s="31"/>
      <c r="Q361" s="31"/>
    </row>
    <row r="362" spans="4:17" ht="13.2">
      <c r="D362" s="31"/>
      <c r="F362" s="31"/>
      <c r="H362" s="31"/>
      <c r="I362" s="31"/>
      <c r="M362" s="31"/>
      <c r="N362" s="31"/>
      <c r="O362" s="31"/>
      <c r="P362" s="31"/>
      <c r="Q362" s="31"/>
    </row>
    <row r="363" spans="4:17" ht="13.2">
      <c r="D363" s="31"/>
      <c r="F363" s="31"/>
      <c r="H363" s="31"/>
      <c r="I363" s="31"/>
      <c r="M363" s="31"/>
      <c r="N363" s="31"/>
      <c r="O363" s="31"/>
      <c r="P363" s="31"/>
      <c r="Q363" s="31"/>
    </row>
    <row r="364" spans="4:17" ht="13.2">
      <c r="D364" s="31"/>
      <c r="F364" s="31"/>
      <c r="H364" s="31"/>
      <c r="I364" s="31"/>
      <c r="M364" s="31"/>
      <c r="N364" s="31"/>
      <c r="O364" s="31"/>
      <c r="P364" s="31"/>
      <c r="Q364" s="31"/>
    </row>
    <row r="365" spans="4:17" ht="13.2">
      <c r="D365" s="31"/>
      <c r="F365" s="31"/>
      <c r="H365" s="31"/>
      <c r="I365" s="31"/>
      <c r="M365" s="31"/>
      <c r="N365" s="31"/>
      <c r="O365" s="31"/>
      <c r="P365" s="31"/>
      <c r="Q365" s="31"/>
    </row>
    <row r="366" spans="4:17" ht="13.2">
      <c r="D366" s="31"/>
      <c r="F366" s="31"/>
      <c r="H366" s="31"/>
      <c r="I366" s="31"/>
      <c r="M366" s="31"/>
      <c r="N366" s="31"/>
      <c r="O366" s="31"/>
      <c r="P366" s="31"/>
      <c r="Q366" s="31"/>
    </row>
    <row r="367" spans="4:17" ht="13.2">
      <c r="D367" s="31"/>
      <c r="F367" s="31"/>
      <c r="H367" s="31"/>
      <c r="I367" s="31"/>
      <c r="M367" s="31"/>
      <c r="N367" s="31"/>
      <c r="O367" s="31"/>
      <c r="P367" s="31"/>
      <c r="Q367" s="31"/>
    </row>
    <row r="368" spans="4:17" ht="13.2">
      <c r="D368" s="31"/>
      <c r="F368" s="31"/>
      <c r="H368" s="31"/>
      <c r="I368" s="31"/>
      <c r="M368" s="31"/>
      <c r="N368" s="31"/>
      <c r="O368" s="31"/>
      <c r="P368" s="31"/>
      <c r="Q368" s="31"/>
    </row>
    <row r="369" spans="4:17" ht="13.2">
      <c r="D369" s="31"/>
      <c r="F369" s="31"/>
      <c r="H369" s="31"/>
      <c r="I369" s="31"/>
      <c r="M369" s="31"/>
      <c r="N369" s="31"/>
      <c r="O369" s="31"/>
      <c r="P369" s="31"/>
      <c r="Q369" s="31"/>
    </row>
    <row r="370" spans="4:17" ht="13.2">
      <c r="D370" s="31"/>
      <c r="F370" s="31"/>
      <c r="H370" s="31"/>
      <c r="I370" s="31"/>
      <c r="M370" s="31"/>
      <c r="N370" s="31"/>
      <c r="O370" s="31"/>
      <c r="P370" s="31"/>
      <c r="Q370" s="31"/>
    </row>
    <row r="371" spans="4:17" ht="13.2">
      <c r="D371" s="31"/>
      <c r="F371" s="31"/>
      <c r="H371" s="31"/>
      <c r="I371" s="31"/>
      <c r="M371" s="31"/>
      <c r="N371" s="31"/>
      <c r="O371" s="31"/>
      <c r="P371" s="31"/>
      <c r="Q371" s="31"/>
    </row>
    <row r="372" spans="4:17" ht="13.2">
      <c r="D372" s="31"/>
      <c r="F372" s="31"/>
      <c r="H372" s="31"/>
      <c r="I372" s="31"/>
      <c r="M372" s="31"/>
      <c r="N372" s="31"/>
      <c r="O372" s="31"/>
      <c r="P372" s="31"/>
      <c r="Q372" s="31"/>
    </row>
    <row r="373" spans="4:17" ht="13.2">
      <c r="D373" s="31"/>
      <c r="F373" s="31"/>
      <c r="H373" s="31"/>
      <c r="I373" s="31"/>
      <c r="M373" s="31"/>
      <c r="N373" s="31"/>
      <c r="O373" s="31"/>
      <c r="P373" s="31"/>
      <c r="Q373" s="31"/>
    </row>
    <row r="374" spans="4:17" ht="13.2">
      <c r="D374" s="31"/>
      <c r="F374" s="31"/>
      <c r="H374" s="31"/>
      <c r="I374" s="31"/>
      <c r="M374" s="31"/>
      <c r="N374" s="31"/>
      <c r="O374" s="31"/>
      <c r="P374" s="31"/>
      <c r="Q374" s="31"/>
    </row>
    <row r="375" spans="4:17" ht="13.2">
      <c r="D375" s="31"/>
      <c r="F375" s="31"/>
      <c r="H375" s="31"/>
      <c r="I375" s="31"/>
      <c r="M375" s="31"/>
      <c r="N375" s="31"/>
      <c r="O375" s="31"/>
      <c r="P375" s="31"/>
      <c r="Q375" s="31"/>
    </row>
    <row r="376" spans="4:17" ht="13.2">
      <c r="D376" s="31"/>
      <c r="F376" s="31"/>
      <c r="H376" s="31"/>
      <c r="I376" s="31"/>
      <c r="M376" s="31"/>
      <c r="N376" s="31"/>
      <c r="O376" s="31"/>
      <c r="P376" s="31"/>
      <c r="Q376" s="31"/>
    </row>
    <row r="377" spans="4:17" ht="13.2">
      <c r="D377" s="31"/>
      <c r="F377" s="31"/>
      <c r="H377" s="31"/>
      <c r="I377" s="31"/>
      <c r="M377" s="31"/>
      <c r="N377" s="31"/>
      <c r="O377" s="31"/>
      <c r="P377" s="31"/>
      <c r="Q377" s="31"/>
    </row>
    <row r="378" spans="4:17" ht="13.2">
      <c r="D378" s="31"/>
      <c r="F378" s="31"/>
      <c r="H378" s="31"/>
      <c r="I378" s="31"/>
      <c r="M378" s="31"/>
      <c r="N378" s="31"/>
      <c r="O378" s="31"/>
      <c r="P378" s="31"/>
      <c r="Q378" s="31"/>
    </row>
    <row r="379" spans="4:17" ht="13.2">
      <c r="D379" s="31"/>
      <c r="F379" s="31"/>
      <c r="H379" s="31"/>
      <c r="I379" s="31"/>
      <c r="M379" s="31"/>
      <c r="N379" s="31"/>
      <c r="O379" s="31"/>
      <c r="P379" s="31"/>
      <c r="Q379" s="31"/>
    </row>
    <row r="380" spans="4:17" ht="13.2">
      <c r="D380" s="31"/>
      <c r="F380" s="31"/>
      <c r="H380" s="31"/>
      <c r="I380" s="31"/>
      <c r="M380" s="31"/>
      <c r="N380" s="31"/>
      <c r="O380" s="31"/>
      <c r="P380" s="31"/>
      <c r="Q380" s="31"/>
    </row>
    <row r="381" spans="4:17" ht="13.2">
      <c r="D381" s="31"/>
      <c r="F381" s="31"/>
      <c r="H381" s="31"/>
      <c r="I381" s="31"/>
      <c r="M381" s="31"/>
      <c r="N381" s="31"/>
      <c r="O381" s="31"/>
      <c r="P381" s="31"/>
      <c r="Q381" s="31"/>
    </row>
    <row r="382" spans="4:17" ht="13.2">
      <c r="D382" s="31"/>
      <c r="F382" s="31"/>
      <c r="H382" s="31"/>
      <c r="I382" s="31"/>
      <c r="M382" s="31"/>
      <c r="N382" s="31"/>
      <c r="O382" s="31"/>
      <c r="P382" s="31"/>
      <c r="Q382" s="31"/>
    </row>
    <row r="383" spans="4:17" ht="13.2">
      <c r="D383" s="31"/>
      <c r="F383" s="31"/>
      <c r="H383" s="31"/>
      <c r="I383" s="31"/>
      <c r="M383" s="31"/>
      <c r="N383" s="31"/>
      <c r="O383" s="31"/>
      <c r="P383" s="31"/>
      <c r="Q383" s="31"/>
    </row>
    <row r="384" spans="4:17" ht="13.2">
      <c r="D384" s="31"/>
      <c r="F384" s="31"/>
      <c r="H384" s="31"/>
      <c r="I384" s="31"/>
      <c r="M384" s="31"/>
      <c r="N384" s="31"/>
      <c r="O384" s="31"/>
      <c r="P384" s="31"/>
      <c r="Q384" s="31"/>
    </row>
    <row r="385" spans="4:17" ht="13.2">
      <c r="D385" s="31"/>
      <c r="F385" s="31"/>
      <c r="H385" s="31"/>
      <c r="I385" s="31"/>
      <c r="M385" s="31"/>
      <c r="N385" s="31"/>
      <c r="O385" s="31"/>
      <c r="P385" s="31"/>
      <c r="Q385" s="31"/>
    </row>
    <row r="386" spans="4:17" ht="13.2">
      <c r="D386" s="31"/>
      <c r="F386" s="31"/>
      <c r="H386" s="31"/>
      <c r="I386" s="31"/>
      <c r="M386" s="31"/>
      <c r="N386" s="31"/>
      <c r="O386" s="31"/>
      <c r="P386" s="31"/>
      <c r="Q386" s="31"/>
    </row>
    <row r="387" spans="4:17" ht="13.2">
      <c r="D387" s="31"/>
      <c r="F387" s="31"/>
      <c r="H387" s="31"/>
      <c r="I387" s="31"/>
      <c r="M387" s="31"/>
      <c r="N387" s="31"/>
      <c r="O387" s="31"/>
      <c r="P387" s="31"/>
      <c r="Q387" s="31"/>
    </row>
    <row r="388" spans="4:17" ht="13.2">
      <c r="D388" s="31"/>
      <c r="F388" s="31"/>
      <c r="H388" s="31"/>
      <c r="I388" s="31"/>
      <c r="M388" s="31"/>
      <c r="N388" s="31"/>
      <c r="O388" s="31"/>
      <c r="P388" s="31"/>
      <c r="Q388" s="31"/>
    </row>
    <row r="389" spans="4:17" ht="13.2">
      <c r="D389" s="31"/>
      <c r="F389" s="31"/>
      <c r="H389" s="31"/>
      <c r="I389" s="31"/>
      <c r="M389" s="31"/>
      <c r="N389" s="31"/>
      <c r="O389" s="31"/>
      <c r="P389" s="31"/>
      <c r="Q389" s="31"/>
    </row>
    <row r="390" spans="4:17" ht="13.2">
      <c r="D390" s="31"/>
      <c r="F390" s="31"/>
      <c r="H390" s="31"/>
      <c r="I390" s="31"/>
      <c r="M390" s="31"/>
      <c r="N390" s="31"/>
      <c r="O390" s="31"/>
      <c r="P390" s="31"/>
      <c r="Q390" s="31"/>
    </row>
    <row r="391" spans="4:17" ht="13.2">
      <c r="D391" s="31"/>
      <c r="F391" s="31"/>
      <c r="H391" s="31"/>
      <c r="I391" s="31"/>
      <c r="M391" s="31"/>
      <c r="N391" s="31"/>
      <c r="O391" s="31"/>
      <c r="P391" s="31"/>
      <c r="Q391" s="31"/>
    </row>
    <row r="392" spans="4:17" ht="13.2">
      <c r="D392" s="31"/>
      <c r="F392" s="31"/>
      <c r="H392" s="31"/>
      <c r="I392" s="31"/>
      <c r="M392" s="31"/>
      <c r="N392" s="31"/>
      <c r="O392" s="31"/>
      <c r="P392" s="31"/>
      <c r="Q392" s="31"/>
    </row>
    <row r="393" spans="4:17" ht="13.2">
      <c r="D393" s="31"/>
      <c r="F393" s="31"/>
      <c r="H393" s="31"/>
      <c r="I393" s="31"/>
      <c r="M393" s="31"/>
      <c r="N393" s="31"/>
      <c r="O393" s="31"/>
      <c r="P393" s="31"/>
      <c r="Q393" s="31"/>
    </row>
    <row r="394" spans="4:17" ht="13.2">
      <c r="D394" s="31"/>
      <c r="F394" s="31"/>
      <c r="H394" s="31"/>
      <c r="I394" s="31"/>
      <c r="M394" s="31"/>
      <c r="N394" s="31"/>
      <c r="O394" s="31"/>
      <c r="P394" s="31"/>
      <c r="Q394" s="31"/>
    </row>
    <row r="395" spans="4:17" ht="13.2">
      <c r="D395" s="31"/>
      <c r="F395" s="31"/>
      <c r="H395" s="31"/>
      <c r="I395" s="31"/>
      <c r="M395" s="31"/>
      <c r="N395" s="31"/>
      <c r="O395" s="31"/>
      <c r="P395" s="31"/>
      <c r="Q395" s="31"/>
    </row>
    <row r="396" spans="4:17" ht="13.2">
      <c r="D396" s="31"/>
      <c r="F396" s="31"/>
      <c r="H396" s="31"/>
      <c r="I396" s="31"/>
      <c r="M396" s="31"/>
      <c r="N396" s="31"/>
      <c r="O396" s="31"/>
      <c r="P396" s="31"/>
      <c r="Q396" s="31"/>
    </row>
    <row r="397" spans="4:17" ht="13.2">
      <c r="D397" s="31"/>
      <c r="F397" s="31"/>
      <c r="H397" s="31"/>
      <c r="I397" s="31"/>
      <c r="M397" s="31"/>
      <c r="N397" s="31"/>
      <c r="O397" s="31"/>
      <c r="P397" s="31"/>
      <c r="Q397" s="31"/>
    </row>
    <row r="398" spans="4:17" ht="13.2">
      <c r="D398" s="31"/>
      <c r="F398" s="31"/>
      <c r="H398" s="31"/>
      <c r="I398" s="31"/>
      <c r="M398" s="31"/>
      <c r="N398" s="31"/>
      <c r="O398" s="31"/>
      <c r="P398" s="31"/>
      <c r="Q398" s="31"/>
    </row>
    <row r="399" spans="4:17" ht="13.2">
      <c r="D399" s="31"/>
      <c r="F399" s="31"/>
      <c r="H399" s="31"/>
      <c r="I399" s="31"/>
      <c r="M399" s="31"/>
      <c r="N399" s="31"/>
      <c r="O399" s="31"/>
      <c r="P399" s="31"/>
      <c r="Q399" s="31"/>
    </row>
    <row r="400" spans="4:17" ht="13.2">
      <c r="D400" s="31"/>
      <c r="F400" s="31"/>
      <c r="H400" s="31"/>
      <c r="I400" s="31"/>
      <c r="M400" s="31"/>
      <c r="N400" s="31"/>
      <c r="O400" s="31"/>
      <c r="P400" s="31"/>
      <c r="Q400" s="31"/>
    </row>
    <row r="401" spans="4:17" ht="13.2">
      <c r="D401" s="31"/>
      <c r="F401" s="31"/>
      <c r="H401" s="31"/>
      <c r="I401" s="31"/>
      <c r="M401" s="31"/>
      <c r="N401" s="31"/>
      <c r="O401" s="31"/>
      <c r="P401" s="31"/>
      <c r="Q401" s="31"/>
    </row>
    <row r="402" spans="4:17" ht="13.2">
      <c r="D402" s="31"/>
      <c r="F402" s="31"/>
      <c r="H402" s="31"/>
      <c r="I402" s="31"/>
      <c r="M402" s="31"/>
      <c r="N402" s="31"/>
      <c r="O402" s="31"/>
      <c r="P402" s="31"/>
      <c r="Q402" s="31"/>
    </row>
    <row r="403" spans="4:17" ht="13.2">
      <c r="D403" s="31"/>
      <c r="F403" s="31"/>
      <c r="H403" s="31"/>
      <c r="I403" s="31"/>
      <c r="M403" s="31"/>
      <c r="N403" s="31"/>
      <c r="O403" s="31"/>
      <c r="P403" s="31"/>
      <c r="Q403" s="31"/>
    </row>
    <row r="404" spans="4:17" ht="13.2">
      <c r="D404" s="31"/>
      <c r="F404" s="31"/>
      <c r="H404" s="31"/>
      <c r="I404" s="31"/>
      <c r="M404" s="31"/>
      <c r="N404" s="31"/>
      <c r="O404" s="31"/>
      <c r="P404" s="31"/>
      <c r="Q404" s="31"/>
    </row>
    <row r="405" spans="4:17" ht="13.2">
      <c r="D405" s="31"/>
      <c r="F405" s="31"/>
      <c r="H405" s="31"/>
      <c r="I405" s="31"/>
      <c r="M405" s="31"/>
      <c r="N405" s="31"/>
      <c r="O405" s="31"/>
      <c r="P405" s="31"/>
      <c r="Q405" s="31"/>
    </row>
    <row r="406" spans="4:17" ht="13.2">
      <c r="D406" s="31"/>
      <c r="F406" s="31"/>
      <c r="H406" s="31"/>
      <c r="I406" s="31"/>
      <c r="M406" s="31"/>
      <c r="N406" s="31"/>
      <c r="O406" s="31"/>
      <c r="P406" s="31"/>
      <c r="Q406" s="31"/>
    </row>
    <row r="407" spans="4:17" ht="13.2">
      <c r="D407" s="31"/>
      <c r="F407" s="31"/>
      <c r="H407" s="31"/>
      <c r="I407" s="31"/>
      <c r="M407" s="31"/>
      <c r="N407" s="31"/>
      <c r="O407" s="31"/>
      <c r="P407" s="31"/>
      <c r="Q407" s="31"/>
    </row>
    <row r="408" spans="4:17" ht="13.2">
      <c r="D408" s="31"/>
      <c r="F408" s="31"/>
      <c r="H408" s="31"/>
      <c r="I408" s="31"/>
      <c r="M408" s="31"/>
      <c r="N408" s="31"/>
      <c r="O408" s="31"/>
      <c r="P408" s="31"/>
      <c r="Q408" s="31"/>
    </row>
    <row r="409" spans="4:17" ht="13.2">
      <c r="D409" s="31"/>
      <c r="F409" s="31"/>
      <c r="H409" s="31"/>
      <c r="I409" s="31"/>
      <c r="M409" s="31"/>
      <c r="N409" s="31"/>
      <c r="O409" s="31"/>
      <c r="P409" s="31"/>
      <c r="Q409" s="31"/>
    </row>
    <row r="410" spans="4:17" ht="13.2">
      <c r="D410" s="31"/>
      <c r="F410" s="31"/>
      <c r="H410" s="31"/>
      <c r="I410" s="31"/>
      <c r="M410" s="31"/>
      <c r="N410" s="31"/>
      <c r="O410" s="31"/>
      <c r="P410" s="31"/>
      <c r="Q410" s="31"/>
    </row>
    <row r="411" spans="4:17" ht="13.2">
      <c r="D411" s="31"/>
      <c r="F411" s="31"/>
      <c r="H411" s="31"/>
      <c r="I411" s="31"/>
      <c r="M411" s="31"/>
      <c r="N411" s="31"/>
      <c r="O411" s="31"/>
      <c r="P411" s="31"/>
      <c r="Q411" s="31"/>
    </row>
    <row r="412" spans="4:17" ht="13.2">
      <c r="D412" s="31"/>
      <c r="F412" s="31"/>
      <c r="H412" s="31"/>
      <c r="I412" s="31"/>
      <c r="M412" s="31"/>
      <c r="N412" s="31"/>
      <c r="O412" s="31"/>
      <c r="P412" s="31"/>
      <c r="Q412" s="31"/>
    </row>
    <row r="413" spans="4:17" ht="13.2">
      <c r="D413" s="31"/>
      <c r="F413" s="31"/>
      <c r="H413" s="31"/>
      <c r="I413" s="31"/>
      <c r="M413" s="31"/>
      <c r="N413" s="31"/>
      <c r="O413" s="31"/>
      <c r="P413" s="31"/>
      <c r="Q413" s="31"/>
    </row>
    <row r="414" spans="4:17" ht="13.2">
      <c r="D414" s="31"/>
      <c r="F414" s="31"/>
      <c r="H414" s="31"/>
      <c r="I414" s="31"/>
      <c r="M414" s="31"/>
      <c r="N414" s="31"/>
      <c r="O414" s="31"/>
      <c r="P414" s="31"/>
      <c r="Q414" s="31"/>
    </row>
    <row r="415" spans="4:17" ht="13.2">
      <c r="D415" s="31"/>
      <c r="F415" s="31"/>
      <c r="H415" s="31"/>
      <c r="I415" s="31"/>
      <c r="M415" s="31"/>
      <c r="N415" s="31"/>
      <c r="O415" s="31"/>
      <c r="P415" s="31"/>
      <c r="Q415" s="31"/>
    </row>
    <row r="416" spans="4:17" ht="13.2">
      <c r="D416" s="31"/>
      <c r="F416" s="31"/>
      <c r="H416" s="31"/>
      <c r="I416" s="31"/>
      <c r="M416" s="31"/>
      <c r="N416" s="31"/>
      <c r="O416" s="31"/>
      <c r="P416" s="31"/>
      <c r="Q416" s="31"/>
    </row>
    <row r="417" spans="4:17" ht="13.2">
      <c r="D417" s="31"/>
      <c r="F417" s="31"/>
      <c r="H417" s="31"/>
      <c r="I417" s="31"/>
      <c r="M417" s="31"/>
      <c r="N417" s="31"/>
      <c r="O417" s="31"/>
      <c r="P417" s="31"/>
      <c r="Q417" s="31"/>
    </row>
    <row r="418" spans="4:17" ht="13.2">
      <c r="D418" s="31"/>
      <c r="F418" s="31"/>
      <c r="H418" s="31"/>
      <c r="I418" s="31"/>
      <c r="M418" s="31"/>
      <c r="N418" s="31"/>
      <c r="O418" s="31"/>
      <c r="P418" s="31"/>
      <c r="Q418" s="31"/>
    </row>
    <row r="419" spans="4:17" ht="13.2">
      <c r="D419" s="31"/>
      <c r="F419" s="31"/>
      <c r="H419" s="31"/>
      <c r="I419" s="31"/>
      <c r="M419" s="31"/>
      <c r="N419" s="31"/>
      <c r="O419" s="31"/>
      <c r="P419" s="31"/>
      <c r="Q419" s="31"/>
    </row>
    <row r="420" spans="4:17" ht="13.2">
      <c r="D420" s="31"/>
      <c r="F420" s="31"/>
      <c r="H420" s="31"/>
      <c r="I420" s="31"/>
      <c r="M420" s="31"/>
      <c r="N420" s="31"/>
      <c r="O420" s="31"/>
      <c r="P420" s="31"/>
      <c r="Q420" s="31"/>
    </row>
    <row r="421" spans="4:17" ht="13.2">
      <c r="D421" s="31"/>
      <c r="F421" s="31"/>
      <c r="H421" s="31"/>
      <c r="I421" s="31"/>
      <c r="M421" s="31"/>
      <c r="N421" s="31"/>
      <c r="O421" s="31"/>
      <c r="P421" s="31"/>
      <c r="Q421" s="31"/>
    </row>
    <row r="422" spans="4:17" ht="13.2">
      <c r="D422" s="31"/>
      <c r="F422" s="31"/>
      <c r="H422" s="31"/>
      <c r="I422" s="31"/>
      <c r="M422" s="31"/>
      <c r="N422" s="31"/>
      <c r="O422" s="31"/>
      <c r="P422" s="31"/>
      <c r="Q422" s="31"/>
    </row>
    <row r="423" spans="4:17" ht="13.2">
      <c r="D423" s="31"/>
      <c r="F423" s="31"/>
      <c r="H423" s="31"/>
      <c r="I423" s="31"/>
      <c r="M423" s="31"/>
      <c r="N423" s="31"/>
      <c r="O423" s="31"/>
      <c r="P423" s="31"/>
      <c r="Q423" s="31"/>
    </row>
    <row r="424" spans="4:17" ht="13.2">
      <c r="D424" s="31"/>
      <c r="F424" s="31"/>
      <c r="H424" s="31"/>
      <c r="I424" s="31"/>
      <c r="M424" s="31"/>
      <c r="N424" s="31"/>
      <c r="O424" s="31"/>
      <c r="P424" s="31"/>
      <c r="Q424" s="31"/>
    </row>
    <row r="425" spans="4:17" ht="13.2">
      <c r="D425" s="31"/>
      <c r="F425" s="31"/>
      <c r="H425" s="31"/>
      <c r="I425" s="31"/>
      <c r="M425" s="31"/>
      <c r="N425" s="31"/>
      <c r="O425" s="31"/>
      <c r="P425" s="31"/>
      <c r="Q425" s="31"/>
    </row>
    <row r="426" spans="4:17" ht="13.2">
      <c r="D426" s="31"/>
      <c r="F426" s="31"/>
      <c r="H426" s="31"/>
      <c r="I426" s="31"/>
      <c r="M426" s="31"/>
      <c r="N426" s="31"/>
      <c r="O426" s="31"/>
      <c r="P426" s="31"/>
      <c r="Q426" s="31"/>
    </row>
    <row r="427" spans="4:17" ht="13.2">
      <c r="D427" s="31"/>
      <c r="F427" s="31"/>
      <c r="H427" s="31"/>
      <c r="I427" s="31"/>
      <c r="M427" s="31"/>
      <c r="N427" s="31"/>
      <c r="O427" s="31"/>
      <c r="P427" s="31"/>
      <c r="Q427" s="31"/>
    </row>
    <row r="428" spans="4:17" ht="13.2">
      <c r="D428" s="31"/>
      <c r="F428" s="31"/>
      <c r="H428" s="31"/>
      <c r="I428" s="31"/>
      <c r="M428" s="31"/>
      <c r="N428" s="31"/>
      <c r="O428" s="31"/>
      <c r="P428" s="31"/>
      <c r="Q428" s="31"/>
    </row>
    <row r="429" spans="4:17" ht="13.2">
      <c r="D429" s="31"/>
      <c r="F429" s="31"/>
      <c r="H429" s="31"/>
      <c r="I429" s="31"/>
      <c r="M429" s="31"/>
      <c r="N429" s="31"/>
      <c r="O429" s="31"/>
      <c r="P429" s="31"/>
      <c r="Q429" s="31"/>
    </row>
    <row r="430" spans="4:17" ht="13.2">
      <c r="D430" s="31"/>
      <c r="F430" s="31"/>
      <c r="H430" s="31"/>
      <c r="I430" s="31"/>
      <c r="M430" s="31"/>
      <c r="N430" s="31"/>
      <c r="O430" s="31"/>
      <c r="P430" s="31"/>
      <c r="Q430" s="31"/>
    </row>
    <row r="431" spans="4:17" ht="13.2">
      <c r="D431" s="31"/>
      <c r="F431" s="31"/>
      <c r="H431" s="31"/>
      <c r="I431" s="31"/>
      <c r="M431" s="31"/>
      <c r="N431" s="31"/>
      <c r="O431" s="31"/>
      <c r="P431" s="31"/>
      <c r="Q431" s="31"/>
    </row>
    <row r="432" spans="4:17" ht="13.2">
      <c r="D432" s="31"/>
      <c r="F432" s="31"/>
      <c r="H432" s="31"/>
      <c r="I432" s="31"/>
      <c r="M432" s="31"/>
      <c r="N432" s="31"/>
      <c r="O432" s="31"/>
      <c r="P432" s="31"/>
      <c r="Q432" s="31"/>
    </row>
    <row r="433" spans="4:17" ht="13.2">
      <c r="D433" s="31"/>
      <c r="F433" s="31"/>
      <c r="H433" s="31"/>
      <c r="I433" s="31"/>
      <c r="M433" s="31"/>
      <c r="N433" s="31"/>
      <c r="O433" s="31"/>
      <c r="P433" s="31"/>
      <c r="Q433" s="31"/>
    </row>
    <row r="434" spans="4:17" ht="13.2">
      <c r="D434" s="31"/>
      <c r="F434" s="31"/>
      <c r="H434" s="31"/>
      <c r="I434" s="31"/>
      <c r="M434" s="31"/>
      <c r="N434" s="31"/>
      <c r="O434" s="31"/>
      <c r="P434" s="31"/>
      <c r="Q434" s="31"/>
    </row>
    <row r="435" spans="4:17" ht="13.2">
      <c r="D435" s="31"/>
      <c r="F435" s="31"/>
      <c r="H435" s="31"/>
      <c r="I435" s="31"/>
      <c r="M435" s="31"/>
      <c r="N435" s="31"/>
      <c r="O435" s="31"/>
      <c r="P435" s="31"/>
      <c r="Q435" s="31"/>
    </row>
    <row r="436" spans="4:17" ht="13.2">
      <c r="D436" s="31"/>
      <c r="F436" s="31"/>
      <c r="H436" s="31"/>
      <c r="I436" s="31"/>
      <c r="M436" s="31"/>
      <c r="N436" s="31"/>
      <c r="O436" s="31"/>
      <c r="P436" s="31"/>
      <c r="Q436" s="31"/>
    </row>
    <row r="437" spans="4:17" ht="13.2">
      <c r="D437" s="31"/>
      <c r="F437" s="31"/>
      <c r="H437" s="31"/>
      <c r="I437" s="31"/>
      <c r="M437" s="31"/>
      <c r="N437" s="31"/>
      <c r="O437" s="31"/>
      <c r="P437" s="31"/>
      <c r="Q437" s="31"/>
    </row>
    <row r="438" spans="4:17" ht="13.2">
      <c r="D438" s="31"/>
      <c r="F438" s="31"/>
      <c r="H438" s="31"/>
      <c r="I438" s="31"/>
      <c r="M438" s="31"/>
      <c r="N438" s="31"/>
      <c r="O438" s="31"/>
      <c r="P438" s="31"/>
      <c r="Q438" s="31"/>
    </row>
    <row r="439" spans="4:17" ht="13.2">
      <c r="D439" s="31"/>
      <c r="F439" s="31"/>
      <c r="H439" s="31"/>
      <c r="I439" s="31"/>
      <c r="M439" s="31"/>
      <c r="N439" s="31"/>
      <c r="O439" s="31"/>
      <c r="P439" s="31"/>
      <c r="Q439" s="31"/>
    </row>
    <row r="440" spans="4:17" ht="13.2">
      <c r="D440" s="31"/>
      <c r="F440" s="31"/>
      <c r="H440" s="31"/>
      <c r="I440" s="31"/>
      <c r="M440" s="31"/>
      <c r="N440" s="31"/>
      <c r="O440" s="31"/>
      <c r="P440" s="31"/>
      <c r="Q440" s="31"/>
    </row>
    <row r="441" spans="4:17" ht="13.2">
      <c r="D441" s="31"/>
      <c r="F441" s="31"/>
      <c r="H441" s="31"/>
      <c r="I441" s="31"/>
      <c r="M441" s="31"/>
      <c r="N441" s="31"/>
      <c r="O441" s="31"/>
      <c r="P441" s="31"/>
      <c r="Q441" s="31"/>
    </row>
    <row r="442" spans="4:17" ht="13.2">
      <c r="D442" s="31"/>
      <c r="F442" s="31"/>
      <c r="H442" s="31"/>
      <c r="I442" s="31"/>
      <c r="M442" s="31"/>
      <c r="N442" s="31"/>
      <c r="O442" s="31"/>
      <c r="P442" s="31"/>
      <c r="Q442" s="31"/>
    </row>
    <row r="443" spans="4:17" ht="13.2">
      <c r="D443" s="31"/>
      <c r="F443" s="31"/>
      <c r="H443" s="31"/>
      <c r="I443" s="31"/>
      <c r="M443" s="31"/>
      <c r="N443" s="31"/>
      <c r="O443" s="31"/>
      <c r="P443" s="31"/>
      <c r="Q443" s="31"/>
    </row>
    <row r="444" spans="4:17" ht="13.2">
      <c r="D444" s="31"/>
      <c r="F444" s="31"/>
      <c r="H444" s="31"/>
      <c r="I444" s="31"/>
      <c r="M444" s="31"/>
      <c r="N444" s="31"/>
      <c r="O444" s="31"/>
      <c r="P444" s="31"/>
      <c r="Q444" s="31"/>
    </row>
    <row r="445" spans="4:17" ht="13.2">
      <c r="D445" s="31"/>
      <c r="F445" s="31"/>
      <c r="H445" s="31"/>
      <c r="I445" s="31"/>
      <c r="M445" s="31"/>
      <c r="N445" s="31"/>
      <c r="O445" s="31"/>
      <c r="P445" s="31"/>
      <c r="Q445" s="31"/>
    </row>
    <row r="446" spans="4:17" ht="13.2">
      <c r="D446" s="31"/>
      <c r="F446" s="31"/>
      <c r="H446" s="31"/>
      <c r="I446" s="31"/>
      <c r="M446" s="31"/>
      <c r="N446" s="31"/>
      <c r="O446" s="31"/>
      <c r="P446" s="31"/>
      <c r="Q446" s="31"/>
    </row>
    <row r="447" spans="4:17" ht="13.2">
      <c r="D447" s="31"/>
      <c r="F447" s="31"/>
      <c r="H447" s="31"/>
      <c r="I447" s="31"/>
      <c r="M447" s="31"/>
      <c r="N447" s="31"/>
      <c r="O447" s="31"/>
      <c r="P447" s="31"/>
      <c r="Q447" s="31"/>
    </row>
    <row r="448" spans="4:17" ht="13.2">
      <c r="D448" s="31"/>
      <c r="F448" s="31"/>
      <c r="H448" s="31"/>
      <c r="I448" s="31"/>
      <c r="M448" s="31"/>
      <c r="N448" s="31"/>
      <c r="O448" s="31"/>
      <c r="P448" s="31"/>
      <c r="Q448" s="31"/>
    </row>
    <row r="449" spans="4:17" ht="13.2">
      <c r="D449" s="31"/>
      <c r="F449" s="31"/>
      <c r="H449" s="31"/>
      <c r="I449" s="31"/>
      <c r="M449" s="31"/>
      <c r="N449" s="31"/>
      <c r="O449" s="31"/>
      <c r="P449" s="31"/>
      <c r="Q449" s="31"/>
    </row>
    <row r="450" spans="4:17" ht="13.2">
      <c r="D450" s="31"/>
      <c r="F450" s="31"/>
      <c r="H450" s="31"/>
      <c r="I450" s="31"/>
      <c r="M450" s="31"/>
      <c r="N450" s="31"/>
      <c r="O450" s="31"/>
      <c r="P450" s="31"/>
      <c r="Q450" s="31"/>
    </row>
    <row r="451" spans="4:17" ht="13.2">
      <c r="D451" s="31"/>
      <c r="F451" s="31"/>
      <c r="H451" s="31"/>
      <c r="I451" s="31"/>
      <c r="M451" s="31"/>
      <c r="N451" s="31"/>
      <c r="O451" s="31"/>
      <c r="P451" s="31"/>
      <c r="Q451" s="31"/>
    </row>
    <row r="452" spans="4:17" ht="13.2">
      <c r="D452" s="31"/>
      <c r="F452" s="31"/>
      <c r="H452" s="31"/>
      <c r="I452" s="31"/>
      <c r="M452" s="31"/>
      <c r="N452" s="31"/>
      <c r="O452" s="31"/>
      <c r="P452" s="31"/>
      <c r="Q452" s="31"/>
    </row>
    <row r="453" spans="4:17" ht="13.2">
      <c r="D453" s="31"/>
      <c r="F453" s="31"/>
      <c r="H453" s="31"/>
      <c r="I453" s="31"/>
      <c r="M453" s="31"/>
      <c r="N453" s="31"/>
      <c r="O453" s="31"/>
      <c r="P453" s="31"/>
      <c r="Q453" s="31"/>
    </row>
    <row r="454" spans="4:17" ht="13.2">
      <c r="D454" s="31"/>
      <c r="F454" s="31"/>
      <c r="H454" s="31"/>
      <c r="I454" s="31"/>
      <c r="M454" s="31"/>
      <c r="N454" s="31"/>
      <c r="O454" s="31"/>
      <c r="P454" s="31"/>
      <c r="Q454" s="31"/>
    </row>
    <row r="455" spans="4:17" ht="13.2">
      <c r="D455" s="31"/>
      <c r="F455" s="31"/>
      <c r="H455" s="31"/>
      <c r="I455" s="31"/>
      <c r="M455" s="31"/>
      <c r="N455" s="31"/>
      <c r="O455" s="31"/>
      <c r="P455" s="31"/>
      <c r="Q455" s="31"/>
    </row>
    <row r="456" spans="4:17" ht="13.2">
      <c r="D456" s="31"/>
      <c r="F456" s="31"/>
      <c r="H456" s="31"/>
      <c r="I456" s="31"/>
      <c r="M456" s="31"/>
      <c r="N456" s="31"/>
      <c r="O456" s="31"/>
      <c r="P456" s="31"/>
      <c r="Q456" s="31"/>
    </row>
    <row r="457" spans="4:17" ht="13.2">
      <c r="D457" s="31"/>
      <c r="F457" s="31"/>
      <c r="H457" s="31"/>
      <c r="I457" s="31"/>
      <c r="M457" s="31"/>
      <c r="N457" s="31"/>
      <c r="O457" s="31"/>
      <c r="P457" s="31"/>
      <c r="Q457" s="31"/>
    </row>
    <row r="458" spans="4:17" ht="13.2">
      <c r="D458" s="31"/>
      <c r="F458" s="31"/>
      <c r="H458" s="31"/>
      <c r="I458" s="31"/>
      <c r="M458" s="31"/>
      <c r="N458" s="31"/>
      <c r="O458" s="31"/>
      <c r="P458" s="31"/>
      <c r="Q458" s="31"/>
    </row>
    <row r="459" spans="4:17" ht="13.2">
      <c r="D459" s="31"/>
      <c r="F459" s="31"/>
      <c r="H459" s="31"/>
      <c r="I459" s="31"/>
      <c r="M459" s="31"/>
      <c r="N459" s="31"/>
      <c r="O459" s="31"/>
      <c r="P459" s="31"/>
      <c r="Q459" s="31"/>
    </row>
    <row r="460" spans="4:17" ht="13.2">
      <c r="D460" s="31"/>
      <c r="F460" s="31"/>
      <c r="H460" s="31"/>
      <c r="I460" s="31"/>
      <c r="M460" s="31"/>
      <c r="N460" s="31"/>
      <c r="O460" s="31"/>
      <c r="P460" s="31"/>
      <c r="Q460" s="31"/>
    </row>
    <row r="461" spans="4:17" ht="13.2">
      <c r="D461" s="31"/>
      <c r="F461" s="31"/>
      <c r="H461" s="31"/>
      <c r="I461" s="31"/>
      <c r="M461" s="31"/>
      <c r="N461" s="31"/>
      <c r="O461" s="31"/>
      <c r="P461" s="31"/>
      <c r="Q461" s="31"/>
    </row>
    <row r="462" spans="4:17" ht="13.2">
      <c r="D462" s="31"/>
      <c r="F462" s="31"/>
      <c r="H462" s="31"/>
      <c r="I462" s="31"/>
      <c r="M462" s="31"/>
      <c r="N462" s="31"/>
      <c r="O462" s="31"/>
      <c r="P462" s="31"/>
      <c r="Q462" s="31"/>
    </row>
    <row r="463" spans="4:17" ht="13.2">
      <c r="D463" s="31"/>
      <c r="F463" s="31"/>
      <c r="H463" s="31"/>
      <c r="I463" s="31"/>
      <c r="M463" s="31"/>
      <c r="N463" s="31"/>
      <c r="O463" s="31"/>
      <c r="P463" s="31"/>
      <c r="Q463" s="31"/>
    </row>
    <row r="464" spans="4:17" ht="13.2">
      <c r="D464" s="31"/>
      <c r="F464" s="31"/>
      <c r="H464" s="31"/>
      <c r="I464" s="31"/>
      <c r="M464" s="31"/>
      <c r="N464" s="31"/>
      <c r="O464" s="31"/>
      <c r="P464" s="31"/>
      <c r="Q464" s="31"/>
    </row>
    <row r="465" spans="4:17" ht="13.2">
      <c r="D465" s="31"/>
      <c r="F465" s="31"/>
      <c r="H465" s="31"/>
      <c r="I465" s="31"/>
      <c r="M465" s="31"/>
      <c r="N465" s="31"/>
      <c r="O465" s="31"/>
      <c r="P465" s="31"/>
      <c r="Q465" s="31"/>
    </row>
    <row r="466" spans="4:17" ht="13.2">
      <c r="D466" s="31"/>
      <c r="F466" s="31"/>
      <c r="H466" s="31"/>
      <c r="I466" s="31"/>
      <c r="M466" s="31"/>
      <c r="N466" s="31"/>
      <c r="O466" s="31"/>
      <c r="P466" s="31"/>
      <c r="Q466" s="31"/>
    </row>
    <row r="467" spans="4:17" ht="13.2">
      <c r="D467" s="31"/>
      <c r="F467" s="31"/>
      <c r="H467" s="31"/>
      <c r="I467" s="31"/>
      <c r="M467" s="31"/>
      <c r="N467" s="31"/>
      <c r="O467" s="31"/>
      <c r="P467" s="31"/>
      <c r="Q467" s="31"/>
    </row>
    <row r="468" spans="4:17" ht="13.2">
      <c r="D468" s="31"/>
      <c r="F468" s="31"/>
      <c r="H468" s="31"/>
      <c r="I468" s="31"/>
      <c r="M468" s="31"/>
      <c r="N468" s="31"/>
      <c r="O468" s="31"/>
      <c r="P468" s="31"/>
      <c r="Q468" s="31"/>
    </row>
    <row r="469" spans="4:17" ht="13.2">
      <c r="D469" s="31"/>
      <c r="F469" s="31"/>
      <c r="H469" s="31"/>
      <c r="I469" s="31"/>
      <c r="M469" s="31"/>
      <c r="N469" s="31"/>
      <c r="O469" s="31"/>
      <c r="P469" s="31"/>
      <c r="Q469" s="31"/>
    </row>
    <row r="470" spans="4:17" ht="13.2">
      <c r="D470" s="31"/>
      <c r="F470" s="31"/>
      <c r="H470" s="31"/>
      <c r="I470" s="31"/>
      <c r="M470" s="31"/>
      <c r="N470" s="31"/>
      <c r="O470" s="31"/>
      <c r="P470" s="31"/>
      <c r="Q470" s="31"/>
    </row>
    <row r="471" spans="4:17" ht="13.2">
      <c r="D471" s="31"/>
      <c r="F471" s="31"/>
      <c r="H471" s="31"/>
      <c r="I471" s="31"/>
      <c r="M471" s="31"/>
      <c r="N471" s="31"/>
      <c r="O471" s="31"/>
      <c r="P471" s="31"/>
      <c r="Q471" s="31"/>
    </row>
    <row r="472" spans="4:17" ht="13.2">
      <c r="D472" s="31"/>
      <c r="F472" s="31"/>
      <c r="H472" s="31"/>
      <c r="I472" s="31"/>
      <c r="M472" s="31"/>
      <c r="N472" s="31"/>
      <c r="O472" s="31"/>
      <c r="P472" s="31"/>
      <c r="Q472" s="31"/>
    </row>
    <row r="473" spans="4:17" ht="13.2">
      <c r="D473" s="31"/>
      <c r="F473" s="31"/>
      <c r="H473" s="31"/>
      <c r="I473" s="31"/>
      <c r="M473" s="31"/>
      <c r="N473" s="31"/>
      <c r="O473" s="31"/>
      <c r="P473" s="31"/>
      <c r="Q473" s="31"/>
    </row>
    <row r="474" spans="4:17" ht="13.2">
      <c r="D474" s="31"/>
      <c r="F474" s="31"/>
      <c r="H474" s="31"/>
      <c r="I474" s="31"/>
      <c r="M474" s="31"/>
      <c r="N474" s="31"/>
      <c r="O474" s="31"/>
      <c r="P474" s="31"/>
      <c r="Q474" s="31"/>
    </row>
    <row r="475" spans="4:17" ht="13.2">
      <c r="D475" s="31"/>
      <c r="F475" s="31"/>
      <c r="H475" s="31"/>
      <c r="I475" s="31"/>
      <c r="M475" s="31"/>
      <c r="N475" s="31"/>
      <c r="O475" s="31"/>
      <c r="P475" s="31"/>
      <c r="Q475" s="31"/>
    </row>
    <row r="476" spans="4:17" ht="13.2">
      <c r="D476" s="31"/>
      <c r="F476" s="31"/>
      <c r="H476" s="31"/>
      <c r="I476" s="31"/>
      <c r="M476" s="31"/>
      <c r="N476" s="31"/>
      <c r="O476" s="31"/>
      <c r="P476" s="31"/>
      <c r="Q476" s="31"/>
    </row>
    <row r="477" spans="4:17" ht="13.2">
      <c r="D477" s="31"/>
      <c r="F477" s="31"/>
      <c r="H477" s="31"/>
      <c r="I477" s="31"/>
      <c r="M477" s="31"/>
      <c r="N477" s="31"/>
      <c r="O477" s="31"/>
      <c r="P477" s="31"/>
      <c r="Q477" s="31"/>
    </row>
    <row r="478" spans="4:17" ht="13.2">
      <c r="D478" s="31"/>
      <c r="F478" s="31"/>
      <c r="H478" s="31"/>
      <c r="I478" s="31"/>
      <c r="M478" s="31"/>
      <c r="N478" s="31"/>
      <c r="O478" s="31"/>
      <c r="P478" s="31"/>
      <c r="Q478" s="31"/>
    </row>
    <row r="479" spans="4:17" ht="13.2">
      <c r="D479" s="31"/>
      <c r="F479" s="31"/>
      <c r="H479" s="31"/>
      <c r="I479" s="31"/>
      <c r="M479" s="31"/>
      <c r="N479" s="31"/>
      <c r="O479" s="31"/>
      <c r="P479" s="31"/>
      <c r="Q479" s="31"/>
    </row>
    <row r="480" spans="4:17" ht="13.2">
      <c r="D480" s="31"/>
      <c r="F480" s="31"/>
      <c r="H480" s="31"/>
      <c r="I480" s="31"/>
      <c r="M480" s="31"/>
      <c r="N480" s="31"/>
      <c r="O480" s="31"/>
      <c r="P480" s="31"/>
      <c r="Q480" s="31"/>
    </row>
    <row r="481" spans="4:17" ht="13.2">
      <c r="D481" s="31"/>
      <c r="F481" s="31"/>
      <c r="H481" s="31"/>
      <c r="I481" s="31"/>
      <c r="M481" s="31"/>
      <c r="N481" s="31"/>
      <c r="O481" s="31"/>
      <c r="P481" s="31"/>
      <c r="Q481" s="31"/>
    </row>
    <row r="482" spans="4:17" ht="13.2">
      <c r="D482" s="31"/>
      <c r="F482" s="31"/>
      <c r="H482" s="31"/>
      <c r="I482" s="31"/>
      <c r="M482" s="31"/>
      <c r="N482" s="31"/>
      <c r="O482" s="31"/>
      <c r="P482" s="31"/>
      <c r="Q482" s="31"/>
    </row>
    <row r="483" spans="4:17" ht="13.2">
      <c r="D483" s="31"/>
      <c r="F483" s="31"/>
      <c r="H483" s="31"/>
      <c r="I483" s="31"/>
      <c r="M483" s="31"/>
      <c r="N483" s="31"/>
      <c r="O483" s="31"/>
      <c r="P483" s="31"/>
      <c r="Q483" s="31"/>
    </row>
    <row r="484" spans="4:17" ht="13.2">
      <c r="D484" s="31"/>
      <c r="F484" s="31"/>
      <c r="H484" s="31"/>
      <c r="I484" s="31"/>
      <c r="M484" s="31"/>
      <c r="N484" s="31"/>
      <c r="O484" s="31"/>
      <c r="P484" s="31"/>
      <c r="Q484" s="31"/>
    </row>
    <row r="485" spans="4:17" ht="13.2">
      <c r="D485" s="31"/>
      <c r="F485" s="31"/>
      <c r="H485" s="31"/>
      <c r="I485" s="31"/>
      <c r="M485" s="31"/>
      <c r="N485" s="31"/>
      <c r="O485" s="31"/>
      <c r="P485" s="31"/>
      <c r="Q485" s="31"/>
    </row>
    <row r="486" spans="4:17" ht="13.2">
      <c r="D486" s="31"/>
      <c r="F486" s="31"/>
      <c r="H486" s="31"/>
      <c r="I486" s="31"/>
      <c r="M486" s="31"/>
      <c r="N486" s="31"/>
      <c r="O486" s="31"/>
      <c r="P486" s="31"/>
      <c r="Q486" s="31"/>
    </row>
    <row r="487" spans="4:17" ht="13.2">
      <c r="D487" s="31"/>
      <c r="F487" s="31"/>
      <c r="H487" s="31"/>
      <c r="I487" s="31"/>
      <c r="M487" s="31"/>
      <c r="N487" s="31"/>
      <c r="O487" s="31"/>
      <c r="P487" s="31"/>
      <c r="Q487" s="31"/>
    </row>
    <row r="488" spans="4:17" ht="13.2">
      <c r="D488" s="31"/>
      <c r="F488" s="31"/>
      <c r="H488" s="31"/>
      <c r="I488" s="31"/>
      <c r="M488" s="31"/>
      <c r="N488" s="31"/>
      <c r="O488" s="31"/>
      <c r="P488" s="31"/>
      <c r="Q488" s="31"/>
    </row>
    <row r="489" spans="4:17" ht="13.2">
      <c r="D489" s="31"/>
      <c r="F489" s="31"/>
      <c r="H489" s="31"/>
      <c r="I489" s="31"/>
      <c r="M489" s="31"/>
      <c r="N489" s="31"/>
      <c r="O489" s="31"/>
      <c r="P489" s="31"/>
      <c r="Q489" s="31"/>
    </row>
    <row r="490" spans="4:17" ht="13.2">
      <c r="D490" s="31"/>
      <c r="F490" s="31"/>
      <c r="H490" s="31"/>
      <c r="I490" s="31"/>
      <c r="M490" s="31"/>
      <c r="N490" s="31"/>
      <c r="O490" s="31"/>
      <c r="P490" s="31"/>
      <c r="Q490" s="31"/>
    </row>
    <row r="491" spans="4:17" ht="13.2">
      <c r="D491" s="31"/>
      <c r="F491" s="31"/>
      <c r="H491" s="31"/>
      <c r="I491" s="31"/>
      <c r="M491" s="31"/>
      <c r="N491" s="31"/>
      <c r="O491" s="31"/>
      <c r="P491" s="31"/>
      <c r="Q491" s="31"/>
    </row>
    <row r="492" spans="4:17" ht="13.2">
      <c r="D492" s="31"/>
      <c r="F492" s="31"/>
      <c r="H492" s="31"/>
      <c r="I492" s="31"/>
      <c r="M492" s="31"/>
      <c r="N492" s="31"/>
      <c r="O492" s="31"/>
      <c r="P492" s="31"/>
      <c r="Q492" s="31"/>
    </row>
    <row r="493" spans="4:17" ht="13.2">
      <c r="D493" s="31"/>
      <c r="F493" s="31"/>
      <c r="H493" s="31"/>
      <c r="I493" s="31"/>
      <c r="M493" s="31"/>
      <c r="N493" s="31"/>
      <c r="O493" s="31"/>
      <c r="P493" s="31"/>
      <c r="Q493" s="31"/>
    </row>
    <row r="494" spans="4:17" ht="13.2">
      <c r="D494" s="31"/>
      <c r="F494" s="31"/>
      <c r="H494" s="31"/>
      <c r="I494" s="31"/>
      <c r="M494" s="31"/>
      <c r="N494" s="31"/>
      <c r="O494" s="31"/>
      <c r="P494" s="31"/>
      <c r="Q494" s="31"/>
    </row>
    <row r="495" spans="4:17" ht="13.2">
      <c r="D495" s="31"/>
      <c r="F495" s="31"/>
      <c r="H495" s="31"/>
      <c r="I495" s="31"/>
      <c r="M495" s="31"/>
      <c r="N495" s="31"/>
      <c r="O495" s="31"/>
      <c r="P495" s="31"/>
      <c r="Q495" s="31"/>
    </row>
    <row r="496" spans="4:17" ht="13.2">
      <c r="D496" s="31"/>
      <c r="F496" s="31"/>
      <c r="H496" s="31"/>
      <c r="I496" s="31"/>
      <c r="M496" s="31"/>
      <c r="N496" s="31"/>
      <c r="O496" s="31"/>
      <c r="P496" s="31"/>
      <c r="Q496" s="31"/>
    </row>
    <row r="497" spans="4:17" ht="13.2">
      <c r="D497" s="31"/>
      <c r="F497" s="31"/>
      <c r="H497" s="31"/>
      <c r="I497" s="31"/>
      <c r="M497" s="31"/>
      <c r="N497" s="31"/>
      <c r="O497" s="31"/>
      <c r="P497" s="31"/>
      <c r="Q497" s="31"/>
    </row>
    <row r="498" spans="4:17" ht="13.2">
      <c r="D498" s="31"/>
      <c r="F498" s="31"/>
      <c r="H498" s="31"/>
      <c r="I498" s="31"/>
      <c r="M498" s="31"/>
      <c r="N498" s="31"/>
      <c r="O498" s="31"/>
      <c r="P498" s="31"/>
      <c r="Q498" s="31"/>
    </row>
    <row r="499" spans="4:17" ht="13.2">
      <c r="D499" s="31"/>
      <c r="F499" s="31"/>
      <c r="H499" s="31"/>
      <c r="I499" s="31"/>
      <c r="M499" s="31"/>
      <c r="N499" s="31"/>
      <c r="O499" s="31"/>
      <c r="P499" s="31"/>
      <c r="Q499" s="31"/>
    </row>
    <row r="500" spans="4:17" ht="13.2">
      <c r="D500" s="31"/>
      <c r="F500" s="31"/>
      <c r="H500" s="31"/>
      <c r="I500" s="31"/>
      <c r="M500" s="31"/>
      <c r="N500" s="31"/>
      <c r="O500" s="31"/>
      <c r="P500" s="31"/>
      <c r="Q500" s="31"/>
    </row>
    <row r="501" spans="4:17" ht="13.2">
      <c r="D501" s="31"/>
      <c r="F501" s="31"/>
      <c r="H501" s="31"/>
      <c r="I501" s="31"/>
      <c r="M501" s="31"/>
      <c r="N501" s="31"/>
      <c r="O501" s="31"/>
      <c r="P501" s="31"/>
      <c r="Q501" s="31"/>
    </row>
    <row r="502" spans="4:17" ht="13.2">
      <c r="D502" s="31"/>
      <c r="F502" s="31"/>
      <c r="H502" s="31"/>
      <c r="I502" s="31"/>
      <c r="M502" s="31"/>
      <c r="N502" s="31"/>
      <c r="O502" s="31"/>
      <c r="P502" s="31"/>
      <c r="Q502" s="31"/>
    </row>
    <row r="503" spans="4:17" ht="13.2">
      <c r="D503" s="31"/>
      <c r="F503" s="31"/>
      <c r="H503" s="31"/>
      <c r="I503" s="31"/>
      <c r="M503" s="31"/>
      <c r="N503" s="31"/>
      <c r="O503" s="31"/>
      <c r="P503" s="31"/>
      <c r="Q503" s="31"/>
    </row>
    <row r="504" spans="4:17" ht="13.2">
      <c r="D504" s="31"/>
      <c r="F504" s="31"/>
      <c r="H504" s="31"/>
      <c r="I504" s="31"/>
      <c r="M504" s="31"/>
      <c r="N504" s="31"/>
      <c r="O504" s="31"/>
      <c r="P504" s="31"/>
      <c r="Q504" s="31"/>
    </row>
    <row r="505" spans="4:17" ht="13.2">
      <c r="D505" s="31"/>
      <c r="F505" s="31"/>
      <c r="H505" s="31"/>
      <c r="I505" s="31"/>
      <c r="M505" s="31"/>
      <c r="N505" s="31"/>
      <c r="O505" s="31"/>
      <c r="P505" s="31"/>
      <c r="Q505" s="31"/>
    </row>
    <row r="506" spans="4:17" ht="13.2">
      <c r="D506" s="31"/>
      <c r="F506" s="31"/>
      <c r="H506" s="31"/>
      <c r="I506" s="31"/>
      <c r="M506" s="31"/>
      <c r="N506" s="31"/>
      <c r="O506" s="31"/>
      <c r="P506" s="31"/>
      <c r="Q506" s="31"/>
    </row>
    <row r="507" spans="4:17" ht="13.2">
      <c r="D507" s="31"/>
      <c r="F507" s="31"/>
      <c r="H507" s="31"/>
      <c r="I507" s="31"/>
      <c r="M507" s="31"/>
      <c r="N507" s="31"/>
      <c r="O507" s="31"/>
      <c r="P507" s="31"/>
      <c r="Q507" s="31"/>
    </row>
    <row r="508" spans="4:17" ht="13.2">
      <c r="D508" s="31"/>
      <c r="F508" s="31"/>
      <c r="H508" s="31"/>
      <c r="I508" s="31"/>
      <c r="M508" s="31"/>
      <c r="N508" s="31"/>
      <c r="O508" s="31"/>
      <c r="P508" s="31"/>
      <c r="Q508" s="31"/>
    </row>
    <row r="509" spans="4:17" ht="13.2">
      <c r="D509" s="31"/>
      <c r="F509" s="31"/>
      <c r="H509" s="31"/>
      <c r="I509" s="31"/>
      <c r="M509" s="31"/>
      <c r="N509" s="31"/>
      <c r="O509" s="31"/>
      <c r="P509" s="31"/>
      <c r="Q509" s="31"/>
    </row>
    <row r="510" spans="4:17" ht="13.2">
      <c r="D510" s="31"/>
      <c r="F510" s="31"/>
      <c r="H510" s="31"/>
      <c r="I510" s="31"/>
      <c r="M510" s="31"/>
      <c r="N510" s="31"/>
      <c r="O510" s="31"/>
      <c r="P510" s="31"/>
      <c r="Q510" s="31"/>
    </row>
    <row r="511" spans="4:17" ht="13.2">
      <c r="D511" s="31"/>
      <c r="F511" s="31"/>
      <c r="H511" s="31"/>
      <c r="I511" s="31"/>
      <c r="M511" s="31"/>
      <c r="N511" s="31"/>
      <c r="O511" s="31"/>
      <c r="P511" s="31"/>
      <c r="Q511" s="31"/>
    </row>
    <row r="512" spans="4:17" ht="13.2">
      <c r="D512" s="31"/>
      <c r="F512" s="31"/>
      <c r="H512" s="31"/>
      <c r="I512" s="31"/>
      <c r="M512" s="31"/>
      <c r="N512" s="31"/>
      <c r="O512" s="31"/>
      <c r="P512" s="31"/>
      <c r="Q512" s="31"/>
    </row>
    <row r="513" spans="4:17" ht="13.2">
      <c r="D513" s="31"/>
      <c r="F513" s="31"/>
      <c r="H513" s="31"/>
      <c r="I513" s="31"/>
      <c r="M513" s="31"/>
      <c r="N513" s="31"/>
      <c r="O513" s="31"/>
      <c r="P513" s="31"/>
      <c r="Q513" s="31"/>
    </row>
    <row r="514" spans="4:17" ht="13.2">
      <c r="D514" s="31"/>
      <c r="F514" s="31"/>
      <c r="H514" s="31"/>
      <c r="I514" s="31"/>
      <c r="M514" s="31"/>
      <c r="N514" s="31"/>
      <c r="O514" s="31"/>
      <c r="P514" s="31"/>
      <c r="Q514" s="31"/>
    </row>
    <row r="515" spans="4:17" ht="13.2">
      <c r="D515" s="31"/>
      <c r="F515" s="31"/>
      <c r="H515" s="31"/>
      <c r="I515" s="31"/>
      <c r="M515" s="31"/>
      <c r="N515" s="31"/>
      <c r="O515" s="31"/>
      <c r="P515" s="31"/>
      <c r="Q515" s="31"/>
    </row>
    <row r="516" spans="4:17" ht="13.2">
      <c r="D516" s="31"/>
      <c r="F516" s="31"/>
      <c r="H516" s="31"/>
      <c r="I516" s="31"/>
      <c r="M516" s="31"/>
      <c r="N516" s="31"/>
      <c r="O516" s="31"/>
      <c r="P516" s="31"/>
      <c r="Q516" s="31"/>
    </row>
    <row r="517" spans="4:17" ht="13.2">
      <c r="D517" s="31"/>
      <c r="F517" s="31"/>
      <c r="H517" s="31"/>
      <c r="I517" s="31"/>
      <c r="M517" s="31"/>
      <c r="N517" s="31"/>
      <c r="O517" s="31"/>
      <c r="P517" s="31"/>
      <c r="Q517" s="31"/>
    </row>
    <row r="518" spans="4:17" ht="13.2">
      <c r="D518" s="31"/>
      <c r="F518" s="31"/>
      <c r="H518" s="31"/>
      <c r="I518" s="31"/>
      <c r="M518" s="31"/>
      <c r="N518" s="31"/>
      <c r="O518" s="31"/>
      <c r="P518" s="31"/>
      <c r="Q518" s="31"/>
    </row>
    <row r="519" spans="4:17" ht="13.2">
      <c r="D519" s="31"/>
      <c r="F519" s="31"/>
      <c r="H519" s="31"/>
      <c r="I519" s="31"/>
      <c r="M519" s="31"/>
      <c r="N519" s="31"/>
      <c r="O519" s="31"/>
      <c r="P519" s="31"/>
      <c r="Q519" s="31"/>
    </row>
    <row r="520" spans="4:17" ht="13.2">
      <c r="D520" s="31"/>
      <c r="F520" s="31"/>
      <c r="H520" s="31"/>
      <c r="I520" s="31"/>
      <c r="M520" s="31"/>
      <c r="N520" s="31"/>
      <c r="O520" s="31"/>
      <c r="P520" s="31"/>
      <c r="Q520" s="31"/>
    </row>
    <row r="521" spans="4:17" ht="13.2">
      <c r="D521" s="31"/>
      <c r="F521" s="31"/>
      <c r="H521" s="31"/>
      <c r="I521" s="31"/>
      <c r="M521" s="31"/>
      <c r="N521" s="31"/>
      <c r="O521" s="31"/>
      <c r="P521" s="31"/>
      <c r="Q521" s="31"/>
    </row>
    <row r="522" spans="4:17" ht="13.2">
      <c r="D522" s="31"/>
      <c r="F522" s="31"/>
      <c r="H522" s="31"/>
      <c r="I522" s="31"/>
      <c r="M522" s="31"/>
      <c r="N522" s="31"/>
      <c r="O522" s="31"/>
      <c r="P522" s="31"/>
      <c r="Q522" s="31"/>
    </row>
    <row r="523" spans="4:17" ht="13.2">
      <c r="D523" s="31"/>
      <c r="F523" s="31"/>
      <c r="H523" s="31"/>
      <c r="I523" s="31"/>
      <c r="M523" s="31"/>
      <c r="N523" s="31"/>
      <c r="O523" s="31"/>
      <c r="P523" s="31"/>
      <c r="Q523" s="31"/>
    </row>
    <row r="524" spans="4:17" ht="13.2">
      <c r="D524" s="31"/>
      <c r="F524" s="31"/>
      <c r="H524" s="31"/>
      <c r="I524" s="31"/>
      <c r="M524" s="31"/>
      <c r="N524" s="31"/>
      <c r="O524" s="31"/>
      <c r="P524" s="31"/>
      <c r="Q524" s="31"/>
    </row>
    <row r="525" spans="4:17" ht="13.2">
      <c r="D525" s="31"/>
      <c r="F525" s="31"/>
      <c r="H525" s="31"/>
      <c r="I525" s="31"/>
      <c r="M525" s="31"/>
      <c r="N525" s="31"/>
      <c r="O525" s="31"/>
      <c r="P525" s="31"/>
      <c r="Q525" s="31"/>
    </row>
    <row r="526" spans="4:17" ht="13.2">
      <c r="D526" s="31"/>
      <c r="F526" s="31"/>
      <c r="H526" s="31"/>
      <c r="I526" s="31"/>
      <c r="M526" s="31"/>
      <c r="N526" s="31"/>
      <c r="O526" s="31"/>
      <c r="P526" s="31"/>
      <c r="Q526" s="31"/>
    </row>
    <row r="527" spans="4:17" ht="13.2">
      <c r="D527" s="31"/>
      <c r="F527" s="31"/>
      <c r="H527" s="31"/>
      <c r="I527" s="31"/>
      <c r="M527" s="31"/>
      <c r="N527" s="31"/>
      <c r="O527" s="31"/>
      <c r="P527" s="31"/>
      <c r="Q527" s="31"/>
    </row>
    <row r="528" spans="4:17" ht="13.2">
      <c r="D528" s="31"/>
      <c r="F528" s="31"/>
      <c r="H528" s="31"/>
      <c r="I528" s="31"/>
      <c r="M528" s="31"/>
      <c r="N528" s="31"/>
      <c r="O528" s="31"/>
      <c r="P528" s="31"/>
      <c r="Q528" s="31"/>
    </row>
    <row r="529" spans="4:17" ht="13.2">
      <c r="D529" s="31"/>
      <c r="F529" s="31"/>
      <c r="H529" s="31"/>
      <c r="I529" s="31"/>
      <c r="M529" s="31"/>
      <c r="N529" s="31"/>
      <c r="O529" s="31"/>
      <c r="P529" s="31"/>
      <c r="Q529" s="31"/>
    </row>
    <row r="530" spans="4:17" ht="13.2">
      <c r="D530" s="31"/>
      <c r="F530" s="31"/>
      <c r="H530" s="31"/>
      <c r="I530" s="31"/>
      <c r="M530" s="31"/>
      <c r="N530" s="31"/>
      <c r="O530" s="31"/>
      <c r="P530" s="31"/>
      <c r="Q530" s="31"/>
    </row>
    <row r="531" spans="4:17" ht="13.2">
      <c r="D531" s="31"/>
      <c r="F531" s="31"/>
      <c r="H531" s="31"/>
      <c r="I531" s="31"/>
      <c r="M531" s="31"/>
      <c r="N531" s="31"/>
      <c r="O531" s="31"/>
      <c r="P531" s="31"/>
      <c r="Q531" s="31"/>
    </row>
    <row r="532" spans="4:17" ht="13.2">
      <c r="D532" s="31"/>
      <c r="F532" s="31"/>
      <c r="H532" s="31"/>
      <c r="I532" s="31"/>
      <c r="M532" s="31"/>
      <c r="N532" s="31"/>
      <c r="O532" s="31"/>
      <c r="P532" s="31"/>
      <c r="Q532" s="31"/>
    </row>
    <row r="533" spans="4:17" ht="13.2">
      <c r="D533" s="31"/>
      <c r="F533" s="31"/>
      <c r="H533" s="31"/>
      <c r="I533" s="31"/>
      <c r="M533" s="31"/>
      <c r="N533" s="31"/>
      <c r="O533" s="31"/>
      <c r="P533" s="31"/>
      <c r="Q533" s="31"/>
    </row>
    <row r="534" spans="4:17" ht="13.2">
      <c r="D534" s="31"/>
      <c r="F534" s="31"/>
      <c r="H534" s="31"/>
      <c r="I534" s="31"/>
      <c r="M534" s="31"/>
      <c r="N534" s="31"/>
      <c r="O534" s="31"/>
      <c r="P534" s="31"/>
      <c r="Q534" s="31"/>
    </row>
    <row r="535" spans="4:17" ht="13.2">
      <c r="D535" s="31"/>
      <c r="F535" s="31"/>
      <c r="H535" s="31"/>
      <c r="I535" s="31"/>
      <c r="M535" s="31"/>
      <c r="N535" s="31"/>
      <c r="O535" s="31"/>
      <c r="P535" s="31"/>
      <c r="Q535" s="31"/>
    </row>
    <row r="536" spans="4:17" ht="13.2">
      <c r="D536" s="31"/>
      <c r="F536" s="31"/>
      <c r="H536" s="31"/>
      <c r="I536" s="31"/>
      <c r="M536" s="31"/>
      <c r="N536" s="31"/>
      <c r="O536" s="31"/>
      <c r="P536" s="31"/>
      <c r="Q536" s="31"/>
    </row>
    <row r="537" spans="4:17" ht="13.2">
      <c r="D537" s="31"/>
      <c r="F537" s="31"/>
      <c r="H537" s="31"/>
      <c r="I537" s="31"/>
      <c r="M537" s="31"/>
      <c r="N537" s="31"/>
      <c r="O537" s="31"/>
      <c r="P537" s="31"/>
      <c r="Q537" s="31"/>
    </row>
    <row r="538" spans="4:17" ht="13.2">
      <c r="D538" s="31"/>
      <c r="F538" s="31"/>
      <c r="H538" s="31"/>
      <c r="I538" s="31"/>
      <c r="M538" s="31"/>
      <c r="N538" s="31"/>
      <c r="O538" s="31"/>
      <c r="P538" s="31"/>
      <c r="Q538" s="31"/>
    </row>
    <row r="539" spans="4:17" ht="13.2">
      <c r="D539" s="31"/>
      <c r="F539" s="31"/>
      <c r="H539" s="31"/>
      <c r="I539" s="31"/>
      <c r="M539" s="31"/>
      <c r="N539" s="31"/>
      <c r="O539" s="31"/>
      <c r="P539" s="31"/>
      <c r="Q539" s="31"/>
    </row>
    <row r="540" spans="4:17" ht="13.2">
      <c r="D540" s="31"/>
      <c r="F540" s="31"/>
      <c r="H540" s="31"/>
      <c r="I540" s="31"/>
      <c r="M540" s="31"/>
      <c r="N540" s="31"/>
      <c r="O540" s="31"/>
      <c r="P540" s="31"/>
      <c r="Q540" s="31"/>
    </row>
    <row r="541" spans="4:17" ht="13.2">
      <c r="D541" s="31"/>
      <c r="F541" s="31"/>
      <c r="H541" s="31"/>
      <c r="I541" s="31"/>
      <c r="M541" s="31"/>
      <c r="N541" s="31"/>
      <c r="O541" s="31"/>
      <c r="P541" s="31"/>
      <c r="Q541" s="31"/>
    </row>
    <row r="542" spans="4:17" ht="13.2">
      <c r="D542" s="31"/>
      <c r="F542" s="31"/>
      <c r="H542" s="31"/>
      <c r="I542" s="31"/>
      <c r="M542" s="31"/>
      <c r="N542" s="31"/>
      <c r="O542" s="31"/>
      <c r="P542" s="31"/>
      <c r="Q542" s="31"/>
    </row>
    <row r="543" spans="4:17" ht="13.2">
      <c r="D543" s="31"/>
      <c r="F543" s="31"/>
      <c r="H543" s="31"/>
      <c r="I543" s="31"/>
      <c r="M543" s="31"/>
      <c r="N543" s="31"/>
      <c r="O543" s="31"/>
      <c r="P543" s="31"/>
      <c r="Q543" s="31"/>
    </row>
    <row r="544" spans="4:17" ht="13.2">
      <c r="D544" s="31"/>
      <c r="F544" s="31"/>
      <c r="H544" s="31"/>
      <c r="I544" s="31"/>
      <c r="M544" s="31"/>
      <c r="N544" s="31"/>
      <c r="O544" s="31"/>
      <c r="P544" s="31"/>
      <c r="Q544" s="31"/>
    </row>
    <row r="545" spans="4:17" ht="13.2">
      <c r="D545" s="31"/>
      <c r="F545" s="31"/>
      <c r="H545" s="31"/>
      <c r="I545" s="31"/>
      <c r="M545" s="31"/>
      <c r="N545" s="31"/>
      <c r="O545" s="31"/>
      <c r="P545" s="31"/>
      <c r="Q545" s="31"/>
    </row>
    <row r="546" spans="4:17" ht="13.2">
      <c r="D546" s="31"/>
      <c r="F546" s="31"/>
      <c r="H546" s="31"/>
      <c r="I546" s="31"/>
      <c r="M546" s="31"/>
      <c r="N546" s="31"/>
      <c r="O546" s="31"/>
      <c r="P546" s="31"/>
      <c r="Q546" s="31"/>
    </row>
    <row r="547" spans="4:17" ht="13.2">
      <c r="D547" s="31"/>
      <c r="F547" s="31"/>
      <c r="H547" s="31"/>
      <c r="I547" s="31"/>
      <c r="M547" s="31"/>
      <c r="N547" s="31"/>
      <c r="O547" s="31"/>
      <c r="P547" s="31"/>
      <c r="Q547" s="31"/>
    </row>
    <row r="548" spans="4:17" ht="13.2">
      <c r="D548" s="31"/>
      <c r="F548" s="31"/>
      <c r="H548" s="31"/>
      <c r="I548" s="31"/>
      <c r="M548" s="31"/>
      <c r="N548" s="31"/>
      <c r="O548" s="31"/>
      <c r="P548" s="31"/>
      <c r="Q548" s="31"/>
    </row>
    <row r="549" spans="4:17" ht="13.2">
      <c r="D549" s="31"/>
      <c r="F549" s="31"/>
      <c r="H549" s="31"/>
      <c r="I549" s="31"/>
      <c r="M549" s="31"/>
      <c r="N549" s="31"/>
      <c r="O549" s="31"/>
      <c r="P549" s="31"/>
      <c r="Q549" s="31"/>
    </row>
    <row r="550" spans="4:17" ht="13.2">
      <c r="D550" s="31"/>
      <c r="F550" s="31"/>
      <c r="H550" s="31"/>
      <c r="I550" s="31"/>
      <c r="M550" s="31"/>
      <c r="N550" s="31"/>
      <c r="O550" s="31"/>
      <c r="P550" s="31"/>
      <c r="Q550" s="31"/>
    </row>
    <row r="551" spans="4:17" ht="13.2">
      <c r="D551" s="31"/>
      <c r="F551" s="31"/>
      <c r="H551" s="31"/>
      <c r="I551" s="31"/>
      <c r="M551" s="31"/>
      <c r="N551" s="31"/>
      <c r="O551" s="31"/>
      <c r="P551" s="31"/>
      <c r="Q551" s="31"/>
    </row>
    <row r="552" spans="4:17" ht="13.2">
      <c r="D552" s="31"/>
      <c r="F552" s="31"/>
      <c r="H552" s="31"/>
      <c r="I552" s="31"/>
      <c r="M552" s="31"/>
      <c r="N552" s="31"/>
      <c r="O552" s="31"/>
      <c r="P552" s="31"/>
      <c r="Q552" s="31"/>
    </row>
    <row r="553" spans="4:17" ht="13.2">
      <c r="D553" s="31"/>
      <c r="F553" s="31"/>
      <c r="H553" s="31"/>
      <c r="I553" s="31"/>
      <c r="M553" s="31"/>
      <c r="N553" s="31"/>
      <c r="O553" s="31"/>
      <c r="P553" s="31"/>
      <c r="Q553" s="31"/>
    </row>
    <row r="554" spans="4:17" ht="13.2">
      <c r="D554" s="31"/>
      <c r="F554" s="31"/>
      <c r="H554" s="31"/>
      <c r="I554" s="31"/>
      <c r="M554" s="31"/>
      <c r="N554" s="31"/>
      <c r="O554" s="31"/>
      <c r="P554" s="31"/>
      <c r="Q554" s="31"/>
    </row>
    <row r="555" spans="4:17" ht="13.2">
      <c r="D555" s="31"/>
      <c r="F555" s="31"/>
      <c r="H555" s="31"/>
      <c r="I555" s="31"/>
      <c r="M555" s="31"/>
      <c r="N555" s="31"/>
      <c r="O555" s="31"/>
      <c r="P555" s="31"/>
      <c r="Q555" s="31"/>
    </row>
    <row r="556" spans="4:17" ht="13.2">
      <c r="D556" s="31"/>
      <c r="F556" s="31"/>
      <c r="H556" s="31"/>
      <c r="I556" s="31"/>
      <c r="M556" s="31"/>
      <c r="N556" s="31"/>
      <c r="O556" s="31"/>
      <c r="P556" s="31"/>
      <c r="Q556" s="31"/>
    </row>
    <row r="557" spans="4:17" ht="13.2">
      <c r="D557" s="31"/>
      <c r="F557" s="31"/>
      <c r="H557" s="31"/>
      <c r="I557" s="31"/>
      <c r="M557" s="31"/>
      <c r="N557" s="31"/>
      <c r="O557" s="31"/>
      <c r="P557" s="31"/>
      <c r="Q557" s="31"/>
    </row>
    <row r="558" spans="4:17" ht="13.2">
      <c r="D558" s="31"/>
      <c r="F558" s="31"/>
      <c r="H558" s="31"/>
      <c r="I558" s="31"/>
      <c r="M558" s="31"/>
      <c r="N558" s="31"/>
      <c r="O558" s="31"/>
      <c r="P558" s="31"/>
      <c r="Q558" s="31"/>
    </row>
    <row r="559" spans="4:17" ht="13.2">
      <c r="D559" s="31"/>
      <c r="F559" s="31"/>
      <c r="H559" s="31"/>
      <c r="I559" s="31"/>
      <c r="M559" s="31"/>
      <c r="N559" s="31"/>
      <c r="O559" s="31"/>
      <c r="P559" s="31"/>
      <c r="Q559" s="31"/>
    </row>
    <row r="560" spans="4:17" ht="13.2">
      <c r="D560" s="31"/>
      <c r="F560" s="31"/>
      <c r="H560" s="31"/>
      <c r="I560" s="31"/>
      <c r="M560" s="31"/>
      <c r="N560" s="31"/>
      <c r="O560" s="31"/>
      <c r="P560" s="31"/>
      <c r="Q560" s="31"/>
    </row>
    <row r="561" spans="4:17" ht="13.2">
      <c r="D561" s="31"/>
      <c r="F561" s="31"/>
      <c r="H561" s="31"/>
      <c r="I561" s="31"/>
      <c r="M561" s="31"/>
      <c r="N561" s="31"/>
      <c r="O561" s="31"/>
      <c r="P561" s="31"/>
      <c r="Q561" s="31"/>
    </row>
    <row r="562" spans="4:17" ht="13.2">
      <c r="D562" s="31"/>
      <c r="F562" s="31"/>
      <c r="H562" s="31"/>
      <c r="I562" s="31"/>
      <c r="M562" s="31"/>
      <c r="N562" s="31"/>
      <c r="O562" s="31"/>
      <c r="P562" s="31"/>
      <c r="Q562" s="31"/>
    </row>
    <row r="563" spans="4:17" ht="13.2">
      <c r="D563" s="31"/>
      <c r="F563" s="31"/>
      <c r="H563" s="31"/>
      <c r="I563" s="31"/>
      <c r="M563" s="31"/>
      <c r="N563" s="31"/>
      <c r="O563" s="31"/>
      <c r="P563" s="31"/>
      <c r="Q563" s="31"/>
    </row>
    <row r="564" spans="4:17" ht="13.2">
      <c r="D564" s="31"/>
      <c r="F564" s="31"/>
      <c r="H564" s="31"/>
      <c r="I564" s="31"/>
      <c r="M564" s="31"/>
      <c r="N564" s="31"/>
      <c r="O564" s="31"/>
      <c r="P564" s="31"/>
      <c r="Q564" s="31"/>
    </row>
    <row r="565" spans="4:17" ht="13.2">
      <c r="D565" s="31"/>
      <c r="F565" s="31"/>
      <c r="H565" s="31"/>
      <c r="I565" s="31"/>
      <c r="M565" s="31"/>
      <c r="N565" s="31"/>
      <c r="O565" s="31"/>
      <c r="P565" s="31"/>
      <c r="Q565" s="31"/>
    </row>
    <row r="566" spans="4:17" ht="13.2">
      <c r="D566" s="31"/>
      <c r="F566" s="31"/>
      <c r="H566" s="31"/>
      <c r="I566" s="31"/>
      <c r="M566" s="31"/>
      <c r="N566" s="31"/>
      <c r="O566" s="31"/>
      <c r="P566" s="31"/>
      <c r="Q566" s="31"/>
    </row>
    <row r="567" spans="4:17" ht="13.2">
      <c r="D567" s="31"/>
      <c r="F567" s="31"/>
      <c r="H567" s="31"/>
      <c r="I567" s="31"/>
      <c r="M567" s="31"/>
      <c r="N567" s="31"/>
      <c r="O567" s="31"/>
      <c r="P567" s="31"/>
      <c r="Q567" s="31"/>
    </row>
    <row r="568" spans="4:17" ht="13.2">
      <c r="D568" s="31"/>
      <c r="F568" s="31"/>
      <c r="H568" s="31"/>
      <c r="I568" s="31"/>
      <c r="M568" s="31"/>
      <c r="N568" s="31"/>
      <c r="O568" s="31"/>
      <c r="P568" s="31"/>
      <c r="Q568" s="31"/>
    </row>
    <row r="569" spans="4:17" ht="13.2">
      <c r="D569" s="31"/>
      <c r="F569" s="31"/>
      <c r="H569" s="31"/>
      <c r="I569" s="31"/>
      <c r="M569" s="31"/>
      <c r="N569" s="31"/>
      <c r="O569" s="31"/>
      <c r="P569" s="31"/>
      <c r="Q569" s="31"/>
    </row>
    <row r="570" spans="4:17" ht="13.2">
      <c r="D570" s="31"/>
      <c r="F570" s="31"/>
      <c r="H570" s="31"/>
      <c r="I570" s="31"/>
      <c r="M570" s="31"/>
      <c r="N570" s="31"/>
      <c r="O570" s="31"/>
      <c r="P570" s="31"/>
      <c r="Q570" s="31"/>
    </row>
    <row r="571" spans="4:17" ht="13.2">
      <c r="D571" s="31"/>
      <c r="F571" s="31"/>
      <c r="H571" s="31"/>
      <c r="I571" s="31"/>
      <c r="M571" s="31"/>
      <c r="N571" s="31"/>
      <c r="O571" s="31"/>
      <c r="P571" s="31"/>
      <c r="Q571" s="31"/>
    </row>
    <row r="572" spans="4:17" ht="13.2">
      <c r="D572" s="31"/>
      <c r="F572" s="31"/>
      <c r="H572" s="31"/>
      <c r="I572" s="31"/>
      <c r="M572" s="31"/>
      <c r="N572" s="31"/>
      <c r="O572" s="31"/>
      <c r="P572" s="31"/>
      <c r="Q572" s="31"/>
    </row>
    <row r="573" spans="4:17" ht="13.2">
      <c r="D573" s="31"/>
      <c r="F573" s="31"/>
      <c r="H573" s="31"/>
      <c r="I573" s="31"/>
      <c r="M573" s="31"/>
      <c r="N573" s="31"/>
      <c r="O573" s="31"/>
      <c r="P573" s="31"/>
      <c r="Q573" s="31"/>
    </row>
    <row r="574" spans="4:17" ht="13.2">
      <c r="D574" s="31"/>
      <c r="F574" s="31"/>
      <c r="H574" s="31"/>
      <c r="I574" s="31"/>
      <c r="M574" s="31"/>
      <c r="N574" s="31"/>
      <c r="O574" s="31"/>
      <c r="P574" s="31"/>
      <c r="Q574" s="31"/>
    </row>
    <row r="575" spans="4:17" ht="13.2">
      <c r="D575" s="31"/>
      <c r="F575" s="31"/>
      <c r="H575" s="31"/>
      <c r="I575" s="31"/>
      <c r="M575" s="31"/>
      <c r="N575" s="31"/>
      <c r="O575" s="31"/>
      <c r="P575" s="31"/>
      <c r="Q575" s="31"/>
    </row>
    <row r="576" spans="4:17" ht="13.2">
      <c r="D576" s="31"/>
      <c r="F576" s="31"/>
      <c r="H576" s="31"/>
      <c r="I576" s="31"/>
      <c r="M576" s="31"/>
      <c r="N576" s="31"/>
      <c r="O576" s="31"/>
      <c r="P576" s="31"/>
      <c r="Q576" s="31"/>
    </row>
    <row r="577" spans="4:17" ht="13.2">
      <c r="D577" s="31"/>
      <c r="F577" s="31"/>
      <c r="H577" s="31"/>
      <c r="I577" s="31"/>
      <c r="M577" s="31"/>
      <c r="N577" s="31"/>
      <c r="O577" s="31"/>
      <c r="P577" s="31"/>
      <c r="Q577" s="31"/>
    </row>
    <row r="578" spans="4:17" ht="13.2">
      <c r="D578" s="31"/>
      <c r="F578" s="31"/>
      <c r="H578" s="31"/>
      <c r="I578" s="31"/>
      <c r="M578" s="31"/>
      <c r="N578" s="31"/>
      <c r="O578" s="31"/>
      <c r="P578" s="31"/>
      <c r="Q578" s="31"/>
    </row>
    <row r="579" spans="4:17" ht="13.2">
      <c r="D579" s="31"/>
      <c r="F579" s="31"/>
      <c r="H579" s="31"/>
      <c r="I579" s="31"/>
      <c r="M579" s="31"/>
      <c r="N579" s="31"/>
      <c r="O579" s="31"/>
      <c r="P579" s="31"/>
      <c r="Q579" s="31"/>
    </row>
    <row r="580" spans="4:17" ht="13.2">
      <c r="D580" s="31"/>
      <c r="F580" s="31"/>
      <c r="H580" s="31"/>
      <c r="I580" s="31"/>
      <c r="M580" s="31"/>
      <c r="N580" s="31"/>
      <c r="O580" s="31"/>
      <c r="P580" s="31"/>
      <c r="Q580" s="31"/>
    </row>
    <row r="581" spans="4:17" ht="13.2">
      <c r="D581" s="31"/>
      <c r="F581" s="31"/>
      <c r="H581" s="31"/>
      <c r="I581" s="31"/>
      <c r="M581" s="31"/>
      <c r="N581" s="31"/>
      <c r="O581" s="31"/>
      <c r="P581" s="31"/>
      <c r="Q581" s="31"/>
    </row>
    <row r="582" spans="4:17" ht="13.2">
      <c r="D582" s="31"/>
      <c r="F582" s="31"/>
      <c r="H582" s="31"/>
      <c r="I582" s="31"/>
      <c r="M582" s="31"/>
      <c r="N582" s="31"/>
      <c r="O582" s="31"/>
      <c r="P582" s="31"/>
      <c r="Q582" s="31"/>
    </row>
    <row r="583" spans="4:17" ht="13.2">
      <c r="D583" s="31"/>
      <c r="F583" s="31"/>
      <c r="H583" s="31"/>
      <c r="I583" s="31"/>
      <c r="M583" s="31"/>
      <c r="N583" s="31"/>
      <c r="O583" s="31"/>
      <c r="P583" s="31"/>
      <c r="Q583" s="31"/>
    </row>
    <row r="584" spans="4:17" ht="13.2">
      <c r="D584" s="31"/>
      <c r="F584" s="31"/>
      <c r="H584" s="31"/>
      <c r="I584" s="31"/>
      <c r="M584" s="31"/>
      <c r="N584" s="31"/>
      <c r="O584" s="31"/>
      <c r="P584" s="31"/>
      <c r="Q584" s="31"/>
    </row>
    <row r="585" spans="4:17" ht="13.2">
      <c r="D585" s="31"/>
      <c r="F585" s="31"/>
      <c r="H585" s="31"/>
      <c r="I585" s="31"/>
      <c r="M585" s="31"/>
      <c r="N585" s="31"/>
      <c r="O585" s="31"/>
      <c r="P585" s="31"/>
      <c r="Q585" s="31"/>
    </row>
    <row r="586" spans="4:17" ht="13.2">
      <c r="D586" s="31"/>
      <c r="F586" s="31"/>
      <c r="H586" s="31"/>
      <c r="I586" s="31"/>
      <c r="M586" s="31"/>
      <c r="N586" s="31"/>
      <c r="O586" s="31"/>
      <c r="P586" s="31"/>
      <c r="Q586" s="31"/>
    </row>
    <row r="587" spans="4:17" ht="13.2">
      <c r="D587" s="31"/>
      <c r="F587" s="31"/>
      <c r="H587" s="31"/>
      <c r="I587" s="31"/>
      <c r="M587" s="31"/>
      <c r="N587" s="31"/>
      <c r="O587" s="31"/>
      <c r="P587" s="31"/>
      <c r="Q587" s="31"/>
    </row>
    <row r="588" spans="4:17" ht="13.2">
      <c r="D588" s="31"/>
      <c r="F588" s="31"/>
      <c r="H588" s="31"/>
      <c r="I588" s="31"/>
      <c r="M588" s="31"/>
      <c r="N588" s="31"/>
      <c r="O588" s="31"/>
      <c r="P588" s="31"/>
      <c r="Q588" s="31"/>
    </row>
    <row r="589" spans="4:17" ht="13.2">
      <c r="D589" s="31"/>
      <c r="F589" s="31"/>
      <c r="H589" s="31"/>
      <c r="I589" s="31"/>
      <c r="M589" s="31"/>
      <c r="N589" s="31"/>
      <c r="O589" s="31"/>
      <c r="P589" s="31"/>
      <c r="Q589" s="31"/>
    </row>
    <row r="590" spans="4:17" ht="13.2">
      <c r="D590" s="31"/>
      <c r="F590" s="31"/>
      <c r="H590" s="31"/>
      <c r="I590" s="31"/>
      <c r="M590" s="31"/>
      <c r="N590" s="31"/>
      <c r="O590" s="31"/>
      <c r="P590" s="31"/>
      <c r="Q590" s="31"/>
    </row>
    <row r="591" spans="4:17" ht="13.2">
      <c r="D591" s="31"/>
      <c r="F591" s="31"/>
      <c r="H591" s="31"/>
      <c r="I591" s="31"/>
      <c r="M591" s="31"/>
      <c r="N591" s="31"/>
      <c r="O591" s="31"/>
      <c r="P591" s="31"/>
      <c r="Q591" s="31"/>
    </row>
    <row r="592" spans="4:17" ht="13.2">
      <c r="D592" s="31"/>
      <c r="F592" s="31"/>
      <c r="H592" s="31"/>
      <c r="I592" s="31"/>
      <c r="M592" s="31"/>
      <c r="N592" s="31"/>
      <c r="O592" s="31"/>
      <c r="P592" s="31"/>
      <c r="Q592" s="31"/>
    </row>
    <row r="593" spans="4:17" ht="13.2">
      <c r="D593" s="31"/>
      <c r="F593" s="31"/>
      <c r="H593" s="31"/>
      <c r="I593" s="31"/>
      <c r="M593" s="31"/>
      <c r="N593" s="31"/>
      <c r="O593" s="31"/>
      <c r="P593" s="31"/>
      <c r="Q593" s="31"/>
    </row>
    <row r="594" spans="4:17" ht="13.2">
      <c r="D594" s="31"/>
      <c r="F594" s="31"/>
      <c r="H594" s="31"/>
      <c r="I594" s="31"/>
      <c r="M594" s="31"/>
      <c r="N594" s="31"/>
      <c r="O594" s="31"/>
      <c r="P594" s="31"/>
      <c r="Q594" s="31"/>
    </row>
    <row r="595" spans="4:17" ht="13.2">
      <c r="D595" s="31"/>
      <c r="F595" s="31"/>
      <c r="H595" s="31"/>
      <c r="I595" s="31"/>
      <c r="M595" s="31"/>
      <c r="N595" s="31"/>
      <c r="O595" s="31"/>
      <c r="P595" s="31"/>
      <c r="Q595" s="31"/>
    </row>
    <row r="596" spans="4:17" ht="13.2">
      <c r="D596" s="31"/>
      <c r="F596" s="31"/>
      <c r="H596" s="31"/>
      <c r="I596" s="31"/>
      <c r="M596" s="31"/>
      <c r="N596" s="31"/>
      <c r="O596" s="31"/>
      <c r="P596" s="31"/>
      <c r="Q596" s="31"/>
    </row>
    <row r="597" spans="4:17" ht="13.2">
      <c r="D597" s="31"/>
      <c r="F597" s="31"/>
      <c r="H597" s="31"/>
      <c r="I597" s="31"/>
      <c r="M597" s="31"/>
      <c r="N597" s="31"/>
      <c r="O597" s="31"/>
      <c r="P597" s="31"/>
      <c r="Q597" s="31"/>
    </row>
    <row r="598" spans="4:17" ht="13.2">
      <c r="D598" s="31"/>
      <c r="F598" s="31"/>
      <c r="H598" s="31"/>
      <c r="I598" s="31"/>
      <c r="M598" s="31"/>
      <c r="N598" s="31"/>
      <c r="O598" s="31"/>
      <c r="P598" s="31"/>
      <c r="Q598" s="31"/>
    </row>
    <row r="599" spans="4:17" ht="13.2">
      <c r="D599" s="31"/>
      <c r="F599" s="31"/>
      <c r="H599" s="31"/>
      <c r="I599" s="31"/>
      <c r="M599" s="31"/>
      <c r="N599" s="31"/>
      <c r="O599" s="31"/>
      <c r="P599" s="31"/>
      <c r="Q599" s="31"/>
    </row>
    <row r="600" spans="4:17" ht="13.2">
      <c r="D600" s="31"/>
      <c r="F600" s="31"/>
      <c r="H600" s="31"/>
      <c r="I600" s="31"/>
      <c r="M600" s="31"/>
      <c r="N600" s="31"/>
      <c r="O600" s="31"/>
      <c r="P600" s="31"/>
      <c r="Q600" s="31"/>
    </row>
    <row r="601" spans="4:17" ht="13.2">
      <c r="D601" s="31"/>
      <c r="F601" s="31"/>
      <c r="H601" s="31"/>
      <c r="I601" s="31"/>
      <c r="M601" s="31"/>
      <c r="N601" s="31"/>
      <c r="O601" s="31"/>
      <c r="P601" s="31"/>
      <c r="Q601" s="31"/>
    </row>
    <row r="602" spans="4:17" ht="13.2">
      <c r="D602" s="31"/>
      <c r="F602" s="31"/>
      <c r="H602" s="31"/>
      <c r="I602" s="31"/>
      <c r="M602" s="31"/>
      <c r="N602" s="31"/>
      <c r="O602" s="31"/>
      <c r="P602" s="31"/>
      <c r="Q602" s="31"/>
    </row>
    <row r="603" spans="4:17" ht="13.2">
      <c r="D603" s="31"/>
      <c r="F603" s="31"/>
      <c r="H603" s="31"/>
      <c r="I603" s="31"/>
      <c r="M603" s="31"/>
      <c r="N603" s="31"/>
      <c r="O603" s="31"/>
      <c r="P603" s="31"/>
      <c r="Q603" s="31"/>
    </row>
    <row r="604" spans="4:17" ht="13.2">
      <c r="D604" s="31"/>
      <c r="F604" s="31"/>
      <c r="H604" s="31"/>
      <c r="I604" s="31"/>
      <c r="M604" s="31"/>
      <c r="N604" s="31"/>
      <c r="O604" s="31"/>
      <c r="P604" s="31"/>
      <c r="Q604" s="31"/>
    </row>
    <row r="605" spans="4:17" ht="13.2">
      <c r="D605" s="31"/>
      <c r="F605" s="31"/>
      <c r="H605" s="31"/>
      <c r="I605" s="31"/>
      <c r="M605" s="31"/>
      <c r="N605" s="31"/>
      <c r="O605" s="31"/>
      <c r="P605" s="31"/>
      <c r="Q605" s="31"/>
    </row>
    <row r="606" spans="4:17" ht="13.2">
      <c r="D606" s="31"/>
      <c r="F606" s="31"/>
      <c r="H606" s="31"/>
      <c r="I606" s="31"/>
      <c r="M606" s="31"/>
      <c r="N606" s="31"/>
      <c r="O606" s="31"/>
      <c r="P606" s="31"/>
      <c r="Q606" s="31"/>
    </row>
    <row r="607" spans="4:17" ht="13.2">
      <c r="D607" s="31"/>
      <c r="F607" s="31"/>
      <c r="H607" s="31"/>
      <c r="I607" s="31"/>
      <c r="M607" s="31"/>
      <c r="N607" s="31"/>
      <c r="O607" s="31"/>
      <c r="P607" s="31"/>
      <c r="Q607" s="31"/>
    </row>
    <row r="608" spans="4:17" ht="13.2">
      <c r="D608" s="31"/>
      <c r="F608" s="31"/>
      <c r="H608" s="31"/>
      <c r="I608" s="31"/>
      <c r="M608" s="31"/>
      <c r="N608" s="31"/>
      <c r="O608" s="31"/>
      <c r="P608" s="31"/>
      <c r="Q608" s="31"/>
    </row>
    <row r="609" spans="4:17" ht="13.2">
      <c r="D609" s="31"/>
      <c r="F609" s="31"/>
      <c r="H609" s="31"/>
      <c r="I609" s="31"/>
      <c r="M609" s="31"/>
      <c r="N609" s="31"/>
      <c r="O609" s="31"/>
      <c r="P609" s="31"/>
      <c r="Q609" s="31"/>
    </row>
    <row r="610" spans="4:17" ht="13.2">
      <c r="D610" s="31"/>
      <c r="F610" s="31"/>
      <c r="H610" s="31"/>
      <c r="I610" s="31"/>
      <c r="M610" s="31"/>
      <c r="N610" s="31"/>
      <c r="O610" s="31"/>
      <c r="P610" s="31"/>
      <c r="Q610" s="31"/>
    </row>
    <row r="611" spans="4:17" ht="13.2">
      <c r="D611" s="31"/>
      <c r="F611" s="31"/>
      <c r="H611" s="31"/>
      <c r="I611" s="31"/>
      <c r="M611" s="31"/>
      <c r="N611" s="31"/>
      <c r="O611" s="31"/>
      <c r="P611" s="31"/>
      <c r="Q611" s="31"/>
    </row>
    <row r="612" spans="4:17" ht="13.2">
      <c r="D612" s="31"/>
      <c r="F612" s="31"/>
      <c r="H612" s="31"/>
      <c r="I612" s="31"/>
      <c r="M612" s="31"/>
      <c r="N612" s="31"/>
      <c r="O612" s="31"/>
      <c r="P612" s="31"/>
      <c r="Q612" s="31"/>
    </row>
    <row r="613" spans="4:17" ht="13.2">
      <c r="D613" s="31"/>
      <c r="F613" s="31"/>
      <c r="H613" s="31"/>
      <c r="I613" s="31"/>
      <c r="M613" s="31"/>
      <c r="N613" s="31"/>
      <c r="O613" s="31"/>
      <c r="P613" s="31"/>
      <c r="Q613" s="31"/>
    </row>
    <row r="614" spans="4:17" ht="13.2">
      <c r="D614" s="31"/>
      <c r="F614" s="31"/>
      <c r="H614" s="31"/>
      <c r="I614" s="31"/>
      <c r="M614" s="31"/>
      <c r="N614" s="31"/>
      <c r="O614" s="31"/>
      <c r="P614" s="31"/>
      <c r="Q614" s="31"/>
    </row>
    <row r="615" spans="4:17" ht="13.2">
      <c r="D615" s="31"/>
      <c r="F615" s="31"/>
      <c r="H615" s="31"/>
      <c r="I615" s="31"/>
      <c r="M615" s="31"/>
      <c r="N615" s="31"/>
      <c r="O615" s="31"/>
      <c r="P615" s="31"/>
      <c r="Q615" s="31"/>
    </row>
    <row r="616" spans="4:17" ht="13.2">
      <c r="D616" s="31"/>
      <c r="F616" s="31"/>
      <c r="H616" s="31"/>
      <c r="I616" s="31"/>
      <c r="M616" s="31"/>
      <c r="N616" s="31"/>
      <c r="O616" s="31"/>
      <c r="P616" s="31"/>
      <c r="Q616" s="31"/>
    </row>
    <row r="617" spans="4:17" ht="13.2">
      <c r="D617" s="31"/>
      <c r="F617" s="31"/>
      <c r="H617" s="31"/>
      <c r="I617" s="31"/>
      <c r="M617" s="31"/>
      <c r="N617" s="31"/>
      <c r="O617" s="31"/>
      <c r="P617" s="31"/>
      <c r="Q617" s="31"/>
    </row>
    <row r="618" spans="4:17" ht="13.2">
      <c r="D618" s="31"/>
      <c r="F618" s="31"/>
      <c r="H618" s="31"/>
      <c r="I618" s="31"/>
      <c r="M618" s="31"/>
      <c r="N618" s="31"/>
      <c r="O618" s="31"/>
      <c r="P618" s="31"/>
      <c r="Q618" s="31"/>
    </row>
    <row r="619" spans="4:17" ht="13.2">
      <c r="D619" s="31"/>
      <c r="F619" s="31"/>
      <c r="H619" s="31"/>
      <c r="I619" s="31"/>
      <c r="M619" s="31"/>
      <c r="N619" s="31"/>
      <c r="O619" s="31"/>
      <c r="P619" s="31"/>
      <c r="Q619" s="31"/>
    </row>
    <row r="620" spans="4:17" ht="13.2">
      <c r="D620" s="31"/>
      <c r="F620" s="31"/>
      <c r="H620" s="31"/>
      <c r="I620" s="31"/>
      <c r="M620" s="31"/>
      <c r="N620" s="31"/>
      <c r="O620" s="31"/>
      <c r="P620" s="31"/>
      <c r="Q620" s="31"/>
    </row>
    <row r="621" spans="4:17" ht="13.2">
      <c r="D621" s="31"/>
      <c r="F621" s="31"/>
      <c r="H621" s="31"/>
      <c r="I621" s="31"/>
      <c r="M621" s="31"/>
      <c r="N621" s="31"/>
      <c r="O621" s="31"/>
      <c r="P621" s="31"/>
      <c r="Q621" s="31"/>
    </row>
    <row r="622" spans="4:17" ht="13.2">
      <c r="D622" s="31"/>
      <c r="F622" s="31"/>
      <c r="H622" s="31"/>
      <c r="I622" s="31"/>
      <c r="M622" s="31"/>
      <c r="N622" s="31"/>
      <c r="O622" s="31"/>
      <c r="P622" s="31"/>
      <c r="Q622" s="31"/>
    </row>
    <row r="623" spans="4:17" ht="13.2">
      <c r="D623" s="31"/>
      <c r="F623" s="31"/>
      <c r="H623" s="31"/>
      <c r="I623" s="31"/>
      <c r="M623" s="31"/>
      <c r="N623" s="31"/>
      <c r="O623" s="31"/>
      <c r="P623" s="31"/>
      <c r="Q623" s="31"/>
    </row>
    <row r="624" spans="4:17" ht="13.2">
      <c r="D624" s="31"/>
      <c r="F624" s="31"/>
      <c r="H624" s="31"/>
      <c r="I624" s="31"/>
      <c r="M624" s="31"/>
      <c r="N624" s="31"/>
      <c r="O624" s="31"/>
      <c r="P624" s="31"/>
      <c r="Q624" s="31"/>
    </row>
    <row r="625" spans="4:17" ht="13.2">
      <c r="D625" s="31"/>
      <c r="F625" s="31"/>
      <c r="H625" s="31"/>
      <c r="I625" s="31"/>
      <c r="M625" s="31"/>
      <c r="N625" s="31"/>
      <c r="O625" s="31"/>
      <c r="P625" s="31"/>
      <c r="Q625" s="31"/>
    </row>
    <row r="626" spans="4:17" ht="13.2">
      <c r="D626" s="31"/>
      <c r="F626" s="31"/>
      <c r="H626" s="31"/>
      <c r="I626" s="31"/>
      <c r="M626" s="31"/>
      <c r="N626" s="31"/>
      <c r="O626" s="31"/>
      <c r="P626" s="31"/>
      <c r="Q626" s="31"/>
    </row>
    <row r="627" spans="4:17" ht="13.2">
      <c r="D627" s="31"/>
      <c r="F627" s="31"/>
      <c r="H627" s="31"/>
      <c r="I627" s="31"/>
      <c r="M627" s="31"/>
      <c r="N627" s="31"/>
      <c r="O627" s="31"/>
      <c r="P627" s="31"/>
      <c r="Q627" s="31"/>
    </row>
    <row r="628" spans="4:17" ht="13.2">
      <c r="D628" s="31"/>
      <c r="F628" s="31"/>
      <c r="H628" s="31"/>
      <c r="I628" s="31"/>
      <c r="M628" s="31"/>
      <c r="N628" s="31"/>
      <c r="O628" s="31"/>
      <c r="P628" s="31"/>
      <c r="Q628" s="31"/>
    </row>
    <row r="629" spans="4:17" ht="13.2">
      <c r="D629" s="31"/>
      <c r="F629" s="31"/>
      <c r="H629" s="31"/>
      <c r="I629" s="31"/>
      <c r="M629" s="31"/>
      <c r="N629" s="31"/>
      <c r="O629" s="31"/>
      <c r="P629" s="31"/>
      <c r="Q629" s="31"/>
    </row>
    <row r="630" spans="4:17" ht="13.2">
      <c r="D630" s="31"/>
      <c r="F630" s="31"/>
      <c r="H630" s="31"/>
      <c r="I630" s="31"/>
      <c r="M630" s="31"/>
      <c r="N630" s="31"/>
      <c r="O630" s="31"/>
      <c r="P630" s="31"/>
      <c r="Q630" s="31"/>
    </row>
    <row r="631" spans="4:17" ht="13.2">
      <c r="D631" s="31"/>
      <c r="F631" s="31"/>
      <c r="H631" s="31"/>
      <c r="I631" s="31"/>
      <c r="M631" s="31"/>
      <c r="N631" s="31"/>
      <c r="O631" s="31"/>
      <c r="P631" s="31"/>
      <c r="Q631" s="31"/>
    </row>
    <row r="632" spans="4:17" ht="13.2">
      <c r="D632" s="31"/>
      <c r="F632" s="31"/>
      <c r="H632" s="31"/>
      <c r="I632" s="31"/>
      <c r="M632" s="31"/>
      <c r="N632" s="31"/>
      <c r="O632" s="31"/>
      <c r="P632" s="31"/>
      <c r="Q632" s="31"/>
    </row>
    <row r="633" spans="4:17" ht="13.2">
      <c r="D633" s="31"/>
      <c r="F633" s="31"/>
      <c r="H633" s="31"/>
      <c r="I633" s="31"/>
      <c r="M633" s="31"/>
      <c r="N633" s="31"/>
      <c r="O633" s="31"/>
      <c r="P633" s="31"/>
      <c r="Q633" s="31"/>
    </row>
    <row r="634" spans="4:17" ht="13.2">
      <c r="D634" s="31"/>
      <c r="F634" s="31"/>
      <c r="H634" s="31"/>
      <c r="I634" s="31"/>
      <c r="M634" s="31"/>
      <c r="N634" s="31"/>
      <c r="O634" s="31"/>
      <c r="P634" s="31"/>
      <c r="Q634" s="31"/>
    </row>
    <row r="635" spans="4:17" ht="13.2">
      <c r="D635" s="31"/>
      <c r="F635" s="31"/>
      <c r="H635" s="31"/>
      <c r="I635" s="31"/>
      <c r="M635" s="31"/>
      <c r="N635" s="31"/>
      <c r="O635" s="31"/>
      <c r="P635" s="31"/>
      <c r="Q635" s="31"/>
    </row>
    <row r="636" spans="4:17" ht="13.2">
      <c r="D636" s="31"/>
      <c r="F636" s="31"/>
      <c r="H636" s="31"/>
      <c r="I636" s="31"/>
      <c r="M636" s="31"/>
      <c r="N636" s="31"/>
      <c r="O636" s="31"/>
      <c r="P636" s="31"/>
      <c r="Q636" s="31"/>
    </row>
    <row r="637" spans="4:17" ht="13.2">
      <c r="D637" s="31"/>
      <c r="F637" s="31"/>
      <c r="H637" s="31"/>
      <c r="I637" s="31"/>
      <c r="M637" s="31"/>
      <c r="N637" s="31"/>
      <c r="O637" s="31"/>
      <c r="P637" s="31"/>
      <c r="Q637" s="31"/>
    </row>
    <row r="638" spans="4:17" ht="13.2">
      <c r="D638" s="31"/>
      <c r="F638" s="31"/>
      <c r="H638" s="31"/>
      <c r="I638" s="31"/>
      <c r="M638" s="31"/>
      <c r="N638" s="31"/>
      <c r="O638" s="31"/>
      <c r="P638" s="31"/>
      <c r="Q638" s="31"/>
    </row>
    <row r="639" spans="4:17" ht="13.2">
      <c r="D639" s="31"/>
      <c r="F639" s="31"/>
      <c r="H639" s="31"/>
      <c r="I639" s="31"/>
      <c r="M639" s="31"/>
      <c r="N639" s="31"/>
      <c r="O639" s="31"/>
      <c r="P639" s="31"/>
      <c r="Q639" s="31"/>
    </row>
    <row r="640" spans="4:17" ht="13.2">
      <c r="D640" s="31"/>
      <c r="F640" s="31"/>
      <c r="H640" s="31"/>
      <c r="I640" s="31"/>
      <c r="M640" s="31"/>
      <c r="N640" s="31"/>
      <c r="O640" s="31"/>
      <c r="P640" s="31"/>
      <c r="Q640" s="31"/>
    </row>
    <row r="641" spans="4:17" ht="13.2">
      <c r="D641" s="31"/>
      <c r="F641" s="31"/>
      <c r="H641" s="31"/>
      <c r="I641" s="31"/>
      <c r="M641" s="31"/>
      <c r="N641" s="31"/>
      <c r="O641" s="31"/>
      <c r="P641" s="31"/>
      <c r="Q641" s="31"/>
    </row>
    <row r="642" spans="4:17" ht="13.2">
      <c r="D642" s="31"/>
      <c r="F642" s="31"/>
      <c r="H642" s="31"/>
      <c r="I642" s="31"/>
      <c r="M642" s="31"/>
      <c r="N642" s="31"/>
      <c r="O642" s="31"/>
      <c r="P642" s="31"/>
      <c r="Q642" s="31"/>
    </row>
    <row r="643" spans="4:17" ht="13.2">
      <c r="D643" s="31"/>
      <c r="F643" s="31"/>
      <c r="H643" s="31"/>
      <c r="I643" s="31"/>
      <c r="M643" s="31"/>
      <c r="N643" s="31"/>
      <c r="O643" s="31"/>
      <c r="P643" s="31"/>
      <c r="Q643" s="31"/>
    </row>
    <row r="644" spans="4:17" ht="13.2">
      <c r="D644" s="31"/>
      <c r="F644" s="31"/>
      <c r="H644" s="31"/>
      <c r="I644" s="31"/>
      <c r="M644" s="31"/>
      <c r="N644" s="31"/>
      <c r="O644" s="31"/>
      <c r="P644" s="31"/>
      <c r="Q644" s="31"/>
    </row>
    <row r="645" spans="4:17" ht="13.2">
      <c r="D645" s="31"/>
      <c r="F645" s="31"/>
      <c r="H645" s="31"/>
      <c r="I645" s="31"/>
      <c r="M645" s="31"/>
      <c r="N645" s="31"/>
      <c r="O645" s="31"/>
      <c r="P645" s="31"/>
      <c r="Q645" s="31"/>
    </row>
    <row r="646" spans="4:17" ht="13.2">
      <c r="D646" s="31"/>
      <c r="F646" s="31"/>
      <c r="H646" s="31"/>
      <c r="I646" s="31"/>
      <c r="M646" s="31"/>
      <c r="N646" s="31"/>
      <c r="O646" s="31"/>
      <c r="P646" s="31"/>
      <c r="Q646" s="31"/>
    </row>
    <row r="647" spans="4:17" ht="13.2">
      <c r="D647" s="31"/>
      <c r="F647" s="31"/>
      <c r="H647" s="31"/>
      <c r="I647" s="31"/>
      <c r="M647" s="31"/>
      <c r="N647" s="31"/>
      <c r="O647" s="31"/>
      <c r="P647" s="31"/>
      <c r="Q647" s="31"/>
    </row>
    <row r="648" spans="4:17" ht="13.2">
      <c r="D648" s="31"/>
      <c r="F648" s="31"/>
      <c r="H648" s="31"/>
      <c r="I648" s="31"/>
      <c r="M648" s="31"/>
      <c r="N648" s="31"/>
      <c r="O648" s="31"/>
      <c r="P648" s="31"/>
      <c r="Q648" s="31"/>
    </row>
    <row r="649" spans="4:17" ht="13.2">
      <c r="D649" s="31"/>
      <c r="F649" s="31"/>
      <c r="H649" s="31"/>
      <c r="I649" s="31"/>
      <c r="M649" s="31"/>
      <c r="N649" s="31"/>
      <c r="O649" s="31"/>
      <c r="P649" s="31"/>
      <c r="Q649" s="31"/>
    </row>
    <row r="650" spans="4:17" ht="13.2">
      <c r="D650" s="31"/>
      <c r="F650" s="31"/>
      <c r="H650" s="31"/>
      <c r="I650" s="31"/>
      <c r="M650" s="31"/>
      <c r="N650" s="31"/>
      <c r="O650" s="31"/>
      <c r="P650" s="31"/>
      <c r="Q650" s="31"/>
    </row>
    <row r="651" spans="4:17" ht="13.2">
      <c r="D651" s="31"/>
      <c r="F651" s="31"/>
      <c r="H651" s="31"/>
      <c r="I651" s="31"/>
      <c r="M651" s="31"/>
      <c r="N651" s="31"/>
      <c r="O651" s="31"/>
      <c r="P651" s="31"/>
      <c r="Q651" s="31"/>
    </row>
    <row r="652" spans="4:17" ht="13.2">
      <c r="D652" s="31"/>
      <c r="F652" s="31"/>
      <c r="H652" s="31"/>
      <c r="I652" s="31"/>
      <c r="M652" s="31"/>
      <c r="N652" s="31"/>
      <c r="O652" s="31"/>
      <c r="P652" s="31"/>
      <c r="Q652" s="31"/>
    </row>
    <row r="653" spans="4:17" ht="13.2">
      <c r="D653" s="31"/>
      <c r="F653" s="31"/>
      <c r="H653" s="31"/>
      <c r="I653" s="31"/>
      <c r="M653" s="31"/>
      <c r="N653" s="31"/>
      <c r="O653" s="31"/>
      <c r="P653" s="31"/>
      <c r="Q653" s="31"/>
    </row>
    <row r="654" spans="4:17" ht="13.2">
      <c r="D654" s="31"/>
      <c r="F654" s="31"/>
      <c r="H654" s="31"/>
      <c r="I654" s="31"/>
      <c r="M654" s="31"/>
      <c r="N654" s="31"/>
      <c r="O654" s="31"/>
      <c r="P654" s="31"/>
      <c r="Q654" s="31"/>
    </row>
    <row r="655" spans="4:17" ht="13.2">
      <c r="D655" s="31"/>
      <c r="F655" s="31"/>
      <c r="H655" s="31"/>
      <c r="I655" s="31"/>
      <c r="M655" s="31"/>
      <c r="N655" s="31"/>
      <c r="O655" s="31"/>
      <c r="P655" s="31"/>
      <c r="Q655" s="31"/>
    </row>
    <row r="656" spans="4:17" ht="13.2">
      <c r="D656" s="31"/>
      <c r="F656" s="31"/>
      <c r="H656" s="31"/>
      <c r="I656" s="31"/>
      <c r="M656" s="31"/>
      <c r="N656" s="31"/>
      <c r="O656" s="31"/>
      <c r="P656" s="31"/>
      <c r="Q656" s="31"/>
    </row>
    <row r="657" spans="4:17" ht="13.2">
      <c r="D657" s="31"/>
      <c r="F657" s="31"/>
      <c r="H657" s="31"/>
      <c r="I657" s="31"/>
      <c r="M657" s="31"/>
      <c r="N657" s="31"/>
      <c r="O657" s="31"/>
      <c r="P657" s="31"/>
      <c r="Q657" s="31"/>
    </row>
    <row r="658" spans="4:17" ht="13.2">
      <c r="D658" s="31"/>
      <c r="F658" s="31"/>
      <c r="H658" s="31"/>
      <c r="I658" s="31"/>
      <c r="M658" s="31"/>
      <c r="N658" s="31"/>
      <c r="O658" s="31"/>
      <c r="P658" s="31"/>
      <c r="Q658" s="31"/>
    </row>
    <row r="659" spans="4:17" ht="13.2">
      <c r="D659" s="31"/>
      <c r="F659" s="31"/>
      <c r="H659" s="31"/>
      <c r="I659" s="31"/>
      <c r="M659" s="31"/>
      <c r="N659" s="31"/>
      <c r="O659" s="31"/>
      <c r="P659" s="31"/>
      <c r="Q659" s="31"/>
    </row>
    <row r="660" spans="4:17" ht="13.2">
      <c r="D660" s="31"/>
      <c r="F660" s="31"/>
      <c r="H660" s="31"/>
      <c r="I660" s="31"/>
      <c r="M660" s="31"/>
      <c r="N660" s="31"/>
      <c r="O660" s="31"/>
      <c r="P660" s="31"/>
      <c r="Q660" s="31"/>
    </row>
    <row r="661" spans="4:17" ht="13.2">
      <c r="D661" s="31"/>
      <c r="F661" s="31"/>
      <c r="H661" s="31"/>
      <c r="I661" s="31"/>
      <c r="M661" s="31"/>
      <c r="N661" s="31"/>
      <c r="O661" s="31"/>
      <c r="P661" s="31"/>
      <c r="Q661" s="31"/>
    </row>
    <row r="662" spans="4:17" ht="13.2">
      <c r="D662" s="31"/>
      <c r="F662" s="31"/>
      <c r="H662" s="31"/>
      <c r="I662" s="31"/>
      <c r="M662" s="31"/>
      <c r="N662" s="31"/>
      <c r="O662" s="31"/>
      <c r="P662" s="31"/>
      <c r="Q662" s="31"/>
    </row>
    <row r="663" spans="4:17" ht="13.2">
      <c r="D663" s="31"/>
      <c r="F663" s="31"/>
      <c r="H663" s="31"/>
      <c r="I663" s="31"/>
      <c r="M663" s="31"/>
      <c r="N663" s="31"/>
      <c r="O663" s="31"/>
      <c r="P663" s="31"/>
      <c r="Q663" s="31"/>
    </row>
    <row r="664" spans="4:17" ht="13.2">
      <c r="D664" s="31"/>
      <c r="F664" s="31"/>
      <c r="H664" s="31"/>
      <c r="I664" s="31"/>
      <c r="M664" s="31"/>
      <c r="N664" s="31"/>
      <c r="O664" s="31"/>
      <c r="P664" s="31"/>
      <c r="Q664" s="31"/>
    </row>
    <row r="665" spans="4:17" ht="13.2">
      <c r="D665" s="31"/>
      <c r="F665" s="31"/>
      <c r="H665" s="31"/>
      <c r="I665" s="31"/>
      <c r="M665" s="31"/>
      <c r="N665" s="31"/>
      <c r="O665" s="31"/>
      <c r="P665" s="31"/>
      <c r="Q665" s="31"/>
    </row>
    <row r="666" spans="4:17" ht="13.2">
      <c r="D666" s="31"/>
      <c r="F666" s="31"/>
      <c r="H666" s="31"/>
      <c r="I666" s="31"/>
      <c r="M666" s="31"/>
      <c r="N666" s="31"/>
      <c r="O666" s="31"/>
      <c r="P666" s="31"/>
      <c r="Q666" s="31"/>
    </row>
    <row r="667" spans="4:17" ht="13.2">
      <c r="D667" s="31"/>
      <c r="F667" s="31"/>
      <c r="H667" s="31"/>
      <c r="I667" s="31"/>
      <c r="M667" s="31"/>
      <c r="N667" s="31"/>
      <c r="O667" s="31"/>
      <c r="P667" s="31"/>
      <c r="Q667" s="31"/>
    </row>
    <row r="668" spans="4:17" ht="13.2">
      <c r="D668" s="31"/>
      <c r="F668" s="31"/>
      <c r="H668" s="31"/>
      <c r="I668" s="31"/>
      <c r="M668" s="31"/>
      <c r="N668" s="31"/>
      <c r="O668" s="31"/>
      <c r="P668" s="31"/>
      <c r="Q668" s="31"/>
    </row>
    <row r="669" spans="4:17" ht="13.2">
      <c r="D669" s="31"/>
      <c r="F669" s="31"/>
      <c r="H669" s="31"/>
      <c r="I669" s="31"/>
      <c r="M669" s="31"/>
      <c r="N669" s="31"/>
      <c r="O669" s="31"/>
      <c r="P669" s="31"/>
      <c r="Q669" s="31"/>
    </row>
    <row r="670" spans="4:17" ht="13.2">
      <c r="D670" s="31"/>
      <c r="F670" s="31"/>
      <c r="H670" s="31"/>
      <c r="I670" s="31"/>
      <c r="M670" s="31"/>
      <c r="N670" s="31"/>
      <c r="O670" s="31"/>
      <c r="P670" s="31"/>
      <c r="Q670" s="31"/>
    </row>
    <row r="671" spans="4:17" ht="13.2">
      <c r="D671" s="31"/>
      <c r="F671" s="31"/>
      <c r="H671" s="31"/>
      <c r="I671" s="31"/>
      <c r="M671" s="31"/>
      <c r="N671" s="31"/>
      <c r="O671" s="31"/>
      <c r="P671" s="31"/>
      <c r="Q671" s="31"/>
    </row>
    <row r="672" spans="4:17" ht="13.2">
      <c r="D672" s="31"/>
      <c r="F672" s="31"/>
      <c r="H672" s="31"/>
      <c r="I672" s="31"/>
      <c r="M672" s="31"/>
      <c r="N672" s="31"/>
      <c r="O672" s="31"/>
      <c r="P672" s="31"/>
      <c r="Q672" s="31"/>
    </row>
    <row r="673" spans="4:17" ht="13.2">
      <c r="D673" s="31"/>
      <c r="F673" s="31"/>
      <c r="H673" s="31"/>
      <c r="I673" s="31"/>
      <c r="M673" s="31"/>
      <c r="N673" s="31"/>
      <c r="O673" s="31"/>
      <c r="P673" s="31"/>
      <c r="Q673" s="31"/>
    </row>
    <row r="674" spans="4:17" ht="13.2">
      <c r="D674" s="31"/>
      <c r="F674" s="31"/>
      <c r="H674" s="31"/>
      <c r="I674" s="31"/>
      <c r="M674" s="31"/>
      <c r="N674" s="31"/>
      <c r="O674" s="31"/>
      <c r="P674" s="31"/>
      <c r="Q674" s="31"/>
    </row>
    <row r="675" spans="4:17" ht="13.2">
      <c r="D675" s="31"/>
      <c r="F675" s="31"/>
      <c r="H675" s="31"/>
      <c r="I675" s="31"/>
      <c r="M675" s="31"/>
      <c r="N675" s="31"/>
      <c r="O675" s="31"/>
      <c r="P675" s="31"/>
      <c r="Q675" s="31"/>
    </row>
    <row r="676" spans="4:17" ht="13.2">
      <c r="D676" s="31"/>
      <c r="F676" s="31"/>
      <c r="H676" s="31"/>
      <c r="I676" s="31"/>
      <c r="M676" s="31"/>
      <c r="N676" s="31"/>
      <c r="O676" s="31"/>
      <c r="P676" s="31"/>
      <c r="Q676" s="31"/>
    </row>
    <row r="677" spans="4:17" ht="13.2">
      <c r="D677" s="31"/>
      <c r="F677" s="31"/>
      <c r="H677" s="31"/>
      <c r="I677" s="31"/>
      <c r="M677" s="31"/>
      <c r="N677" s="31"/>
      <c r="O677" s="31"/>
      <c r="P677" s="31"/>
      <c r="Q677" s="31"/>
    </row>
    <row r="678" spans="4:17" ht="13.2">
      <c r="D678" s="31"/>
      <c r="F678" s="31"/>
      <c r="H678" s="31"/>
      <c r="I678" s="31"/>
      <c r="M678" s="31"/>
      <c r="N678" s="31"/>
      <c r="O678" s="31"/>
      <c r="P678" s="31"/>
      <c r="Q678" s="31"/>
    </row>
    <row r="679" spans="4:17" ht="13.2">
      <c r="D679" s="31"/>
      <c r="F679" s="31"/>
      <c r="H679" s="31"/>
      <c r="I679" s="31"/>
      <c r="M679" s="31"/>
      <c r="N679" s="31"/>
      <c r="O679" s="31"/>
      <c r="P679" s="31"/>
      <c r="Q679" s="31"/>
    </row>
    <row r="680" spans="4:17" ht="13.2">
      <c r="D680" s="31"/>
      <c r="F680" s="31"/>
      <c r="H680" s="31"/>
      <c r="I680" s="31"/>
      <c r="M680" s="31"/>
      <c r="N680" s="31"/>
      <c r="O680" s="31"/>
      <c r="P680" s="31"/>
      <c r="Q680" s="31"/>
    </row>
    <row r="681" spans="4:17" ht="13.2">
      <c r="D681" s="31"/>
      <c r="F681" s="31"/>
      <c r="H681" s="31"/>
      <c r="I681" s="31"/>
      <c r="M681" s="31"/>
      <c r="N681" s="31"/>
      <c r="O681" s="31"/>
      <c r="P681" s="31"/>
      <c r="Q681" s="31"/>
    </row>
    <row r="682" spans="4:17" ht="13.2">
      <c r="D682" s="31"/>
      <c r="F682" s="31"/>
      <c r="H682" s="31"/>
      <c r="I682" s="31"/>
      <c r="M682" s="31"/>
      <c r="N682" s="31"/>
      <c r="O682" s="31"/>
      <c r="P682" s="31"/>
      <c r="Q682" s="31"/>
    </row>
    <row r="683" spans="4:17" ht="13.2">
      <c r="D683" s="31"/>
      <c r="F683" s="31"/>
      <c r="H683" s="31"/>
      <c r="I683" s="31"/>
      <c r="M683" s="31"/>
      <c r="N683" s="31"/>
      <c r="O683" s="31"/>
      <c r="P683" s="31"/>
      <c r="Q683" s="31"/>
    </row>
    <row r="684" spans="4:17" ht="13.2">
      <c r="D684" s="31"/>
      <c r="F684" s="31"/>
      <c r="H684" s="31"/>
      <c r="I684" s="31"/>
      <c r="M684" s="31"/>
      <c r="N684" s="31"/>
      <c r="O684" s="31"/>
      <c r="P684" s="31"/>
      <c r="Q684" s="31"/>
    </row>
    <row r="685" spans="4:17" ht="13.2">
      <c r="D685" s="31"/>
      <c r="F685" s="31"/>
      <c r="H685" s="31"/>
      <c r="I685" s="31"/>
      <c r="M685" s="31"/>
      <c r="N685" s="31"/>
      <c r="O685" s="31"/>
      <c r="P685" s="31"/>
      <c r="Q685" s="31"/>
    </row>
    <row r="686" spans="4:17" ht="13.2">
      <c r="D686" s="31"/>
      <c r="F686" s="31"/>
      <c r="H686" s="31"/>
      <c r="I686" s="31"/>
      <c r="M686" s="31"/>
      <c r="N686" s="31"/>
      <c r="O686" s="31"/>
      <c r="P686" s="31"/>
      <c r="Q686" s="31"/>
    </row>
    <row r="687" spans="4:17" ht="13.2">
      <c r="D687" s="31"/>
      <c r="F687" s="31"/>
      <c r="H687" s="31"/>
      <c r="I687" s="31"/>
      <c r="M687" s="31"/>
      <c r="N687" s="31"/>
      <c r="O687" s="31"/>
      <c r="P687" s="31"/>
      <c r="Q687" s="31"/>
    </row>
    <row r="688" spans="4:17" ht="13.2">
      <c r="D688" s="31"/>
      <c r="F688" s="31"/>
      <c r="H688" s="31"/>
      <c r="I688" s="31"/>
      <c r="M688" s="31"/>
      <c r="N688" s="31"/>
      <c r="O688" s="31"/>
      <c r="P688" s="31"/>
      <c r="Q688" s="31"/>
    </row>
    <row r="689" spans="4:17" ht="13.2">
      <c r="D689" s="31"/>
      <c r="F689" s="31"/>
      <c r="H689" s="31"/>
      <c r="I689" s="31"/>
      <c r="M689" s="31"/>
      <c r="N689" s="31"/>
      <c r="O689" s="31"/>
      <c r="P689" s="31"/>
      <c r="Q689" s="31"/>
    </row>
    <row r="690" spans="4:17" ht="13.2">
      <c r="D690" s="31"/>
      <c r="F690" s="31"/>
      <c r="H690" s="31"/>
      <c r="I690" s="31"/>
      <c r="M690" s="31"/>
      <c r="N690" s="31"/>
      <c r="O690" s="31"/>
      <c r="P690" s="31"/>
      <c r="Q690" s="31"/>
    </row>
    <row r="691" spans="4:17" ht="13.2">
      <c r="D691" s="31"/>
      <c r="F691" s="31"/>
      <c r="H691" s="31"/>
      <c r="I691" s="31"/>
      <c r="M691" s="31"/>
      <c r="N691" s="31"/>
      <c r="O691" s="31"/>
      <c r="P691" s="31"/>
      <c r="Q691" s="31"/>
    </row>
    <row r="692" spans="4:17" ht="13.2">
      <c r="D692" s="31"/>
      <c r="F692" s="31"/>
      <c r="H692" s="31"/>
      <c r="I692" s="31"/>
      <c r="M692" s="31"/>
      <c r="N692" s="31"/>
      <c r="O692" s="31"/>
      <c r="P692" s="31"/>
      <c r="Q692" s="31"/>
    </row>
    <row r="693" spans="4:17" ht="13.2">
      <c r="D693" s="31"/>
      <c r="F693" s="31"/>
      <c r="H693" s="31"/>
      <c r="I693" s="31"/>
      <c r="M693" s="31"/>
      <c r="N693" s="31"/>
      <c r="O693" s="31"/>
      <c r="P693" s="31"/>
      <c r="Q693" s="31"/>
    </row>
    <row r="694" spans="4:17" ht="13.2">
      <c r="D694" s="31"/>
      <c r="F694" s="31"/>
      <c r="H694" s="31"/>
      <c r="I694" s="31"/>
      <c r="M694" s="31"/>
      <c r="N694" s="31"/>
      <c r="O694" s="31"/>
      <c r="P694" s="31"/>
      <c r="Q694" s="31"/>
    </row>
    <row r="695" spans="4:17" ht="13.2">
      <c r="D695" s="31"/>
      <c r="F695" s="31"/>
      <c r="H695" s="31"/>
      <c r="I695" s="31"/>
      <c r="M695" s="31"/>
      <c r="N695" s="31"/>
      <c r="O695" s="31"/>
      <c r="P695" s="31"/>
      <c r="Q695" s="31"/>
    </row>
    <row r="696" spans="4:17" ht="13.2">
      <c r="D696" s="31"/>
      <c r="F696" s="31"/>
      <c r="H696" s="31"/>
      <c r="I696" s="31"/>
      <c r="M696" s="31"/>
      <c r="N696" s="31"/>
      <c r="O696" s="31"/>
      <c r="P696" s="31"/>
      <c r="Q696" s="31"/>
    </row>
    <row r="697" spans="4:17" ht="13.2">
      <c r="D697" s="31"/>
      <c r="F697" s="31"/>
      <c r="H697" s="31"/>
      <c r="I697" s="31"/>
      <c r="M697" s="31"/>
      <c r="N697" s="31"/>
      <c r="O697" s="31"/>
      <c r="P697" s="31"/>
      <c r="Q697" s="31"/>
    </row>
    <row r="698" spans="4:17" ht="13.2">
      <c r="D698" s="31"/>
      <c r="F698" s="31"/>
      <c r="H698" s="31"/>
      <c r="I698" s="31"/>
      <c r="M698" s="31"/>
      <c r="N698" s="31"/>
      <c r="O698" s="31"/>
      <c r="P698" s="31"/>
      <c r="Q698" s="31"/>
    </row>
    <row r="699" spans="4:17" ht="13.2">
      <c r="D699" s="31"/>
      <c r="F699" s="31"/>
      <c r="H699" s="31"/>
      <c r="I699" s="31"/>
      <c r="M699" s="31"/>
      <c r="N699" s="31"/>
      <c r="O699" s="31"/>
      <c r="P699" s="31"/>
      <c r="Q699" s="31"/>
    </row>
    <row r="700" spans="4:17" ht="13.2">
      <c r="D700" s="31"/>
      <c r="F700" s="31"/>
      <c r="H700" s="31"/>
      <c r="I700" s="31"/>
      <c r="M700" s="31"/>
      <c r="N700" s="31"/>
      <c r="O700" s="31"/>
      <c r="P700" s="31"/>
      <c r="Q700" s="31"/>
    </row>
    <row r="701" spans="4:17" ht="13.2">
      <c r="D701" s="31"/>
      <c r="F701" s="31"/>
      <c r="H701" s="31"/>
      <c r="I701" s="31"/>
      <c r="M701" s="31"/>
      <c r="N701" s="31"/>
      <c r="O701" s="31"/>
      <c r="P701" s="31"/>
      <c r="Q701" s="31"/>
    </row>
    <row r="702" spans="4:17" ht="13.2">
      <c r="D702" s="31"/>
      <c r="F702" s="31"/>
      <c r="H702" s="31"/>
      <c r="I702" s="31"/>
      <c r="M702" s="31"/>
      <c r="N702" s="31"/>
      <c r="O702" s="31"/>
      <c r="P702" s="31"/>
      <c r="Q702" s="31"/>
    </row>
    <row r="703" spans="4:17" ht="13.2">
      <c r="D703" s="31"/>
      <c r="F703" s="31"/>
      <c r="H703" s="31"/>
      <c r="I703" s="31"/>
      <c r="M703" s="31"/>
      <c r="N703" s="31"/>
      <c r="O703" s="31"/>
      <c r="P703" s="31"/>
      <c r="Q703" s="31"/>
    </row>
    <row r="704" spans="4:17" ht="13.2">
      <c r="D704" s="31"/>
      <c r="F704" s="31"/>
      <c r="H704" s="31"/>
      <c r="I704" s="31"/>
      <c r="M704" s="31"/>
      <c r="N704" s="31"/>
      <c r="O704" s="31"/>
      <c r="P704" s="31"/>
      <c r="Q704" s="31"/>
    </row>
    <row r="705" spans="4:17" ht="13.2">
      <c r="D705" s="31"/>
      <c r="F705" s="31"/>
      <c r="H705" s="31"/>
      <c r="I705" s="31"/>
      <c r="M705" s="31"/>
      <c r="N705" s="31"/>
      <c r="O705" s="31"/>
      <c r="P705" s="31"/>
      <c r="Q705" s="31"/>
    </row>
    <row r="706" spans="4:17" ht="13.2">
      <c r="D706" s="31"/>
      <c r="F706" s="31"/>
      <c r="H706" s="31"/>
      <c r="I706" s="31"/>
      <c r="M706" s="31"/>
      <c r="N706" s="31"/>
      <c r="O706" s="31"/>
      <c r="P706" s="31"/>
      <c r="Q706" s="31"/>
    </row>
    <row r="707" spans="4:17" ht="13.2">
      <c r="D707" s="31"/>
      <c r="F707" s="31"/>
      <c r="H707" s="31"/>
      <c r="I707" s="31"/>
      <c r="M707" s="31"/>
      <c r="N707" s="31"/>
      <c r="O707" s="31"/>
      <c r="P707" s="31"/>
      <c r="Q707" s="31"/>
    </row>
    <row r="708" spans="4:17" ht="13.2">
      <c r="D708" s="31"/>
      <c r="F708" s="31"/>
      <c r="H708" s="31"/>
      <c r="I708" s="31"/>
      <c r="M708" s="31"/>
      <c r="N708" s="31"/>
      <c r="O708" s="31"/>
      <c r="P708" s="31"/>
      <c r="Q708" s="31"/>
    </row>
    <row r="709" spans="4:17" ht="13.2">
      <c r="D709" s="31"/>
      <c r="F709" s="31"/>
      <c r="H709" s="31"/>
      <c r="I709" s="31"/>
      <c r="M709" s="31"/>
      <c r="N709" s="31"/>
      <c r="O709" s="31"/>
      <c r="P709" s="31"/>
      <c r="Q709" s="31"/>
    </row>
    <row r="710" spans="4:17" ht="13.2">
      <c r="D710" s="31"/>
      <c r="F710" s="31"/>
      <c r="H710" s="31"/>
      <c r="I710" s="31"/>
      <c r="M710" s="31"/>
      <c r="N710" s="31"/>
      <c r="O710" s="31"/>
      <c r="P710" s="31"/>
      <c r="Q710" s="31"/>
    </row>
    <row r="711" spans="4:17" ht="13.2">
      <c r="D711" s="31"/>
      <c r="F711" s="31"/>
      <c r="H711" s="31"/>
      <c r="I711" s="31"/>
      <c r="M711" s="31"/>
      <c r="N711" s="31"/>
      <c r="O711" s="31"/>
      <c r="P711" s="31"/>
      <c r="Q711" s="31"/>
    </row>
    <row r="712" spans="4:17" ht="13.2">
      <c r="D712" s="31"/>
      <c r="F712" s="31"/>
      <c r="H712" s="31"/>
      <c r="I712" s="31"/>
      <c r="M712" s="31"/>
      <c r="N712" s="31"/>
      <c r="O712" s="31"/>
      <c r="P712" s="31"/>
      <c r="Q712" s="31"/>
    </row>
    <row r="713" spans="4:17" ht="13.2">
      <c r="D713" s="31"/>
      <c r="F713" s="31"/>
      <c r="H713" s="31"/>
      <c r="I713" s="31"/>
      <c r="M713" s="31"/>
      <c r="N713" s="31"/>
      <c r="O713" s="31"/>
      <c r="P713" s="31"/>
      <c r="Q713" s="31"/>
    </row>
    <row r="714" spans="4:17" ht="13.2">
      <c r="D714" s="31"/>
      <c r="F714" s="31"/>
      <c r="H714" s="31"/>
      <c r="I714" s="31"/>
      <c r="M714" s="31"/>
      <c r="N714" s="31"/>
      <c r="O714" s="31"/>
      <c r="P714" s="31"/>
      <c r="Q714" s="31"/>
    </row>
    <row r="715" spans="4:17" ht="13.2">
      <c r="D715" s="31"/>
      <c r="F715" s="31"/>
      <c r="H715" s="31"/>
      <c r="I715" s="31"/>
      <c r="M715" s="31"/>
      <c r="N715" s="31"/>
      <c r="O715" s="31"/>
      <c r="P715" s="31"/>
      <c r="Q715" s="31"/>
    </row>
    <row r="716" spans="4:17" ht="13.2">
      <c r="D716" s="31"/>
      <c r="F716" s="31"/>
      <c r="H716" s="31"/>
      <c r="I716" s="31"/>
      <c r="M716" s="31"/>
      <c r="N716" s="31"/>
      <c r="O716" s="31"/>
      <c r="P716" s="31"/>
      <c r="Q716" s="31"/>
    </row>
    <row r="717" spans="4:17" ht="13.2">
      <c r="D717" s="31"/>
      <c r="F717" s="31"/>
      <c r="H717" s="31"/>
      <c r="I717" s="31"/>
      <c r="M717" s="31"/>
      <c r="N717" s="31"/>
      <c r="O717" s="31"/>
      <c r="P717" s="31"/>
      <c r="Q717" s="31"/>
    </row>
    <row r="718" spans="4:17" ht="13.2">
      <c r="D718" s="31"/>
      <c r="F718" s="31"/>
      <c r="H718" s="31"/>
      <c r="I718" s="31"/>
      <c r="M718" s="31"/>
      <c r="N718" s="31"/>
      <c r="O718" s="31"/>
      <c r="P718" s="31"/>
      <c r="Q718" s="31"/>
    </row>
    <row r="719" spans="4:17" ht="13.2">
      <c r="D719" s="31"/>
      <c r="F719" s="31"/>
      <c r="H719" s="31"/>
      <c r="I719" s="31"/>
      <c r="M719" s="31"/>
      <c r="N719" s="31"/>
      <c r="O719" s="31"/>
      <c r="P719" s="31"/>
      <c r="Q719" s="31"/>
    </row>
    <row r="720" spans="4:17" ht="13.2">
      <c r="D720" s="31"/>
      <c r="F720" s="31"/>
      <c r="H720" s="31"/>
      <c r="I720" s="31"/>
      <c r="M720" s="31"/>
      <c r="N720" s="31"/>
      <c r="O720" s="31"/>
      <c r="P720" s="31"/>
      <c r="Q720" s="31"/>
    </row>
    <row r="721" spans="4:17" ht="13.2">
      <c r="D721" s="31"/>
      <c r="F721" s="31"/>
      <c r="H721" s="31"/>
      <c r="I721" s="31"/>
      <c r="M721" s="31"/>
      <c r="N721" s="31"/>
      <c r="O721" s="31"/>
      <c r="P721" s="31"/>
      <c r="Q721" s="31"/>
    </row>
    <row r="722" spans="4:17" ht="13.2">
      <c r="D722" s="31"/>
      <c r="F722" s="31"/>
      <c r="H722" s="31"/>
      <c r="I722" s="31"/>
      <c r="M722" s="31"/>
      <c r="N722" s="31"/>
      <c r="O722" s="31"/>
      <c r="P722" s="31"/>
      <c r="Q722" s="31"/>
    </row>
    <row r="723" spans="4:17" ht="13.2">
      <c r="D723" s="31"/>
      <c r="F723" s="31"/>
      <c r="H723" s="31"/>
      <c r="I723" s="31"/>
      <c r="M723" s="31"/>
      <c r="N723" s="31"/>
      <c r="O723" s="31"/>
      <c r="P723" s="31"/>
      <c r="Q723" s="31"/>
    </row>
    <row r="724" spans="4:17" ht="13.2">
      <c r="D724" s="31"/>
      <c r="F724" s="31"/>
      <c r="H724" s="31"/>
      <c r="I724" s="31"/>
      <c r="M724" s="31"/>
      <c r="N724" s="31"/>
      <c r="O724" s="31"/>
      <c r="P724" s="31"/>
      <c r="Q724" s="31"/>
    </row>
    <row r="725" spans="4:17" ht="13.2">
      <c r="D725" s="31"/>
      <c r="F725" s="31"/>
      <c r="H725" s="31"/>
      <c r="I725" s="31"/>
      <c r="M725" s="31"/>
      <c r="N725" s="31"/>
      <c r="O725" s="31"/>
      <c r="P725" s="31"/>
      <c r="Q725" s="31"/>
    </row>
    <row r="726" spans="4:17" ht="13.2">
      <c r="D726" s="31"/>
      <c r="F726" s="31"/>
      <c r="H726" s="31"/>
      <c r="I726" s="31"/>
      <c r="M726" s="31"/>
      <c r="N726" s="31"/>
      <c r="O726" s="31"/>
      <c r="P726" s="31"/>
      <c r="Q726" s="31"/>
    </row>
    <row r="727" spans="4:17" ht="13.2">
      <c r="D727" s="31"/>
      <c r="F727" s="31"/>
      <c r="H727" s="31"/>
      <c r="I727" s="31"/>
      <c r="M727" s="31"/>
      <c r="N727" s="31"/>
      <c r="O727" s="31"/>
      <c r="P727" s="31"/>
      <c r="Q727" s="31"/>
    </row>
    <row r="728" spans="4:17" ht="13.2">
      <c r="D728" s="31"/>
      <c r="F728" s="31"/>
      <c r="H728" s="31"/>
      <c r="I728" s="31"/>
      <c r="M728" s="31"/>
      <c r="N728" s="31"/>
      <c r="O728" s="31"/>
      <c r="P728" s="31"/>
      <c r="Q728" s="31"/>
    </row>
    <row r="729" spans="4:17" ht="13.2">
      <c r="D729" s="31"/>
      <c r="F729" s="31"/>
      <c r="H729" s="31"/>
      <c r="I729" s="31"/>
      <c r="M729" s="31"/>
      <c r="N729" s="31"/>
      <c r="O729" s="31"/>
      <c r="P729" s="31"/>
      <c r="Q729" s="31"/>
    </row>
    <row r="730" spans="4:17" ht="13.2">
      <c r="D730" s="31"/>
      <c r="F730" s="31"/>
      <c r="H730" s="31"/>
      <c r="I730" s="31"/>
      <c r="M730" s="31"/>
      <c r="N730" s="31"/>
      <c r="O730" s="31"/>
      <c r="P730" s="31"/>
      <c r="Q730" s="31"/>
    </row>
    <row r="731" spans="4:17" ht="13.2">
      <c r="D731" s="31"/>
      <c r="F731" s="31"/>
      <c r="H731" s="31"/>
      <c r="I731" s="31"/>
      <c r="M731" s="31"/>
      <c r="N731" s="31"/>
      <c r="O731" s="31"/>
      <c r="P731" s="31"/>
      <c r="Q731" s="31"/>
    </row>
    <row r="732" spans="4:17" ht="13.2">
      <c r="D732" s="31"/>
      <c r="F732" s="31"/>
      <c r="H732" s="31"/>
      <c r="I732" s="31"/>
      <c r="M732" s="31"/>
      <c r="N732" s="31"/>
      <c r="O732" s="31"/>
      <c r="P732" s="31"/>
      <c r="Q732" s="31"/>
    </row>
    <row r="733" spans="4:17" ht="13.2">
      <c r="D733" s="31"/>
      <c r="F733" s="31"/>
      <c r="H733" s="31"/>
      <c r="I733" s="31"/>
      <c r="M733" s="31"/>
      <c r="N733" s="31"/>
      <c r="O733" s="31"/>
      <c r="P733" s="31"/>
      <c r="Q733" s="31"/>
    </row>
    <row r="734" spans="4:17" ht="13.2">
      <c r="D734" s="31"/>
      <c r="F734" s="31"/>
      <c r="H734" s="31"/>
      <c r="I734" s="31"/>
      <c r="M734" s="31"/>
      <c r="N734" s="31"/>
      <c r="O734" s="31"/>
      <c r="P734" s="31"/>
      <c r="Q734" s="31"/>
    </row>
    <row r="735" spans="4:17" ht="13.2">
      <c r="D735" s="31"/>
      <c r="F735" s="31"/>
      <c r="H735" s="31"/>
      <c r="I735" s="31"/>
      <c r="M735" s="31"/>
      <c r="N735" s="31"/>
      <c r="O735" s="31"/>
      <c r="P735" s="31"/>
      <c r="Q735" s="31"/>
    </row>
    <row r="736" spans="4:17" ht="13.2">
      <c r="D736" s="31"/>
      <c r="F736" s="31"/>
      <c r="H736" s="31"/>
      <c r="I736" s="31"/>
      <c r="M736" s="31"/>
      <c r="N736" s="31"/>
      <c r="O736" s="31"/>
      <c r="P736" s="31"/>
      <c r="Q736" s="31"/>
    </row>
    <row r="737" spans="4:17" ht="13.2">
      <c r="D737" s="31"/>
      <c r="F737" s="31"/>
      <c r="H737" s="31"/>
      <c r="I737" s="31"/>
      <c r="M737" s="31"/>
      <c r="N737" s="31"/>
      <c r="O737" s="31"/>
      <c r="P737" s="31"/>
      <c r="Q737" s="31"/>
    </row>
    <row r="738" spans="4:17" ht="13.2">
      <c r="D738" s="31"/>
      <c r="F738" s="31"/>
      <c r="H738" s="31"/>
      <c r="I738" s="31"/>
      <c r="M738" s="31"/>
      <c r="N738" s="31"/>
      <c r="O738" s="31"/>
      <c r="P738" s="31"/>
      <c r="Q738" s="31"/>
    </row>
    <row r="739" spans="4:17" ht="13.2">
      <c r="D739" s="31"/>
      <c r="F739" s="31"/>
      <c r="H739" s="31"/>
      <c r="I739" s="31"/>
      <c r="M739" s="31"/>
      <c r="N739" s="31"/>
      <c r="O739" s="31"/>
      <c r="P739" s="31"/>
      <c r="Q739" s="31"/>
    </row>
    <row r="740" spans="4:17" ht="13.2">
      <c r="D740" s="31"/>
      <c r="F740" s="31"/>
      <c r="H740" s="31"/>
      <c r="I740" s="31"/>
      <c r="M740" s="31"/>
      <c r="N740" s="31"/>
      <c r="O740" s="31"/>
      <c r="P740" s="31"/>
      <c r="Q740" s="31"/>
    </row>
    <row r="741" spans="4:17" ht="13.2">
      <c r="D741" s="31"/>
      <c r="F741" s="31"/>
      <c r="H741" s="31"/>
      <c r="I741" s="31"/>
      <c r="M741" s="31"/>
      <c r="N741" s="31"/>
      <c r="O741" s="31"/>
      <c r="P741" s="31"/>
      <c r="Q741" s="31"/>
    </row>
    <row r="742" spans="4:17" ht="13.2">
      <c r="D742" s="31"/>
      <c r="F742" s="31"/>
      <c r="H742" s="31"/>
      <c r="I742" s="31"/>
      <c r="M742" s="31"/>
      <c r="N742" s="31"/>
      <c r="O742" s="31"/>
      <c r="P742" s="31"/>
      <c r="Q742" s="31"/>
    </row>
    <row r="743" spans="4:17" ht="13.2">
      <c r="D743" s="31"/>
      <c r="F743" s="31"/>
      <c r="H743" s="31"/>
      <c r="I743" s="31"/>
      <c r="M743" s="31"/>
      <c r="N743" s="31"/>
      <c r="O743" s="31"/>
      <c r="P743" s="31"/>
      <c r="Q743" s="31"/>
    </row>
    <row r="744" spans="4:17" ht="13.2">
      <c r="D744" s="31"/>
      <c r="F744" s="31"/>
      <c r="H744" s="31"/>
      <c r="I744" s="31"/>
      <c r="M744" s="31"/>
      <c r="N744" s="31"/>
      <c r="O744" s="31"/>
      <c r="P744" s="31"/>
      <c r="Q744" s="31"/>
    </row>
    <row r="745" spans="4:17" ht="13.2">
      <c r="D745" s="31"/>
      <c r="F745" s="31"/>
      <c r="H745" s="31"/>
      <c r="I745" s="31"/>
      <c r="M745" s="31"/>
      <c r="N745" s="31"/>
      <c r="O745" s="31"/>
      <c r="P745" s="31"/>
      <c r="Q745" s="31"/>
    </row>
    <row r="746" spans="4:17" ht="13.2">
      <c r="D746" s="31"/>
      <c r="F746" s="31"/>
      <c r="H746" s="31"/>
      <c r="I746" s="31"/>
      <c r="M746" s="31"/>
      <c r="N746" s="31"/>
      <c r="O746" s="31"/>
      <c r="P746" s="31"/>
      <c r="Q746" s="31"/>
    </row>
    <row r="747" spans="4:17" ht="13.2">
      <c r="D747" s="31"/>
      <c r="F747" s="31"/>
      <c r="H747" s="31"/>
      <c r="I747" s="31"/>
      <c r="M747" s="31"/>
      <c r="N747" s="31"/>
      <c r="O747" s="31"/>
      <c r="P747" s="31"/>
      <c r="Q747" s="31"/>
    </row>
    <row r="748" spans="4:17" ht="13.2">
      <c r="D748" s="31"/>
      <c r="F748" s="31"/>
      <c r="H748" s="31"/>
      <c r="I748" s="31"/>
      <c r="M748" s="31"/>
      <c r="N748" s="31"/>
      <c r="O748" s="31"/>
      <c r="P748" s="31"/>
      <c r="Q748" s="31"/>
    </row>
    <row r="749" spans="4:17" ht="13.2">
      <c r="D749" s="31"/>
      <c r="F749" s="31"/>
      <c r="H749" s="31"/>
      <c r="I749" s="31"/>
      <c r="M749" s="31"/>
      <c r="N749" s="31"/>
      <c r="O749" s="31"/>
      <c r="P749" s="31"/>
      <c r="Q749" s="31"/>
    </row>
    <row r="750" spans="4:17" ht="13.2">
      <c r="D750" s="31"/>
      <c r="F750" s="31"/>
      <c r="H750" s="31"/>
      <c r="I750" s="31"/>
      <c r="M750" s="31"/>
      <c r="N750" s="31"/>
      <c r="O750" s="31"/>
      <c r="P750" s="31"/>
      <c r="Q750" s="31"/>
    </row>
    <row r="751" spans="4:17" ht="13.2">
      <c r="D751" s="31"/>
      <c r="F751" s="31"/>
      <c r="H751" s="31"/>
      <c r="I751" s="31"/>
      <c r="M751" s="31"/>
      <c r="N751" s="31"/>
      <c r="O751" s="31"/>
      <c r="P751" s="31"/>
      <c r="Q751" s="31"/>
    </row>
    <row r="752" spans="4:17" ht="13.2">
      <c r="D752" s="31"/>
      <c r="F752" s="31"/>
      <c r="H752" s="31"/>
      <c r="I752" s="31"/>
      <c r="M752" s="31"/>
      <c r="N752" s="31"/>
      <c r="O752" s="31"/>
      <c r="P752" s="31"/>
      <c r="Q752" s="31"/>
    </row>
    <row r="753" spans="4:17" ht="13.2">
      <c r="D753" s="31"/>
      <c r="F753" s="31"/>
      <c r="H753" s="31"/>
      <c r="I753" s="31"/>
      <c r="M753" s="31"/>
      <c r="N753" s="31"/>
      <c r="O753" s="31"/>
      <c r="P753" s="31"/>
      <c r="Q753" s="31"/>
    </row>
    <row r="754" spans="4:17" ht="13.2">
      <c r="D754" s="31"/>
      <c r="F754" s="31"/>
      <c r="H754" s="31"/>
      <c r="I754" s="31"/>
      <c r="M754" s="31"/>
      <c r="N754" s="31"/>
      <c r="O754" s="31"/>
      <c r="P754" s="31"/>
      <c r="Q754" s="31"/>
    </row>
    <row r="755" spans="4:17" ht="13.2">
      <c r="D755" s="31"/>
      <c r="F755" s="31"/>
      <c r="H755" s="31"/>
      <c r="I755" s="31"/>
      <c r="M755" s="31"/>
      <c r="N755" s="31"/>
      <c r="O755" s="31"/>
      <c r="P755" s="31"/>
      <c r="Q755" s="31"/>
    </row>
    <row r="756" spans="4:17" ht="13.2">
      <c r="D756" s="31"/>
      <c r="F756" s="31"/>
      <c r="H756" s="31"/>
      <c r="I756" s="31"/>
      <c r="M756" s="31"/>
      <c r="N756" s="31"/>
      <c r="O756" s="31"/>
      <c r="P756" s="31"/>
      <c r="Q756" s="31"/>
    </row>
    <row r="757" spans="4:17" ht="13.2">
      <c r="D757" s="31"/>
      <c r="F757" s="31"/>
      <c r="H757" s="31"/>
      <c r="I757" s="31"/>
      <c r="M757" s="31"/>
      <c r="N757" s="31"/>
      <c r="O757" s="31"/>
      <c r="P757" s="31"/>
      <c r="Q757" s="31"/>
    </row>
    <row r="758" spans="4:17" ht="13.2">
      <c r="D758" s="31"/>
      <c r="F758" s="31"/>
      <c r="H758" s="31"/>
      <c r="I758" s="31"/>
      <c r="M758" s="31"/>
      <c r="N758" s="31"/>
      <c r="O758" s="31"/>
      <c r="P758" s="31"/>
      <c r="Q758" s="31"/>
    </row>
    <row r="759" spans="4:17" ht="13.2">
      <c r="D759" s="31"/>
      <c r="F759" s="31"/>
      <c r="H759" s="31"/>
      <c r="I759" s="31"/>
      <c r="M759" s="31"/>
      <c r="N759" s="31"/>
      <c r="O759" s="31"/>
      <c r="P759" s="31"/>
      <c r="Q759" s="31"/>
    </row>
    <row r="760" spans="4:17" ht="13.2">
      <c r="D760" s="31"/>
      <c r="F760" s="31"/>
      <c r="H760" s="31"/>
      <c r="I760" s="31"/>
      <c r="M760" s="31"/>
      <c r="N760" s="31"/>
      <c r="O760" s="31"/>
      <c r="P760" s="31"/>
      <c r="Q760" s="31"/>
    </row>
    <row r="761" spans="4:17" ht="13.2">
      <c r="D761" s="31"/>
      <c r="F761" s="31"/>
      <c r="H761" s="31"/>
      <c r="I761" s="31"/>
      <c r="M761" s="31"/>
      <c r="N761" s="31"/>
      <c r="O761" s="31"/>
      <c r="P761" s="31"/>
      <c r="Q761" s="31"/>
    </row>
    <row r="762" spans="4:17" ht="13.2">
      <c r="D762" s="31"/>
      <c r="F762" s="31"/>
      <c r="H762" s="31"/>
      <c r="I762" s="31"/>
      <c r="M762" s="31"/>
      <c r="N762" s="31"/>
      <c r="O762" s="31"/>
      <c r="P762" s="31"/>
      <c r="Q762" s="31"/>
    </row>
    <row r="763" spans="4:17" ht="13.2">
      <c r="D763" s="31"/>
      <c r="F763" s="31"/>
      <c r="H763" s="31"/>
      <c r="I763" s="31"/>
      <c r="M763" s="31"/>
      <c r="N763" s="31"/>
      <c r="O763" s="31"/>
      <c r="P763" s="31"/>
      <c r="Q763" s="31"/>
    </row>
    <row r="764" spans="4:17" ht="13.2">
      <c r="D764" s="31"/>
      <c r="F764" s="31"/>
      <c r="H764" s="31"/>
      <c r="I764" s="31"/>
      <c r="M764" s="31"/>
      <c r="N764" s="31"/>
      <c r="O764" s="31"/>
      <c r="P764" s="31"/>
      <c r="Q764" s="31"/>
    </row>
    <row r="765" spans="4:17" ht="13.2">
      <c r="D765" s="31"/>
      <c r="F765" s="31"/>
      <c r="H765" s="31"/>
      <c r="I765" s="31"/>
      <c r="M765" s="31"/>
      <c r="N765" s="31"/>
      <c r="O765" s="31"/>
      <c r="P765" s="31"/>
      <c r="Q765" s="31"/>
    </row>
    <row r="766" spans="4:17" ht="13.2">
      <c r="D766" s="31"/>
      <c r="F766" s="31"/>
      <c r="H766" s="31"/>
      <c r="I766" s="31"/>
      <c r="M766" s="31"/>
      <c r="N766" s="31"/>
      <c r="O766" s="31"/>
      <c r="P766" s="31"/>
      <c r="Q766" s="31"/>
    </row>
    <row r="767" spans="4:17" ht="13.2">
      <c r="D767" s="31"/>
      <c r="F767" s="31"/>
      <c r="H767" s="31"/>
      <c r="I767" s="31"/>
      <c r="M767" s="31"/>
      <c r="N767" s="31"/>
      <c r="O767" s="31"/>
      <c r="P767" s="31"/>
      <c r="Q767" s="31"/>
    </row>
    <row r="768" spans="4:17" ht="13.2">
      <c r="D768" s="31"/>
      <c r="F768" s="31"/>
      <c r="H768" s="31"/>
      <c r="I768" s="31"/>
      <c r="M768" s="31"/>
      <c r="N768" s="31"/>
      <c r="O768" s="31"/>
      <c r="P768" s="31"/>
      <c r="Q768" s="31"/>
    </row>
    <row r="769" spans="4:17" ht="13.2">
      <c r="D769" s="31"/>
      <c r="F769" s="31"/>
      <c r="H769" s="31"/>
      <c r="I769" s="31"/>
      <c r="M769" s="31"/>
      <c r="N769" s="31"/>
      <c r="O769" s="31"/>
      <c r="P769" s="31"/>
      <c r="Q769" s="31"/>
    </row>
    <row r="770" spans="4:17" ht="13.2">
      <c r="D770" s="31"/>
      <c r="F770" s="31"/>
      <c r="H770" s="31"/>
      <c r="I770" s="31"/>
      <c r="M770" s="31"/>
      <c r="N770" s="31"/>
      <c r="O770" s="31"/>
      <c r="P770" s="31"/>
      <c r="Q770" s="31"/>
    </row>
    <row r="771" spans="4:17" ht="13.2">
      <c r="D771" s="31"/>
      <c r="F771" s="31"/>
      <c r="H771" s="31"/>
      <c r="I771" s="31"/>
      <c r="M771" s="31"/>
      <c r="N771" s="31"/>
      <c r="O771" s="31"/>
      <c r="P771" s="31"/>
      <c r="Q771" s="31"/>
    </row>
    <row r="772" spans="4:17" ht="13.2">
      <c r="D772" s="31"/>
      <c r="F772" s="31"/>
      <c r="H772" s="31"/>
      <c r="I772" s="31"/>
      <c r="M772" s="31"/>
      <c r="N772" s="31"/>
      <c r="O772" s="31"/>
      <c r="P772" s="31"/>
      <c r="Q772" s="31"/>
    </row>
    <row r="773" spans="4:17" ht="13.2">
      <c r="D773" s="31"/>
      <c r="F773" s="31"/>
      <c r="H773" s="31"/>
      <c r="I773" s="31"/>
      <c r="M773" s="31"/>
      <c r="N773" s="31"/>
      <c r="O773" s="31"/>
      <c r="P773" s="31"/>
      <c r="Q773" s="31"/>
    </row>
    <row r="774" spans="4:17" ht="13.2">
      <c r="D774" s="31"/>
      <c r="F774" s="31"/>
      <c r="H774" s="31"/>
      <c r="I774" s="31"/>
      <c r="M774" s="31"/>
      <c r="N774" s="31"/>
      <c r="O774" s="31"/>
      <c r="P774" s="31"/>
      <c r="Q774" s="31"/>
    </row>
    <row r="775" spans="4:17" ht="13.2">
      <c r="D775" s="31"/>
      <c r="F775" s="31"/>
      <c r="H775" s="31"/>
      <c r="I775" s="31"/>
      <c r="M775" s="31"/>
      <c r="N775" s="31"/>
      <c r="O775" s="31"/>
      <c r="P775" s="31"/>
      <c r="Q775" s="31"/>
    </row>
    <row r="776" spans="4:17" ht="13.2">
      <c r="D776" s="31"/>
      <c r="F776" s="31"/>
      <c r="H776" s="31"/>
      <c r="I776" s="31"/>
      <c r="M776" s="31"/>
      <c r="N776" s="31"/>
      <c r="O776" s="31"/>
      <c r="P776" s="31"/>
      <c r="Q776" s="31"/>
    </row>
    <row r="777" spans="4:17" ht="13.2">
      <c r="D777" s="31"/>
      <c r="F777" s="31"/>
      <c r="H777" s="31"/>
      <c r="I777" s="31"/>
      <c r="M777" s="31"/>
      <c r="N777" s="31"/>
      <c r="O777" s="31"/>
      <c r="P777" s="31"/>
      <c r="Q777" s="31"/>
    </row>
    <row r="778" spans="4:17" ht="13.2">
      <c r="D778" s="31"/>
      <c r="F778" s="31"/>
      <c r="H778" s="31"/>
      <c r="I778" s="31"/>
      <c r="M778" s="31"/>
      <c r="N778" s="31"/>
      <c r="O778" s="31"/>
      <c r="P778" s="31"/>
      <c r="Q778" s="31"/>
    </row>
    <row r="779" spans="4:17" ht="13.2">
      <c r="D779" s="31"/>
      <c r="F779" s="31"/>
      <c r="H779" s="31"/>
      <c r="I779" s="31"/>
      <c r="M779" s="31"/>
      <c r="N779" s="31"/>
      <c r="O779" s="31"/>
      <c r="P779" s="31"/>
      <c r="Q779" s="31"/>
    </row>
    <row r="780" spans="4:17" ht="13.2">
      <c r="D780" s="31"/>
      <c r="F780" s="31"/>
      <c r="H780" s="31"/>
      <c r="I780" s="31"/>
      <c r="M780" s="31"/>
      <c r="N780" s="31"/>
      <c r="O780" s="31"/>
      <c r="P780" s="31"/>
      <c r="Q780" s="31"/>
    </row>
    <row r="781" spans="4:17" ht="13.2">
      <c r="D781" s="31"/>
      <c r="F781" s="31"/>
      <c r="H781" s="31"/>
      <c r="I781" s="31"/>
      <c r="M781" s="31"/>
      <c r="N781" s="31"/>
      <c r="O781" s="31"/>
      <c r="P781" s="31"/>
      <c r="Q781" s="31"/>
    </row>
    <row r="782" spans="4:17" ht="13.2">
      <c r="D782" s="31"/>
      <c r="F782" s="31"/>
      <c r="H782" s="31"/>
      <c r="I782" s="31"/>
      <c r="M782" s="31"/>
      <c r="N782" s="31"/>
      <c r="O782" s="31"/>
      <c r="P782" s="31"/>
      <c r="Q782" s="31"/>
    </row>
    <row r="783" spans="4:17" ht="13.2">
      <c r="D783" s="31"/>
      <c r="F783" s="31"/>
      <c r="H783" s="31"/>
      <c r="I783" s="31"/>
      <c r="M783" s="31"/>
      <c r="N783" s="31"/>
      <c r="O783" s="31"/>
      <c r="P783" s="31"/>
      <c r="Q783" s="31"/>
    </row>
    <row r="784" spans="4:17" ht="13.2">
      <c r="D784" s="31"/>
      <c r="F784" s="31"/>
      <c r="H784" s="31"/>
      <c r="I784" s="31"/>
      <c r="M784" s="31"/>
      <c r="N784" s="31"/>
      <c r="O784" s="31"/>
      <c r="P784" s="31"/>
      <c r="Q784" s="31"/>
    </row>
    <row r="785" spans="4:17" ht="13.2">
      <c r="D785" s="31"/>
      <c r="F785" s="31"/>
      <c r="H785" s="31"/>
      <c r="I785" s="31"/>
      <c r="M785" s="31"/>
      <c r="N785" s="31"/>
      <c r="O785" s="31"/>
      <c r="P785" s="31"/>
      <c r="Q785" s="31"/>
    </row>
    <row r="786" spans="4:17" ht="13.2">
      <c r="D786" s="31"/>
      <c r="F786" s="31"/>
      <c r="H786" s="31"/>
      <c r="I786" s="31"/>
      <c r="M786" s="31"/>
      <c r="N786" s="31"/>
      <c r="O786" s="31"/>
      <c r="P786" s="31"/>
      <c r="Q786" s="31"/>
    </row>
    <row r="787" spans="4:17" ht="13.2">
      <c r="D787" s="31"/>
      <c r="F787" s="31"/>
      <c r="H787" s="31"/>
      <c r="I787" s="31"/>
      <c r="M787" s="31"/>
      <c r="N787" s="31"/>
      <c r="O787" s="31"/>
      <c r="P787" s="31"/>
      <c r="Q787" s="31"/>
    </row>
    <row r="788" spans="4:17" ht="13.2">
      <c r="D788" s="31"/>
      <c r="F788" s="31"/>
      <c r="H788" s="31"/>
      <c r="I788" s="31"/>
      <c r="M788" s="31"/>
      <c r="N788" s="31"/>
      <c r="O788" s="31"/>
      <c r="P788" s="31"/>
      <c r="Q788" s="31"/>
    </row>
    <row r="789" spans="4:17" ht="13.2">
      <c r="D789" s="31"/>
      <c r="F789" s="31"/>
      <c r="H789" s="31"/>
      <c r="I789" s="31"/>
      <c r="M789" s="31"/>
      <c r="N789" s="31"/>
      <c r="O789" s="31"/>
      <c r="P789" s="31"/>
      <c r="Q789" s="31"/>
    </row>
    <row r="790" spans="4:17" ht="13.2">
      <c r="D790" s="31"/>
      <c r="F790" s="31"/>
      <c r="H790" s="31"/>
      <c r="I790" s="31"/>
      <c r="M790" s="31"/>
      <c r="N790" s="31"/>
      <c r="O790" s="31"/>
      <c r="P790" s="31"/>
      <c r="Q790" s="31"/>
    </row>
    <row r="791" spans="4:17" ht="13.2">
      <c r="D791" s="31"/>
      <c r="F791" s="31"/>
      <c r="H791" s="31"/>
      <c r="I791" s="31"/>
      <c r="M791" s="31"/>
      <c r="N791" s="31"/>
      <c r="O791" s="31"/>
      <c r="P791" s="31"/>
      <c r="Q791" s="31"/>
    </row>
    <row r="792" spans="4:17" ht="13.2">
      <c r="D792" s="31"/>
      <c r="F792" s="31"/>
      <c r="H792" s="31"/>
      <c r="I792" s="31"/>
      <c r="M792" s="31"/>
      <c r="N792" s="31"/>
      <c r="O792" s="31"/>
      <c r="P792" s="31"/>
      <c r="Q792" s="31"/>
    </row>
    <row r="793" spans="4:17" ht="13.2">
      <c r="D793" s="31"/>
      <c r="F793" s="31"/>
      <c r="H793" s="31"/>
      <c r="I793" s="31"/>
      <c r="M793" s="31"/>
      <c r="N793" s="31"/>
      <c r="O793" s="31"/>
      <c r="P793" s="31"/>
      <c r="Q793" s="31"/>
    </row>
    <row r="794" spans="4:17" ht="13.2">
      <c r="D794" s="31"/>
      <c r="F794" s="31"/>
      <c r="H794" s="31"/>
      <c r="I794" s="31"/>
      <c r="M794" s="31"/>
      <c r="N794" s="31"/>
      <c r="O794" s="31"/>
      <c r="P794" s="31"/>
      <c r="Q794" s="31"/>
    </row>
    <row r="795" spans="4:17" ht="13.2">
      <c r="D795" s="31"/>
      <c r="F795" s="31"/>
      <c r="H795" s="31"/>
      <c r="I795" s="31"/>
      <c r="M795" s="31"/>
      <c r="N795" s="31"/>
      <c r="O795" s="31"/>
      <c r="P795" s="31"/>
      <c r="Q795" s="31"/>
    </row>
    <row r="796" spans="4:17" ht="13.2">
      <c r="D796" s="31"/>
      <c r="F796" s="31"/>
      <c r="H796" s="31"/>
      <c r="I796" s="31"/>
      <c r="M796" s="31"/>
      <c r="N796" s="31"/>
      <c r="O796" s="31"/>
      <c r="P796" s="31"/>
      <c r="Q796" s="31"/>
    </row>
    <row r="797" spans="4:17" ht="13.2">
      <c r="D797" s="31"/>
      <c r="F797" s="31"/>
      <c r="H797" s="31"/>
      <c r="I797" s="31"/>
      <c r="M797" s="31"/>
      <c r="N797" s="31"/>
      <c r="O797" s="31"/>
      <c r="P797" s="31"/>
      <c r="Q797" s="31"/>
    </row>
    <row r="798" spans="4:17" ht="13.2">
      <c r="D798" s="31"/>
      <c r="F798" s="31"/>
      <c r="H798" s="31"/>
      <c r="I798" s="31"/>
      <c r="M798" s="31"/>
      <c r="N798" s="31"/>
      <c r="O798" s="31"/>
      <c r="P798" s="31"/>
      <c r="Q798" s="31"/>
    </row>
    <row r="799" spans="4:17" ht="13.2">
      <c r="D799" s="31"/>
      <c r="F799" s="31"/>
      <c r="H799" s="31"/>
      <c r="I799" s="31"/>
      <c r="M799" s="31"/>
      <c r="N799" s="31"/>
      <c r="O799" s="31"/>
      <c r="P799" s="31"/>
      <c r="Q799" s="31"/>
    </row>
    <row r="800" spans="4:17" ht="13.2">
      <c r="D800" s="31"/>
      <c r="F800" s="31"/>
      <c r="H800" s="31"/>
      <c r="I800" s="31"/>
      <c r="M800" s="31"/>
      <c r="N800" s="31"/>
      <c r="O800" s="31"/>
      <c r="P800" s="31"/>
      <c r="Q800" s="31"/>
    </row>
    <row r="801" spans="4:17" ht="13.2">
      <c r="D801" s="31"/>
      <c r="F801" s="31"/>
      <c r="H801" s="31"/>
      <c r="I801" s="31"/>
      <c r="M801" s="31"/>
      <c r="N801" s="31"/>
      <c r="O801" s="31"/>
      <c r="P801" s="31"/>
      <c r="Q801" s="31"/>
    </row>
    <row r="802" spans="4:17" ht="13.2">
      <c r="D802" s="31"/>
      <c r="F802" s="31"/>
      <c r="H802" s="31"/>
      <c r="I802" s="31"/>
      <c r="M802" s="31"/>
      <c r="N802" s="31"/>
      <c r="O802" s="31"/>
      <c r="P802" s="31"/>
      <c r="Q802" s="31"/>
    </row>
    <row r="803" spans="4:17" ht="13.2">
      <c r="D803" s="31"/>
      <c r="F803" s="31"/>
      <c r="H803" s="31"/>
      <c r="I803" s="31"/>
      <c r="M803" s="31"/>
      <c r="N803" s="31"/>
      <c r="O803" s="31"/>
      <c r="P803" s="31"/>
      <c r="Q803" s="31"/>
    </row>
    <row r="804" spans="4:17" ht="13.2">
      <c r="D804" s="31"/>
      <c r="F804" s="31"/>
      <c r="H804" s="31"/>
      <c r="I804" s="31"/>
      <c r="M804" s="31"/>
      <c r="N804" s="31"/>
      <c r="O804" s="31"/>
      <c r="P804" s="31"/>
      <c r="Q804" s="31"/>
    </row>
    <row r="805" spans="4:17" ht="13.2">
      <c r="D805" s="31"/>
      <c r="F805" s="31"/>
      <c r="H805" s="31"/>
      <c r="I805" s="31"/>
      <c r="M805" s="31"/>
      <c r="N805" s="31"/>
      <c r="O805" s="31"/>
      <c r="P805" s="31"/>
      <c r="Q805" s="31"/>
    </row>
    <row r="806" spans="4:17" ht="13.2">
      <c r="D806" s="31"/>
      <c r="F806" s="31"/>
      <c r="H806" s="31"/>
      <c r="I806" s="31"/>
      <c r="M806" s="31"/>
      <c r="N806" s="31"/>
      <c r="O806" s="31"/>
      <c r="P806" s="31"/>
      <c r="Q806" s="31"/>
    </row>
    <row r="807" spans="4:17" ht="13.2">
      <c r="D807" s="31"/>
      <c r="F807" s="31"/>
      <c r="H807" s="31"/>
      <c r="I807" s="31"/>
      <c r="M807" s="31"/>
      <c r="N807" s="31"/>
      <c r="O807" s="31"/>
      <c r="P807" s="31"/>
      <c r="Q807" s="31"/>
    </row>
    <row r="808" spans="4:17" ht="13.2">
      <c r="D808" s="31"/>
      <c r="F808" s="31"/>
      <c r="H808" s="31"/>
      <c r="I808" s="31"/>
      <c r="M808" s="31"/>
      <c r="N808" s="31"/>
      <c r="O808" s="31"/>
      <c r="P808" s="31"/>
      <c r="Q808" s="31"/>
    </row>
    <row r="809" spans="4:17" ht="13.2">
      <c r="D809" s="31"/>
      <c r="F809" s="31"/>
      <c r="H809" s="31"/>
      <c r="I809" s="31"/>
      <c r="M809" s="31"/>
      <c r="N809" s="31"/>
      <c r="O809" s="31"/>
      <c r="P809" s="31"/>
      <c r="Q809" s="31"/>
    </row>
    <row r="810" spans="4:17" ht="13.2">
      <c r="D810" s="31"/>
      <c r="F810" s="31"/>
      <c r="H810" s="31"/>
      <c r="I810" s="31"/>
      <c r="M810" s="31"/>
      <c r="N810" s="31"/>
      <c r="O810" s="31"/>
      <c r="P810" s="31"/>
      <c r="Q810" s="31"/>
    </row>
    <row r="811" spans="4:17" ht="13.2">
      <c r="D811" s="31"/>
      <c r="F811" s="31"/>
      <c r="H811" s="31"/>
      <c r="I811" s="31"/>
      <c r="M811" s="31"/>
      <c r="N811" s="31"/>
      <c r="O811" s="31"/>
      <c r="P811" s="31"/>
      <c r="Q811" s="31"/>
    </row>
    <row r="812" spans="4:17" ht="13.2">
      <c r="D812" s="31"/>
      <c r="F812" s="31"/>
      <c r="H812" s="31"/>
      <c r="I812" s="31"/>
      <c r="M812" s="31"/>
      <c r="N812" s="31"/>
      <c r="O812" s="31"/>
      <c r="P812" s="31"/>
      <c r="Q812" s="31"/>
    </row>
    <row r="813" spans="4:17" ht="13.2">
      <c r="D813" s="31"/>
      <c r="F813" s="31"/>
      <c r="H813" s="31"/>
      <c r="I813" s="31"/>
      <c r="M813" s="31"/>
      <c r="N813" s="31"/>
      <c r="O813" s="31"/>
      <c r="P813" s="31"/>
      <c r="Q813" s="31"/>
    </row>
    <row r="814" spans="4:17" ht="13.2">
      <c r="D814" s="31"/>
      <c r="F814" s="31"/>
      <c r="H814" s="31"/>
      <c r="I814" s="31"/>
      <c r="M814" s="31"/>
      <c r="N814" s="31"/>
      <c r="O814" s="31"/>
      <c r="P814" s="31"/>
      <c r="Q814" s="31"/>
    </row>
    <row r="815" spans="4:17" ht="13.2">
      <c r="D815" s="31"/>
      <c r="F815" s="31"/>
      <c r="H815" s="31"/>
      <c r="I815" s="31"/>
      <c r="M815" s="31"/>
      <c r="N815" s="31"/>
      <c r="O815" s="31"/>
      <c r="P815" s="31"/>
      <c r="Q815" s="31"/>
    </row>
    <row r="816" spans="4:17" ht="13.2">
      <c r="D816" s="31"/>
      <c r="F816" s="31"/>
      <c r="H816" s="31"/>
      <c r="I816" s="31"/>
      <c r="M816" s="31"/>
      <c r="N816" s="31"/>
      <c r="O816" s="31"/>
      <c r="P816" s="31"/>
      <c r="Q816" s="31"/>
    </row>
    <row r="817" spans="4:17" ht="13.2">
      <c r="D817" s="31"/>
      <c r="F817" s="31"/>
      <c r="H817" s="31"/>
      <c r="I817" s="31"/>
      <c r="M817" s="31"/>
      <c r="N817" s="31"/>
      <c r="O817" s="31"/>
      <c r="P817" s="31"/>
      <c r="Q817" s="31"/>
    </row>
    <row r="818" spans="4:17" ht="13.2">
      <c r="D818" s="31"/>
      <c r="F818" s="31"/>
      <c r="H818" s="31"/>
      <c r="I818" s="31"/>
      <c r="M818" s="31"/>
      <c r="N818" s="31"/>
      <c r="O818" s="31"/>
      <c r="P818" s="31"/>
      <c r="Q818" s="31"/>
    </row>
    <row r="819" spans="4:17" ht="13.2">
      <c r="D819" s="31"/>
      <c r="F819" s="31"/>
      <c r="H819" s="31"/>
      <c r="I819" s="31"/>
      <c r="M819" s="31"/>
      <c r="N819" s="31"/>
      <c r="O819" s="31"/>
      <c r="P819" s="31"/>
      <c r="Q819" s="31"/>
    </row>
    <row r="820" spans="4:17" ht="13.2">
      <c r="D820" s="31"/>
      <c r="F820" s="31"/>
      <c r="H820" s="31"/>
      <c r="I820" s="31"/>
      <c r="M820" s="31"/>
      <c r="N820" s="31"/>
      <c r="O820" s="31"/>
      <c r="P820" s="31"/>
      <c r="Q820" s="31"/>
    </row>
    <row r="821" spans="4:17" ht="13.2">
      <c r="D821" s="31"/>
      <c r="F821" s="31"/>
      <c r="H821" s="31"/>
      <c r="I821" s="31"/>
      <c r="M821" s="31"/>
      <c r="N821" s="31"/>
      <c r="O821" s="31"/>
      <c r="P821" s="31"/>
      <c r="Q821" s="31"/>
    </row>
    <row r="822" spans="4:17" ht="13.2">
      <c r="D822" s="31"/>
      <c r="F822" s="31"/>
      <c r="H822" s="31"/>
      <c r="I822" s="31"/>
      <c r="M822" s="31"/>
      <c r="N822" s="31"/>
      <c r="O822" s="31"/>
      <c r="P822" s="31"/>
      <c r="Q822" s="31"/>
    </row>
    <row r="823" spans="4:17" ht="13.2">
      <c r="D823" s="31"/>
      <c r="F823" s="31"/>
      <c r="H823" s="31"/>
      <c r="I823" s="31"/>
      <c r="M823" s="31"/>
      <c r="N823" s="31"/>
      <c r="O823" s="31"/>
      <c r="P823" s="31"/>
      <c r="Q823" s="31"/>
    </row>
    <row r="824" spans="4:17" ht="13.2">
      <c r="D824" s="31"/>
      <c r="F824" s="31"/>
      <c r="H824" s="31"/>
      <c r="I824" s="31"/>
      <c r="M824" s="31"/>
      <c r="N824" s="31"/>
      <c r="O824" s="31"/>
      <c r="P824" s="31"/>
      <c r="Q824" s="31"/>
    </row>
    <row r="825" spans="4:17" ht="13.2">
      <c r="D825" s="31"/>
      <c r="F825" s="31"/>
      <c r="H825" s="31"/>
      <c r="I825" s="31"/>
      <c r="M825" s="31"/>
      <c r="N825" s="31"/>
      <c r="O825" s="31"/>
      <c r="P825" s="31"/>
      <c r="Q825" s="31"/>
    </row>
    <row r="826" spans="4:17" ht="13.2">
      <c r="D826" s="31"/>
      <c r="F826" s="31"/>
      <c r="H826" s="31"/>
      <c r="I826" s="31"/>
      <c r="M826" s="31"/>
      <c r="N826" s="31"/>
      <c r="O826" s="31"/>
      <c r="P826" s="31"/>
      <c r="Q826" s="31"/>
    </row>
    <row r="827" spans="4:17" ht="13.2">
      <c r="D827" s="31"/>
      <c r="F827" s="31"/>
      <c r="H827" s="31"/>
      <c r="I827" s="31"/>
      <c r="M827" s="31"/>
      <c r="N827" s="31"/>
      <c r="O827" s="31"/>
      <c r="P827" s="31"/>
      <c r="Q827" s="31"/>
    </row>
    <row r="828" spans="4:17" ht="13.2">
      <c r="D828" s="31"/>
      <c r="F828" s="31"/>
      <c r="H828" s="31"/>
      <c r="I828" s="31"/>
      <c r="M828" s="31"/>
      <c r="N828" s="31"/>
      <c r="O828" s="31"/>
      <c r="P828" s="31"/>
      <c r="Q828" s="31"/>
    </row>
    <row r="829" spans="4:17" ht="13.2">
      <c r="D829" s="31"/>
      <c r="F829" s="31"/>
      <c r="H829" s="31"/>
      <c r="I829" s="31"/>
      <c r="M829" s="31"/>
      <c r="N829" s="31"/>
      <c r="O829" s="31"/>
      <c r="P829" s="31"/>
      <c r="Q829" s="31"/>
    </row>
    <row r="830" spans="4:17" ht="13.2">
      <c r="D830" s="31"/>
      <c r="F830" s="31"/>
      <c r="H830" s="31"/>
      <c r="I830" s="31"/>
      <c r="M830" s="31"/>
      <c r="N830" s="31"/>
      <c r="O830" s="31"/>
      <c r="P830" s="31"/>
      <c r="Q830" s="31"/>
    </row>
    <row r="831" spans="4:17" ht="13.2">
      <c r="D831" s="31"/>
      <c r="F831" s="31"/>
      <c r="H831" s="31"/>
      <c r="I831" s="31"/>
      <c r="M831" s="31"/>
      <c r="N831" s="31"/>
      <c r="O831" s="31"/>
      <c r="P831" s="31"/>
      <c r="Q831" s="31"/>
    </row>
    <row r="832" spans="4:17" ht="13.2">
      <c r="D832" s="31"/>
      <c r="F832" s="31"/>
      <c r="H832" s="31"/>
      <c r="I832" s="31"/>
      <c r="M832" s="31"/>
      <c r="N832" s="31"/>
      <c r="O832" s="31"/>
      <c r="P832" s="31"/>
      <c r="Q832" s="31"/>
    </row>
    <row r="833" spans="4:17" ht="13.2">
      <c r="D833" s="31"/>
      <c r="F833" s="31"/>
      <c r="H833" s="31"/>
      <c r="I833" s="31"/>
      <c r="M833" s="31"/>
      <c r="N833" s="31"/>
      <c r="O833" s="31"/>
      <c r="P833" s="31"/>
      <c r="Q833" s="31"/>
    </row>
    <row r="834" spans="4:17" ht="13.2">
      <c r="D834" s="31"/>
      <c r="F834" s="31"/>
      <c r="H834" s="31"/>
      <c r="I834" s="31"/>
      <c r="M834" s="31"/>
      <c r="N834" s="31"/>
      <c r="O834" s="31"/>
      <c r="P834" s="31"/>
      <c r="Q834" s="31"/>
    </row>
    <row r="835" spans="4:17" ht="13.2">
      <c r="D835" s="31"/>
      <c r="F835" s="31"/>
      <c r="H835" s="31"/>
      <c r="I835" s="31"/>
      <c r="M835" s="31"/>
      <c r="N835" s="31"/>
      <c r="O835" s="31"/>
      <c r="P835" s="31"/>
      <c r="Q835" s="31"/>
    </row>
    <row r="836" spans="4:17" ht="13.2">
      <c r="D836" s="31"/>
      <c r="F836" s="31"/>
      <c r="H836" s="31"/>
      <c r="I836" s="31"/>
      <c r="M836" s="31"/>
      <c r="N836" s="31"/>
      <c r="O836" s="31"/>
      <c r="P836" s="31"/>
      <c r="Q836" s="31"/>
    </row>
    <row r="837" spans="4:17" ht="13.2">
      <c r="D837" s="31"/>
      <c r="F837" s="31"/>
      <c r="H837" s="31"/>
      <c r="I837" s="31"/>
      <c r="M837" s="31"/>
      <c r="N837" s="31"/>
      <c r="O837" s="31"/>
      <c r="P837" s="31"/>
      <c r="Q837" s="31"/>
    </row>
    <row r="838" spans="4:17" ht="13.2">
      <c r="D838" s="31"/>
      <c r="F838" s="31"/>
      <c r="H838" s="31"/>
      <c r="I838" s="31"/>
      <c r="M838" s="31"/>
      <c r="N838" s="31"/>
      <c r="O838" s="31"/>
      <c r="P838" s="31"/>
      <c r="Q838" s="31"/>
    </row>
    <row r="839" spans="4:17" ht="13.2">
      <c r="D839" s="31"/>
      <c r="F839" s="31"/>
      <c r="H839" s="31"/>
      <c r="I839" s="31"/>
      <c r="M839" s="31"/>
      <c r="N839" s="31"/>
      <c r="O839" s="31"/>
      <c r="P839" s="31"/>
      <c r="Q839" s="31"/>
    </row>
    <row r="840" spans="4:17" ht="13.2">
      <c r="D840" s="31"/>
      <c r="F840" s="31"/>
      <c r="H840" s="31"/>
      <c r="I840" s="31"/>
      <c r="M840" s="31"/>
      <c r="N840" s="31"/>
      <c r="O840" s="31"/>
      <c r="P840" s="31"/>
      <c r="Q840" s="31"/>
    </row>
    <row r="841" spans="4:17" ht="13.2">
      <c r="D841" s="31"/>
      <c r="F841" s="31"/>
      <c r="H841" s="31"/>
      <c r="I841" s="31"/>
      <c r="M841" s="31"/>
      <c r="N841" s="31"/>
      <c r="O841" s="31"/>
      <c r="P841" s="31"/>
      <c r="Q841" s="31"/>
    </row>
    <row r="842" spans="4:17" ht="13.2">
      <c r="D842" s="31"/>
      <c r="F842" s="31"/>
      <c r="H842" s="31"/>
      <c r="I842" s="31"/>
      <c r="M842" s="31"/>
      <c r="N842" s="31"/>
      <c r="O842" s="31"/>
      <c r="P842" s="31"/>
      <c r="Q842" s="31"/>
    </row>
    <row r="843" spans="4:17" ht="13.2">
      <c r="D843" s="31"/>
      <c r="F843" s="31"/>
      <c r="H843" s="31"/>
      <c r="I843" s="31"/>
      <c r="M843" s="31"/>
      <c r="N843" s="31"/>
      <c r="O843" s="31"/>
      <c r="P843" s="31"/>
      <c r="Q843" s="31"/>
    </row>
    <row r="844" spans="4:17" ht="13.2">
      <c r="D844" s="31"/>
      <c r="F844" s="31"/>
      <c r="H844" s="31"/>
      <c r="I844" s="31"/>
      <c r="M844" s="31"/>
      <c r="N844" s="31"/>
      <c r="O844" s="31"/>
      <c r="P844" s="31"/>
      <c r="Q844" s="31"/>
    </row>
    <row r="845" spans="4:17" ht="13.2">
      <c r="D845" s="31"/>
      <c r="F845" s="31"/>
      <c r="H845" s="31"/>
      <c r="I845" s="31"/>
      <c r="M845" s="31"/>
      <c r="N845" s="31"/>
      <c r="O845" s="31"/>
      <c r="P845" s="31"/>
      <c r="Q845" s="31"/>
    </row>
    <row r="846" spans="4:17" ht="13.2">
      <c r="D846" s="31"/>
      <c r="F846" s="31"/>
      <c r="H846" s="31"/>
      <c r="I846" s="31"/>
      <c r="M846" s="31"/>
      <c r="N846" s="31"/>
      <c r="O846" s="31"/>
      <c r="P846" s="31"/>
      <c r="Q846" s="31"/>
    </row>
    <row r="847" spans="4:17" ht="13.2">
      <c r="D847" s="31"/>
      <c r="F847" s="31"/>
      <c r="H847" s="31"/>
      <c r="I847" s="31"/>
      <c r="M847" s="31"/>
      <c r="N847" s="31"/>
      <c r="O847" s="31"/>
      <c r="P847" s="31"/>
      <c r="Q847" s="31"/>
    </row>
    <row r="848" spans="4:17" ht="13.2">
      <c r="D848" s="31"/>
      <c r="F848" s="31"/>
      <c r="H848" s="31"/>
      <c r="I848" s="31"/>
      <c r="M848" s="31"/>
      <c r="N848" s="31"/>
      <c r="O848" s="31"/>
      <c r="P848" s="31"/>
      <c r="Q848" s="31"/>
    </row>
    <row r="849" spans="4:17" ht="13.2">
      <c r="D849" s="31"/>
      <c r="F849" s="31"/>
      <c r="H849" s="31"/>
      <c r="I849" s="31"/>
      <c r="M849" s="31"/>
      <c r="N849" s="31"/>
      <c r="O849" s="31"/>
      <c r="P849" s="31"/>
      <c r="Q849" s="31"/>
    </row>
    <row r="850" spans="4:17" ht="13.2">
      <c r="D850" s="31"/>
      <c r="F850" s="31"/>
      <c r="H850" s="31"/>
      <c r="I850" s="31"/>
      <c r="M850" s="31"/>
      <c r="N850" s="31"/>
      <c r="O850" s="31"/>
      <c r="P850" s="31"/>
      <c r="Q850" s="31"/>
    </row>
    <row r="851" spans="4:17" ht="13.2">
      <c r="D851" s="31"/>
      <c r="F851" s="31"/>
      <c r="H851" s="31"/>
      <c r="I851" s="31"/>
      <c r="M851" s="31"/>
      <c r="N851" s="31"/>
      <c r="O851" s="31"/>
      <c r="P851" s="31"/>
      <c r="Q851" s="31"/>
    </row>
    <row r="852" spans="4:17" ht="13.2">
      <c r="D852" s="31"/>
      <c r="F852" s="31"/>
      <c r="H852" s="31"/>
      <c r="I852" s="31"/>
      <c r="M852" s="31"/>
      <c r="N852" s="31"/>
      <c r="O852" s="31"/>
      <c r="P852" s="31"/>
      <c r="Q852" s="31"/>
    </row>
    <row r="853" spans="4:17" ht="13.2">
      <c r="D853" s="31"/>
      <c r="F853" s="31"/>
      <c r="H853" s="31"/>
      <c r="I853" s="31"/>
      <c r="M853" s="31"/>
      <c r="N853" s="31"/>
      <c r="O853" s="31"/>
      <c r="P853" s="31"/>
      <c r="Q853" s="31"/>
    </row>
    <row r="854" spans="4:17" ht="13.2">
      <c r="D854" s="31"/>
      <c r="F854" s="31"/>
      <c r="H854" s="31"/>
      <c r="I854" s="31"/>
      <c r="M854" s="31"/>
      <c r="N854" s="31"/>
      <c r="O854" s="31"/>
      <c r="P854" s="31"/>
      <c r="Q854" s="31"/>
    </row>
    <row r="855" spans="4:17" ht="13.2">
      <c r="D855" s="31"/>
      <c r="F855" s="31"/>
      <c r="H855" s="31"/>
      <c r="I855" s="31"/>
      <c r="M855" s="31"/>
      <c r="N855" s="31"/>
      <c r="O855" s="31"/>
      <c r="P855" s="31"/>
      <c r="Q855" s="31"/>
    </row>
    <row r="856" spans="4:17" ht="13.2">
      <c r="D856" s="31"/>
      <c r="F856" s="31"/>
      <c r="H856" s="31"/>
      <c r="I856" s="31"/>
      <c r="M856" s="31"/>
      <c r="N856" s="31"/>
      <c r="O856" s="31"/>
      <c r="P856" s="31"/>
      <c r="Q856" s="31"/>
    </row>
    <row r="857" spans="4:17" ht="13.2">
      <c r="D857" s="31"/>
      <c r="F857" s="31"/>
      <c r="H857" s="31"/>
      <c r="I857" s="31"/>
      <c r="M857" s="31"/>
      <c r="N857" s="31"/>
      <c r="O857" s="31"/>
      <c r="P857" s="31"/>
      <c r="Q857" s="31"/>
    </row>
    <row r="858" spans="4:17" ht="13.2">
      <c r="D858" s="31"/>
      <c r="F858" s="31"/>
      <c r="H858" s="31"/>
      <c r="I858" s="31"/>
      <c r="M858" s="31"/>
      <c r="N858" s="31"/>
      <c r="O858" s="31"/>
      <c r="P858" s="31"/>
      <c r="Q858" s="31"/>
    </row>
    <row r="859" spans="4:17" ht="13.2">
      <c r="D859" s="31"/>
      <c r="F859" s="31"/>
      <c r="H859" s="31"/>
      <c r="I859" s="31"/>
      <c r="M859" s="31"/>
      <c r="N859" s="31"/>
      <c r="O859" s="31"/>
      <c r="P859" s="31"/>
      <c r="Q859" s="31"/>
    </row>
    <row r="860" spans="4:17" ht="13.2">
      <c r="D860" s="31"/>
      <c r="F860" s="31"/>
      <c r="H860" s="31"/>
      <c r="I860" s="31"/>
      <c r="M860" s="31"/>
      <c r="N860" s="31"/>
      <c r="O860" s="31"/>
      <c r="P860" s="31"/>
      <c r="Q860" s="31"/>
    </row>
    <row r="861" spans="4:17" ht="13.2">
      <c r="D861" s="31"/>
      <c r="F861" s="31"/>
      <c r="H861" s="31"/>
      <c r="I861" s="31"/>
      <c r="M861" s="31"/>
      <c r="N861" s="31"/>
      <c r="O861" s="31"/>
      <c r="P861" s="31"/>
      <c r="Q861" s="31"/>
    </row>
    <row r="862" spans="4:17" ht="13.2">
      <c r="D862" s="31"/>
      <c r="F862" s="31"/>
      <c r="H862" s="31"/>
      <c r="I862" s="31"/>
      <c r="M862" s="31"/>
      <c r="N862" s="31"/>
      <c r="O862" s="31"/>
      <c r="P862" s="31"/>
      <c r="Q862" s="31"/>
    </row>
    <row r="863" spans="4:17" ht="13.2">
      <c r="D863" s="31"/>
      <c r="F863" s="31"/>
      <c r="H863" s="31"/>
      <c r="I863" s="31"/>
      <c r="M863" s="31"/>
      <c r="N863" s="31"/>
      <c r="O863" s="31"/>
      <c r="P863" s="31"/>
      <c r="Q863" s="31"/>
    </row>
    <row r="864" spans="4:17" ht="13.2">
      <c r="D864" s="31"/>
      <c r="F864" s="31"/>
      <c r="H864" s="31"/>
      <c r="I864" s="31"/>
      <c r="M864" s="31"/>
      <c r="N864" s="31"/>
      <c r="O864" s="31"/>
      <c r="P864" s="31"/>
      <c r="Q864" s="31"/>
    </row>
    <row r="865" spans="4:17" ht="13.2">
      <c r="D865" s="31"/>
      <c r="F865" s="31"/>
      <c r="H865" s="31"/>
      <c r="I865" s="31"/>
      <c r="M865" s="31"/>
      <c r="N865" s="31"/>
      <c r="O865" s="31"/>
      <c r="P865" s="31"/>
      <c r="Q865" s="31"/>
    </row>
    <row r="866" spans="4:17" ht="13.2">
      <c r="D866" s="31"/>
      <c r="F866" s="31"/>
      <c r="H866" s="31"/>
      <c r="I866" s="31"/>
      <c r="M866" s="31"/>
      <c r="N866" s="31"/>
      <c r="O866" s="31"/>
      <c r="P866" s="31"/>
      <c r="Q866" s="31"/>
    </row>
    <row r="867" spans="4:17" ht="13.2">
      <c r="D867" s="31"/>
      <c r="F867" s="31"/>
      <c r="H867" s="31"/>
      <c r="I867" s="31"/>
      <c r="M867" s="31"/>
      <c r="N867" s="31"/>
      <c r="O867" s="31"/>
      <c r="P867" s="31"/>
      <c r="Q867" s="31"/>
    </row>
    <row r="868" spans="4:17" ht="13.2">
      <c r="D868" s="31"/>
      <c r="F868" s="31"/>
      <c r="H868" s="31"/>
      <c r="I868" s="31"/>
      <c r="M868" s="31"/>
      <c r="N868" s="31"/>
      <c r="O868" s="31"/>
      <c r="P868" s="31"/>
      <c r="Q868" s="31"/>
    </row>
    <row r="869" spans="4:17" ht="13.2">
      <c r="D869" s="31"/>
      <c r="F869" s="31"/>
      <c r="H869" s="31"/>
      <c r="I869" s="31"/>
      <c r="M869" s="31"/>
      <c r="N869" s="31"/>
      <c r="O869" s="31"/>
      <c r="P869" s="31"/>
      <c r="Q869" s="31"/>
    </row>
    <row r="870" spans="4:17" ht="13.2">
      <c r="D870" s="31"/>
      <c r="F870" s="31"/>
      <c r="H870" s="31"/>
      <c r="I870" s="31"/>
      <c r="M870" s="31"/>
      <c r="N870" s="31"/>
      <c r="O870" s="31"/>
      <c r="P870" s="31"/>
      <c r="Q870" s="31"/>
    </row>
    <row r="871" spans="4:17" ht="13.2">
      <c r="D871" s="31"/>
      <c r="F871" s="31"/>
      <c r="H871" s="31"/>
      <c r="I871" s="31"/>
      <c r="M871" s="31"/>
      <c r="N871" s="31"/>
      <c r="O871" s="31"/>
      <c r="P871" s="31"/>
      <c r="Q871" s="31"/>
    </row>
    <row r="872" spans="4:17" ht="13.2">
      <c r="D872" s="31"/>
      <c r="F872" s="31"/>
      <c r="H872" s="31"/>
      <c r="I872" s="31"/>
      <c r="M872" s="31"/>
      <c r="N872" s="31"/>
      <c r="O872" s="31"/>
      <c r="P872" s="31"/>
      <c r="Q872" s="31"/>
    </row>
    <row r="873" spans="4:17" ht="13.2">
      <c r="D873" s="31"/>
      <c r="F873" s="31"/>
      <c r="H873" s="31"/>
      <c r="I873" s="31"/>
      <c r="M873" s="31"/>
      <c r="N873" s="31"/>
      <c r="O873" s="31"/>
      <c r="P873" s="31"/>
      <c r="Q873" s="31"/>
    </row>
    <row r="874" spans="4:17" ht="13.2">
      <c r="D874" s="31"/>
      <c r="F874" s="31"/>
      <c r="H874" s="31"/>
      <c r="I874" s="31"/>
      <c r="M874" s="31"/>
      <c r="N874" s="31"/>
      <c r="O874" s="31"/>
      <c r="P874" s="31"/>
      <c r="Q874" s="31"/>
    </row>
    <row r="875" spans="4:17" ht="13.2">
      <c r="D875" s="31"/>
      <c r="F875" s="31"/>
      <c r="H875" s="31"/>
      <c r="I875" s="31"/>
      <c r="M875" s="31"/>
      <c r="N875" s="31"/>
      <c r="O875" s="31"/>
      <c r="P875" s="31"/>
      <c r="Q875" s="31"/>
    </row>
    <row r="876" spans="4:17" ht="13.2">
      <c r="D876" s="31"/>
      <c r="F876" s="31"/>
      <c r="H876" s="31"/>
      <c r="I876" s="31"/>
      <c r="M876" s="31"/>
      <c r="N876" s="31"/>
      <c r="O876" s="31"/>
      <c r="P876" s="31"/>
      <c r="Q876" s="31"/>
    </row>
    <row r="877" spans="4:17" ht="13.2">
      <c r="D877" s="31"/>
      <c r="F877" s="31"/>
      <c r="H877" s="31"/>
      <c r="I877" s="31"/>
      <c r="M877" s="31"/>
      <c r="N877" s="31"/>
      <c r="O877" s="31"/>
      <c r="P877" s="31"/>
      <c r="Q877" s="31"/>
    </row>
    <row r="878" spans="4:17" ht="13.2">
      <c r="D878" s="31"/>
      <c r="F878" s="31"/>
      <c r="H878" s="31"/>
      <c r="I878" s="31"/>
      <c r="M878" s="31"/>
      <c r="N878" s="31"/>
      <c r="O878" s="31"/>
      <c r="P878" s="31"/>
      <c r="Q878" s="31"/>
    </row>
    <row r="879" spans="4:17" ht="13.2">
      <c r="D879" s="31"/>
      <c r="F879" s="31"/>
      <c r="H879" s="31"/>
      <c r="I879" s="31"/>
      <c r="M879" s="31"/>
      <c r="N879" s="31"/>
      <c r="O879" s="31"/>
      <c r="P879" s="31"/>
      <c r="Q879" s="31"/>
    </row>
    <row r="880" spans="4:17" ht="13.2">
      <c r="D880" s="31"/>
      <c r="F880" s="31"/>
      <c r="H880" s="31"/>
      <c r="I880" s="31"/>
      <c r="M880" s="31"/>
      <c r="N880" s="31"/>
      <c r="O880" s="31"/>
      <c r="P880" s="31"/>
      <c r="Q880" s="31"/>
    </row>
    <row r="881" spans="4:17" ht="13.2">
      <c r="D881" s="31"/>
      <c r="F881" s="31"/>
      <c r="H881" s="31"/>
      <c r="I881" s="31"/>
      <c r="M881" s="31"/>
      <c r="N881" s="31"/>
      <c r="O881" s="31"/>
      <c r="P881" s="31"/>
      <c r="Q881" s="31"/>
    </row>
    <row r="882" spans="4:17" ht="13.2">
      <c r="D882" s="31"/>
      <c r="F882" s="31"/>
      <c r="H882" s="31"/>
      <c r="I882" s="31"/>
      <c r="M882" s="31"/>
      <c r="N882" s="31"/>
      <c r="O882" s="31"/>
      <c r="P882" s="31"/>
      <c r="Q882" s="31"/>
    </row>
    <row r="883" spans="4:17" ht="13.2">
      <c r="D883" s="31"/>
      <c r="F883" s="31"/>
      <c r="H883" s="31"/>
      <c r="I883" s="31"/>
      <c r="M883" s="31"/>
      <c r="N883" s="31"/>
      <c r="O883" s="31"/>
      <c r="P883" s="31"/>
      <c r="Q883" s="31"/>
    </row>
    <row r="884" spans="4:17" ht="13.2">
      <c r="D884" s="31"/>
      <c r="F884" s="31"/>
      <c r="H884" s="31"/>
      <c r="I884" s="31"/>
      <c r="M884" s="31"/>
      <c r="N884" s="31"/>
      <c r="O884" s="31"/>
      <c r="P884" s="31"/>
      <c r="Q884" s="31"/>
    </row>
    <row r="885" spans="4:17" ht="13.2">
      <c r="D885" s="31"/>
      <c r="F885" s="31"/>
      <c r="H885" s="31"/>
      <c r="I885" s="31"/>
      <c r="M885" s="31"/>
      <c r="N885" s="31"/>
      <c r="O885" s="31"/>
      <c r="P885" s="31"/>
      <c r="Q885" s="31"/>
    </row>
    <row r="886" spans="4:17" ht="13.2">
      <c r="D886" s="31"/>
      <c r="F886" s="31"/>
      <c r="H886" s="31"/>
      <c r="I886" s="31"/>
      <c r="M886" s="31"/>
      <c r="N886" s="31"/>
      <c r="O886" s="31"/>
      <c r="P886" s="31"/>
      <c r="Q886" s="31"/>
    </row>
    <row r="887" spans="4:17" ht="13.2">
      <c r="D887" s="31"/>
      <c r="F887" s="31"/>
      <c r="H887" s="31"/>
      <c r="I887" s="31"/>
      <c r="M887" s="31"/>
      <c r="N887" s="31"/>
      <c r="O887" s="31"/>
      <c r="P887" s="31"/>
      <c r="Q887" s="31"/>
    </row>
    <row r="888" spans="4:17" ht="13.2">
      <c r="D888" s="31"/>
      <c r="F888" s="31"/>
      <c r="H888" s="31"/>
      <c r="I888" s="31"/>
      <c r="M888" s="31"/>
      <c r="N888" s="31"/>
      <c r="O888" s="31"/>
      <c r="P888" s="31"/>
      <c r="Q888" s="31"/>
    </row>
    <row r="889" spans="4:17" ht="13.2">
      <c r="D889" s="31"/>
      <c r="F889" s="31"/>
      <c r="H889" s="31"/>
      <c r="I889" s="31"/>
      <c r="M889" s="31"/>
      <c r="N889" s="31"/>
      <c r="O889" s="31"/>
      <c r="P889" s="31"/>
      <c r="Q889" s="31"/>
    </row>
    <row r="890" spans="4:17" ht="13.2">
      <c r="D890" s="31"/>
      <c r="F890" s="31"/>
      <c r="H890" s="31"/>
      <c r="I890" s="31"/>
      <c r="M890" s="31"/>
      <c r="N890" s="31"/>
      <c r="O890" s="31"/>
      <c r="P890" s="31"/>
      <c r="Q890" s="31"/>
    </row>
    <row r="891" spans="4:17" ht="13.2">
      <c r="D891" s="31"/>
      <c r="F891" s="31"/>
      <c r="H891" s="31"/>
      <c r="I891" s="31"/>
      <c r="M891" s="31"/>
      <c r="N891" s="31"/>
      <c r="O891" s="31"/>
      <c r="P891" s="31"/>
      <c r="Q891" s="31"/>
    </row>
    <row r="892" spans="4:17" ht="13.2">
      <c r="D892" s="31"/>
      <c r="F892" s="31"/>
      <c r="H892" s="31"/>
      <c r="I892" s="31"/>
      <c r="M892" s="31"/>
      <c r="N892" s="31"/>
      <c r="O892" s="31"/>
      <c r="P892" s="31"/>
      <c r="Q892" s="31"/>
    </row>
    <row r="893" spans="4:17" ht="13.2">
      <c r="D893" s="31"/>
      <c r="F893" s="31"/>
      <c r="H893" s="31"/>
      <c r="I893" s="31"/>
      <c r="M893" s="31"/>
      <c r="N893" s="31"/>
      <c r="O893" s="31"/>
      <c r="P893" s="31"/>
      <c r="Q893" s="31"/>
    </row>
    <row r="894" spans="4:17" ht="13.2">
      <c r="D894" s="31"/>
      <c r="F894" s="31"/>
      <c r="H894" s="31"/>
      <c r="I894" s="31"/>
      <c r="M894" s="31"/>
      <c r="N894" s="31"/>
      <c r="O894" s="31"/>
      <c r="P894" s="31"/>
      <c r="Q894" s="31"/>
    </row>
    <row r="895" spans="4:17" ht="13.2">
      <c r="D895" s="31"/>
      <c r="F895" s="31"/>
      <c r="H895" s="31"/>
      <c r="I895" s="31"/>
      <c r="M895" s="31"/>
      <c r="N895" s="31"/>
      <c r="O895" s="31"/>
      <c r="P895" s="31"/>
      <c r="Q895" s="31"/>
    </row>
    <row r="896" spans="4:17" ht="13.2">
      <c r="D896" s="31"/>
      <c r="F896" s="31"/>
      <c r="H896" s="31"/>
      <c r="I896" s="31"/>
      <c r="M896" s="31"/>
      <c r="N896" s="31"/>
      <c r="O896" s="31"/>
      <c r="P896" s="31"/>
      <c r="Q896" s="31"/>
    </row>
    <row r="897" spans="4:17" ht="13.2">
      <c r="D897" s="31"/>
      <c r="F897" s="31"/>
      <c r="H897" s="31"/>
      <c r="I897" s="31"/>
      <c r="M897" s="31"/>
      <c r="N897" s="31"/>
      <c r="O897" s="31"/>
      <c r="P897" s="31"/>
      <c r="Q897" s="31"/>
    </row>
    <row r="898" spans="4:17" ht="13.2">
      <c r="D898" s="31"/>
      <c r="F898" s="31"/>
      <c r="H898" s="31"/>
      <c r="I898" s="31"/>
      <c r="M898" s="31"/>
      <c r="N898" s="31"/>
      <c r="O898" s="31"/>
      <c r="P898" s="31"/>
      <c r="Q898" s="31"/>
    </row>
    <row r="899" spans="4:17" ht="13.2">
      <c r="D899" s="31"/>
      <c r="F899" s="31"/>
      <c r="H899" s="31"/>
      <c r="I899" s="31"/>
      <c r="M899" s="31"/>
      <c r="N899" s="31"/>
      <c r="O899" s="31"/>
      <c r="P899" s="31"/>
      <c r="Q899" s="31"/>
    </row>
    <row r="900" spans="4:17" ht="13.2">
      <c r="D900" s="31"/>
      <c r="F900" s="31"/>
      <c r="H900" s="31"/>
      <c r="I900" s="31"/>
      <c r="M900" s="31"/>
      <c r="N900" s="31"/>
      <c r="O900" s="31"/>
      <c r="P900" s="31"/>
      <c r="Q900" s="31"/>
    </row>
    <row r="901" spans="4:17" ht="13.2">
      <c r="D901" s="31"/>
      <c r="F901" s="31"/>
      <c r="H901" s="31"/>
      <c r="I901" s="31"/>
      <c r="M901" s="31"/>
      <c r="N901" s="31"/>
      <c r="O901" s="31"/>
      <c r="P901" s="31"/>
      <c r="Q901" s="31"/>
    </row>
    <row r="902" spans="4:17" ht="13.2">
      <c r="D902" s="31"/>
      <c r="F902" s="31"/>
      <c r="H902" s="31"/>
      <c r="I902" s="31"/>
      <c r="M902" s="31"/>
      <c r="N902" s="31"/>
      <c r="O902" s="31"/>
      <c r="P902" s="31"/>
      <c r="Q902" s="31"/>
    </row>
    <row r="903" spans="4:17" ht="13.2">
      <c r="D903" s="31"/>
      <c r="F903" s="31"/>
      <c r="H903" s="31"/>
      <c r="I903" s="31"/>
      <c r="M903" s="31"/>
      <c r="N903" s="31"/>
      <c r="O903" s="31"/>
      <c r="P903" s="31"/>
      <c r="Q903" s="31"/>
    </row>
    <row r="904" spans="4:17" ht="13.2">
      <c r="D904" s="31"/>
      <c r="F904" s="31"/>
      <c r="H904" s="31"/>
      <c r="I904" s="31"/>
      <c r="M904" s="31"/>
      <c r="N904" s="31"/>
      <c r="O904" s="31"/>
      <c r="P904" s="31"/>
      <c r="Q904" s="31"/>
    </row>
    <row r="905" spans="4:17" ht="13.2">
      <c r="D905" s="31"/>
      <c r="F905" s="31"/>
      <c r="H905" s="31"/>
      <c r="I905" s="31"/>
      <c r="M905" s="31"/>
      <c r="N905" s="31"/>
      <c r="O905" s="31"/>
      <c r="P905" s="31"/>
      <c r="Q905" s="31"/>
    </row>
    <row r="906" spans="4:17" ht="13.2">
      <c r="D906" s="31"/>
      <c r="F906" s="31"/>
      <c r="H906" s="31"/>
      <c r="I906" s="31"/>
      <c r="M906" s="31"/>
      <c r="N906" s="31"/>
      <c r="O906" s="31"/>
      <c r="P906" s="31"/>
      <c r="Q906" s="31"/>
    </row>
    <row r="907" spans="4:17" ht="13.2">
      <c r="D907" s="31"/>
      <c r="F907" s="31"/>
      <c r="H907" s="31"/>
      <c r="I907" s="31"/>
      <c r="M907" s="31"/>
      <c r="N907" s="31"/>
      <c r="O907" s="31"/>
      <c r="P907" s="31"/>
      <c r="Q907" s="31"/>
    </row>
    <row r="908" spans="4:17" ht="13.2">
      <c r="D908" s="31"/>
      <c r="F908" s="31"/>
      <c r="H908" s="31"/>
      <c r="I908" s="31"/>
      <c r="M908" s="31"/>
      <c r="N908" s="31"/>
      <c r="O908" s="31"/>
      <c r="P908" s="31"/>
      <c r="Q908" s="31"/>
    </row>
    <row r="909" spans="4:17" ht="13.2">
      <c r="D909" s="31"/>
      <c r="F909" s="31"/>
      <c r="H909" s="31"/>
      <c r="I909" s="31"/>
      <c r="M909" s="31"/>
      <c r="N909" s="31"/>
      <c r="O909" s="31"/>
      <c r="P909" s="31"/>
      <c r="Q909" s="31"/>
    </row>
    <row r="910" spans="4:17" ht="13.2">
      <c r="D910" s="31"/>
      <c r="F910" s="31"/>
      <c r="H910" s="31"/>
      <c r="I910" s="31"/>
      <c r="M910" s="31"/>
      <c r="N910" s="31"/>
      <c r="O910" s="31"/>
      <c r="P910" s="31"/>
      <c r="Q910" s="31"/>
    </row>
    <row r="911" spans="4:17" ht="13.2">
      <c r="D911" s="31"/>
      <c r="F911" s="31"/>
      <c r="H911" s="31"/>
      <c r="I911" s="31"/>
      <c r="M911" s="31"/>
      <c r="N911" s="31"/>
      <c r="O911" s="31"/>
      <c r="P911" s="31"/>
      <c r="Q911" s="31"/>
    </row>
    <row r="912" spans="4:17" ht="13.2">
      <c r="D912" s="31"/>
      <c r="F912" s="31"/>
      <c r="H912" s="31"/>
      <c r="I912" s="31"/>
      <c r="M912" s="31"/>
      <c r="N912" s="31"/>
      <c r="O912" s="31"/>
      <c r="P912" s="31"/>
      <c r="Q912" s="31"/>
    </row>
    <row r="913" spans="4:17" ht="13.2">
      <c r="D913" s="31"/>
      <c r="F913" s="31"/>
      <c r="H913" s="31"/>
      <c r="I913" s="31"/>
      <c r="M913" s="31"/>
      <c r="N913" s="31"/>
      <c r="O913" s="31"/>
      <c r="P913" s="31"/>
      <c r="Q913" s="31"/>
    </row>
    <row r="914" spans="4:17" ht="13.2">
      <c r="D914" s="31"/>
      <c r="F914" s="31"/>
      <c r="H914" s="31"/>
      <c r="I914" s="31"/>
      <c r="M914" s="31"/>
      <c r="N914" s="31"/>
      <c r="O914" s="31"/>
      <c r="P914" s="31"/>
      <c r="Q914" s="31"/>
    </row>
    <row r="915" spans="4:17" ht="13.2">
      <c r="D915" s="31"/>
      <c r="F915" s="31"/>
      <c r="H915" s="31"/>
      <c r="I915" s="31"/>
      <c r="M915" s="31"/>
      <c r="N915" s="31"/>
      <c r="O915" s="31"/>
      <c r="P915" s="31"/>
      <c r="Q915" s="31"/>
    </row>
    <row r="916" spans="4:17" ht="13.2">
      <c r="D916" s="31"/>
      <c r="F916" s="31"/>
      <c r="H916" s="31"/>
      <c r="I916" s="31"/>
      <c r="M916" s="31"/>
      <c r="N916" s="31"/>
      <c r="O916" s="31"/>
      <c r="P916" s="31"/>
      <c r="Q916" s="31"/>
    </row>
    <row r="917" spans="4:17" ht="13.2">
      <c r="D917" s="31"/>
      <c r="F917" s="31"/>
      <c r="H917" s="31"/>
      <c r="I917" s="31"/>
      <c r="M917" s="31"/>
      <c r="N917" s="31"/>
      <c r="O917" s="31"/>
      <c r="P917" s="31"/>
      <c r="Q917" s="31"/>
    </row>
    <row r="918" spans="4:17" ht="13.2">
      <c r="D918" s="31"/>
      <c r="F918" s="31"/>
      <c r="H918" s="31"/>
      <c r="I918" s="31"/>
      <c r="M918" s="31"/>
      <c r="N918" s="31"/>
      <c r="O918" s="31"/>
      <c r="P918" s="31"/>
      <c r="Q918" s="31"/>
    </row>
    <row r="919" spans="4:17" ht="13.2">
      <c r="D919" s="31"/>
      <c r="F919" s="31"/>
      <c r="H919" s="31"/>
      <c r="I919" s="31"/>
      <c r="M919" s="31"/>
      <c r="N919" s="31"/>
      <c r="O919" s="31"/>
      <c r="P919" s="31"/>
      <c r="Q919" s="31"/>
    </row>
    <row r="920" spans="4:17" ht="13.2">
      <c r="D920" s="31"/>
      <c r="F920" s="31"/>
      <c r="H920" s="31"/>
      <c r="I920" s="31"/>
      <c r="M920" s="31"/>
      <c r="N920" s="31"/>
      <c r="O920" s="31"/>
      <c r="P920" s="31"/>
      <c r="Q920" s="31"/>
    </row>
    <row r="921" spans="4:17" ht="13.2">
      <c r="D921" s="31"/>
      <c r="F921" s="31"/>
      <c r="H921" s="31"/>
      <c r="I921" s="31"/>
      <c r="M921" s="31"/>
      <c r="N921" s="31"/>
      <c r="O921" s="31"/>
      <c r="P921" s="31"/>
      <c r="Q921" s="31"/>
    </row>
    <row r="922" spans="4:17" ht="13.2">
      <c r="D922" s="31"/>
      <c r="F922" s="31"/>
      <c r="H922" s="31"/>
      <c r="I922" s="31"/>
      <c r="M922" s="31"/>
      <c r="N922" s="31"/>
      <c r="O922" s="31"/>
      <c r="P922" s="31"/>
      <c r="Q922" s="31"/>
    </row>
    <row r="923" spans="4:17" ht="13.2">
      <c r="D923" s="31"/>
      <c r="F923" s="31"/>
      <c r="H923" s="31"/>
      <c r="I923" s="31"/>
      <c r="M923" s="31"/>
      <c r="N923" s="31"/>
      <c r="O923" s="31"/>
      <c r="P923" s="31"/>
      <c r="Q923" s="31"/>
    </row>
    <row r="924" spans="4:17" ht="13.2">
      <c r="D924" s="31"/>
      <c r="F924" s="31"/>
      <c r="H924" s="31"/>
      <c r="I924" s="31"/>
      <c r="M924" s="31"/>
      <c r="N924" s="31"/>
      <c r="O924" s="31"/>
      <c r="P924" s="31"/>
      <c r="Q924" s="31"/>
    </row>
    <row r="925" spans="4:17" ht="13.2">
      <c r="D925" s="31"/>
      <c r="F925" s="31"/>
      <c r="H925" s="31"/>
      <c r="I925" s="31"/>
      <c r="M925" s="31"/>
      <c r="N925" s="31"/>
      <c r="O925" s="31"/>
      <c r="P925" s="31"/>
      <c r="Q925" s="31"/>
    </row>
    <row r="926" spans="4:17" ht="13.2">
      <c r="D926" s="31"/>
      <c r="F926" s="31"/>
      <c r="H926" s="31"/>
      <c r="I926" s="31"/>
      <c r="M926" s="31"/>
      <c r="N926" s="31"/>
      <c r="O926" s="31"/>
      <c r="P926" s="31"/>
      <c r="Q926" s="31"/>
    </row>
    <row r="927" spans="4:17" ht="13.2">
      <c r="D927" s="31"/>
      <c r="F927" s="31"/>
      <c r="H927" s="31"/>
      <c r="I927" s="31"/>
      <c r="M927" s="31"/>
      <c r="N927" s="31"/>
      <c r="O927" s="31"/>
      <c r="P927" s="31"/>
      <c r="Q927" s="31"/>
    </row>
    <row r="928" spans="4:17" ht="13.2">
      <c r="D928" s="31"/>
      <c r="F928" s="31"/>
      <c r="H928" s="31"/>
      <c r="I928" s="31"/>
      <c r="M928" s="31"/>
      <c r="N928" s="31"/>
      <c r="O928" s="31"/>
      <c r="P928" s="31"/>
      <c r="Q928" s="31"/>
    </row>
    <row r="929" spans="4:17" ht="13.2">
      <c r="D929" s="31"/>
      <c r="F929" s="31"/>
      <c r="H929" s="31"/>
      <c r="I929" s="31"/>
      <c r="M929" s="31"/>
      <c r="N929" s="31"/>
      <c r="O929" s="31"/>
      <c r="P929" s="31"/>
      <c r="Q929" s="31"/>
    </row>
    <row r="930" spans="4:17" ht="13.2">
      <c r="D930" s="31"/>
      <c r="F930" s="31"/>
      <c r="H930" s="31"/>
      <c r="I930" s="31"/>
      <c r="M930" s="31"/>
      <c r="N930" s="31"/>
      <c r="O930" s="31"/>
      <c r="P930" s="31"/>
      <c r="Q930" s="31"/>
    </row>
    <row r="931" spans="4:17" ht="13.2">
      <c r="D931" s="31"/>
      <c r="F931" s="31"/>
      <c r="H931" s="31"/>
      <c r="I931" s="31"/>
      <c r="M931" s="31"/>
      <c r="N931" s="31"/>
      <c r="O931" s="31"/>
      <c r="P931" s="31"/>
      <c r="Q931" s="31"/>
    </row>
    <row r="932" spans="4:17" ht="13.2">
      <c r="D932" s="31"/>
      <c r="F932" s="31"/>
      <c r="H932" s="31"/>
      <c r="I932" s="31"/>
      <c r="M932" s="31"/>
      <c r="N932" s="31"/>
      <c r="O932" s="31"/>
      <c r="P932" s="31"/>
      <c r="Q932" s="31"/>
    </row>
    <row r="933" spans="4:17" ht="13.2">
      <c r="D933" s="31"/>
      <c r="F933" s="31"/>
      <c r="H933" s="31"/>
      <c r="I933" s="31"/>
      <c r="M933" s="31"/>
      <c r="N933" s="31"/>
      <c r="O933" s="31"/>
      <c r="P933" s="31"/>
      <c r="Q933" s="31"/>
    </row>
    <row r="934" spans="4:17" ht="13.2">
      <c r="D934" s="31"/>
      <c r="F934" s="31"/>
      <c r="H934" s="31"/>
      <c r="I934" s="31"/>
      <c r="M934" s="31"/>
      <c r="N934" s="31"/>
      <c r="O934" s="31"/>
      <c r="P934" s="31"/>
      <c r="Q934" s="31"/>
    </row>
    <row r="935" spans="4:17" ht="13.2">
      <c r="D935" s="31"/>
      <c r="F935" s="31"/>
      <c r="H935" s="31"/>
      <c r="I935" s="31"/>
      <c r="M935" s="31"/>
      <c r="N935" s="31"/>
      <c r="O935" s="31"/>
      <c r="P935" s="31"/>
      <c r="Q935" s="31"/>
    </row>
    <row r="936" spans="4:17" ht="13.2">
      <c r="D936" s="31"/>
      <c r="F936" s="31"/>
      <c r="H936" s="31"/>
      <c r="I936" s="31"/>
      <c r="M936" s="31"/>
      <c r="N936" s="31"/>
      <c r="O936" s="31"/>
      <c r="P936" s="31"/>
      <c r="Q936" s="31"/>
    </row>
    <row r="937" spans="4:17" ht="13.2">
      <c r="D937" s="31"/>
      <c r="F937" s="31"/>
      <c r="H937" s="31"/>
      <c r="I937" s="31"/>
      <c r="M937" s="31"/>
      <c r="N937" s="31"/>
      <c r="O937" s="31"/>
      <c r="P937" s="31"/>
      <c r="Q937" s="31"/>
    </row>
    <row r="938" spans="4:17" ht="13.2">
      <c r="D938" s="31"/>
      <c r="F938" s="31"/>
      <c r="H938" s="31"/>
      <c r="I938" s="31"/>
      <c r="M938" s="31"/>
      <c r="N938" s="31"/>
      <c r="O938" s="31"/>
      <c r="P938" s="31"/>
      <c r="Q938" s="31"/>
    </row>
    <row r="939" spans="4:17" ht="13.2">
      <c r="D939" s="31"/>
      <c r="F939" s="31"/>
      <c r="H939" s="31"/>
      <c r="I939" s="31"/>
      <c r="M939" s="31"/>
      <c r="N939" s="31"/>
      <c r="O939" s="31"/>
      <c r="P939" s="31"/>
      <c r="Q939" s="31"/>
    </row>
    <row r="940" spans="4:17" ht="13.2">
      <c r="D940" s="31"/>
      <c r="F940" s="31"/>
      <c r="H940" s="31"/>
      <c r="I940" s="31"/>
      <c r="M940" s="31"/>
      <c r="N940" s="31"/>
      <c r="O940" s="31"/>
      <c r="P940" s="31"/>
      <c r="Q940" s="31"/>
    </row>
    <row r="941" spans="4:17" ht="13.2">
      <c r="D941" s="31"/>
      <c r="F941" s="31"/>
      <c r="H941" s="31"/>
      <c r="I941" s="31"/>
      <c r="M941" s="31"/>
      <c r="N941" s="31"/>
      <c r="O941" s="31"/>
      <c r="P941" s="31"/>
      <c r="Q941" s="31"/>
    </row>
    <row r="942" spans="4:17" ht="13.2">
      <c r="D942" s="31"/>
      <c r="F942" s="31"/>
      <c r="H942" s="31"/>
      <c r="I942" s="31"/>
      <c r="M942" s="31"/>
      <c r="N942" s="31"/>
      <c r="O942" s="31"/>
      <c r="P942" s="31"/>
      <c r="Q942" s="31"/>
    </row>
    <row r="943" spans="4:17" ht="13.2">
      <c r="D943" s="31"/>
      <c r="F943" s="31"/>
      <c r="H943" s="31"/>
      <c r="I943" s="31"/>
      <c r="M943" s="31"/>
      <c r="N943" s="31"/>
      <c r="O943" s="31"/>
      <c r="P943" s="31"/>
      <c r="Q943" s="31"/>
    </row>
    <row r="944" spans="4:17" ht="13.2">
      <c r="D944" s="31"/>
      <c r="F944" s="31"/>
      <c r="H944" s="31"/>
      <c r="I944" s="31"/>
      <c r="M944" s="31"/>
      <c r="N944" s="31"/>
      <c r="O944" s="31"/>
      <c r="P944" s="31"/>
      <c r="Q944" s="31"/>
    </row>
    <row r="945" spans="4:17" ht="13.2">
      <c r="D945" s="31"/>
      <c r="F945" s="31"/>
      <c r="H945" s="31"/>
      <c r="I945" s="31"/>
      <c r="M945" s="31"/>
      <c r="N945" s="31"/>
      <c r="O945" s="31"/>
      <c r="P945" s="31"/>
      <c r="Q945" s="31"/>
    </row>
    <row r="946" spans="4:17" ht="13.2">
      <c r="D946" s="31"/>
      <c r="F946" s="31"/>
      <c r="H946" s="31"/>
      <c r="I946" s="31"/>
      <c r="M946" s="31"/>
      <c r="N946" s="31"/>
      <c r="O946" s="31"/>
      <c r="P946" s="31"/>
      <c r="Q946" s="31"/>
    </row>
    <row r="947" spans="4:17" ht="13.2">
      <c r="D947" s="31"/>
      <c r="F947" s="31"/>
      <c r="H947" s="31"/>
      <c r="I947" s="31"/>
      <c r="M947" s="31"/>
      <c r="N947" s="31"/>
      <c r="O947" s="31"/>
      <c r="P947" s="31"/>
      <c r="Q947" s="31"/>
    </row>
    <row r="948" spans="4:17" ht="13.2">
      <c r="D948" s="31"/>
      <c r="F948" s="31"/>
      <c r="H948" s="31"/>
      <c r="I948" s="31"/>
      <c r="M948" s="31"/>
      <c r="N948" s="31"/>
      <c r="O948" s="31"/>
      <c r="P948" s="31"/>
      <c r="Q948" s="31"/>
    </row>
    <row r="949" spans="4:17" ht="13.2">
      <c r="D949" s="31"/>
      <c r="F949" s="31"/>
      <c r="H949" s="31"/>
      <c r="I949" s="31"/>
      <c r="M949" s="31"/>
      <c r="N949" s="31"/>
      <c r="O949" s="31"/>
      <c r="P949" s="31"/>
      <c r="Q949" s="31"/>
    </row>
    <row r="950" spans="4:17" ht="13.2">
      <c r="D950" s="31"/>
      <c r="F950" s="31"/>
      <c r="H950" s="31"/>
      <c r="I950" s="31"/>
      <c r="M950" s="31"/>
      <c r="N950" s="31"/>
      <c r="O950" s="31"/>
      <c r="P950" s="31"/>
      <c r="Q950" s="31"/>
    </row>
    <row r="951" spans="4:17" ht="13.2">
      <c r="D951" s="31"/>
      <c r="F951" s="31"/>
      <c r="H951" s="31"/>
      <c r="I951" s="31"/>
      <c r="M951" s="31"/>
      <c r="N951" s="31"/>
      <c r="O951" s="31"/>
      <c r="P951" s="31"/>
      <c r="Q951" s="31"/>
    </row>
    <row r="952" spans="4:17" ht="13.2">
      <c r="D952" s="31"/>
      <c r="F952" s="31"/>
      <c r="H952" s="31"/>
      <c r="I952" s="31"/>
      <c r="M952" s="31"/>
      <c r="N952" s="31"/>
      <c r="O952" s="31"/>
      <c r="P952" s="31"/>
      <c r="Q952" s="31"/>
    </row>
    <row r="953" spans="4:17" ht="13.2">
      <c r="D953" s="31"/>
      <c r="F953" s="31"/>
      <c r="H953" s="31"/>
      <c r="I953" s="31"/>
      <c r="M953" s="31"/>
      <c r="N953" s="31"/>
      <c r="O953" s="31"/>
      <c r="P953" s="31"/>
      <c r="Q953" s="31"/>
    </row>
    <row r="954" spans="4:17" ht="13.2">
      <c r="D954" s="31"/>
      <c r="F954" s="31"/>
      <c r="H954" s="31"/>
      <c r="I954" s="31"/>
      <c r="M954" s="31"/>
      <c r="N954" s="31"/>
      <c r="O954" s="31"/>
      <c r="P954" s="31"/>
      <c r="Q954" s="31"/>
    </row>
    <row r="955" spans="4:17" ht="13.2">
      <c r="D955" s="31"/>
      <c r="F955" s="31"/>
      <c r="H955" s="31"/>
      <c r="I955" s="31"/>
      <c r="M955" s="31"/>
      <c r="N955" s="31"/>
      <c r="O955" s="31"/>
      <c r="P955" s="31"/>
      <c r="Q955" s="31"/>
    </row>
    <row r="956" spans="4:17" ht="13.2">
      <c r="D956" s="31"/>
      <c r="F956" s="31"/>
      <c r="H956" s="31"/>
      <c r="I956" s="31"/>
      <c r="M956" s="31"/>
      <c r="N956" s="31"/>
      <c r="O956" s="31"/>
      <c r="P956" s="31"/>
      <c r="Q956" s="31"/>
    </row>
    <row r="957" spans="4:17" ht="13.2">
      <c r="D957" s="31"/>
      <c r="F957" s="31"/>
      <c r="H957" s="31"/>
      <c r="I957" s="31"/>
      <c r="M957" s="31"/>
      <c r="N957" s="31"/>
      <c r="O957" s="31"/>
      <c r="P957" s="31"/>
      <c r="Q957" s="31"/>
    </row>
    <row r="958" spans="4:17" ht="13.2">
      <c r="D958" s="31"/>
      <c r="F958" s="31"/>
      <c r="H958" s="31"/>
      <c r="I958" s="31"/>
      <c r="M958" s="31"/>
      <c r="N958" s="31"/>
      <c r="O958" s="31"/>
      <c r="P958" s="31"/>
      <c r="Q958" s="31"/>
    </row>
    <row r="959" spans="4:17" ht="13.2">
      <c r="D959" s="31"/>
      <c r="F959" s="31"/>
      <c r="H959" s="31"/>
      <c r="I959" s="31"/>
      <c r="M959" s="31"/>
      <c r="N959" s="31"/>
      <c r="O959" s="31"/>
      <c r="P959" s="31"/>
      <c r="Q959" s="31"/>
    </row>
    <row r="960" spans="4:17" ht="13.2">
      <c r="D960" s="31"/>
      <c r="F960" s="31"/>
      <c r="H960" s="31"/>
      <c r="I960" s="31"/>
      <c r="M960" s="31"/>
      <c r="N960" s="31"/>
      <c r="O960" s="31"/>
      <c r="P960" s="31"/>
      <c r="Q960" s="31"/>
    </row>
    <row r="961" spans="4:17" ht="13.2">
      <c r="D961" s="31"/>
      <c r="F961" s="31"/>
      <c r="H961" s="31"/>
      <c r="I961" s="31"/>
      <c r="M961" s="31"/>
      <c r="N961" s="31"/>
      <c r="O961" s="31"/>
      <c r="P961" s="31"/>
      <c r="Q961" s="31"/>
    </row>
    <row r="962" spans="4:17" ht="13.2">
      <c r="D962" s="31"/>
      <c r="F962" s="31"/>
      <c r="H962" s="31"/>
      <c r="I962" s="31"/>
      <c r="M962" s="31"/>
      <c r="N962" s="31"/>
      <c r="O962" s="31"/>
      <c r="P962" s="31"/>
      <c r="Q962" s="31"/>
    </row>
    <row r="963" spans="4:17" ht="13.2">
      <c r="D963" s="31"/>
      <c r="F963" s="31"/>
      <c r="H963" s="31"/>
      <c r="I963" s="31"/>
      <c r="M963" s="31"/>
      <c r="N963" s="31"/>
      <c r="O963" s="31"/>
      <c r="P963" s="31"/>
      <c r="Q963" s="31"/>
    </row>
    <row r="964" spans="4:17" ht="13.2">
      <c r="D964" s="31"/>
      <c r="F964" s="31"/>
      <c r="H964" s="31"/>
      <c r="I964" s="31"/>
      <c r="M964" s="31"/>
      <c r="N964" s="31"/>
      <c r="O964" s="31"/>
      <c r="P964" s="31"/>
      <c r="Q964" s="31"/>
    </row>
    <row r="965" spans="4:17" ht="13.2">
      <c r="D965" s="31"/>
      <c r="F965" s="31"/>
      <c r="H965" s="31"/>
      <c r="I965" s="31"/>
      <c r="M965" s="31"/>
      <c r="N965" s="31"/>
      <c r="O965" s="31"/>
      <c r="P965" s="31"/>
      <c r="Q965" s="31"/>
    </row>
    <row r="966" spans="4:17" ht="13.2">
      <c r="D966" s="31"/>
      <c r="F966" s="31"/>
      <c r="H966" s="31"/>
      <c r="I966" s="31"/>
      <c r="M966" s="31"/>
      <c r="N966" s="31"/>
      <c r="O966" s="31"/>
      <c r="P966" s="31"/>
      <c r="Q966" s="31"/>
    </row>
    <row r="967" spans="4:17" ht="13.2">
      <c r="D967" s="31"/>
      <c r="F967" s="31"/>
      <c r="H967" s="31"/>
      <c r="I967" s="31"/>
      <c r="M967" s="31"/>
      <c r="N967" s="31"/>
      <c r="O967" s="31"/>
      <c r="P967" s="31"/>
      <c r="Q967" s="31"/>
    </row>
    <row r="968" spans="4:17" ht="13.2">
      <c r="D968" s="31"/>
      <c r="F968" s="31"/>
      <c r="H968" s="31"/>
      <c r="I968" s="31"/>
      <c r="M968" s="31"/>
      <c r="N968" s="31"/>
      <c r="O968" s="31"/>
      <c r="P968" s="31"/>
      <c r="Q968" s="31"/>
    </row>
    <row r="969" spans="4:17" ht="13.2">
      <c r="D969" s="31"/>
      <c r="F969" s="31"/>
      <c r="H969" s="31"/>
      <c r="I969" s="31"/>
      <c r="M969" s="31"/>
      <c r="N969" s="31"/>
      <c r="O969" s="31"/>
      <c r="P969" s="31"/>
      <c r="Q969" s="31"/>
    </row>
    <row r="970" spans="4:17" ht="13.2">
      <c r="D970" s="31"/>
      <c r="F970" s="31"/>
      <c r="H970" s="31"/>
      <c r="I970" s="31"/>
      <c r="M970" s="31"/>
      <c r="N970" s="31"/>
      <c r="O970" s="31"/>
      <c r="P970" s="31"/>
      <c r="Q970" s="31"/>
    </row>
    <row r="971" spans="4:17" ht="13.2">
      <c r="D971" s="31"/>
      <c r="F971" s="31"/>
      <c r="H971" s="31"/>
      <c r="I971" s="31"/>
      <c r="M971" s="31"/>
      <c r="N971" s="31"/>
      <c r="O971" s="31"/>
      <c r="P971" s="31"/>
      <c r="Q971" s="31"/>
    </row>
    <row r="972" spans="4:17" ht="13.2">
      <c r="D972" s="31"/>
      <c r="F972" s="31"/>
      <c r="H972" s="31"/>
      <c r="I972" s="31"/>
      <c r="M972" s="31"/>
      <c r="N972" s="31"/>
      <c r="O972" s="31"/>
      <c r="P972" s="31"/>
      <c r="Q972" s="31"/>
    </row>
    <row r="973" spans="4:17" ht="13.2">
      <c r="D973" s="31"/>
      <c r="F973" s="31"/>
      <c r="H973" s="31"/>
      <c r="I973" s="31"/>
      <c r="M973" s="31"/>
      <c r="N973" s="31"/>
      <c r="O973" s="31"/>
      <c r="P973" s="31"/>
      <c r="Q973" s="31"/>
    </row>
    <row r="974" spans="4:17" ht="13.2">
      <c r="D974" s="31"/>
      <c r="F974" s="31"/>
      <c r="H974" s="31"/>
      <c r="I974" s="31"/>
      <c r="M974" s="31"/>
      <c r="N974" s="31"/>
      <c r="O974" s="31"/>
      <c r="P974" s="31"/>
      <c r="Q974" s="31"/>
    </row>
    <row r="975" spans="4:17" ht="13.2">
      <c r="D975" s="31"/>
      <c r="F975" s="31"/>
      <c r="H975" s="31"/>
      <c r="I975" s="31"/>
      <c r="M975" s="31"/>
      <c r="N975" s="31"/>
      <c r="O975" s="31"/>
      <c r="P975" s="31"/>
      <c r="Q975" s="31"/>
    </row>
    <row r="976" spans="4:17" ht="13.2">
      <c r="D976" s="31"/>
      <c r="F976" s="31"/>
      <c r="H976" s="31"/>
      <c r="I976" s="31"/>
      <c r="M976" s="31"/>
      <c r="N976" s="31"/>
      <c r="O976" s="31"/>
      <c r="P976" s="31"/>
      <c r="Q976" s="31"/>
    </row>
    <row r="977" spans="4:17" ht="13.2">
      <c r="D977" s="31"/>
      <c r="F977" s="31"/>
      <c r="H977" s="31"/>
      <c r="I977" s="31"/>
      <c r="M977" s="31"/>
      <c r="N977" s="31"/>
      <c r="O977" s="31"/>
      <c r="P977" s="31"/>
      <c r="Q977" s="31"/>
    </row>
    <row r="978" spans="4:17" ht="13.2">
      <c r="D978" s="31"/>
      <c r="F978" s="31"/>
      <c r="H978" s="31"/>
      <c r="I978" s="31"/>
      <c r="M978" s="31"/>
      <c r="N978" s="31"/>
      <c r="O978" s="31"/>
      <c r="P978" s="31"/>
      <c r="Q978" s="31"/>
    </row>
    <row r="979" spans="4:17" ht="13.2">
      <c r="D979" s="31"/>
      <c r="F979" s="31"/>
      <c r="H979" s="31"/>
      <c r="I979" s="31"/>
      <c r="M979" s="31"/>
      <c r="N979" s="31"/>
      <c r="O979" s="31"/>
      <c r="P979" s="31"/>
      <c r="Q979" s="31"/>
    </row>
    <row r="980" spans="4:17" ht="13.2">
      <c r="D980" s="31"/>
      <c r="F980" s="31"/>
      <c r="H980" s="31"/>
      <c r="I980" s="31"/>
      <c r="M980" s="31"/>
      <c r="N980" s="31"/>
      <c r="O980" s="31"/>
      <c r="P980" s="31"/>
      <c r="Q980" s="31"/>
    </row>
    <row r="981" spans="4:17" ht="13.2">
      <c r="D981" s="31"/>
      <c r="F981" s="31"/>
      <c r="H981" s="31"/>
      <c r="I981" s="31"/>
      <c r="M981" s="31"/>
      <c r="N981" s="31"/>
      <c r="O981" s="31"/>
      <c r="P981" s="31"/>
      <c r="Q981" s="31"/>
    </row>
    <row r="982" spans="4:17" ht="13.2">
      <c r="D982" s="31"/>
      <c r="F982" s="31"/>
      <c r="H982" s="31"/>
      <c r="I982" s="31"/>
      <c r="M982" s="31"/>
      <c r="N982" s="31"/>
      <c r="O982" s="31"/>
      <c r="P982" s="31"/>
      <c r="Q982" s="31"/>
    </row>
    <row r="983" spans="4:17" ht="13.2">
      <c r="D983" s="31"/>
      <c r="F983" s="31"/>
      <c r="H983" s="31"/>
      <c r="I983" s="31"/>
      <c r="M983" s="31"/>
      <c r="N983" s="31"/>
      <c r="O983" s="31"/>
      <c r="P983" s="31"/>
      <c r="Q983" s="31"/>
    </row>
    <row r="984" spans="4:17" ht="13.2">
      <c r="D984" s="31"/>
      <c r="F984" s="31"/>
      <c r="H984" s="31"/>
      <c r="I984" s="31"/>
      <c r="M984" s="31"/>
      <c r="N984" s="31"/>
      <c r="O984" s="31"/>
      <c r="P984" s="31"/>
      <c r="Q984" s="31"/>
    </row>
    <row r="985" spans="4:17" ht="13.2">
      <c r="D985" s="31"/>
      <c r="F985" s="31"/>
      <c r="H985" s="31"/>
      <c r="I985" s="31"/>
      <c r="M985" s="31"/>
      <c r="N985" s="31"/>
      <c r="O985" s="31"/>
      <c r="P985" s="31"/>
      <c r="Q985" s="31"/>
    </row>
    <row r="986" spans="4:17" ht="13.2">
      <c r="D986" s="31"/>
      <c r="F986" s="31"/>
      <c r="H986" s="31"/>
      <c r="I986" s="31"/>
      <c r="M986" s="31"/>
      <c r="N986" s="31"/>
      <c r="O986" s="31"/>
      <c r="P986" s="31"/>
      <c r="Q986" s="31"/>
    </row>
    <row r="987" spans="4:17" ht="13.2">
      <c r="D987" s="31"/>
      <c r="F987" s="31"/>
      <c r="H987" s="31"/>
      <c r="I987" s="31"/>
      <c r="M987" s="31"/>
      <c r="N987" s="31"/>
      <c r="O987" s="31"/>
      <c r="P987" s="31"/>
      <c r="Q987" s="31"/>
    </row>
    <row r="988" spans="4:17" ht="13.2">
      <c r="D988" s="31"/>
      <c r="F988" s="31"/>
      <c r="H988" s="31"/>
      <c r="I988" s="31"/>
      <c r="M988" s="31"/>
      <c r="N988" s="31"/>
      <c r="O988" s="31"/>
      <c r="P988" s="31"/>
      <c r="Q988" s="31"/>
    </row>
  </sheetData>
  <conditionalFormatting sqref="N1:N2 N16 N20">
    <cfRule type="beginsWith" dxfId="143" priority="1" operator="beginsWith" text="INDH">
      <formula>LEFT((N1),LEN("INDH"))=("INDH")</formula>
    </cfRule>
  </conditionalFormatting>
  <conditionalFormatting sqref="N1:N2 N16 N20">
    <cfRule type="beginsWith" dxfId="142" priority="2" operator="beginsWith" text="Defensoría de la niñez">
      <formula>LEFT((N1),LEN("Defensoría de la niñez"))=("Defensoría de la niñez")</formula>
    </cfRule>
  </conditionalFormatting>
  <conditionalFormatting sqref="N1:N2 N16 N20">
    <cfRule type="beginsWith" dxfId="141" priority="3" operator="beginsWith" text="ABOFEM">
      <formula>LEFT((N1),LEN("ABOFEM"))=("ABOFEM")</formula>
    </cfRule>
  </conditionalFormatting>
  <conditionalFormatting sqref="M1:M2 M16 M20">
    <cfRule type="cellIs" dxfId="140" priority="4" operator="equal">
      <formula>"COMISIÓN ESCRITOS"</formula>
    </cfRule>
  </conditionalFormatting>
  <conditionalFormatting sqref="O1:O2 M2 O16 O20">
    <cfRule type="beginsWith" dxfId="139" priority="5" operator="beginsWith" text="Carabineros">
      <formula>LEFT((O1),LEN("Carabineros"))=("Carabineros")</formula>
    </cfRule>
  </conditionalFormatting>
  <conditionalFormatting sqref="O1:O2 M2 O16 O20">
    <cfRule type="beginsWith" dxfId="138" priority="6" operator="beginsWith" text="Ejército">
      <formula>LEFT((O1),LEN("Ejército"))=("Ejército")</formula>
    </cfRule>
  </conditionalFormatting>
  <conditionalFormatting sqref="O1:O2 M2 O16 O20">
    <cfRule type="beginsWith" dxfId="137" priority="7" operator="beginsWith" text="PDI">
      <formula>LEFT((O1),LEN("PDI"))=("PDI")</formula>
    </cfRule>
  </conditionalFormatting>
  <conditionalFormatting sqref="O1:O2 M2 O16 O20">
    <cfRule type="beginsWith" dxfId="136"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800-000000000000}">
          <x14:formula1>
            <xm:f>VdD!$D$2:$D$1001</xm:f>
          </x14:formula1>
          <xm:sqref>I2:I988</xm:sqref>
        </x14:dataValidation>
        <x14:dataValidation type="list" allowBlank="1" xr:uid="{00000000-0002-0000-0800-000001000000}">
          <x14:formula1>
            <xm:f>VdD!$F$2:$F$1001</xm:f>
          </x14:formula1>
          <xm:sqref>M2:M988</xm:sqref>
        </x14:dataValidation>
        <x14:dataValidation type="list" allowBlank="1" xr:uid="{00000000-0002-0000-0800-000002000000}">
          <x14:formula1>
            <xm:f>VdD!$B$2:$B$1001</xm:f>
          </x14:formula1>
          <xm:sqref>F2:F988</xm:sqref>
        </x14:dataValidation>
        <x14:dataValidation type="list" allowBlank="1" xr:uid="{00000000-0002-0000-0800-000003000000}">
          <x14:formula1>
            <xm:f>VdD!$C$2:$C$1001</xm:f>
          </x14:formula1>
          <xm:sqref>H2:H988</xm:sqref>
        </x14:dataValidation>
        <x14:dataValidation type="list" allowBlank="1" xr:uid="{00000000-0002-0000-0800-000004000000}">
          <x14:formula1>
            <xm:f>VdD!$A$2:$A$1001</xm:f>
          </x14:formula1>
          <xm:sqref>D2:D988</xm:sqref>
        </x14:dataValidation>
        <x14:dataValidation type="list" allowBlank="1" xr:uid="{00000000-0002-0000-0800-000005000000}">
          <x14:formula1>
            <xm:f>VdD!$H$2:$H$1001</xm:f>
          </x14:formula1>
          <xm:sqref>O2:O988</xm:sqref>
        </x14:dataValidation>
        <x14:dataValidation type="list" allowBlank="1" xr:uid="{00000000-0002-0000-0800-000006000000}">
          <x14:formula1>
            <xm:f>VdD!$G$2:$G$1001</xm:f>
          </x14:formula1>
          <xm:sqref>N2:N988</xm:sqref>
        </x14:dataValidation>
        <x14:dataValidation type="list" allowBlank="1" xr:uid="{00000000-0002-0000-0800-000007000000}">
          <x14:formula1>
            <xm:f>VdD!$J$2:$J$1001</xm:f>
          </x14:formula1>
          <xm:sqref>Q2:Q988</xm:sqref>
        </x14:dataValidation>
        <x14:dataValidation type="list" allowBlank="1" xr:uid="{00000000-0002-0000-0800-000008000000}">
          <x14:formula1>
            <xm:f>VdD!$I$2:$I$1001</xm:f>
          </x14:formula1>
          <xm:sqref>P2:P988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80"/>
  <sheetViews>
    <sheetView workbookViewId="0"/>
  </sheetViews>
  <sheetFormatPr baseColWidth="10" defaultColWidth="14.44140625" defaultRowHeight="15.75" customHeight="1"/>
  <cols>
    <col min="7" max="7" width="29.44140625" customWidth="1"/>
    <col min="10" max="10" width="15.33203125" customWidth="1"/>
  </cols>
  <sheetData>
    <row r="1" spans="1:26">
      <c r="A1" s="4"/>
      <c r="B1" s="4" t="s">
        <v>11</v>
      </c>
      <c r="C1" s="6" t="s">
        <v>12</v>
      </c>
      <c r="D1" s="4" t="s">
        <v>0</v>
      </c>
      <c r="E1" s="8" t="s">
        <v>14</v>
      </c>
      <c r="F1" s="9" t="s">
        <v>2</v>
      </c>
      <c r="G1" s="4" t="s">
        <v>21</v>
      </c>
      <c r="H1" s="4" t="s">
        <v>22</v>
      </c>
      <c r="I1" s="4" t="s">
        <v>23</v>
      </c>
      <c r="J1" s="4" t="s">
        <v>6</v>
      </c>
      <c r="K1" s="11" t="s">
        <v>25</v>
      </c>
      <c r="L1" s="4" t="s">
        <v>27</v>
      </c>
      <c r="M1" s="4" t="s">
        <v>7</v>
      </c>
      <c r="N1" s="4" t="s">
        <v>28</v>
      </c>
      <c r="O1" s="4" t="s">
        <v>29</v>
      </c>
      <c r="P1" s="13" t="s">
        <v>10</v>
      </c>
      <c r="Q1" s="15" t="s">
        <v>13</v>
      </c>
      <c r="R1" s="16"/>
      <c r="S1" s="16"/>
      <c r="T1" s="16"/>
      <c r="U1" s="16"/>
      <c r="V1" s="16"/>
      <c r="W1" s="16"/>
      <c r="X1" s="16"/>
      <c r="Y1" s="16"/>
      <c r="Z1" s="16"/>
    </row>
    <row r="2" spans="1:26">
      <c r="A2" s="27" t="s">
        <v>1839</v>
      </c>
      <c r="B2" s="27" t="s">
        <v>1840</v>
      </c>
      <c r="C2" s="12">
        <v>18</v>
      </c>
      <c r="D2" s="12" t="s">
        <v>26</v>
      </c>
      <c r="E2" s="60">
        <v>56936230404</v>
      </c>
      <c r="F2" s="7" t="s">
        <v>444</v>
      </c>
      <c r="G2" s="122" t="s">
        <v>1841</v>
      </c>
      <c r="H2" s="10"/>
      <c r="I2" s="10"/>
      <c r="J2" s="7" t="s">
        <v>63</v>
      </c>
      <c r="K2" s="10"/>
      <c r="L2" s="10"/>
      <c r="M2" s="43" t="s">
        <v>160</v>
      </c>
      <c r="N2" s="31"/>
      <c r="O2" s="7" t="s">
        <v>35</v>
      </c>
      <c r="P2" s="33"/>
      <c r="Q2" s="31"/>
    </row>
    <row r="3" spans="1:26">
      <c r="A3" s="7" t="s">
        <v>1034</v>
      </c>
      <c r="B3" s="12" t="s">
        <v>1035</v>
      </c>
      <c r="D3" s="12" t="s">
        <v>26</v>
      </c>
      <c r="E3" s="188">
        <v>958810325</v>
      </c>
      <c r="F3" s="7" t="s">
        <v>1038</v>
      </c>
      <c r="G3" s="7" t="s">
        <v>1039</v>
      </c>
      <c r="H3" s="10"/>
      <c r="I3" s="10"/>
      <c r="J3" s="7" t="s">
        <v>63</v>
      </c>
      <c r="K3" s="41">
        <v>43759</v>
      </c>
      <c r="L3" s="10"/>
      <c r="M3" s="43" t="s">
        <v>33</v>
      </c>
      <c r="N3" s="31"/>
      <c r="O3" s="10"/>
      <c r="P3" s="33"/>
      <c r="Q3" s="31"/>
    </row>
    <row r="4" spans="1:26">
      <c r="A4" s="7" t="s">
        <v>1813</v>
      </c>
      <c r="B4" s="186" t="s">
        <v>1814</v>
      </c>
      <c r="C4" s="12">
        <v>17</v>
      </c>
      <c r="D4" s="12" t="s">
        <v>26</v>
      </c>
      <c r="E4" s="7">
        <v>946510675</v>
      </c>
      <c r="F4" s="7" t="s">
        <v>85</v>
      </c>
      <c r="G4" s="7" t="s">
        <v>1815</v>
      </c>
      <c r="H4" s="10"/>
      <c r="I4" s="7" t="s">
        <v>49</v>
      </c>
      <c r="J4" s="7" t="s">
        <v>63</v>
      </c>
      <c r="K4" s="10"/>
      <c r="L4" s="7" t="s">
        <v>219</v>
      </c>
      <c r="M4" s="43" t="s">
        <v>33</v>
      </c>
      <c r="N4" s="7" t="s">
        <v>748</v>
      </c>
      <c r="O4" s="7" t="s">
        <v>35</v>
      </c>
      <c r="P4" s="33"/>
      <c r="Q4" s="31"/>
    </row>
    <row r="5" spans="1:26">
      <c r="A5" s="7" t="s">
        <v>757</v>
      </c>
      <c r="B5" s="169" t="s">
        <v>759</v>
      </c>
      <c r="D5" s="12" t="s">
        <v>26</v>
      </c>
      <c r="E5" s="171">
        <v>9563856312</v>
      </c>
      <c r="F5" s="7" t="s">
        <v>85</v>
      </c>
      <c r="G5" s="7" t="s">
        <v>971</v>
      </c>
      <c r="H5" s="10"/>
      <c r="I5" s="10"/>
      <c r="J5" s="7" t="s">
        <v>63</v>
      </c>
      <c r="K5" s="41">
        <v>43761</v>
      </c>
      <c r="L5" s="10"/>
      <c r="M5" s="43" t="s">
        <v>33</v>
      </c>
      <c r="N5" s="31"/>
      <c r="O5" s="10"/>
      <c r="P5" s="33"/>
      <c r="Q5" s="31"/>
    </row>
    <row r="6" spans="1:26">
      <c r="A6" s="37" t="s">
        <v>1927</v>
      </c>
      <c r="D6" s="12" t="s">
        <v>45</v>
      </c>
      <c r="E6" s="183">
        <v>931364158</v>
      </c>
      <c r="F6" s="10"/>
      <c r="G6" s="261" t="s">
        <v>1928</v>
      </c>
      <c r="H6" s="10"/>
      <c r="I6" s="10"/>
      <c r="J6" s="7" t="s">
        <v>63</v>
      </c>
      <c r="K6" s="10"/>
      <c r="L6" s="7" t="s">
        <v>1929</v>
      </c>
      <c r="M6" s="43" t="s">
        <v>160</v>
      </c>
      <c r="N6" s="31"/>
      <c r="O6" s="10"/>
      <c r="P6" s="33"/>
      <c r="Q6" s="31"/>
    </row>
    <row r="7" spans="1:26">
      <c r="A7" s="7" t="s">
        <v>1816</v>
      </c>
      <c r="B7" s="12" t="s">
        <v>1817</v>
      </c>
      <c r="C7" s="12">
        <v>18</v>
      </c>
      <c r="D7" s="12" t="s">
        <v>26</v>
      </c>
      <c r="E7" s="7">
        <v>963621513</v>
      </c>
      <c r="F7" s="7" t="s">
        <v>1028</v>
      </c>
      <c r="G7" s="7" t="s">
        <v>1818</v>
      </c>
      <c r="H7" s="10"/>
      <c r="I7" s="10"/>
      <c r="J7" s="7" t="s">
        <v>63</v>
      </c>
      <c r="K7" s="7" t="s">
        <v>1819</v>
      </c>
      <c r="L7" s="7" t="s">
        <v>1820</v>
      </c>
      <c r="M7" s="43" t="s">
        <v>160</v>
      </c>
      <c r="N7" s="31"/>
      <c r="O7" s="7" t="s">
        <v>35</v>
      </c>
      <c r="P7" s="39" t="s">
        <v>1821</v>
      </c>
      <c r="Q7" s="31"/>
      <c r="R7" s="12" t="s">
        <v>1822</v>
      </c>
    </row>
    <row r="8" spans="1:26">
      <c r="A8" s="7" t="s">
        <v>1667</v>
      </c>
      <c r="B8" s="12" t="s">
        <v>1668</v>
      </c>
      <c r="C8" s="27">
        <v>21</v>
      </c>
      <c r="D8" s="12" t="s">
        <v>45</v>
      </c>
      <c r="E8" s="7">
        <v>996715994</v>
      </c>
      <c r="F8" s="7" t="s">
        <v>85</v>
      </c>
      <c r="G8" s="7" t="s">
        <v>1669</v>
      </c>
      <c r="H8" s="10"/>
      <c r="I8" s="7" t="s">
        <v>32</v>
      </c>
      <c r="J8" s="7" t="s">
        <v>63</v>
      </c>
      <c r="K8" s="7" t="s">
        <v>1671</v>
      </c>
      <c r="L8" s="7" t="s">
        <v>219</v>
      </c>
      <c r="M8" s="43" t="s">
        <v>33</v>
      </c>
      <c r="N8" s="31"/>
      <c r="O8" s="10"/>
      <c r="P8" s="33"/>
      <c r="Q8" s="31"/>
    </row>
    <row r="9" spans="1:26">
      <c r="A9" s="7" t="s">
        <v>1261</v>
      </c>
      <c r="B9" s="12" t="s">
        <v>1262</v>
      </c>
      <c r="D9" s="12" t="s">
        <v>26</v>
      </c>
      <c r="E9" s="7">
        <v>946192789</v>
      </c>
      <c r="F9" s="7" t="s">
        <v>85</v>
      </c>
      <c r="G9" s="7" t="s">
        <v>1263</v>
      </c>
      <c r="H9" s="10"/>
      <c r="I9" s="10"/>
      <c r="J9" s="7" t="s">
        <v>63</v>
      </c>
      <c r="K9" s="10"/>
      <c r="L9" s="10"/>
      <c r="M9" s="96"/>
      <c r="N9" s="31"/>
      <c r="O9" s="10"/>
      <c r="P9" s="33"/>
      <c r="Q9" s="31"/>
      <c r="R9" s="141"/>
    </row>
    <row r="10" spans="1:26">
      <c r="A10" s="7" t="s">
        <v>1453</v>
      </c>
      <c r="B10" s="12" t="s">
        <v>1454</v>
      </c>
      <c r="C10" s="12">
        <v>24</v>
      </c>
      <c r="D10" s="12" t="s">
        <v>26</v>
      </c>
      <c r="E10" s="7" t="s">
        <v>1455</v>
      </c>
      <c r="F10" s="7" t="s">
        <v>1456</v>
      </c>
      <c r="G10" s="7" t="s">
        <v>1458</v>
      </c>
      <c r="H10" s="10"/>
      <c r="I10" s="10"/>
      <c r="J10" s="7" t="s">
        <v>1459</v>
      </c>
      <c r="K10" s="10"/>
      <c r="L10" s="10"/>
      <c r="M10" s="43" t="s">
        <v>33</v>
      </c>
      <c r="N10" s="31"/>
      <c r="O10" s="10"/>
      <c r="P10" s="33"/>
      <c r="Q10" s="31"/>
    </row>
    <row r="11" spans="1:26">
      <c r="A11" s="7" t="s">
        <v>1704</v>
      </c>
      <c r="B11" s="121" t="s">
        <v>1705</v>
      </c>
      <c r="D11" s="12" t="s">
        <v>26</v>
      </c>
      <c r="E11" s="240">
        <v>931205798</v>
      </c>
      <c r="F11" s="10"/>
      <c r="G11" s="246" t="s">
        <v>1706</v>
      </c>
      <c r="H11" s="10"/>
      <c r="I11" s="10"/>
      <c r="J11" s="10"/>
      <c r="K11" s="10"/>
      <c r="L11" s="10"/>
      <c r="M11" s="10"/>
      <c r="N11" s="31"/>
      <c r="O11" s="10"/>
      <c r="P11" s="33"/>
      <c r="Q11" s="31"/>
      <c r="R11" s="248"/>
    </row>
    <row r="12" spans="1:26">
      <c r="A12" s="208" t="s">
        <v>1253</v>
      </c>
      <c r="B12" s="27" t="s">
        <v>1254</v>
      </c>
      <c r="C12" s="27">
        <v>25</v>
      </c>
      <c r="D12" s="7" t="s">
        <v>26</v>
      </c>
      <c r="E12" s="60">
        <v>569964304549</v>
      </c>
      <c r="F12" s="7" t="s">
        <v>1257</v>
      </c>
      <c r="G12" s="208" t="s">
        <v>1258</v>
      </c>
      <c r="H12" s="10"/>
      <c r="I12" s="10"/>
      <c r="J12" s="7" t="s">
        <v>63</v>
      </c>
      <c r="K12" s="41">
        <v>43761</v>
      </c>
      <c r="L12" s="7" t="s">
        <v>571</v>
      </c>
      <c r="M12" s="43" t="s">
        <v>33</v>
      </c>
      <c r="N12" s="10"/>
      <c r="O12" s="7" t="s">
        <v>35</v>
      </c>
      <c r="P12" s="33"/>
      <c r="Q12" s="10"/>
    </row>
    <row r="13" spans="1:26">
      <c r="A13" s="83" t="s">
        <v>1884</v>
      </c>
      <c r="B13" s="186" t="s">
        <v>1885</v>
      </c>
      <c r="C13" s="12">
        <v>17</v>
      </c>
      <c r="D13" s="12" t="s">
        <v>26</v>
      </c>
      <c r="E13" s="188">
        <v>983368020</v>
      </c>
      <c r="F13" s="7" t="s">
        <v>85</v>
      </c>
      <c r="G13" s="7" t="s">
        <v>1887</v>
      </c>
      <c r="H13" s="10"/>
      <c r="I13" s="10"/>
      <c r="J13" s="7" t="s">
        <v>63</v>
      </c>
      <c r="K13" s="41">
        <v>43761</v>
      </c>
      <c r="L13" s="7" t="s">
        <v>219</v>
      </c>
      <c r="M13" s="43" t="s">
        <v>33</v>
      </c>
      <c r="N13" s="31"/>
      <c r="O13" s="10"/>
      <c r="P13" s="33"/>
      <c r="Q13" s="31"/>
      <c r="R13" s="141"/>
    </row>
    <row r="14" spans="1:26">
      <c r="A14" s="200" t="s">
        <v>1186</v>
      </c>
      <c r="B14" s="200" t="s">
        <v>1187</v>
      </c>
      <c r="C14" s="62">
        <v>29</v>
      </c>
      <c r="D14" s="12" t="s">
        <v>26</v>
      </c>
      <c r="E14" s="200">
        <v>949382547</v>
      </c>
      <c r="F14" s="7" t="s">
        <v>579</v>
      </c>
      <c r="G14" s="51" t="s">
        <v>1190</v>
      </c>
      <c r="H14" s="10"/>
      <c r="I14" s="10"/>
      <c r="J14" s="7" t="s">
        <v>63</v>
      </c>
      <c r="K14" s="7" t="s">
        <v>1193</v>
      </c>
      <c r="L14" s="7" t="s">
        <v>1097</v>
      </c>
      <c r="M14" s="43" t="s">
        <v>33</v>
      </c>
      <c r="N14" s="31"/>
      <c r="O14" s="7" t="s">
        <v>35</v>
      </c>
      <c r="P14" s="39" t="s">
        <v>1194</v>
      </c>
      <c r="Q14" s="31"/>
    </row>
    <row r="15" spans="1:26">
      <c r="A15" s="51" t="s">
        <v>1079</v>
      </c>
      <c r="B15" s="62" t="s">
        <v>1080</v>
      </c>
      <c r="D15" s="12" t="s">
        <v>26</v>
      </c>
      <c r="E15" s="64">
        <v>972834227</v>
      </c>
      <c r="F15" s="7" t="s">
        <v>481</v>
      </c>
      <c r="G15" s="7" t="s">
        <v>1081</v>
      </c>
      <c r="H15" s="10"/>
      <c r="I15" s="10"/>
      <c r="J15" s="7" t="s">
        <v>63</v>
      </c>
      <c r="K15" s="10"/>
      <c r="L15" s="196" t="s">
        <v>1084</v>
      </c>
      <c r="M15" s="43" t="s">
        <v>33</v>
      </c>
      <c r="N15" s="31"/>
      <c r="O15" s="10"/>
      <c r="P15" s="33"/>
      <c r="Q15" s="31"/>
    </row>
    <row r="16" spans="1:26">
      <c r="A16" s="7" t="s">
        <v>1673</v>
      </c>
      <c r="B16" s="12" t="s">
        <v>1674</v>
      </c>
      <c r="D16" s="12" t="s">
        <v>26</v>
      </c>
      <c r="E16" s="7">
        <v>937072325</v>
      </c>
      <c r="F16" s="7" t="s">
        <v>125</v>
      </c>
      <c r="G16" s="7" t="s">
        <v>1676</v>
      </c>
      <c r="H16" s="10"/>
      <c r="I16" s="10"/>
      <c r="J16" s="7" t="s">
        <v>63</v>
      </c>
      <c r="K16" s="41">
        <v>43760</v>
      </c>
      <c r="L16" s="10"/>
      <c r="M16" s="43" t="s">
        <v>33</v>
      </c>
      <c r="N16" s="31"/>
      <c r="O16" s="10"/>
      <c r="P16" s="39" t="s">
        <v>1681</v>
      </c>
      <c r="Q16" s="31"/>
    </row>
    <row r="17" spans="1:18">
      <c r="A17" s="7" t="s">
        <v>1316</v>
      </c>
      <c r="B17" s="12" t="s">
        <v>1317</v>
      </c>
      <c r="D17" s="12" t="s">
        <v>45</v>
      </c>
      <c r="E17" s="7">
        <v>956173726</v>
      </c>
      <c r="F17" s="7" t="s">
        <v>125</v>
      </c>
      <c r="G17" s="7" t="s">
        <v>1318</v>
      </c>
      <c r="H17" s="10"/>
      <c r="I17" s="7" t="s">
        <v>32</v>
      </c>
      <c r="J17" s="7" t="s">
        <v>63</v>
      </c>
      <c r="K17" s="41">
        <v>43760</v>
      </c>
      <c r="L17" s="10"/>
      <c r="M17" s="43" t="s">
        <v>33</v>
      </c>
      <c r="N17" s="31"/>
      <c r="O17" s="10"/>
      <c r="P17" s="33"/>
      <c r="Q17" s="31"/>
    </row>
    <row r="18" spans="1:18">
      <c r="A18" s="7" t="s">
        <v>1406</v>
      </c>
      <c r="B18" s="12" t="s">
        <v>1407</v>
      </c>
      <c r="D18" s="12" t="s">
        <v>45</v>
      </c>
      <c r="E18" s="27">
        <v>988382913</v>
      </c>
      <c r="F18" s="7" t="s">
        <v>1408</v>
      </c>
      <c r="G18" s="60" t="s">
        <v>1409</v>
      </c>
      <c r="H18" s="10"/>
      <c r="I18" s="7" t="s">
        <v>32</v>
      </c>
      <c r="J18" s="7" t="s">
        <v>467</v>
      </c>
      <c r="K18" s="10"/>
      <c r="L18" s="7" t="s">
        <v>1412</v>
      </c>
      <c r="M18" s="7" t="s">
        <v>1413</v>
      </c>
      <c r="N18" s="31"/>
      <c r="O18" s="7" t="s">
        <v>35</v>
      </c>
      <c r="P18" s="33"/>
      <c r="Q18" s="31"/>
    </row>
    <row r="19" spans="1:18">
      <c r="A19" s="7" t="s">
        <v>575</v>
      </c>
      <c r="B19" s="62" t="s">
        <v>576</v>
      </c>
      <c r="D19" s="12" t="s">
        <v>26</v>
      </c>
      <c r="E19" s="58">
        <v>949059336</v>
      </c>
      <c r="F19" s="7" t="s">
        <v>579</v>
      </c>
      <c r="G19" s="7" t="s">
        <v>580</v>
      </c>
      <c r="H19" s="10"/>
      <c r="I19" s="10"/>
      <c r="J19" s="7" t="s">
        <v>63</v>
      </c>
      <c r="K19" s="44">
        <v>43760</v>
      </c>
      <c r="L19" s="10"/>
      <c r="M19" s="43" t="s">
        <v>33</v>
      </c>
      <c r="N19" s="31"/>
      <c r="O19" s="10"/>
      <c r="P19" s="39" t="s">
        <v>582</v>
      </c>
      <c r="Q19" s="31"/>
      <c r="R19" s="141"/>
    </row>
    <row r="20" spans="1:18">
      <c r="A20" s="7" t="s">
        <v>1435</v>
      </c>
      <c r="B20" s="169" t="s">
        <v>1436</v>
      </c>
      <c r="D20" s="12" t="s">
        <v>26</v>
      </c>
      <c r="E20" s="83">
        <v>56942592409</v>
      </c>
      <c r="F20" s="7" t="s">
        <v>85</v>
      </c>
      <c r="G20" s="7" t="s">
        <v>1439</v>
      </c>
      <c r="H20" s="10"/>
      <c r="I20" s="10"/>
      <c r="J20" s="10"/>
      <c r="K20" s="10"/>
      <c r="L20" s="10"/>
      <c r="M20" s="43" t="s">
        <v>33</v>
      </c>
      <c r="N20" s="31"/>
      <c r="O20" s="10"/>
      <c r="P20" s="33"/>
      <c r="Q20" s="31"/>
    </row>
    <row r="21" spans="1:18">
      <c r="A21" s="7" t="s">
        <v>1874</v>
      </c>
      <c r="B21" s="12" t="s">
        <v>1875</v>
      </c>
      <c r="C21" s="12">
        <v>15</v>
      </c>
      <c r="D21" s="12" t="s">
        <v>26</v>
      </c>
      <c r="E21" s="7" t="s">
        <v>76</v>
      </c>
      <c r="F21" s="7" t="s">
        <v>84</v>
      </c>
      <c r="G21" s="7" t="s">
        <v>1876</v>
      </c>
      <c r="H21" s="10"/>
      <c r="I21" s="7" t="s">
        <v>49</v>
      </c>
      <c r="J21" s="7" t="s">
        <v>63</v>
      </c>
      <c r="K21" s="10"/>
      <c r="L21" s="10"/>
      <c r="M21" s="7" t="s">
        <v>732</v>
      </c>
      <c r="N21" s="31"/>
      <c r="O21" s="10"/>
      <c r="P21" s="33"/>
      <c r="Q21" s="31"/>
    </row>
    <row r="22" spans="1:18">
      <c r="A22" s="7" t="s">
        <v>1823</v>
      </c>
      <c r="B22" s="12" t="s">
        <v>1824</v>
      </c>
      <c r="D22" s="12" t="s">
        <v>26</v>
      </c>
      <c r="E22" s="7" t="s">
        <v>1825</v>
      </c>
      <c r="F22" s="7" t="s">
        <v>85</v>
      </c>
      <c r="G22" s="60" t="s">
        <v>1827</v>
      </c>
      <c r="H22" s="10"/>
      <c r="I22" s="10"/>
      <c r="J22" s="7" t="s">
        <v>313</v>
      </c>
      <c r="K22" s="10"/>
      <c r="L22" s="10"/>
      <c r="M22" s="10"/>
      <c r="N22" s="31"/>
      <c r="O22" s="10"/>
      <c r="P22" s="39" t="s">
        <v>1830</v>
      </c>
      <c r="Q22" s="31"/>
    </row>
    <row r="23" spans="1:18">
      <c r="A23" s="7" t="s">
        <v>1574</v>
      </c>
      <c r="B23" s="12" t="s">
        <v>1575</v>
      </c>
      <c r="C23" s="12">
        <v>22</v>
      </c>
      <c r="D23" s="12" t="s">
        <v>26</v>
      </c>
      <c r="E23" s="7">
        <v>933359732</v>
      </c>
      <c r="F23" s="10"/>
      <c r="G23" s="10"/>
      <c r="H23" s="10"/>
      <c r="I23" s="10"/>
      <c r="J23" s="7" t="s">
        <v>63</v>
      </c>
      <c r="K23" s="41">
        <v>43760</v>
      </c>
      <c r="L23" s="10"/>
      <c r="M23" s="43" t="s">
        <v>33</v>
      </c>
      <c r="N23" s="31"/>
      <c r="O23" s="10"/>
      <c r="P23" s="33"/>
      <c r="Q23" s="31"/>
      <c r="R23" s="10"/>
    </row>
    <row r="24" spans="1:18">
      <c r="A24" s="7" t="s">
        <v>1652</v>
      </c>
      <c r="B24" s="12" t="s">
        <v>1653</v>
      </c>
      <c r="D24" s="12" t="s">
        <v>26</v>
      </c>
      <c r="E24" s="7">
        <v>996697132</v>
      </c>
      <c r="F24" s="7" t="s">
        <v>1028</v>
      </c>
      <c r="G24" s="7" t="s">
        <v>1656</v>
      </c>
      <c r="H24" s="10"/>
      <c r="I24" s="10"/>
      <c r="J24" s="7" t="s">
        <v>63</v>
      </c>
      <c r="K24" s="41">
        <v>43760</v>
      </c>
      <c r="L24" s="7" t="s">
        <v>1530</v>
      </c>
      <c r="M24" s="43" t="s">
        <v>33</v>
      </c>
      <c r="N24" s="31"/>
      <c r="O24" s="10"/>
      <c r="P24" s="33"/>
      <c r="Q24" s="31"/>
    </row>
    <row r="25" spans="1:18">
      <c r="A25" s="7" t="s">
        <v>369</v>
      </c>
      <c r="B25" s="12" t="s">
        <v>371</v>
      </c>
      <c r="C25" s="12">
        <v>49</v>
      </c>
      <c r="D25" s="12" t="s">
        <v>26</v>
      </c>
      <c r="E25" s="7" t="s">
        <v>372</v>
      </c>
      <c r="F25" s="7" t="s">
        <v>373</v>
      </c>
      <c r="G25" s="60" t="s">
        <v>374</v>
      </c>
      <c r="H25" s="10"/>
      <c r="I25" s="7" t="s">
        <v>4434</v>
      </c>
      <c r="J25" s="7" t="s">
        <v>63</v>
      </c>
      <c r="K25" s="106">
        <v>43759.854166666664</v>
      </c>
      <c r="L25" s="10"/>
      <c r="M25" s="43" t="s">
        <v>33</v>
      </c>
      <c r="N25" s="31"/>
      <c r="O25" s="10"/>
      <c r="P25" s="33"/>
      <c r="Q25" s="31"/>
    </row>
    <row r="26" spans="1:18">
      <c r="A26" s="7" t="s">
        <v>1831</v>
      </c>
      <c r="B26" s="12" t="s">
        <v>1832</v>
      </c>
      <c r="D26" s="12" t="s">
        <v>26</v>
      </c>
      <c r="E26" s="7">
        <v>943101039</v>
      </c>
      <c r="F26" s="7" t="s">
        <v>966</v>
      </c>
      <c r="G26" s="7" t="s">
        <v>1833</v>
      </c>
      <c r="H26" s="10"/>
      <c r="I26" s="10"/>
      <c r="J26" s="7" t="s">
        <v>63</v>
      </c>
      <c r="K26" s="41">
        <v>43761</v>
      </c>
      <c r="L26" s="10"/>
      <c r="M26" s="43" t="s">
        <v>33</v>
      </c>
      <c r="N26" s="31"/>
      <c r="O26" s="10"/>
      <c r="P26" s="33"/>
      <c r="Q26" s="31"/>
    </row>
    <row r="27" spans="1:18">
      <c r="A27" s="7" t="s">
        <v>4435</v>
      </c>
      <c r="B27" s="12" t="s">
        <v>1101</v>
      </c>
      <c r="D27" s="12" t="s">
        <v>45</v>
      </c>
      <c r="E27" s="10"/>
      <c r="F27" s="7" t="s">
        <v>85</v>
      </c>
      <c r="G27" s="7" t="s">
        <v>1102</v>
      </c>
      <c r="H27" s="10"/>
      <c r="I27" s="7" t="s">
        <v>32</v>
      </c>
      <c r="J27" s="7" t="s">
        <v>313</v>
      </c>
      <c r="K27" s="7" t="s">
        <v>1103</v>
      </c>
      <c r="L27" s="7" t="s">
        <v>1104</v>
      </c>
      <c r="M27" s="43" t="s">
        <v>33</v>
      </c>
      <c r="N27" s="31"/>
      <c r="O27" s="10"/>
      <c r="P27" s="33"/>
      <c r="Q27" s="31"/>
    </row>
    <row r="28" spans="1:18">
      <c r="A28" s="7" t="s">
        <v>1483</v>
      </c>
      <c r="B28" s="12" t="s">
        <v>1484</v>
      </c>
      <c r="C28" s="12">
        <v>24</v>
      </c>
      <c r="D28" s="12" t="s">
        <v>45</v>
      </c>
      <c r="E28" s="7">
        <v>992011118</v>
      </c>
      <c r="F28" s="7" t="s">
        <v>1485</v>
      </c>
      <c r="G28" s="7" t="s">
        <v>1486</v>
      </c>
      <c r="H28" s="10"/>
      <c r="I28" s="7" t="s">
        <v>32</v>
      </c>
      <c r="J28" s="7" t="s">
        <v>63</v>
      </c>
      <c r="K28" s="7" t="s">
        <v>1488</v>
      </c>
      <c r="L28" s="7" t="s">
        <v>1490</v>
      </c>
      <c r="M28" s="43" t="s">
        <v>33</v>
      </c>
      <c r="N28" s="31"/>
      <c r="O28" s="7" t="s">
        <v>90</v>
      </c>
      <c r="P28" s="33"/>
      <c r="Q28" s="31"/>
    </row>
    <row r="29" spans="1:18">
      <c r="A29" s="60" t="s">
        <v>1468</v>
      </c>
      <c r="B29" s="27" t="s">
        <v>1469</v>
      </c>
      <c r="D29" s="12" t="s">
        <v>26</v>
      </c>
      <c r="E29" s="27" t="s">
        <v>1470</v>
      </c>
      <c r="F29" s="7" t="s">
        <v>85</v>
      </c>
      <c r="G29" s="83" t="s">
        <v>1471</v>
      </c>
      <c r="H29" s="10"/>
      <c r="I29" s="10"/>
      <c r="J29" s="7" t="s">
        <v>79</v>
      </c>
      <c r="K29" s="10"/>
      <c r="L29" s="10"/>
      <c r="M29" s="43" t="s">
        <v>33</v>
      </c>
      <c r="N29" s="31"/>
      <c r="O29" s="7" t="s">
        <v>35</v>
      </c>
      <c r="P29" s="39" t="s">
        <v>1472</v>
      </c>
      <c r="Q29" s="31"/>
    </row>
    <row r="30" spans="1:18">
      <c r="A30" s="51" t="s">
        <v>1858</v>
      </c>
      <c r="B30" s="62" t="s">
        <v>1859</v>
      </c>
      <c r="D30" s="12" t="s">
        <v>45</v>
      </c>
      <c r="E30" s="83">
        <v>56983340778</v>
      </c>
      <c r="F30" s="7" t="s">
        <v>85</v>
      </c>
      <c r="G30" s="7" t="s">
        <v>1860</v>
      </c>
      <c r="H30" s="10"/>
      <c r="I30" s="7" t="s">
        <v>32</v>
      </c>
      <c r="J30" s="7" t="s">
        <v>63</v>
      </c>
      <c r="K30" s="10"/>
      <c r="L30" s="10"/>
      <c r="M30" s="43" t="s">
        <v>160</v>
      </c>
      <c r="N30" s="31"/>
      <c r="O30" s="10"/>
      <c r="P30" s="39" t="s">
        <v>1472</v>
      </c>
      <c r="Q30" s="31"/>
    </row>
    <row r="31" spans="1:18">
      <c r="A31" s="62" t="s">
        <v>1724</v>
      </c>
      <c r="B31" s="27" t="s">
        <v>1725</v>
      </c>
      <c r="D31" s="12" t="s">
        <v>45</v>
      </c>
      <c r="E31" s="27">
        <v>994868182</v>
      </c>
      <c r="F31" s="7" t="s">
        <v>1727</v>
      </c>
      <c r="G31" s="7" t="s">
        <v>1728</v>
      </c>
      <c r="H31" s="10"/>
      <c r="I31" s="7" t="s">
        <v>4406</v>
      </c>
      <c r="J31" s="7" t="s">
        <v>153</v>
      </c>
      <c r="K31" s="10"/>
      <c r="L31" s="10"/>
      <c r="M31" s="43" t="s">
        <v>160</v>
      </c>
      <c r="N31" s="31"/>
      <c r="O31" s="10"/>
      <c r="P31" s="33"/>
      <c r="Q31" s="31"/>
    </row>
    <row r="32" spans="1:18">
      <c r="A32" s="51" t="s">
        <v>1147</v>
      </c>
      <c r="B32" s="62" t="s">
        <v>1148</v>
      </c>
      <c r="D32" s="12" t="s">
        <v>26</v>
      </c>
      <c r="E32" s="64">
        <v>974524526</v>
      </c>
      <c r="F32" s="7" t="s">
        <v>1150</v>
      </c>
      <c r="G32" s="83" t="s">
        <v>1151</v>
      </c>
      <c r="H32" s="10"/>
      <c r="I32" s="10"/>
      <c r="J32" s="7" t="s">
        <v>63</v>
      </c>
      <c r="K32" s="10"/>
      <c r="L32" s="10"/>
      <c r="M32" s="43" t="s">
        <v>33</v>
      </c>
      <c r="N32" s="31"/>
      <c r="O32" s="10"/>
      <c r="P32" s="33"/>
      <c r="Q32" s="31"/>
    </row>
    <row r="33" spans="1:18">
      <c r="A33" s="7" t="s">
        <v>1804</v>
      </c>
      <c r="B33" s="12" t="s">
        <v>1805</v>
      </c>
      <c r="D33" s="12" t="s">
        <v>26</v>
      </c>
      <c r="E33" s="7">
        <v>972005215</v>
      </c>
      <c r="F33" s="7" t="s">
        <v>85</v>
      </c>
      <c r="G33" s="7" t="s">
        <v>1806</v>
      </c>
      <c r="H33" s="10"/>
      <c r="I33" s="10"/>
      <c r="J33" s="7" t="s">
        <v>63</v>
      </c>
      <c r="K33" s="41">
        <v>43395</v>
      </c>
      <c r="L33" s="10"/>
      <c r="M33" s="43" t="s">
        <v>33</v>
      </c>
      <c r="N33" s="31"/>
      <c r="O33" s="10"/>
      <c r="P33" s="33"/>
      <c r="Q33" s="31"/>
    </row>
    <row r="34" spans="1:18">
      <c r="A34" s="83" t="s">
        <v>1273</v>
      </c>
      <c r="B34" s="211" t="s">
        <v>1275</v>
      </c>
      <c r="D34" s="12" t="s">
        <v>26</v>
      </c>
      <c r="E34" s="171">
        <v>963419986</v>
      </c>
      <c r="F34" s="7" t="s">
        <v>85</v>
      </c>
      <c r="G34" s="83" t="s">
        <v>1279</v>
      </c>
      <c r="H34" s="10"/>
      <c r="I34" s="10"/>
      <c r="J34" s="7" t="s">
        <v>79</v>
      </c>
      <c r="K34" s="10"/>
      <c r="L34" s="10"/>
      <c r="M34" s="43" t="s">
        <v>33</v>
      </c>
      <c r="N34" s="31"/>
      <c r="O34" s="10"/>
      <c r="P34" s="33"/>
      <c r="Q34" s="31"/>
    </row>
    <row r="35" spans="1:18">
      <c r="A35" s="7" t="s">
        <v>1890</v>
      </c>
      <c r="B35" s="27" t="s">
        <v>1891</v>
      </c>
      <c r="C35" s="12">
        <v>30</v>
      </c>
      <c r="D35" s="12" t="s">
        <v>26</v>
      </c>
      <c r="E35" s="60">
        <v>56947372460</v>
      </c>
      <c r="F35" s="7" t="s">
        <v>1893</v>
      </c>
      <c r="G35" s="7" t="s">
        <v>1894</v>
      </c>
      <c r="H35" s="10"/>
      <c r="I35" s="7" t="s">
        <v>4444</v>
      </c>
      <c r="J35" s="7" t="s">
        <v>1895</v>
      </c>
      <c r="K35" s="7" t="s">
        <v>1896</v>
      </c>
      <c r="L35" s="7" t="s">
        <v>1897</v>
      </c>
      <c r="M35" s="43" t="s">
        <v>33</v>
      </c>
      <c r="N35" s="31"/>
      <c r="O35" s="7" t="s">
        <v>35</v>
      </c>
      <c r="P35" s="33"/>
      <c r="Q35" s="31"/>
    </row>
    <row r="36" spans="1:18">
      <c r="A36" s="7" t="s">
        <v>1305</v>
      </c>
      <c r="B36" s="12" t="s">
        <v>1306</v>
      </c>
      <c r="D36" s="12" t="s">
        <v>45</v>
      </c>
      <c r="E36" s="7">
        <v>978102388</v>
      </c>
      <c r="F36" s="7" t="s">
        <v>735</v>
      </c>
      <c r="G36" s="7" t="s">
        <v>1307</v>
      </c>
      <c r="H36" s="10"/>
      <c r="I36" s="7" t="s">
        <v>32</v>
      </c>
      <c r="J36" s="7" t="s">
        <v>79</v>
      </c>
      <c r="K36" s="10"/>
      <c r="L36" s="10"/>
      <c r="M36" s="43" t="s">
        <v>33</v>
      </c>
      <c r="N36" s="12" t="s">
        <v>34</v>
      </c>
      <c r="O36" s="10"/>
      <c r="P36" s="33"/>
      <c r="Q36" s="31"/>
    </row>
    <row r="37" spans="1:18">
      <c r="A37" s="7" t="s">
        <v>1659</v>
      </c>
      <c r="B37" s="12" t="s">
        <v>1660</v>
      </c>
      <c r="D37" s="12" t="s">
        <v>26</v>
      </c>
      <c r="E37" s="7">
        <v>962777961</v>
      </c>
      <c r="F37" s="7" t="s">
        <v>579</v>
      </c>
      <c r="G37" s="242" t="s">
        <v>1663</v>
      </c>
      <c r="H37" s="10"/>
      <c r="I37" s="10"/>
      <c r="J37" s="7" t="s">
        <v>63</v>
      </c>
      <c r="K37" s="7" t="s">
        <v>1664</v>
      </c>
      <c r="L37" s="7" t="s">
        <v>1665</v>
      </c>
      <c r="M37" s="43" t="s">
        <v>33</v>
      </c>
      <c r="N37" s="31"/>
      <c r="O37" s="10"/>
      <c r="P37" s="39" t="s">
        <v>205</v>
      </c>
      <c r="Q37" s="31"/>
    </row>
    <row r="38" spans="1:18">
      <c r="A38" s="7" t="s">
        <v>1473</v>
      </c>
      <c r="B38" s="12" t="s">
        <v>1474</v>
      </c>
      <c r="D38" s="12" t="s">
        <v>45</v>
      </c>
      <c r="E38" s="7">
        <v>93019367</v>
      </c>
      <c r="F38" s="7" t="s">
        <v>85</v>
      </c>
      <c r="G38" s="7" t="s">
        <v>1477</v>
      </c>
      <c r="H38" s="10"/>
      <c r="I38" s="7" t="s">
        <v>4445</v>
      </c>
      <c r="J38" s="7" t="s">
        <v>313</v>
      </c>
      <c r="K38" s="7" t="s">
        <v>1478</v>
      </c>
      <c r="L38" s="7" t="s">
        <v>1479</v>
      </c>
      <c r="M38" s="43" t="s">
        <v>33</v>
      </c>
      <c r="N38" s="31"/>
      <c r="O38" s="10"/>
      <c r="P38" s="39" t="s">
        <v>70</v>
      </c>
      <c r="Q38" s="31"/>
    </row>
    <row r="39" spans="1:18">
      <c r="A39" s="7" t="s">
        <v>1637</v>
      </c>
      <c r="B39" s="27" t="s">
        <v>1639</v>
      </c>
      <c r="C39" s="12">
        <v>22</v>
      </c>
      <c r="D39" s="12" t="s">
        <v>45</v>
      </c>
      <c r="E39" s="27" t="s">
        <v>1640</v>
      </c>
      <c r="F39" s="7" t="s">
        <v>1641</v>
      </c>
      <c r="G39" s="83" t="s">
        <v>1642</v>
      </c>
      <c r="H39" s="10"/>
      <c r="I39" s="10"/>
      <c r="J39" s="10"/>
      <c r="K39" s="10"/>
      <c r="L39" s="10"/>
      <c r="M39" s="43" t="s">
        <v>33</v>
      </c>
      <c r="N39" s="31"/>
      <c r="O39" s="10"/>
      <c r="P39" s="33"/>
      <c r="Q39" s="31"/>
    </row>
    <row r="40" spans="1:18">
      <c r="A40" s="7" t="s">
        <v>1593</v>
      </c>
      <c r="B40" s="12" t="s">
        <v>1594</v>
      </c>
      <c r="D40" s="12" t="s">
        <v>45</v>
      </c>
      <c r="E40" s="7">
        <v>944294327</v>
      </c>
      <c r="F40" s="7" t="s">
        <v>1038</v>
      </c>
      <c r="G40" s="238"/>
      <c r="H40" s="10"/>
      <c r="I40" s="7" t="s">
        <v>32</v>
      </c>
      <c r="J40" s="7" t="s">
        <v>63</v>
      </c>
      <c r="K40" s="82">
        <v>43759</v>
      </c>
      <c r="L40" s="7" t="s">
        <v>219</v>
      </c>
      <c r="M40" s="43" t="s">
        <v>33</v>
      </c>
      <c r="N40" s="31"/>
      <c r="O40" s="10"/>
      <c r="P40" s="39" t="s">
        <v>205</v>
      </c>
      <c r="Q40" s="31"/>
    </row>
    <row r="41" spans="1:18">
      <c r="A41" s="7" t="s">
        <v>1058</v>
      </c>
      <c r="B41" s="12" t="s">
        <v>1059</v>
      </c>
      <c r="D41" s="12" t="s">
        <v>26</v>
      </c>
      <c r="E41" s="7" t="s">
        <v>76</v>
      </c>
      <c r="F41" s="7" t="s">
        <v>966</v>
      </c>
      <c r="G41" s="7" t="s">
        <v>1060</v>
      </c>
      <c r="H41" s="10"/>
      <c r="I41" s="10"/>
      <c r="J41" s="7" t="s">
        <v>63</v>
      </c>
      <c r="K41" s="10"/>
      <c r="L41" s="10"/>
      <c r="M41" s="7" t="s">
        <v>732</v>
      </c>
      <c r="N41" s="31"/>
      <c r="O41" s="10"/>
      <c r="P41" s="33"/>
      <c r="Q41" s="31"/>
    </row>
    <row r="42" spans="1:18">
      <c r="A42" s="7" t="s">
        <v>1236</v>
      </c>
      <c r="B42" s="12" t="s">
        <v>1237</v>
      </c>
      <c r="D42" s="12" t="s">
        <v>26</v>
      </c>
      <c r="E42" s="7">
        <v>964799389</v>
      </c>
      <c r="F42" s="7" t="s">
        <v>1038</v>
      </c>
      <c r="G42" s="7" t="s">
        <v>1239</v>
      </c>
      <c r="H42" s="10"/>
      <c r="I42" s="10"/>
      <c r="J42" s="7" t="s">
        <v>63</v>
      </c>
      <c r="K42" s="41">
        <v>43761</v>
      </c>
      <c r="L42" s="10"/>
      <c r="M42" s="43" t="s">
        <v>33</v>
      </c>
      <c r="N42" s="31"/>
      <c r="O42" s="10"/>
      <c r="P42" s="33"/>
      <c r="Q42" s="31"/>
    </row>
    <row r="43" spans="1:18" ht="15.75" customHeight="1">
      <c r="A43" s="7" t="s">
        <v>1022</v>
      </c>
      <c r="B43" s="169" t="s">
        <v>1023</v>
      </c>
      <c r="D43" s="12" t="s">
        <v>26</v>
      </c>
      <c r="E43" s="193">
        <v>56954930771</v>
      </c>
      <c r="F43" s="7" t="s">
        <v>1028</v>
      </c>
      <c r="G43" s="7" t="s">
        <v>1029</v>
      </c>
      <c r="H43" s="10"/>
      <c r="I43" s="10"/>
      <c r="J43" s="7" t="s">
        <v>1030</v>
      </c>
      <c r="K43" s="7" t="s">
        <v>1031</v>
      </c>
      <c r="L43" s="7" t="s">
        <v>1032</v>
      </c>
      <c r="M43" s="43" t="s">
        <v>1033</v>
      </c>
      <c r="N43" s="31"/>
      <c r="O43" s="7" t="s">
        <v>35</v>
      </c>
      <c r="P43" s="39" t="s">
        <v>205</v>
      </c>
      <c r="Q43" s="31"/>
    </row>
    <row r="44" spans="1:18">
      <c r="A44" s="7" t="s">
        <v>1342</v>
      </c>
      <c r="B44" s="12" t="s">
        <v>1343</v>
      </c>
      <c r="D44" s="12" t="s">
        <v>26</v>
      </c>
      <c r="E44" s="27" t="s">
        <v>1344</v>
      </c>
      <c r="F44" s="7" t="s">
        <v>1345</v>
      </c>
      <c r="G44" s="7" t="s">
        <v>1346</v>
      </c>
      <c r="H44" s="10"/>
      <c r="I44" s="10"/>
      <c r="J44" s="7" t="s">
        <v>63</v>
      </c>
      <c r="K44" s="10"/>
      <c r="L44" s="10"/>
      <c r="M44" s="43" t="s">
        <v>33</v>
      </c>
      <c r="N44" s="31"/>
      <c r="O44" s="10"/>
      <c r="P44" s="39" t="s">
        <v>205</v>
      </c>
      <c r="Q44" s="31"/>
    </row>
    <row r="45" spans="1:18">
      <c r="A45" s="7" t="s">
        <v>964</v>
      </c>
      <c r="B45" s="12" t="s">
        <v>965</v>
      </c>
      <c r="C45" s="12">
        <v>38</v>
      </c>
      <c r="D45" s="12" t="s">
        <v>26</v>
      </c>
      <c r="E45" s="7">
        <v>934860007</v>
      </c>
      <c r="F45" s="7" t="s">
        <v>966</v>
      </c>
      <c r="G45" s="7" t="s">
        <v>967</v>
      </c>
      <c r="H45" s="10"/>
      <c r="I45" s="10"/>
      <c r="J45" s="7" t="s">
        <v>313</v>
      </c>
      <c r="K45" s="7" t="s">
        <v>968</v>
      </c>
      <c r="L45" s="10"/>
      <c r="M45" s="43" t="s">
        <v>33</v>
      </c>
      <c r="N45" s="31"/>
      <c r="O45" s="10"/>
      <c r="P45" s="33"/>
      <c r="Q45" s="31"/>
      <c r="R45" s="12" t="s">
        <v>969</v>
      </c>
    </row>
    <row r="46" spans="1:18">
      <c r="A46" s="62" t="s">
        <v>1632</v>
      </c>
      <c r="B46" s="200" t="s">
        <v>1633</v>
      </c>
      <c r="C46" s="62">
        <v>21</v>
      </c>
      <c r="D46" s="12" t="s">
        <v>26</v>
      </c>
      <c r="E46" s="199">
        <v>964857343</v>
      </c>
      <c r="F46" s="7" t="s">
        <v>579</v>
      </c>
      <c r="G46" s="51" t="s">
        <v>1634</v>
      </c>
      <c r="H46" s="10"/>
      <c r="I46" s="10"/>
      <c r="J46" s="7" t="s">
        <v>63</v>
      </c>
      <c r="K46" s="10"/>
      <c r="L46" s="7" t="s">
        <v>219</v>
      </c>
      <c r="M46" s="43" t="s">
        <v>33</v>
      </c>
      <c r="N46" s="31"/>
      <c r="O46" s="7" t="s">
        <v>35</v>
      </c>
      <c r="P46" s="39" t="s">
        <v>1098</v>
      </c>
      <c r="Q46" s="31"/>
    </row>
    <row r="47" spans="1:18">
      <c r="A47" s="186" t="s">
        <v>1717</v>
      </c>
      <c r="B47" s="27" t="s">
        <v>1718</v>
      </c>
      <c r="C47" s="12">
        <v>20</v>
      </c>
      <c r="D47" s="12" t="s">
        <v>26</v>
      </c>
      <c r="E47" s="64">
        <v>946301204</v>
      </c>
      <c r="F47" s="7" t="s">
        <v>1430</v>
      </c>
      <c r="G47" s="83" t="s">
        <v>1720</v>
      </c>
      <c r="H47" s="10"/>
      <c r="I47" s="10"/>
      <c r="J47" s="7" t="s">
        <v>79</v>
      </c>
      <c r="K47" s="10"/>
      <c r="L47" s="10"/>
      <c r="M47" s="43" t="s">
        <v>160</v>
      </c>
      <c r="N47" s="31"/>
      <c r="O47" s="10"/>
      <c r="P47" s="33"/>
      <c r="Q47" s="31"/>
    </row>
    <row r="48" spans="1:18">
      <c r="A48" s="7" t="s">
        <v>1049</v>
      </c>
      <c r="B48" s="12" t="s">
        <v>1050</v>
      </c>
      <c r="D48" s="12" t="s">
        <v>26</v>
      </c>
      <c r="E48" s="7">
        <v>972854825</v>
      </c>
      <c r="F48" s="7" t="s">
        <v>1052</v>
      </c>
      <c r="G48" s="7" t="s">
        <v>1054</v>
      </c>
      <c r="H48" s="10"/>
      <c r="I48" s="10"/>
      <c r="J48" s="7" t="s">
        <v>63</v>
      </c>
      <c r="K48" s="10"/>
      <c r="L48" s="10"/>
      <c r="M48" s="43" t="s">
        <v>33</v>
      </c>
      <c r="N48" s="31"/>
      <c r="O48" s="7" t="s">
        <v>53</v>
      </c>
      <c r="P48" s="33"/>
      <c r="Q48" s="31"/>
    </row>
    <row r="49" spans="1:26">
      <c r="A49" s="27" t="s">
        <v>1747</v>
      </c>
      <c r="B49" s="27" t="s">
        <v>1748</v>
      </c>
      <c r="C49" s="12">
        <v>20</v>
      </c>
      <c r="D49" s="12" t="s">
        <v>45</v>
      </c>
      <c r="E49" s="27" t="s">
        <v>1749</v>
      </c>
      <c r="F49" s="7" t="s">
        <v>353</v>
      </c>
      <c r="G49" s="7" t="s">
        <v>1750</v>
      </c>
      <c r="H49" s="10"/>
      <c r="I49" s="7" t="s">
        <v>4406</v>
      </c>
      <c r="J49" s="7" t="s">
        <v>79</v>
      </c>
      <c r="K49" s="10"/>
      <c r="L49" s="10"/>
      <c r="M49" s="43" t="s">
        <v>160</v>
      </c>
      <c r="N49" s="31"/>
      <c r="O49" s="10"/>
      <c r="P49" s="39" t="s">
        <v>1098</v>
      </c>
      <c r="Q49" s="31"/>
    </row>
    <row r="50" spans="1:26">
      <c r="A50" s="7" t="s">
        <v>1870</v>
      </c>
      <c r="B50" s="12" t="s">
        <v>1871</v>
      </c>
      <c r="C50" s="12">
        <v>15</v>
      </c>
      <c r="D50" s="12" t="s">
        <v>45</v>
      </c>
      <c r="E50" s="188">
        <v>956277668</v>
      </c>
      <c r="F50" s="7" t="s">
        <v>1789</v>
      </c>
      <c r="G50" s="7" t="s">
        <v>1872</v>
      </c>
      <c r="H50" s="10"/>
      <c r="I50" s="7" t="s">
        <v>4455</v>
      </c>
      <c r="J50" s="7" t="s">
        <v>63</v>
      </c>
      <c r="K50" s="10"/>
      <c r="L50" s="7" t="s">
        <v>1873</v>
      </c>
      <c r="M50" s="43" t="s">
        <v>33</v>
      </c>
      <c r="N50" s="7" t="s">
        <v>748</v>
      </c>
      <c r="O50" s="10"/>
      <c r="P50" s="33"/>
      <c r="Q50" s="31"/>
    </row>
    <row r="51" spans="1:26">
      <c r="A51" s="7" t="s">
        <v>1196</v>
      </c>
      <c r="B51" s="12" t="s">
        <v>1197</v>
      </c>
      <c r="C51" s="12">
        <v>29</v>
      </c>
      <c r="D51" s="12" t="s">
        <v>26</v>
      </c>
      <c r="E51" s="7">
        <v>974905642</v>
      </c>
      <c r="F51" s="7" t="s">
        <v>85</v>
      </c>
      <c r="G51" s="7" t="s">
        <v>1198</v>
      </c>
      <c r="H51" s="10"/>
      <c r="I51" s="10"/>
      <c r="J51" s="7" t="s">
        <v>180</v>
      </c>
      <c r="K51" s="7" t="s">
        <v>1199</v>
      </c>
      <c r="L51" s="7" t="s">
        <v>974</v>
      </c>
      <c r="M51" s="43" t="s">
        <v>33</v>
      </c>
      <c r="N51" s="31"/>
      <c r="O51" s="10"/>
      <c r="P51" s="39" t="s">
        <v>1200</v>
      </c>
      <c r="Q51" s="31"/>
    </row>
    <row r="52" spans="1:26">
      <c r="A52" s="7" t="s">
        <v>1427</v>
      </c>
      <c r="B52" s="27" t="s">
        <v>1428</v>
      </c>
      <c r="D52" s="12" t="s">
        <v>26</v>
      </c>
      <c r="E52" s="27" t="s">
        <v>1429</v>
      </c>
      <c r="F52" s="7" t="s">
        <v>1430</v>
      </c>
      <c r="G52" s="83" t="s">
        <v>1431</v>
      </c>
      <c r="H52" s="10"/>
      <c r="I52" s="10"/>
      <c r="J52" s="7" t="s">
        <v>63</v>
      </c>
      <c r="K52" s="10"/>
      <c r="L52" s="10"/>
      <c r="M52" s="43" t="s">
        <v>160</v>
      </c>
      <c r="N52" s="31"/>
      <c r="O52" s="10"/>
      <c r="P52" s="33"/>
      <c r="Q52" s="31"/>
      <c r="R52" s="12" t="s">
        <v>1434</v>
      </c>
    </row>
    <row r="53" spans="1:26">
      <c r="A53" s="7" t="s">
        <v>1899</v>
      </c>
      <c r="B53" s="12" t="s">
        <v>1901</v>
      </c>
      <c r="C53" s="12">
        <v>16</v>
      </c>
      <c r="D53" s="12" t="s">
        <v>26</v>
      </c>
      <c r="E53" s="7">
        <v>967427722</v>
      </c>
      <c r="F53" s="7" t="s">
        <v>1038</v>
      </c>
      <c r="G53" s="7" t="s">
        <v>1902</v>
      </c>
      <c r="H53" s="10"/>
      <c r="I53" s="7" t="s">
        <v>49</v>
      </c>
      <c r="J53" s="7" t="s">
        <v>63</v>
      </c>
      <c r="K53" s="7" t="s">
        <v>1905</v>
      </c>
      <c r="L53" s="7" t="s">
        <v>974</v>
      </c>
      <c r="M53" s="43" t="s">
        <v>33</v>
      </c>
      <c r="N53" s="31"/>
      <c r="O53" s="10"/>
      <c r="P53" s="33"/>
      <c r="Q53" s="31"/>
    </row>
    <row r="54" spans="1:26">
      <c r="A54" s="62" t="s">
        <v>1300</v>
      </c>
      <c r="B54" s="62" t="s">
        <v>1301</v>
      </c>
      <c r="D54" s="12" t="s">
        <v>26</v>
      </c>
      <c r="E54" s="62">
        <v>988880371</v>
      </c>
      <c r="F54" s="7" t="s">
        <v>1038</v>
      </c>
      <c r="G54" s="7" t="s">
        <v>1304</v>
      </c>
      <c r="H54" s="10"/>
      <c r="I54" s="10"/>
      <c r="J54" s="7" t="s">
        <v>63</v>
      </c>
      <c r="K54" s="10"/>
      <c r="L54" s="29" t="s">
        <v>219</v>
      </c>
      <c r="M54" s="43" t="s">
        <v>33</v>
      </c>
      <c r="N54" s="31"/>
      <c r="O54" s="10"/>
      <c r="P54" s="33"/>
      <c r="Q54" s="31"/>
    </row>
    <row r="55" spans="1:26">
      <c r="A55" s="7" t="s">
        <v>4458</v>
      </c>
      <c r="B55" s="12" t="s">
        <v>1154</v>
      </c>
      <c r="D55" s="12" t="s">
        <v>26</v>
      </c>
      <c r="E55" s="7">
        <v>962610105</v>
      </c>
      <c r="F55" s="7" t="s">
        <v>1028</v>
      </c>
      <c r="G55" s="27" t="s">
        <v>1155</v>
      </c>
      <c r="H55" s="10"/>
      <c r="I55" s="10"/>
      <c r="J55" s="7" t="s">
        <v>63</v>
      </c>
      <c r="K55" s="41">
        <v>43761</v>
      </c>
      <c r="L55" s="10"/>
      <c r="M55" s="43" t="s">
        <v>33</v>
      </c>
      <c r="N55" s="31"/>
      <c r="O55" s="10"/>
      <c r="P55" s="33"/>
      <c r="Q55" s="31"/>
      <c r="R55" s="7" t="s">
        <v>666</v>
      </c>
    </row>
    <row r="56" spans="1:26">
      <c r="A56" s="7" t="s">
        <v>1586</v>
      </c>
      <c r="B56" s="121" t="s">
        <v>1587</v>
      </c>
      <c r="D56" s="12" t="s">
        <v>26</v>
      </c>
      <c r="E56" s="7" t="s">
        <v>1589</v>
      </c>
      <c r="F56" s="7" t="s">
        <v>1028</v>
      </c>
      <c r="G56" s="7" t="s">
        <v>1590</v>
      </c>
      <c r="H56" s="10"/>
      <c r="I56" s="10"/>
      <c r="J56" s="7" t="s">
        <v>313</v>
      </c>
      <c r="K56" s="236">
        <v>43761</v>
      </c>
      <c r="L56" s="10"/>
      <c r="M56" s="43" t="s">
        <v>33</v>
      </c>
      <c r="N56" s="31"/>
      <c r="O56" s="10"/>
      <c r="P56" s="33"/>
      <c r="Q56" s="31"/>
    </row>
    <row r="57" spans="1:26">
      <c r="A57" s="7" t="s">
        <v>1930</v>
      </c>
      <c r="D57" s="12" t="s">
        <v>26</v>
      </c>
      <c r="E57" s="7">
        <v>976098931</v>
      </c>
      <c r="F57" s="7" t="s">
        <v>1931</v>
      </c>
      <c r="G57" s="7" t="s">
        <v>1932</v>
      </c>
      <c r="H57" s="10"/>
      <c r="I57" s="10"/>
      <c r="J57" s="7" t="s">
        <v>63</v>
      </c>
      <c r="K57" s="10"/>
      <c r="L57" s="7" t="s">
        <v>1935</v>
      </c>
      <c r="M57" s="7" t="s">
        <v>33</v>
      </c>
      <c r="N57" s="31"/>
      <c r="O57" s="10"/>
      <c r="P57" s="33"/>
      <c r="Q57" s="31"/>
    </row>
    <row r="58" spans="1:26">
      <c r="A58" s="114" t="s">
        <v>1390</v>
      </c>
      <c r="B58" s="389" t="s">
        <v>1391</v>
      </c>
      <c r="C58" s="30">
        <v>25</v>
      </c>
      <c r="D58" s="30" t="s">
        <v>26</v>
      </c>
      <c r="E58" s="389" t="s">
        <v>1393</v>
      </c>
      <c r="F58" s="75" t="s">
        <v>85</v>
      </c>
      <c r="G58" s="30" t="s">
        <v>1394</v>
      </c>
      <c r="H58" s="90"/>
      <c r="I58" s="90"/>
      <c r="J58" s="75" t="s">
        <v>63</v>
      </c>
      <c r="K58" s="390">
        <v>43759</v>
      </c>
      <c r="L58" s="90"/>
      <c r="M58" s="75" t="s">
        <v>1395</v>
      </c>
      <c r="N58" s="79"/>
      <c r="O58" s="90"/>
      <c r="P58" s="75" t="s">
        <v>70</v>
      </c>
      <c r="Q58" s="79"/>
      <c r="R58" s="75" t="s">
        <v>969</v>
      </c>
      <c r="S58" s="79"/>
      <c r="T58" s="79"/>
      <c r="U58" s="79"/>
      <c r="V58" s="79"/>
      <c r="W58" s="79"/>
      <c r="X58" s="79"/>
      <c r="Y58" s="79"/>
      <c r="Z58" s="79"/>
    </row>
    <row r="59" spans="1:26">
      <c r="A59" s="7" t="s">
        <v>1508</v>
      </c>
      <c r="B59" s="12" t="s">
        <v>1509</v>
      </c>
      <c r="C59" s="12">
        <v>23</v>
      </c>
      <c r="D59" s="12" t="s">
        <v>26</v>
      </c>
      <c r="E59" s="7">
        <v>935534370</v>
      </c>
      <c r="F59" s="7" t="s">
        <v>579</v>
      </c>
      <c r="G59" s="7" t="s">
        <v>1510</v>
      </c>
      <c r="H59" s="10"/>
      <c r="I59" s="10"/>
      <c r="J59" s="7" t="s">
        <v>63</v>
      </c>
      <c r="K59" s="10"/>
      <c r="L59" s="10"/>
      <c r="M59" s="7" t="s">
        <v>33</v>
      </c>
      <c r="N59" s="31"/>
      <c r="O59" s="10"/>
      <c r="P59" s="33"/>
      <c r="Q59" s="31"/>
    </row>
    <row r="60" spans="1:26">
      <c r="A60" s="60" t="s">
        <v>1158</v>
      </c>
      <c r="B60" s="27" t="s">
        <v>1159</v>
      </c>
      <c r="C60" s="12">
        <v>30</v>
      </c>
      <c r="D60" s="12" t="s">
        <v>26</v>
      </c>
      <c r="E60" s="7" t="s">
        <v>1160</v>
      </c>
      <c r="F60" s="7" t="s">
        <v>85</v>
      </c>
      <c r="G60" s="60" t="s">
        <v>1161</v>
      </c>
      <c r="H60" s="10"/>
      <c r="I60" s="10"/>
      <c r="J60" s="7" t="s">
        <v>63</v>
      </c>
      <c r="K60" s="7" t="s">
        <v>1162</v>
      </c>
      <c r="L60" s="7" t="s">
        <v>219</v>
      </c>
      <c r="M60" s="7" t="s">
        <v>33</v>
      </c>
      <c r="N60" s="31"/>
      <c r="O60" s="10"/>
      <c r="P60" s="39" t="s">
        <v>205</v>
      </c>
      <c r="Q60" s="31"/>
    </row>
    <row r="61" spans="1:26">
      <c r="A61" s="83" t="s">
        <v>1685</v>
      </c>
      <c r="B61" s="169" t="s">
        <v>1686</v>
      </c>
      <c r="D61" s="12" t="s">
        <v>26</v>
      </c>
      <c r="E61" s="83">
        <v>991886172</v>
      </c>
      <c r="F61" s="7" t="s">
        <v>85</v>
      </c>
      <c r="G61" s="7" t="s">
        <v>1687</v>
      </c>
      <c r="H61" s="10"/>
      <c r="I61" s="10"/>
      <c r="J61" s="7" t="s">
        <v>1688</v>
      </c>
      <c r="K61" s="41">
        <v>43761</v>
      </c>
      <c r="L61" s="10"/>
      <c r="M61" s="7" t="s">
        <v>33</v>
      </c>
      <c r="N61" s="31"/>
      <c r="O61" s="10"/>
      <c r="P61" s="33"/>
      <c r="Q61" s="31"/>
    </row>
    <row r="62" spans="1:26">
      <c r="A62" s="62" t="s">
        <v>1916</v>
      </c>
      <c r="B62" s="62" t="s">
        <v>1917</v>
      </c>
      <c r="D62" s="12" t="s">
        <v>45</v>
      </c>
      <c r="E62" s="260"/>
      <c r="F62" s="7" t="s">
        <v>85</v>
      </c>
      <c r="G62" s="51" t="s">
        <v>1918</v>
      </c>
      <c r="H62" s="10"/>
      <c r="I62" s="7" t="s">
        <v>4393</v>
      </c>
      <c r="J62" s="7" t="s">
        <v>63</v>
      </c>
      <c r="K62" s="10"/>
      <c r="L62" s="10"/>
      <c r="M62" s="7" t="s">
        <v>33</v>
      </c>
      <c r="N62" s="31"/>
      <c r="O62" s="10"/>
      <c r="P62" s="33"/>
      <c r="Q62" s="31"/>
    </row>
    <row r="63" spans="1:26">
      <c r="A63" s="7" t="s">
        <v>1491</v>
      </c>
      <c r="B63" s="27" t="s">
        <v>1492</v>
      </c>
      <c r="C63" s="12">
        <v>24</v>
      </c>
      <c r="D63" s="12" t="s">
        <v>26</v>
      </c>
      <c r="E63" s="60">
        <v>56967284503</v>
      </c>
      <c r="F63" s="7" t="s">
        <v>1494</v>
      </c>
      <c r="G63" s="7" t="s">
        <v>1495</v>
      </c>
      <c r="H63" s="10"/>
      <c r="I63" s="10"/>
      <c r="J63" s="7" t="s">
        <v>79</v>
      </c>
      <c r="K63" s="41">
        <v>43762</v>
      </c>
      <c r="L63" s="41"/>
      <c r="M63" s="7" t="s">
        <v>33</v>
      </c>
      <c r="N63" s="31"/>
      <c r="O63" s="7" t="s">
        <v>35</v>
      </c>
      <c r="P63" s="33"/>
      <c r="Q63" s="31"/>
    </row>
    <row r="64" spans="1:26">
      <c r="A64" s="7" t="s">
        <v>1937</v>
      </c>
      <c r="D64" s="12" t="s">
        <v>26</v>
      </c>
      <c r="E64" s="7">
        <v>984819419</v>
      </c>
      <c r="F64" s="7" t="s">
        <v>1938</v>
      </c>
      <c r="G64" s="7" t="s">
        <v>1939</v>
      </c>
      <c r="H64" s="10"/>
      <c r="I64" s="10"/>
      <c r="J64" s="7" t="s">
        <v>63</v>
      </c>
      <c r="K64" s="41">
        <v>43759</v>
      </c>
      <c r="L64" s="10"/>
      <c r="M64" s="7" t="s">
        <v>33</v>
      </c>
      <c r="N64" s="31"/>
      <c r="O64" s="7" t="s">
        <v>35</v>
      </c>
      <c r="P64" s="33"/>
      <c r="Q64" s="31"/>
    </row>
    <row r="65" spans="1:17">
      <c r="A65" s="7" t="s">
        <v>1787</v>
      </c>
      <c r="B65" s="12" t="s">
        <v>1788</v>
      </c>
      <c r="D65" s="255" t="s">
        <v>26</v>
      </c>
      <c r="E65" s="7">
        <v>940644667</v>
      </c>
      <c r="F65" s="7" t="s">
        <v>1789</v>
      </c>
      <c r="G65" s="7" t="s">
        <v>1790</v>
      </c>
      <c r="H65" s="10"/>
      <c r="I65" s="10"/>
      <c r="J65" s="7" t="s">
        <v>63</v>
      </c>
      <c r="K65" s="10"/>
      <c r="L65" s="10"/>
      <c r="M65" s="7" t="s">
        <v>33</v>
      </c>
      <c r="N65" s="31"/>
      <c r="O65" s="10"/>
      <c r="P65" s="39" t="s">
        <v>651</v>
      </c>
      <c r="Q65" s="31"/>
    </row>
    <row r="66" spans="1:17">
      <c r="A66" s="7" t="s">
        <v>1265</v>
      </c>
      <c r="B66" s="12" t="s">
        <v>1266</v>
      </c>
      <c r="C66" s="12">
        <v>27</v>
      </c>
      <c r="D66" s="12" t="s">
        <v>26</v>
      </c>
      <c r="E66" s="7">
        <v>984473733</v>
      </c>
      <c r="F66" s="7" t="s">
        <v>1028</v>
      </c>
      <c r="G66" s="7" t="s">
        <v>1267</v>
      </c>
      <c r="H66" s="10"/>
      <c r="I66" s="10"/>
      <c r="J66" s="7" t="s">
        <v>63</v>
      </c>
      <c r="K66" s="10"/>
      <c r="L66" s="10"/>
      <c r="M66" s="7" t="s">
        <v>33</v>
      </c>
      <c r="N66" s="31"/>
      <c r="O66" s="10"/>
      <c r="P66" s="33"/>
      <c r="Q66" s="31"/>
    </row>
    <row r="67" spans="1:17">
      <c r="A67" s="7" t="s">
        <v>1361</v>
      </c>
      <c r="B67" s="12" t="s">
        <v>1362</v>
      </c>
      <c r="D67" s="12" t="s">
        <v>26</v>
      </c>
      <c r="E67" s="7" t="s">
        <v>1363</v>
      </c>
      <c r="F67" s="7" t="s">
        <v>1364</v>
      </c>
      <c r="G67" s="7" t="s">
        <v>1365</v>
      </c>
      <c r="H67" s="10"/>
      <c r="I67" s="10"/>
      <c r="J67" s="7" t="s">
        <v>63</v>
      </c>
      <c r="K67" s="41">
        <v>43760</v>
      </c>
      <c r="L67" s="7" t="s">
        <v>1366</v>
      </c>
      <c r="M67" s="7" t="s">
        <v>33</v>
      </c>
      <c r="N67" s="31"/>
      <c r="O67" s="10"/>
      <c r="P67" s="39" t="s">
        <v>205</v>
      </c>
      <c r="Q67" s="31"/>
    </row>
    <row r="68" spans="1:17">
      <c r="A68" s="7" t="s">
        <v>1794</v>
      </c>
      <c r="B68" s="12" t="s">
        <v>1795</v>
      </c>
      <c r="D68" s="12" t="s">
        <v>26</v>
      </c>
      <c r="E68" s="7">
        <v>935242750</v>
      </c>
      <c r="F68" s="7" t="s">
        <v>85</v>
      </c>
      <c r="G68" s="7" t="s">
        <v>1796</v>
      </c>
      <c r="H68" s="10"/>
      <c r="I68" s="10"/>
      <c r="J68" s="10"/>
      <c r="K68" s="10"/>
      <c r="L68" s="10"/>
      <c r="M68" s="7" t="s">
        <v>33</v>
      </c>
      <c r="N68" s="31"/>
      <c r="O68" s="10"/>
      <c r="P68" s="33"/>
      <c r="Q68" s="31"/>
    </row>
    <row r="69" spans="1:17">
      <c r="A69" s="7" t="s">
        <v>998</v>
      </c>
      <c r="B69" s="169" t="s">
        <v>999</v>
      </c>
      <c r="C69" s="12">
        <v>37</v>
      </c>
      <c r="D69" s="12" t="s">
        <v>26</v>
      </c>
      <c r="E69" s="27">
        <v>963294872</v>
      </c>
      <c r="F69" s="7" t="s">
        <v>1001</v>
      </c>
      <c r="G69" s="51" t="s">
        <v>1002</v>
      </c>
      <c r="H69" s="10"/>
      <c r="I69" s="10"/>
      <c r="J69" s="7" t="s">
        <v>63</v>
      </c>
      <c r="K69" s="41">
        <v>43761</v>
      </c>
      <c r="L69" s="7" t="s">
        <v>1005</v>
      </c>
      <c r="M69" s="7" t="s">
        <v>33</v>
      </c>
      <c r="N69" s="31"/>
      <c r="O69" s="10"/>
      <c r="P69" s="33"/>
      <c r="Q69" s="31"/>
    </row>
    <row r="70" spans="1:17">
      <c r="A70" s="256" t="s">
        <v>1809</v>
      </c>
      <c r="B70" s="7" t="s">
        <v>1811</v>
      </c>
      <c r="D70" s="12" t="s">
        <v>26</v>
      </c>
      <c r="E70" s="7">
        <v>56979777561</v>
      </c>
      <c r="F70" s="29" t="s">
        <v>85</v>
      </c>
      <c r="G70" s="7" t="s">
        <v>1812</v>
      </c>
      <c r="H70" s="10"/>
      <c r="I70" s="10"/>
      <c r="J70" s="7" t="s">
        <v>180</v>
      </c>
      <c r="K70" s="10"/>
      <c r="L70" s="10"/>
      <c r="M70" s="7" t="s">
        <v>33</v>
      </c>
      <c r="N70" s="31"/>
      <c r="O70" s="10"/>
      <c r="P70" s="33"/>
      <c r="Q70" s="31"/>
    </row>
    <row r="71" spans="1:17">
      <c r="A71" s="7" t="s">
        <v>1069</v>
      </c>
      <c r="B71" s="12" t="s">
        <v>1070</v>
      </c>
      <c r="D71" s="12" t="s">
        <v>26</v>
      </c>
      <c r="E71" s="7">
        <v>94418796</v>
      </c>
      <c r="F71" s="7" t="s">
        <v>85</v>
      </c>
      <c r="G71" s="7" t="s">
        <v>1071</v>
      </c>
      <c r="H71" s="10"/>
      <c r="I71" s="10"/>
      <c r="J71" s="7" t="s">
        <v>63</v>
      </c>
      <c r="K71" s="10"/>
      <c r="L71" s="10"/>
      <c r="M71" s="7" t="s">
        <v>33</v>
      </c>
      <c r="N71" s="31"/>
      <c r="O71" s="10"/>
      <c r="P71" s="33"/>
      <c r="Q71" s="31"/>
    </row>
    <row r="72" spans="1:17">
      <c r="A72" s="7" t="s">
        <v>1943</v>
      </c>
      <c r="D72" s="12" t="s">
        <v>26</v>
      </c>
      <c r="E72" s="58">
        <v>56952151526</v>
      </c>
      <c r="F72" s="7" t="s">
        <v>1946</v>
      </c>
      <c r="G72" s="122" t="s">
        <v>1947</v>
      </c>
      <c r="H72" s="10"/>
      <c r="I72" s="10"/>
      <c r="J72" s="10"/>
      <c r="K72" s="44">
        <v>43760</v>
      </c>
      <c r="L72" s="7" t="s">
        <v>1948</v>
      </c>
      <c r="M72" s="7" t="s">
        <v>33</v>
      </c>
      <c r="N72" s="31"/>
      <c r="O72" s="7" t="s">
        <v>35</v>
      </c>
      <c r="P72" s="33"/>
      <c r="Q72" s="31"/>
    </row>
    <row r="73" spans="1:17">
      <c r="A73" s="7" t="s">
        <v>1012</v>
      </c>
      <c r="B73" s="169" t="s">
        <v>1013</v>
      </c>
      <c r="C73" s="12">
        <v>37</v>
      </c>
      <c r="D73" s="12" t="s">
        <v>26</v>
      </c>
      <c r="E73" s="60" t="s">
        <v>1014</v>
      </c>
      <c r="F73" s="7" t="s">
        <v>1016</v>
      </c>
      <c r="G73" s="83" t="s">
        <v>1018</v>
      </c>
      <c r="H73" s="10"/>
      <c r="I73" s="10"/>
      <c r="J73" s="7" t="s">
        <v>63</v>
      </c>
      <c r="K73" s="10"/>
      <c r="L73" s="10"/>
      <c r="M73" s="7" t="s">
        <v>33</v>
      </c>
      <c r="N73" s="31"/>
      <c r="O73" s="10"/>
      <c r="P73" s="33"/>
      <c r="Q73" s="31"/>
    </row>
    <row r="74" spans="1:17">
      <c r="A74" s="35" t="s">
        <v>1545</v>
      </c>
      <c r="B74" s="169" t="s">
        <v>4472</v>
      </c>
      <c r="C74" s="12">
        <v>23</v>
      </c>
      <c r="D74" s="12" t="s">
        <v>26</v>
      </c>
      <c r="E74" s="83">
        <v>942921405</v>
      </c>
      <c r="F74" s="7" t="s">
        <v>85</v>
      </c>
      <c r="G74" s="35" t="s">
        <v>1550</v>
      </c>
      <c r="H74" s="10"/>
      <c r="I74" s="10"/>
      <c r="J74" s="7" t="s">
        <v>153</v>
      </c>
      <c r="K74" s="7" t="s">
        <v>1553</v>
      </c>
      <c r="L74" s="7" t="s">
        <v>219</v>
      </c>
      <c r="M74" s="7" t="s">
        <v>160</v>
      </c>
      <c r="N74" s="31"/>
      <c r="O74" s="10"/>
      <c r="P74" s="39" t="s">
        <v>70</v>
      </c>
      <c r="Q74" s="7" t="s">
        <v>666</v>
      </c>
    </row>
    <row r="75" spans="1:17">
      <c r="A75" s="199" t="s">
        <v>1120</v>
      </c>
      <c r="B75" s="200" t="s">
        <v>1123</v>
      </c>
      <c r="C75" s="12">
        <v>30</v>
      </c>
      <c r="D75" s="12" t="s">
        <v>26</v>
      </c>
      <c r="E75" s="7" t="s">
        <v>1124</v>
      </c>
      <c r="F75" s="7" t="s">
        <v>85</v>
      </c>
      <c r="G75" s="51" t="s">
        <v>1125</v>
      </c>
      <c r="H75" s="10"/>
      <c r="I75" s="10"/>
      <c r="J75" s="7" t="s">
        <v>313</v>
      </c>
      <c r="K75" s="44">
        <v>43761</v>
      </c>
      <c r="L75" s="7" t="s">
        <v>1126</v>
      </c>
      <c r="M75" s="7" t="s">
        <v>33</v>
      </c>
      <c r="N75" s="31"/>
      <c r="O75" s="10"/>
      <c r="P75" s="33"/>
      <c r="Q75" s="7" t="s">
        <v>969</v>
      </c>
    </row>
    <row r="76" spans="1:17">
      <c r="A76" s="7" t="s">
        <v>1007</v>
      </c>
      <c r="B76" s="12" t="s">
        <v>1009</v>
      </c>
      <c r="D76" s="12" t="s">
        <v>26</v>
      </c>
      <c r="E76" s="7">
        <v>987270606</v>
      </c>
      <c r="F76" s="7" t="s">
        <v>85</v>
      </c>
      <c r="G76" s="7" t="s">
        <v>1010</v>
      </c>
      <c r="H76" s="10"/>
      <c r="I76" s="10"/>
      <c r="J76" s="7" t="s">
        <v>63</v>
      </c>
      <c r="K76" s="10"/>
      <c r="L76" s="7" t="s">
        <v>219</v>
      </c>
      <c r="M76" s="7" t="s">
        <v>33</v>
      </c>
      <c r="N76" s="31"/>
      <c r="O76" s="10"/>
      <c r="P76" s="33"/>
      <c r="Q76" s="31"/>
    </row>
    <row r="77" spans="1:17">
      <c r="A77" s="7" t="s">
        <v>1835</v>
      </c>
      <c r="B77" s="12" t="s">
        <v>1836</v>
      </c>
      <c r="D77" s="12" t="s">
        <v>26</v>
      </c>
      <c r="E77" s="7">
        <v>72633147</v>
      </c>
      <c r="F77" s="7" t="s">
        <v>85</v>
      </c>
      <c r="G77" s="7" t="s">
        <v>1837</v>
      </c>
      <c r="H77" s="10"/>
      <c r="I77" s="10"/>
      <c r="J77" s="7" t="s">
        <v>79</v>
      </c>
      <c r="K77" s="10"/>
      <c r="L77" s="10"/>
      <c r="M77" s="7" t="s">
        <v>33</v>
      </c>
      <c r="N77" s="31"/>
      <c r="O77" s="10"/>
      <c r="P77" s="39" t="s">
        <v>1838</v>
      </c>
      <c r="Q77" s="31"/>
    </row>
    <row r="78" spans="1:17">
      <c r="A78" s="7" t="s">
        <v>349</v>
      </c>
      <c r="B78" s="12" t="s">
        <v>350</v>
      </c>
      <c r="D78" s="12" t="s">
        <v>26</v>
      </c>
      <c r="E78" s="7">
        <v>976870498</v>
      </c>
      <c r="F78" s="7" t="s">
        <v>353</v>
      </c>
      <c r="G78" s="7" t="s">
        <v>354</v>
      </c>
      <c r="H78" s="10"/>
      <c r="I78" s="10"/>
      <c r="J78" s="10"/>
      <c r="K78" s="10"/>
      <c r="L78" s="7" t="s">
        <v>219</v>
      </c>
      <c r="M78" s="7" t="s">
        <v>33</v>
      </c>
      <c r="N78" s="31"/>
      <c r="O78" s="10"/>
      <c r="P78" s="33"/>
      <c r="Q78" s="31"/>
    </row>
    <row r="79" spans="1:17">
      <c r="A79" s="83" t="s">
        <v>1210</v>
      </c>
      <c r="B79" s="169" t="s">
        <v>1211</v>
      </c>
      <c r="D79" s="12" t="s">
        <v>26</v>
      </c>
      <c r="E79" s="83">
        <v>954481740</v>
      </c>
      <c r="F79" s="7" t="s">
        <v>85</v>
      </c>
      <c r="G79" s="83" t="s">
        <v>1213</v>
      </c>
      <c r="H79" s="10"/>
      <c r="I79" s="10"/>
      <c r="J79" s="7" t="s">
        <v>63</v>
      </c>
      <c r="K79" s="10"/>
      <c r="L79" s="10"/>
      <c r="M79" s="7" t="s">
        <v>33</v>
      </c>
      <c r="N79" s="31"/>
      <c r="O79" s="10"/>
      <c r="P79" s="33"/>
      <c r="Q79" s="31"/>
    </row>
    <row r="80" spans="1:17">
      <c r="A80" s="200" t="s">
        <v>1201</v>
      </c>
      <c r="B80" s="200" t="s">
        <v>1202</v>
      </c>
      <c r="C80" s="12">
        <v>28</v>
      </c>
      <c r="D80" s="12" t="s">
        <v>26</v>
      </c>
      <c r="E80" s="199">
        <v>957854607</v>
      </c>
      <c r="F80" s="7" t="s">
        <v>579</v>
      </c>
      <c r="G80" s="7" t="s">
        <v>1203</v>
      </c>
      <c r="H80" s="10"/>
      <c r="I80" s="10"/>
      <c r="J80" s="7" t="s">
        <v>63</v>
      </c>
      <c r="K80" s="7" t="s">
        <v>1206</v>
      </c>
      <c r="L80" s="7" t="s">
        <v>1207</v>
      </c>
      <c r="M80" s="7" t="s">
        <v>160</v>
      </c>
      <c r="N80" s="31"/>
      <c r="O80" s="7" t="s">
        <v>35</v>
      </c>
      <c r="P80" s="33"/>
      <c r="Q80" s="31"/>
    </row>
    <row r="81" spans="1:26">
      <c r="A81" s="7" t="s">
        <v>1443</v>
      </c>
      <c r="B81" s="7" t="s">
        <v>1444</v>
      </c>
      <c r="C81" s="12">
        <v>32</v>
      </c>
      <c r="D81" s="12" t="s">
        <v>26</v>
      </c>
      <c r="E81" s="7">
        <v>949857782</v>
      </c>
      <c r="F81" s="7" t="s">
        <v>1445</v>
      </c>
      <c r="G81" s="7" t="s">
        <v>1446</v>
      </c>
      <c r="H81" s="10"/>
      <c r="I81" s="10"/>
      <c r="J81" s="7" t="s">
        <v>1447</v>
      </c>
      <c r="K81" s="7" t="s">
        <v>1448</v>
      </c>
      <c r="L81" s="7" t="s">
        <v>1449</v>
      </c>
      <c r="M81" s="7" t="s">
        <v>33</v>
      </c>
      <c r="N81" s="31"/>
      <c r="O81" s="10"/>
      <c r="P81" s="39" t="s">
        <v>1451</v>
      </c>
      <c r="Q81" s="7" t="s">
        <v>969</v>
      </c>
    </row>
    <row r="82" spans="1:26">
      <c r="A82" s="27" t="s">
        <v>1563</v>
      </c>
      <c r="B82" s="27" t="s">
        <v>1564</v>
      </c>
      <c r="C82" s="12">
        <v>22</v>
      </c>
      <c r="D82" s="12" t="s">
        <v>45</v>
      </c>
      <c r="E82" s="27" t="s">
        <v>1565</v>
      </c>
      <c r="F82" s="7" t="s">
        <v>1566</v>
      </c>
      <c r="G82" s="7" t="s">
        <v>1567</v>
      </c>
      <c r="H82" s="7" t="s">
        <v>4392</v>
      </c>
      <c r="I82" s="7" t="s">
        <v>4393</v>
      </c>
      <c r="J82" s="7" t="s">
        <v>63</v>
      </c>
      <c r="K82" s="235">
        <v>43761</v>
      </c>
      <c r="L82" s="10"/>
      <c r="M82" s="130" t="s">
        <v>160</v>
      </c>
      <c r="N82" s="31"/>
      <c r="O82" s="7" t="s">
        <v>35</v>
      </c>
      <c r="P82" s="33"/>
      <c r="Q82" s="31"/>
    </row>
    <row r="83" spans="1:26">
      <c r="A83" s="37" t="s">
        <v>1528</v>
      </c>
      <c r="B83" s="37" t="s">
        <v>1529</v>
      </c>
      <c r="D83" s="12" t="s">
        <v>45</v>
      </c>
      <c r="E83" s="7" t="s">
        <v>1531</v>
      </c>
      <c r="F83" s="10"/>
      <c r="G83" s="7" t="s">
        <v>1132</v>
      </c>
      <c r="H83" s="7" t="s">
        <v>47</v>
      </c>
      <c r="I83" s="10"/>
      <c r="J83" s="10"/>
      <c r="K83" s="10"/>
      <c r="L83" s="10"/>
      <c r="M83" s="43" t="s">
        <v>33</v>
      </c>
      <c r="N83" s="31"/>
      <c r="O83" s="10"/>
      <c r="P83" s="33"/>
      <c r="Q83" s="31"/>
    </row>
    <row r="84" spans="1:26">
      <c r="A84" s="7" t="s">
        <v>1742</v>
      </c>
      <c r="B84" s="12" t="s">
        <v>1743</v>
      </c>
      <c r="D84" s="12" t="s">
        <v>26</v>
      </c>
      <c r="E84" s="10"/>
      <c r="F84" s="7" t="s">
        <v>1296</v>
      </c>
      <c r="G84" s="7" t="s">
        <v>1745</v>
      </c>
      <c r="H84" s="10"/>
      <c r="I84" s="10"/>
      <c r="J84" s="7" t="s">
        <v>313</v>
      </c>
      <c r="K84" s="7" t="s">
        <v>1103</v>
      </c>
      <c r="L84" s="7" t="s">
        <v>1479</v>
      </c>
      <c r="M84" s="7" t="s">
        <v>33</v>
      </c>
      <c r="N84" s="31"/>
      <c r="O84" s="10"/>
      <c r="P84" s="33"/>
      <c r="Q84" s="31"/>
    </row>
    <row r="85" spans="1:26">
      <c r="A85" s="7" t="s">
        <v>733</v>
      </c>
      <c r="B85" s="12" t="s">
        <v>734</v>
      </c>
      <c r="D85" s="12" t="s">
        <v>26</v>
      </c>
      <c r="E85" s="7">
        <v>994165178</v>
      </c>
      <c r="F85" s="7" t="s">
        <v>735</v>
      </c>
      <c r="G85" s="7" t="s">
        <v>736</v>
      </c>
      <c r="H85" s="10"/>
      <c r="I85" s="10"/>
      <c r="J85" s="7" t="s">
        <v>63</v>
      </c>
      <c r="K85" s="41">
        <v>43761</v>
      </c>
      <c r="L85" s="10"/>
      <c r="M85" s="43" t="s">
        <v>33</v>
      </c>
      <c r="N85" s="31"/>
      <c r="O85" s="10"/>
      <c r="P85" s="33"/>
      <c r="Q85" s="31"/>
    </row>
    <row r="86" spans="1:26">
      <c r="A86" s="7" t="s">
        <v>1689</v>
      </c>
      <c r="B86" s="12" t="s">
        <v>1690</v>
      </c>
      <c r="D86" s="12" t="s">
        <v>26</v>
      </c>
      <c r="E86" s="7">
        <v>951026642</v>
      </c>
      <c r="F86" s="7" t="s">
        <v>1038</v>
      </c>
      <c r="G86" s="7" t="s">
        <v>1039</v>
      </c>
      <c r="H86" s="10"/>
      <c r="I86" s="10"/>
      <c r="J86" s="7" t="s">
        <v>63</v>
      </c>
      <c r="K86" s="10"/>
      <c r="L86" s="10"/>
      <c r="M86" s="7" t="s">
        <v>33</v>
      </c>
      <c r="N86" s="31"/>
      <c r="O86" s="10"/>
      <c r="P86" s="33"/>
      <c r="Q86" s="31"/>
    </row>
    <row r="87" spans="1:26">
      <c r="A87" s="7" t="s">
        <v>1397</v>
      </c>
      <c r="B87" s="12" t="s">
        <v>1398</v>
      </c>
      <c r="D87" s="12" t="s">
        <v>26</v>
      </c>
      <c r="E87" s="7">
        <v>976910501</v>
      </c>
      <c r="F87" s="7" t="s">
        <v>373</v>
      </c>
      <c r="G87" s="7" t="s">
        <v>1399</v>
      </c>
      <c r="H87" s="7" t="s">
        <v>4390</v>
      </c>
      <c r="I87" s="10"/>
      <c r="J87" s="7" t="s">
        <v>313</v>
      </c>
      <c r="K87" s="7" t="s">
        <v>1401</v>
      </c>
      <c r="L87" s="7" t="s">
        <v>1402</v>
      </c>
      <c r="M87" s="7" t="s">
        <v>33</v>
      </c>
      <c r="N87" s="31"/>
      <c r="O87" s="7" t="s">
        <v>35</v>
      </c>
      <c r="P87" s="33"/>
      <c r="Q87" s="31"/>
    </row>
    <row r="88" spans="1:26">
      <c r="A88" s="83" t="s">
        <v>1606</v>
      </c>
      <c r="B88" s="27" t="s">
        <v>1607</v>
      </c>
      <c r="C88" s="12">
        <v>22</v>
      </c>
      <c r="D88" s="12" t="s">
        <v>26</v>
      </c>
      <c r="E88" s="60" t="s">
        <v>1610</v>
      </c>
      <c r="F88" s="7" t="s">
        <v>85</v>
      </c>
      <c r="G88" s="27" t="s">
        <v>739</v>
      </c>
      <c r="H88" s="10"/>
      <c r="I88" s="10"/>
      <c r="J88" s="7" t="s">
        <v>63</v>
      </c>
      <c r="K88" s="10"/>
      <c r="L88" s="10"/>
      <c r="M88" s="7" t="s">
        <v>160</v>
      </c>
      <c r="N88" s="31"/>
      <c r="O88" s="10"/>
      <c r="P88" s="33"/>
      <c r="Q88" s="31"/>
    </row>
    <row r="89" spans="1:26">
      <c r="A89" s="75" t="s">
        <v>4480</v>
      </c>
      <c r="B89" s="75" t="s">
        <v>4481</v>
      </c>
      <c r="C89" s="79"/>
      <c r="D89" s="30" t="s">
        <v>26</v>
      </c>
      <c r="E89" s="75" t="s">
        <v>4482</v>
      </c>
      <c r="F89" s="75" t="s">
        <v>579</v>
      </c>
      <c r="G89" s="75" t="s">
        <v>4483</v>
      </c>
      <c r="H89" s="90"/>
      <c r="I89" s="90"/>
      <c r="J89" s="75" t="s">
        <v>63</v>
      </c>
      <c r="K89" s="75" t="s">
        <v>4484</v>
      </c>
      <c r="L89" s="75" t="s">
        <v>571</v>
      </c>
      <c r="M89" s="75" t="s">
        <v>33</v>
      </c>
      <c r="N89" s="79"/>
      <c r="O89" s="90"/>
      <c r="P89" s="75" t="s">
        <v>70</v>
      </c>
      <c r="Q89" s="79"/>
      <c r="R89" s="75" t="s">
        <v>4485</v>
      </c>
      <c r="S89" s="79"/>
      <c r="T89" s="79"/>
      <c r="U89" s="79"/>
      <c r="V89" s="79"/>
      <c r="W89" s="79"/>
      <c r="X89" s="79"/>
      <c r="Y89" s="79"/>
      <c r="Z89" s="79"/>
    </row>
    <row r="90" spans="1:26">
      <c r="A90" s="66" t="s">
        <v>1921</v>
      </c>
      <c r="B90" s="7" t="s">
        <v>1922</v>
      </c>
      <c r="D90" s="7" t="s">
        <v>26</v>
      </c>
      <c r="E90" s="10"/>
      <c r="F90" s="29" t="s">
        <v>85</v>
      </c>
      <c r="G90" s="29" t="s">
        <v>1924</v>
      </c>
      <c r="H90" s="10"/>
      <c r="I90" s="10"/>
      <c r="J90" s="7" t="s">
        <v>63</v>
      </c>
      <c r="K90" s="10"/>
      <c r="L90" s="10"/>
      <c r="M90" s="7" t="s">
        <v>33</v>
      </c>
      <c r="N90" s="31"/>
      <c r="O90" s="10"/>
      <c r="P90" s="33"/>
      <c r="Q90" s="31"/>
    </row>
    <row r="91" spans="1:26">
      <c r="A91" s="7" t="s">
        <v>1682</v>
      </c>
      <c r="B91" s="88" t="s">
        <v>1683</v>
      </c>
      <c r="C91" s="12">
        <v>15</v>
      </c>
      <c r="D91" s="12" t="s">
        <v>26</v>
      </c>
      <c r="E91" s="7">
        <v>952262055</v>
      </c>
      <c r="F91" s="7" t="s">
        <v>1028</v>
      </c>
      <c r="G91" s="7" t="s">
        <v>1684</v>
      </c>
      <c r="H91" s="10"/>
      <c r="I91" s="7" t="s">
        <v>49</v>
      </c>
      <c r="J91" s="7" t="s">
        <v>63</v>
      </c>
      <c r="K91" s="10"/>
      <c r="L91" s="10"/>
      <c r="M91" s="7" t="s">
        <v>33</v>
      </c>
      <c r="N91" s="7" t="s">
        <v>748</v>
      </c>
      <c r="O91" s="10"/>
      <c r="P91" s="33"/>
      <c r="Q91" s="31"/>
    </row>
    <row r="92" spans="1:26">
      <c r="A92" s="27" t="s">
        <v>1370</v>
      </c>
      <c r="B92" s="27" t="s">
        <v>1371</v>
      </c>
      <c r="C92" s="12">
        <v>25</v>
      </c>
      <c r="D92" s="12" t="s">
        <v>26</v>
      </c>
      <c r="E92" s="60">
        <v>84995901</v>
      </c>
      <c r="F92" s="7" t="s">
        <v>1373</v>
      </c>
      <c r="G92" s="7" t="s">
        <v>1375</v>
      </c>
      <c r="H92" s="10"/>
      <c r="I92" s="10"/>
      <c r="J92" s="7" t="s">
        <v>63</v>
      </c>
      <c r="K92" s="7" t="s">
        <v>1376</v>
      </c>
      <c r="L92" s="7" t="s">
        <v>1377</v>
      </c>
      <c r="M92" s="7" t="s">
        <v>33</v>
      </c>
      <c r="N92" s="31"/>
      <c r="O92" s="7" t="s">
        <v>35</v>
      </c>
      <c r="P92" s="33"/>
      <c r="Q92" s="31"/>
    </row>
    <row r="93" spans="1:26">
      <c r="A93" s="62" t="s">
        <v>1579</v>
      </c>
      <c r="B93" s="62" t="s">
        <v>1580</v>
      </c>
      <c r="D93" s="12" t="s">
        <v>4486</v>
      </c>
      <c r="E93" s="62" t="s">
        <v>1581</v>
      </c>
      <c r="F93" s="7" t="s">
        <v>1001</v>
      </c>
      <c r="G93" s="51" t="s">
        <v>1582</v>
      </c>
      <c r="H93" s="10"/>
      <c r="I93" s="7" t="s">
        <v>4393</v>
      </c>
      <c r="J93" s="7" t="s">
        <v>63</v>
      </c>
      <c r="K93" s="10"/>
      <c r="L93" s="7" t="s">
        <v>1585</v>
      </c>
      <c r="M93" s="7" t="s">
        <v>33</v>
      </c>
      <c r="N93" s="31"/>
      <c r="O93" s="10"/>
      <c r="P93" s="39" t="s">
        <v>205</v>
      </c>
      <c r="Q93" s="31"/>
    </row>
    <row r="94" spans="1:26">
      <c r="A94" s="215" t="s">
        <v>1378</v>
      </c>
      <c r="B94" s="215" t="s">
        <v>1379</v>
      </c>
      <c r="C94" s="127"/>
      <c r="D94" s="129" t="s">
        <v>26</v>
      </c>
      <c r="E94" s="215">
        <v>965544295</v>
      </c>
      <c r="F94" s="130" t="s">
        <v>1383</v>
      </c>
      <c r="G94" s="66" t="s">
        <v>1385</v>
      </c>
      <c r="H94" s="132"/>
      <c r="I94" s="132"/>
      <c r="J94" s="130" t="s">
        <v>63</v>
      </c>
      <c r="K94" s="132"/>
      <c r="L94" s="132"/>
      <c r="M94" s="130" t="s">
        <v>160</v>
      </c>
      <c r="N94" s="127"/>
      <c r="O94" s="132"/>
      <c r="P94" s="217"/>
      <c r="Q94" s="127"/>
    </row>
    <row r="95" spans="1:26">
      <c r="A95" s="60" t="s">
        <v>1698</v>
      </c>
      <c r="B95" s="27" t="s">
        <v>1699</v>
      </c>
      <c r="D95" s="7" t="s">
        <v>26</v>
      </c>
      <c r="E95" s="10"/>
      <c r="F95" s="29" t="s">
        <v>85</v>
      </c>
      <c r="G95" s="60" t="s">
        <v>1700</v>
      </c>
      <c r="H95" s="10"/>
      <c r="I95" s="10"/>
      <c r="J95" s="7" t="s">
        <v>63</v>
      </c>
      <c r="K95" s="44">
        <v>43760</v>
      </c>
      <c r="L95" s="7" t="s">
        <v>219</v>
      </c>
      <c r="M95" s="7" t="s">
        <v>33</v>
      </c>
      <c r="N95" s="31"/>
      <c r="O95" s="10"/>
      <c r="P95" s="33"/>
      <c r="Q95" s="31"/>
    </row>
    <row r="96" spans="1:26">
      <c r="A96" s="7" t="s">
        <v>4487</v>
      </c>
      <c r="B96" s="186" t="s">
        <v>1229</v>
      </c>
      <c r="C96" s="12">
        <v>28</v>
      </c>
      <c r="D96" s="12" t="s">
        <v>45</v>
      </c>
      <c r="E96" s="27">
        <v>931914452</v>
      </c>
      <c r="F96" s="7" t="s">
        <v>1230</v>
      </c>
      <c r="G96" s="7" t="s">
        <v>1231</v>
      </c>
      <c r="H96" s="10"/>
      <c r="I96" s="7" t="s">
        <v>32</v>
      </c>
      <c r="J96" s="7" t="s">
        <v>63</v>
      </c>
      <c r="K96" s="7" t="s">
        <v>1232</v>
      </c>
      <c r="L96" s="7" t="s">
        <v>1233</v>
      </c>
      <c r="M96" s="203" t="s">
        <v>33</v>
      </c>
      <c r="N96" s="31"/>
      <c r="O96" s="7" t="s">
        <v>53</v>
      </c>
      <c r="P96" s="33"/>
      <c r="Q96" s="31"/>
      <c r="R96" s="7" t="s">
        <v>969</v>
      </c>
    </row>
    <row r="97" spans="1:18">
      <c r="A97" s="51" t="s">
        <v>1460</v>
      </c>
      <c r="B97" s="12" t="s">
        <v>1461</v>
      </c>
      <c r="C97" s="12">
        <v>24</v>
      </c>
      <c r="D97" s="12" t="s">
        <v>26</v>
      </c>
      <c r="E97" s="64">
        <v>973991461</v>
      </c>
      <c r="F97" s="7" t="s">
        <v>1462</v>
      </c>
      <c r="G97" s="7" t="s">
        <v>1463</v>
      </c>
      <c r="H97" s="10"/>
      <c r="I97" s="10"/>
      <c r="J97" s="7" t="s">
        <v>63</v>
      </c>
      <c r="K97" s="106">
        <v>43757.75</v>
      </c>
      <c r="L97" s="10"/>
      <c r="M97" s="203" t="s">
        <v>33</v>
      </c>
      <c r="N97" s="31"/>
      <c r="O97" s="10"/>
      <c r="P97" s="39" t="s">
        <v>205</v>
      </c>
      <c r="Q97" s="31"/>
    </row>
    <row r="98" spans="1:18">
      <c r="A98" s="7" t="s">
        <v>1620</v>
      </c>
      <c r="B98" s="239" t="s">
        <v>1621</v>
      </c>
      <c r="D98" s="12" t="s">
        <v>26</v>
      </c>
      <c r="E98" s="240">
        <v>982491797</v>
      </c>
      <c r="F98" s="10"/>
      <c r="G98" s="7" t="s">
        <v>1628</v>
      </c>
      <c r="H98" s="10"/>
      <c r="I98" s="10"/>
      <c r="J98" s="10"/>
      <c r="K98" s="10"/>
      <c r="L98" s="10"/>
      <c r="M98" s="203" t="s">
        <v>33</v>
      </c>
      <c r="N98" s="31"/>
      <c r="O98" s="10"/>
      <c r="P98" s="33"/>
      <c r="Q98" s="31"/>
    </row>
    <row r="99" spans="1:18">
      <c r="A99" s="60" t="s">
        <v>1326</v>
      </c>
      <c r="B99" s="12" t="s">
        <v>1327</v>
      </c>
      <c r="C99" s="12">
        <v>26</v>
      </c>
      <c r="D99" s="12" t="s">
        <v>26</v>
      </c>
      <c r="E99" s="27">
        <v>56998765075</v>
      </c>
      <c r="F99" s="7" t="s">
        <v>85</v>
      </c>
      <c r="G99" s="7" t="s">
        <v>1329</v>
      </c>
      <c r="H99" s="10"/>
      <c r="I99" s="10"/>
      <c r="J99" s="7" t="s">
        <v>63</v>
      </c>
      <c r="K99" s="7" t="s">
        <v>1331</v>
      </c>
      <c r="L99" s="7" t="s">
        <v>1332</v>
      </c>
      <c r="M99" s="203" t="s">
        <v>33</v>
      </c>
      <c r="N99" s="31"/>
      <c r="O99" s="7" t="s">
        <v>35</v>
      </c>
      <c r="P99" s="33"/>
      <c r="Q99" s="31"/>
      <c r="R99" s="10"/>
    </row>
    <row r="100" spans="1:18">
      <c r="A100" s="7" t="s">
        <v>1512</v>
      </c>
      <c r="B100" s="169" t="s">
        <v>549</v>
      </c>
      <c r="D100" s="12" t="s">
        <v>26</v>
      </c>
      <c r="E100" s="171">
        <v>92770578</v>
      </c>
      <c r="F100" s="7" t="s">
        <v>85</v>
      </c>
      <c r="G100" s="7" t="s">
        <v>1514</v>
      </c>
      <c r="H100" s="10"/>
      <c r="I100" s="10"/>
      <c r="J100" s="7" t="s">
        <v>63</v>
      </c>
      <c r="K100" s="7" t="s">
        <v>1517</v>
      </c>
      <c r="L100" s="7" t="s">
        <v>1518</v>
      </c>
      <c r="M100" s="203" t="s">
        <v>33</v>
      </c>
      <c r="N100" s="31"/>
      <c r="O100" s="10"/>
      <c r="P100" s="39" t="s">
        <v>205</v>
      </c>
      <c r="Q100" s="31"/>
    </row>
    <row r="101" spans="1:18">
      <c r="A101" s="7" t="s">
        <v>1292</v>
      </c>
      <c r="B101" s="169" t="s">
        <v>1294</v>
      </c>
      <c r="D101" s="12" t="s">
        <v>26</v>
      </c>
      <c r="E101" s="7" t="s">
        <v>1295</v>
      </c>
      <c r="F101" s="7" t="s">
        <v>1296</v>
      </c>
      <c r="G101" s="7" t="s">
        <v>1297</v>
      </c>
      <c r="H101" s="10"/>
      <c r="I101" s="10"/>
      <c r="J101" s="7" t="s">
        <v>79</v>
      </c>
      <c r="K101" s="10"/>
      <c r="L101" s="10"/>
      <c r="M101" s="203" t="s">
        <v>33</v>
      </c>
      <c r="N101" s="31"/>
      <c r="O101" s="10"/>
      <c r="P101" s="33"/>
      <c r="Q101" s="31"/>
    </row>
    <row r="102" spans="1:18">
      <c r="A102" s="7" t="s">
        <v>1781</v>
      </c>
      <c r="B102" s="12" t="s">
        <v>1782</v>
      </c>
      <c r="D102" s="12" t="s">
        <v>26</v>
      </c>
      <c r="E102" s="7">
        <v>942926620</v>
      </c>
      <c r="F102" s="7" t="s">
        <v>1028</v>
      </c>
      <c r="G102" s="7" t="s">
        <v>1783</v>
      </c>
      <c r="H102" s="10"/>
      <c r="I102" s="10"/>
      <c r="J102" s="7" t="s">
        <v>63</v>
      </c>
      <c r="K102" s="10"/>
      <c r="L102" s="7" t="s">
        <v>219</v>
      </c>
      <c r="M102" s="203" t="s">
        <v>33</v>
      </c>
      <c r="N102" s="31"/>
      <c r="O102" s="7" t="s">
        <v>35</v>
      </c>
      <c r="P102" s="33"/>
      <c r="Q102" s="31"/>
    </row>
    <row r="103" spans="1:18" ht="15.75" customHeight="1">
      <c r="A103" s="7" t="s">
        <v>1138</v>
      </c>
      <c r="B103" s="169" t="s">
        <v>1139</v>
      </c>
      <c r="C103" s="391"/>
      <c r="D103" s="12" t="s">
        <v>26</v>
      </c>
      <c r="E103" s="83">
        <v>56967578563</v>
      </c>
      <c r="F103" s="7" t="s">
        <v>85</v>
      </c>
      <c r="G103" s="7" t="s">
        <v>1143</v>
      </c>
      <c r="H103" s="10"/>
      <c r="I103" s="10"/>
      <c r="J103" s="10"/>
      <c r="K103" s="10"/>
      <c r="L103" s="10"/>
      <c r="M103" s="203" t="s">
        <v>33</v>
      </c>
      <c r="N103" s="31"/>
      <c r="O103" s="10"/>
      <c r="P103" s="33"/>
      <c r="Q103" s="31"/>
    </row>
    <row r="104" spans="1:18">
      <c r="A104" s="83" t="s">
        <v>1799</v>
      </c>
      <c r="B104" s="169" t="s">
        <v>1800</v>
      </c>
      <c r="D104" s="12" t="s">
        <v>26</v>
      </c>
      <c r="E104" s="200">
        <v>979470576</v>
      </c>
      <c r="F104" s="7" t="s">
        <v>1649</v>
      </c>
      <c r="G104" s="7" t="s">
        <v>1801</v>
      </c>
      <c r="H104" s="10"/>
      <c r="I104" s="10"/>
      <c r="J104" s="7" t="s">
        <v>63</v>
      </c>
      <c r="K104" s="29" t="s">
        <v>1803</v>
      </c>
      <c r="L104" s="7" t="s">
        <v>1195</v>
      </c>
      <c r="M104" s="7" t="s">
        <v>33</v>
      </c>
      <c r="N104" s="31"/>
      <c r="O104" s="10"/>
      <c r="P104" s="33"/>
      <c r="Q104" s="31"/>
    </row>
    <row r="105" spans="1:18">
      <c r="A105" s="35" t="s">
        <v>1520</v>
      </c>
      <c r="B105" s="222" t="s">
        <v>1521</v>
      </c>
      <c r="D105" s="12" t="s">
        <v>26</v>
      </c>
      <c r="E105" s="7">
        <v>9945183121</v>
      </c>
      <c r="F105" s="7" t="s">
        <v>176</v>
      </c>
      <c r="G105" s="120" t="s">
        <v>1522</v>
      </c>
      <c r="H105" s="10"/>
      <c r="I105" s="10"/>
      <c r="J105" s="7" t="s">
        <v>63</v>
      </c>
      <c r="K105" s="7" t="s">
        <v>1523</v>
      </c>
      <c r="L105" s="7" t="s">
        <v>1524</v>
      </c>
      <c r="M105" s="203" t="s">
        <v>33</v>
      </c>
      <c r="N105" s="31"/>
      <c r="O105" s="10"/>
      <c r="P105" s="39" t="s">
        <v>205</v>
      </c>
      <c r="Q105" s="31"/>
    </row>
    <row r="106" spans="1:18">
      <c r="A106" s="7" t="s">
        <v>1335</v>
      </c>
      <c r="B106" s="12" t="s">
        <v>1336</v>
      </c>
      <c r="C106" s="12">
        <v>26</v>
      </c>
      <c r="D106" s="12" t="s">
        <v>26</v>
      </c>
      <c r="E106" s="7" t="s">
        <v>1337</v>
      </c>
      <c r="F106" s="7" t="s">
        <v>1028</v>
      </c>
      <c r="G106" s="7" t="s">
        <v>1338</v>
      </c>
      <c r="H106" s="10"/>
      <c r="I106" s="10"/>
      <c r="J106" s="7" t="s">
        <v>63</v>
      </c>
      <c r="K106" s="10"/>
      <c r="L106" s="10"/>
      <c r="M106" s="7" t="s">
        <v>33</v>
      </c>
      <c r="N106" s="31"/>
      <c r="O106" s="10"/>
      <c r="P106" s="33"/>
      <c r="Q106" s="31"/>
    </row>
    <row r="107" spans="1:18">
      <c r="A107" s="7" t="s">
        <v>1951</v>
      </c>
      <c r="D107" s="12" t="s">
        <v>26</v>
      </c>
      <c r="E107" s="7">
        <v>971532054</v>
      </c>
      <c r="F107" s="7" t="s">
        <v>1028</v>
      </c>
      <c r="G107" s="7" t="s">
        <v>1953</v>
      </c>
      <c r="H107" s="10"/>
      <c r="I107" s="10"/>
      <c r="J107" s="7" t="s">
        <v>63</v>
      </c>
      <c r="K107" s="41">
        <v>43760</v>
      </c>
      <c r="L107" s="10"/>
      <c r="M107" s="7" t="s">
        <v>33</v>
      </c>
      <c r="N107" s="31"/>
      <c r="O107" s="10"/>
      <c r="P107" s="33"/>
      <c r="Q107" s="31"/>
    </row>
    <row r="108" spans="1:18">
      <c r="A108" s="7" t="s">
        <v>928</v>
      </c>
      <c r="B108" s="62" t="s">
        <v>930</v>
      </c>
      <c r="D108" s="12" t="s">
        <v>26</v>
      </c>
      <c r="E108" s="58">
        <v>937010278</v>
      </c>
      <c r="F108" s="7" t="s">
        <v>934</v>
      </c>
      <c r="G108" s="51" t="s">
        <v>935</v>
      </c>
      <c r="H108" s="10"/>
      <c r="I108" s="10"/>
      <c r="J108" s="10"/>
      <c r="K108" s="41">
        <v>43759</v>
      </c>
      <c r="L108" s="41"/>
      <c r="M108" s="7" t="s">
        <v>33</v>
      </c>
      <c r="N108" s="31"/>
      <c r="O108" s="10"/>
      <c r="P108" s="39" t="s">
        <v>940</v>
      </c>
      <c r="Q108" s="31"/>
    </row>
    <row r="109" spans="1:18">
      <c r="A109" s="7" t="s">
        <v>1906</v>
      </c>
      <c r="B109" s="169" t="s">
        <v>1908</v>
      </c>
      <c r="C109" s="12">
        <v>49</v>
      </c>
      <c r="D109" s="12" t="s">
        <v>26</v>
      </c>
      <c r="E109" s="60">
        <v>974942021</v>
      </c>
      <c r="F109" s="7" t="s">
        <v>1910</v>
      </c>
      <c r="G109" s="7" t="s">
        <v>1912</v>
      </c>
      <c r="H109" s="10"/>
      <c r="I109" s="7" t="s">
        <v>4488</v>
      </c>
      <c r="J109" s="7" t="s">
        <v>63</v>
      </c>
      <c r="K109" s="41">
        <v>43761</v>
      </c>
      <c r="L109" s="10"/>
      <c r="M109" s="7" t="s">
        <v>33</v>
      </c>
      <c r="N109" s="31"/>
      <c r="O109" s="10"/>
      <c r="P109" s="33"/>
      <c r="Q109" s="31"/>
    </row>
    <row r="110" spans="1:18">
      <c r="A110" s="7" t="s">
        <v>844</v>
      </c>
      <c r="B110" s="12" t="s">
        <v>845</v>
      </c>
      <c r="D110" s="12" t="s">
        <v>26</v>
      </c>
      <c r="E110" s="7">
        <v>966944089</v>
      </c>
      <c r="F110" s="7" t="s">
        <v>848</v>
      </c>
      <c r="G110" s="7" t="s">
        <v>849</v>
      </c>
      <c r="H110" s="10"/>
      <c r="I110" s="10"/>
      <c r="J110" s="7" t="s">
        <v>63</v>
      </c>
      <c r="K110" s="41">
        <v>43757</v>
      </c>
      <c r="L110" s="7" t="s">
        <v>851</v>
      </c>
      <c r="M110" s="7" t="s">
        <v>852</v>
      </c>
      <c r="N110" s="31"/>
      <c r="O110" s="10"/>
      <c r="P110" s="39" t="s">
        <v>70</v>
      </c>
      <c r="Q110" s="31"/>
    </row>
    <row r="111" spans="1:18">
      <c r="A111" s="7" t="s">
        <v>1955</v>
      </c>
      <c r="D111" s="12" t="s">
        <v>26</v>
      </c>
      <c r="E111" s="7" t="s">
        <v>1956</v>
      </c>
      <c r="F111" s="7" t="s">
        <v>85</v>
      </c>
      <c r="G111" s="7" t="s">
        <v>1957</v>
      </c>
      <c r="H111" s="10"/>
      <c r="I111" s="10"/>
      <c r="J111" s="7" t="s">
        <v>63</v>
      </c>
      <c r="K111" s="139">
        <v>43760</v>
      </c>
      <c r="L111" s="10"/>
      <c r="M111" s="10"/>
      <c r="N111" s="31"/>
      <c r="O111" s="10"/>
      <c r="P111" s="39" t="s">
        <v>205</v>
      </c>
      <c r="Q111" s="31"/>
    </row>
    <row r="112" spans="1:18">
      <c r="A112" s="7" t="s">
        <v>1041</v>
      </c>
      <c r="B112" s="12" t="s">
        <v>1042</v>
      </c>
      <c r="C112" s="12">
        <v>37</v>
      </c>
      <c r="D112" s="12" t="s">
        <v>26</v>
      </c>
      <c r="E112" s="7">
        <v>954694485</v>
      </c>
      <c r="F112" s="7" t="s">
        <v>1028</v>
      </c>
      <c r="G112" s="7" t="s">
        <v>1045</v>
      </c>
      <c r="H112" s="10"/>
      <c r="I112" s="10"/>
      <c r="J112" s="7" t="s">
        <v>63</v>
      </c>
      <c r="K112" s="7" t="s">
        <v>1047</v>
      </c>
      <c r="L112" s="7" t="s">
        <v>1048</v>
      </c>
      <c r="M112" s="7" t="s">
        <v>33</v>
      </c>
      <c r="N112" s="31"/>
      <c r="O112" s="10"/>
      <c r="P112" s="39" t="s">
        <v>651</v>
      </c>
      <c r="Q112" s="31"/>
    </row>
    <row r="113" spans="1:17">
      <c r="A113" s="186" t="s">
        <v>1268</v>
      </c>
      <c r="B113" s="12" t="s">
        <v>1269</v>
      </c>
      <c r="D113" s="12" t="s">
        <v>26</v>
      </c>
      <c r="E113" s="7">
        <v>946737076</v>
      </c>
      <c r="F113" s="7" t="s">
        <v>1038</v>
      </c>
      <c r="G113" s="7" t="s">
        <v>1270</v>
      </c>
      <c r="H113" s="10"/>
      <c r="I113" s="10"/>
      <c r="J113" s="7" t="s">
        <v>63</v>
      </c>
      <c r="K113" s="41">
        <v>43761</v>
      </c>
      <c r="L113" s="10"/>
      <c r="M113" s="7" t="s">
        <v>33</v>
      </c>
      <c r="N113" s="31"/>
      <c r="O113" s="10"/>
      <c r="P113" s="39" t="s">
        <v>1271</v>
      </c>
      <c r="Q113" s="31"/>
    </row>
    <row r="114" spans="1:17">
      <c r="A114" s="7" t="s">
        <v>1127</v>
      </c>
      <c r="B114" s="12" t="s">
        <v>1128</v>
      </c>
      <c r="D114" s="12" t="s">
        <v>26</v>
      </c>
      <c r="E114" s="7">
        <v>983078000</v>
      </c>
      <c r="F114" s="7" t="s">
        <v>1028</v>
      </c>
      <c r="G114" s="7" t="s">
        <v>1129</v>
      </c>
      <c r="H114" s="10"/>
      <c r="I114" s="10"/>
      <c r="J114" s="7" t="s">
        <v>63</v>
      </c>
      <c r="K114" s="41">
        <v>43760</v>
      </c>
      <c r="L114" s="10"/>
      <c r="M114" s="7" t="s">
        <v>33</v>
      </c>
      <c r="N114" s="31"/>
      <c r="O114" s="10"/>
      <c r="P114" s="33"/>
      <c r="Q114" s="31"/>
    </row>
    <row r="115" spans="1:17">
      <c r="A115" s="7" t="s">
        <v>1403</v>
      </c>
      <c r="B115" s="12" t="s">
        <v>1404</v>
      </c>
      <c r="C115" s="12">
        <v>24</v>
      </c>
      <c r="D115" s="12" t="s">
        <v>26</v>
      </c>
      <c r="E115" s="7">
        <v>994950125</v>
      </c>
      <c r="F115" s="7" t="s">
        <v>353</v>
      </c>
      <c r="G115" s="7" t="s">
        <v>1405</v>
      </c>
      <c r="H115" s="10"/>
      <c r="I115" s="10"/>
      <c r="J115" s="7" t="s">
        <v>63</v>
      </c>
      <c r="K115" s="10"/>
      <c r="L115" s="7" t="s">
        <v>219</v>
      </c>
      <c r="M115" s="7" t="s">
        <v>33</v>
      </c>
      <c r="N115" s="31"/>
      <c r="O115" s="7" t="s">
        <v>35</v>
      </c>
      <c r="P115" s="33"/>
      <c r="Q115" s="31"/>
    </row>
    <row r="116" spans="1:17">
      <c r="A116" s="7" t="s">
        <v>1613</v>
      </c>
      <c r="B116" s="12" t="s">
        <v>1614</v>
      </c>
      <c r="C116" s="12">
        <v>21</v>
      </c>
      <c r="D116" s="12" t="s">
        <v>26</v>
      </c>
      <c r="E116" s="7">
        <v>937234564</v>
      </c>
      <c r="F116" s="7" t="s">
        <v>1028</v>
      </c>
      <c r="G116" s="51" t="s">
        <v>1617</v>
      </c>
      <c r="H116" s="10"/>
      <c r="I116" s="10"/>
      <c r="J116" s="7" t="s">
        <v>63</v>
      </c>
      <c r="K116" s="41">
        <v>43761</v>
      </c>
      <c r="L116" s="10"/>
      <c r="M116" s="7" t="s">
        <v>33</v>
      </c>
      <c r="N116" s="31"/>
      <c r="O116" s="10"/>
      <c r="P116" s="33"/>
      <c r="Q116" s="31"/>
    </row>
    <row r="117" spans="1:17">
      <c r="A117" s="62" t="s">
        <v>986</v>
      </c>
      <c r="B117" s="62" t="s">
        <v>987</v>
      </c>
      <c r="D117" s="7" t="s">
        <v>45</v>
      </c>
      <c r="E117" s="58">
        <v>56989232931</v>
      </c>
      <c r="F117" s="29" t="s">
        <v>85</v>
      </c>
      <c r="G117" s="51" t="s">
        <v>988</v>
      </c>
      <c r="H117" s="10"/>
      <c r="I117" s="10"/>
      <c r="J117" s="7" t="s">
        <v>63</v>
      </c>
      <c r="K117" s="10"/>
      <c r="L117" s="10"/>
      <c r="M117" s="7" t="s">
        <v>33</v>
      </c>
      <c r="N117" s="31"/>
      <c r="O117" s="10"/>
      <c r="P117" s="39" t="s">
        <v>990</v>
      </c>
      <c r="Q117" s="31"/>
    </row>
    <row r="118" spans="1:17">
      <c r="A118" s="7" t="s">
        <v>959</v>
      </c>
      <c r="B118" s="12" t="s">
        <v>960</v>
      </c>
      <c r="C118" s="12">
        <v>38</v>
      </c>
      <c r="D118" s="12" t="s">
        <v>26</v>
      </c>
      <c r="E118" s="7" t="s">
        <v>961</v>
      </c>
      <c r="F118" s="7" t="s">
        <v>962</v>
      </c>
      <c r="G118" s="7" t="s">
        <v>963</v>
      </c>
      <c r="H118" s="10"/>
      <c r="I118" s="7" t="s">
        <v>115</v>
      </c>
      <c r="J118" s="7" t="s">
        <v>63</v>
      </c>
      <c r="K118" s="41">
        <v>43760</v>
      </c>
      <c r="L118" s="41"/>
      <c r="M118" s="7" t="s">
        <v>160</v>
      </c>
      <c r="N118" s="31"/>
      <c r="O118" s="7" t="s">
        <v>35</v>
      </c>
      <c r="P118" s="33"/>
      <c r="Q118" s="31"/>
    </row>
    <row r="119" spans="1:17">
      <c r="A119" s="185" t="s">
        <v>941</v>
      </c>
      <c r="B119" s="169" t="s">
        <v>943</v>
      </c>
      <c r="D119" s="12" t="s">
        <v>26</v>
      </c>
      <c r="E119" s="83">
        <v>954674298</v>
      </c>
      <c r="F119" s="7" t="s">
        <v>85</v>
      </c>
      <c r="G119" s="7" t="s">
        <v>946</v>
      </c>
      <c r="H119" s="10"/>
      <c r="I119" s="10"/>
      <c r="J119" s="7" t="s">
        <v>63</v>
      </c>
      <c r="K119" s="10"/>
      <c r="L119" s="10"/>
      <c r="M119" s="7" t="s">
        <v>160</v>
      </c>
      <c r="N119" s="31"/>
      <c r="O119" s="10"/>
      <c r="P119" s="33"/>
      <c r="Q119" s="31"/>
    </row>
    <row r="120" spans="1:17">
      <c r="A120" s="27" t="s">
        <v>1710</v>
      </c>
      <c r="B120" s="27" t="s">
        <v>1711</v>
      </c>
      <c r="C120" s="12">
        <v>20</v>
      </c>
      <c r="D120" s="12" t="s">
        <v>45</v>
      </c>
      <c r="E120" s="27" t="s">
        <v>1712</v>
      </c>
      <c r="F120" s="7" t="s">
        <v>1287</v>
      </c>
      <c r="G120" s="83" t="s">
        <v>1715</v>
      </c>
      <c r="H120" s="10"/>
      <c r="I120" s="7" t="s">
        <v>4406</v>
      </c>
      <c r="J120" s="7" t="s">
        <v>79</v>
      </c>
      <c r="K120" s="10"/>
      <c r="L120" s="10"/>
      <c r="M120" s="7" t="s">
        <v>33</v>
      </c>
      <c r="N120" s="31"/>
      <c r="O120" s="10"/>
      <c r="P120" s="33"/>
      <c r="Q120" s="31"/>
    </row>
    <row r="121" spans="1:17">
      <c r="A121" s="7" t="s">
        <v>1113</v>
      </c>
      <c r="B121" s="12" t="s">
        <v>1114</v>
      </c>
      <c r="C121" s="12" t="s">
        <v>4426</v>
      </c>
      <c r="D121" s="12" t="s">
        <v>26</v>
      </c>
      <c r="E121" s="7">
        <v>979575838</v>
      </c>
      <c r="F121" s="7" t="s">
        <v>1038</v>
      </c>
      <c r="G121" s="7" t="s">
        <v>1115</v>
      </c>
      <c r="H121" s="10"/>
      <c r="I121" s="10"/>
      <c r="J121" s="7" t="s">
        <v>63</v>
      </c>
      <c r="K121" s="7" t="s">
        <v>1116</v>
      </c>
      <c r="L121" s="7" t="s">
        <v>1117</v>
      </c>
      <c r="M121" s="7" t="s">
        <v>33</v>
      </c>
      <c r="N121" s="31"/>
      <c r="O121" s="10"/>
      <c r="P121" s="39" t="s">
        <v>990</v>
      </c>
      <c r="Q121" s="31"/>
    </row>
    <row r="122" spans="1:17">
      <c r="A122" s="7" t="s">
        <v>1960</v>
      </c>
      <c r="D122" s="12" t="s">
        <v>26</v>
      </c>
      <c r="E122" s="7">
        <v>56945126087</v>
      </c>
      <c r="F122" s="7" t="s">
        <v>85</v>
      </c>
      <c r="G122" s="7" t="s">
        <v>1961</v>
      </c>
      <c r="H122" s="7" t="s">
        <v>4489</v>
      </c>
      <c r="I122" s="10"/>
      <c r="J122" s="7" t="s">
        <v>63</v>
      </c>
      <c r="K122" s="10"/>
      <c r="L122" s="10"/>
      <c r="M122" s="7" t="s">
        <v>160</v>
      </c>
      <c r="N122" s="31"/>
      <c r="O122" s="7" t="s">
        <v>35</v>
      </c>
      <c r="P122" s="39" t="s">
        <v>147</v>
      </c>
      <c r="Q122" s="31"/>
    </row>
    <row r="123" spans="1:17">
      <c r="A123" s="60" t="s">
        <v>1218</v>
      </c>
      <c r="B123" s="12" t="s">
        <v>1219</v>
      </c>
      <c r="C123" s="12">
        <v>29</v>
      </c>
      <c r="D123" s="12" t="s">
        <v>45</v>
      </c>
      <c r="E123" s="27">
        <v>56968799701</v>
      </c>
      <c r="F123" s="7" t="s">
        <v>1222</v>
      </c>
      <c r="G123" s="7" t="s">
        <v>1223</v>
      </c>
      <c r="H123" s="10"/>
      <c r="I123" s="7" t="s">
        <v>32</v>
      </c>
      <c r="J123" s="7" t="s">
        <v>1225</v>
      </c>
      <c r="K123" s="207">
        <v>43761.6875</v>
      </c>
      <c r="L123" s="7" t="s">
        <v>219</v>
      </c>
      <c r="M123" s="7" t="s">
        <v>33</v>
      </c>
      <c r="N123" s="31"/>
      <c r="O123" s="10"/>
      <c r="P123" s="39" t="s">
        <v>205</v>
      </c>
      <c r="Q123" s="31"/>
    </row>
    <row r="124" spans="1:17">
      <c r="A124" s="83" t="s">
        <v>1736</v>
      </c>
      <c r="B124" s="169" t="s">
        <v>1737</v>
      </c>
      <c r="C124" s="12">
        <v>20</v>
      </c>
      <c r="D124" s="12" t="s">
        <v>45</v>
      </c>
      <c r="E124" s="83">
        <v>951098570</v>
      </c>
      <c r="F124" s="7" t="s">
        <v>85</v>
      </c>
      <c r="G124" s="7" t="s">
        <v>1738</v>
      </c>
      <c r="H124" s="10"/>
      <c r="I124" s="10"/>
      <c r="J124" s="7" t="s">
        <v>63</v>
      </c>
      <c r="K124" s="7" t="s">
        <v>1739</v>
      </c>
      <c r="L124" s="7" t="s">
        <v>219</v>
      </c>
      <c r="M124" s="7" t="s">
        <v>33</v>
      </c>
      <c r="N124" s="31"/>
      <c r="O124" s="7" t="s">
        <v>35</v>
      </c>
      <c r="P124" s="39" t="s">
        <v>205</v>
      </c>
      <c r="Q124" s="31"/>
    </row>
    <row r="125" spans="1:17">
      <c r="A125" s="7" t="s">
        <v>1108</v>
      </c>
      <c r="B125" s="12" t="s">
        <v>1109</v>
      </c>
      <c r="C125" s="12">
        <v>31</v>
      </c>
      <c r="D125" s="12" t="s">
        <v>26</v>
      </c>
      <c r="E125" s="7">
        <v>979006082</v>
      </c>
      <c r="F125" s="7" t="s">
        <v>85</v>
      </c>
      <c r="G125" s="7" t="s">
        <v>1110</v>
      </c>
      <c r="H125" s="10"/>
      <c r="I125" s="10"/>
      <c r="J125" s="7" t="s">
        <v>180</v>
      </c>
      <c r="K125" s="7" t="s">
        <v>1111</v>
      </c>
      <c r="L125" s="7" t="s">
        <v>1112</v>
      </c>
      <c r="M125" s="7" t="s">
        <v>33</v>
      </c>
      <c r="N125" s="31"/>
      <c r="O125" s="10"/>
      <c r="P125" s="39" t="s">
        <v>205</v>
      </c>
      <c r="Q125" s="31"/>
    </row>
    <row r="126" spans="1:17">
      <c r="A126" s="7" t="s">
        <v>1503</v>
      </c>
      <c r="B126" s="12" t="s">
        <v>1505</v>
      </c>
      <c r="D126" s="12" t="s">
        <v>26</v>
      </c>
      <c r="E126" s="7">
        <v>975876318</v>
      </c>
      <c r="F126" s="10"/>
      <c r="G126" s="7" t="s">
        <v>1506</v>
      </c>
      <c r="H126" s="10"/>
      <c r="I126" s="10"/>
      <c r="J126" s="10"/>
      <c r="K126" s="10"/>
      <c r="L126" s="10"/>
      <c r="M126" s="10"/>
      <c r="N126" s="31"/>
      <c r="O126" s="10"/>
      <c r="P126" s="33"/>
      <c r="Q126" s="31"/>
    </row>
    <row r="127" spans="1:17">
      <c r="A127" s="7" t="s">
        <v>1350</v>
      </c>
      <c r="B127" s="12" t="s">
        <v>1351</v>
      </c>
      <c r="D127" s="12" t="s">
        <v>26</v>
      </c>
      <c r="E127" s="7">
        <v>76218089</v>
      </c>
      <c r="F127" s="7" t="s">
        <v>1028</v>
      </c>
      <c r="G127" s="7" t="s">
        <v>1352</v>
      </c>
      <c r="H127" s="10"/>
      <c r="I127" s="10"/>
      <c r="J127" s="7" t="s">
        <v>1353</v>
      </c>
      <c r="K127" s="76">
        <v>43761</v>
      </c>
      <c r="L127" s="10"/>
      <c r="M127" s="7" t="s">
        <v>33</v>
      </c>
      <c r="N127" s="31"/>
      <c r="O127" s="10"/>
      <c r="P127" s="33"/>
      <c r="Q127" s="31"/>
    </row>
    <row r="128" spans="1:17">
      <c r="A128" s="7" t="s">
        <v>1064</v>
      </c>
      <c r="B128" s="12" t="s">
        <v>1065</v>
      </c>
      <c r="D128" s="12" t="s">
        <v>26</v>
      </c>
      <c r="E128" s="7">
        <v>982880550</v>
      </c>
      <c r="F128" s="7" t="s">
        <v>1028</v>
      </c>
      <c r="G128" s="7" t="s">
        <v>1066</v>
      </c>
      <c r="H128" s="10"/>
      <c r="I128" s="10"/>
      <c r="J128" s="7" t="s">
        <v>63</v>
      </c>
      <c r="K128" s="7" t="s">
        <v>1067</v>
      </c>
      <c r="L128" s="7" t="s">
        <v>1068</v>
      </c>
      <c r="M128" s="7" t="s">
        <v>33</v>
      </c>
      <c r="N128" s="31"/>
      <c r="O128" s="7" t="s">
        <v>35</v>
      </c>
      <c r="P128" s="33"/>
      <c r="Q128" s="31"/>
    </row>
    <row r="129" spans="1:18">
      <c r="A129" s="7" t="s">
        <v>1842</v>
      </c>
      <c r="B129" s="12" t="s">
        <v>1843</v>
      </c>
      <c r="C129" s="12">
        <v>17</v>
      </c>
      <c r="D129" s="12" t="s">
        <v>26</v>
      </c>
      <c r="E129" s="7">
        <v>937502876</v>
      </c>
      <c r="F129" s="7" t="s">
        <v>1038</v>
      </c>
      <c r="G129" s="7" t="s">
        <v>1844</v>
      </c>
      <c r="H129" s="10"/>
      <c r="I129" s="7" t="s">
        <v>49</v>
      </c>
      <c r="J129" s="7" t="s">
        <v>63</v>
      </c>
      <c r="K129" s="44">
        <v>43759</v>
      </c>
      <c r="L129" s="7"/>
      <c r="M129" s="7" t="s">
        <v>33</v>
      </c>
      <c r="N129" s="7" t="s">
        <v>748</v>
      </c>
      <c r="O129" s="10"/>
      <c r="P129" s="39" t="s">
        <v>1848</v>
      </c>
      <c r="Q129" s="31"/>
    </row>
    <row r="130" spans="1:18">
      <c r="A130" s="60" t="s">
        <v>1250</v>
      </c>
      <c r="B130" s="27" t="s">
        <v>1251</v>
      </c>
      <c r="D130" s="12" t="s">
        <v>26</v>
      </c>
      <c r="E130" s="7">
        <v>977566387</v>
      </c>
      <c r="F130" s="7" t="s">
        <v>579</v>
      </c>
      <c r="G130" s="7" t="s">
        <v>1252</v>
      </c>
      <c r="H130" s="10"/>
      <c r="I130" s="10"/>
      <c r="J130" s="7" t="s">
        <v>63</v>
      </c>
      <c r="K130" s="41">
        <v>43761</v>
      </c>
      <c r="L130" s="10"/>
      <c r="M130" s="7" t="s">
        <v>33</v>
      </c>
      <c r="N130" s="31"/>
      <c r="O130" s="10"/>
      <c r="P130" s="33"/>
      <c r="Q130" s="31"/>
    </row>
    <row r="131" spans="1:18">
      <c r="A131" s="7" t="s">
        <v>1777</v>
      </c>
      <c r="B131" s="12" t="s">
        <v>1778</v>
      </c>
      <c r="D131" s="12" t="s">
        <v>26</v>
      </c>
      <c r="E131" s="7">
        <v>944804085</v>
      </c>
      <c r="F131" s="7" t="s">
        <v>1028</v>
      </c>
      <c r="G131" s="7" t="s">
        <v>1779</v>
      </c>
      <c r="H131" s="10"/>
      <c r="I131" s="10"/>
      <c r="J131" s="7" t="s">
        <v>63</v>
      </c>
      <c r="K131" s="41">
        <v>43760</v>
      </c>
      <c r="L131" s="10"/>
      <c r="M131" s="7" t="s">
        <v>33</v>
      </c>
      <c r="N131" s="31"/>
      <c r="O131" s="10"/>
      <c r="P131" s="39" t="s">
        <v>1780</v>
      </c>
      <c r="Q131" s="31"/>
      <c r="R131" s="127"/>
    </row>
    <row r="132" spans="1:18" ht="15.75" customHeight="1">
      <c r="A132" s="193" t="s">
        <v>1863</v>
      </c>
      <c r="B132" s="258" t="s">
        <v>1865</v>
      </c>
      <c r="C132" s="12">
        <v>16</v>
      </c>
      <c r="D132" s="12" t="s">
        <v>26</v>
      </c>
      <c r="E132" s="7">
        <v>973005557</v>
      </c>
      <c r="F132" s="7" t="s">
        <v>1038</v>
      </c>
      <c r="G132" s="186" t="s">
        <v>1039</v>
      </c>
      <c r="H132" s="10"/>
      <c r="I132" s="7" t="s">
        <v>49</v>
      </c>
      <c r="J132" s="7" t="s">
        <v>63</v>
      </c>
      <c r="K132" s="10"/>
      <c r="L132" s="7" t="s">
        <v>1868</v>
      </c>
      <c r="M132" s="7" t="s">
        <v>33</v>
      </c>
      <c r="N132" s="7" t="s">
        <v>748</v>
      </c>
      <c r="O132" s="10"/>
      <c r="P132" s="33"/>
      <c r="Q132" s="31"/>
    </row>
    <row r="133" spans="1:18">
      <c r="A133" s="7" t="s">
        <v>1308</v>
      </c>
      <c r="B133" s="12" t="s">
        <v>1309</v>
      </c>
      <c r="C133" s="12">
        <v>26</v>
      </c>
      <c r="D133" s="12" t="s">
        <v>45</v>
      </c>
      <c r="E133" s="7">
        <v>940245984</v>
      </c>
      <c r="F133" s="7" t="s">
        <v>85</v>
      </c>
      <c r="G133" s="7" t="s">
        <v>1312</v>
      </c>
      <c r="H133" s="10"/>
      <c r="I133" s="7" t="s">
        <v>32</v>
      </c>
      <c r="J133" s="7" t="s">
        <v>79</v>
      </c>
      <c r="K133" s="10"/>
      <c r="L133" s="10"/>
      <c r="M133" s="51" t="s">
        <v>33</v>
      </c>
      <c r="N133" s="31"/>
      <c r="O133" s="10"/>
      <c r="P133" s="33"/>
      <c r="Q133" s="31"/>
    </row>
    <row r="134" spans="1:18">
      <c r="A134" s="7" t="s">
        <v>1753</v>
      </c>
      <c r="B134" s="12" t="s">
        <v>4490</v>
      </c>
      <c r="C134" s="12">
        <v>19</v>
      </c>
      <c r="D134" s="12" t="s">
        <v>26</v>
      </c>
      <c r="E134" s="7">
        <v>90525656</v>
      </c>
      <c r="F134" s="7" t="s">
        <v>85</v>
      </c>
      <c r="G134" s="7" t="s">
        <v>1757</v>
      </c>
      <c r="H134" s="10"/>
      <c r="I134" s="10"/>
      <c r="J134" s="7" t="s">
        <v>63</v>
      </c>
      <c r="K134" s="44">
        <v>43759</v>
      </c>
      <c r="L134" s="10"/>
      <c r="M134" s="7" t="s">
        <v>33</v>
      </c>
      <c r="N134" s="31"/>
      <c r="O134" s="7" t="s">
        <v>35</v>
      </c>
      <c r="P134" s="250" t="s">
        <v>205</v>
      </c>
      <c r="Q134" s="12"/>
      <c r="R134" s="7" t="s">
        <v>4421</v>
      </c>
    </row>
    <row r="135" spans="1:18">
      <c r="A135" s="7" t="s">
        <v>1164</v>
      </c>
      <c r="B135" s="12" t="s">
        <v>1165</v>
      </c>
      <c r="C135" s="12">
        <v>29</v>
      </c>
      <c r="D135" s="12" t="s">
        <v>26</v>
      </c>
      <c r="E135" s="7">
        <v>98167287</v>
      </c>
      <c r="F135" s="7" t="s">
        <v>85</v>
      </c>
      <c r="G135" s="7" t="s">
        <v>1167</v>
      </c>
      <c r="H135" s="10"/>
      <c r="I135" s="10"/>
      <c r="J135" s="7" t="s">
        <v>313</v>
      </c>
      <c r="K135" s="41">
        <v>43761</v>
      </c>
      <c r="L135" s="7" t="s">
        <v>1169</v>
      </c>
      <c r="M135" s="130" t="s">
        <v>160</v>
      </c>
      <c r="N135" s="31"/>
      <c r="O135" s="10"/>
      <c r="P135" s="39" t="s">
        <v>582</v>
      </c>
      <c r="Q135" s="31"/>
      <c r="R135" s="10"/>
    </row>
    <row r="136" spans="1:18">
      <c r="A136" s="7" t="s">
        <v>1319</v>
      </c>
      <c r="B136" s="12" t="s">
        <v>1320</v>
      </c>
      <c r="C136" s="12" t="s">
        <v>4491</v>
      </c>
      <c r="D136" s="12" t="s">
        <v>26</v>
      </c>
      <c r="E136" s="7">
        <v>962591980</v>
      </c>
      <c r="F136" s="7" t="s">
        <v>1028</v>
      </c>
      <c r="G136" s="7" t="s">
        <v>1321</v>
      </c>
      <c r="H136" s="10"/>
      <c r="I136" s="10"/>
      <c r="J136" s="7" t="s">
        <v>63</v>
      </c>
      <c r="K136" s="7" t="s">
        <v>1322</v>
      </c>
      <c r="L136" s="7" t="s">
        <v>1323</v>
      </c>
      <c r="M136" s="7" t="s">
        <v>33</v>
      </c>
      <c r="N136" s="31"/>
      <c r="O136" s="10"/>
      <c r="P136" s="39" t="s">
        <v>205</v>
      </c>
      <c r="Q136" s="31"/>
    </row>
    <row r="137" spans="1:18">
      <c r="A137" s="7" t="s">
        <v>1559</v>
      </c>
      <c r="B137" s="12" t="s">
        <v>1560</v>
      </c>
      <c r="C137" s="12">
        <v>22</v>
      </c>
      <c r="D137" s="12" t="s">
        <v>26</v>
      </c>
      <c r="E137" s="7" t="s">
        <v>1561</v>
      </c>
      <c r="F137" s="7" t="s">
        <v>85</v>
      </c>
      <c r="G137" s="7" t="s">
        <v>1562</v>
      </c>
      <c r="H137" s="10"/>
      <c r="I137" s="10"/>
      <c r="J137" s="7" t="s">
        <v>63</v>
      </c>
      <c r="K137" s="10"/>
      <c r="L137" s="10"/>
      <c r="M137" s="7" t="s">
        <v>732</v>
      </c>
      <c r="N137" s="31"/>
      <c r="O137" s="10"/>
      <c r="P137" s="33"/>
      <c r="Q137" s="31"/>
    </row>
    <row r="138" spans="1:18">
      <c r="A138" s="66" t="s">
        <v>1767</v>
      </c>
      <c r="B138" s="34" t="s">
        <v>1768</v>
      </c>
      <c r="C138" s="215">
        <v>19</v>
      </c>
      <c r="D138" s="215" t="s">
        <v>26</v>
      </c>
      <c r="E138" s="252">
        <v>56934402776</v>
      </c>
      <c r="F138" s="66" t="s">
        <v>125</v>
      </c>
      <c r="G138" s="66" t="s">
        <v>1774</v>
      </c>
      <c r="H138" s="253"/>
      <c r="I138" s="253"/>
      <c r="J138" s="66" t="s">
        <v>63</v>
      </c>
      <c r="K138" s="253"/>
      <c r="L138" s="253"/>
      <c r="M138" s="66" t="s">
        <v>33</v>
      </c>
      <c r="N138" s="248"/>
      <c r="O138" s="253"/>
      <c r="P138" s="39" t="s">
        <v>147</v>
      </c>
      <c r="Q138" s="248"/>
    </row>
    <row r="139" spans="1:18">
      <c r="A139" s="7" t="s">
        <v>1214</v>
      </c>
      <c r="B139" s="12" t="s">
        <v>1215</v>
      </c>
      <c r="C139" s="12">
        <v>29</v>
      </c>
      <c r="D139" s="12" t="s">
        <v>26</v>
      </c>
      <c r="E139" s="7">
        <v>966941443</v>
      </c>
      <c r="F139" s="7" t="s">
        <v>85</v>
      </c>
      <c r="G139" s="7" t="s">
        <v>1216</v>
      </c>
      <c r="H139" s="10"/>
      <c r="I139" s="10"/>
      <c r="J139" s="7" t="s">
        <v>63</v>
      </c>
      <c r="K139" s="10"/>
      <c r="L139" s="10"/>
      <c r="M139" s="7" t="s">
        <v>33</v>
      </c>
      <c r="N139" s="31"/>
      <c r="O139" s="10"/>
      <c r="P139" s="39" t="s">
        <v>1217</v>
      </c>
      <c r="Q139" s="31"/>
    </row>
    <row r="140" spans="1:18">
      <c r="A140" s="7" t="s">
        <v>1598</v>
      </c>
      <c r="B140" s="7" t="s">
        <v>1599</v>
      </c>
      <c r="C140" s="12">
        <v>20</v>
      </c>
      <c r="D140" s="12" t="s">
        <v>26</v>
      </c>
      <c r="E140" s="7">
        <v>932786270</v>
      </c>
      <c r="F140" s="29" t="s">
        <v>85</v>
      </c>
      <c r="G140" s="119" t="s">
        <v>1601</v>
      </c>
      <c r="H140" s="10"/>
      <c r="I140" s="10"/>
      <c r="J140" s="7" t="s">
        <v>180</v>
      </c>
      <c r="K140" s="44">
        <v>43761</v>
      </c>
      <c r="L140" s="7" t="s">
        <v>219</v>
      </c>
      <c r="M140" s="7" t="s">
        <v>33</v>
      </c>
      <c r="N140" s="7"/>
      <c r="O140" s="7" t="s">
        <v>35</v>
      </c>
      <c r="P140" s="39" t="s">
        <v>1098</v>
      </c>
      <c r="Q140" s="31"/>
    </row>
    <row r="141" spans="1:18">
      <c r="A141" s="7" t="s">
        <v>1415</v>
      </c>
      <c r="B141" s="12" t="s">
        <v>1416</v>
      </c>
      <c r="C141" s="12">
        <v>24</v>
      </c>
      <c r="D141" s="12" t="s">
        <v>26</v>
      </c>
      <c r="E141" s="7">
        <v>964561240</v>
      </c>
      <c r="F141" s="7" t="s">
        <v>1028</v>
      </c>
      <c r="G141" s="7" t="s">
        <v>1417</v>
      </c>
      <c r="H141" s="10"/>
      <c r="I141" s="10"/>
      <c r="J141" s="7" t="s">
        <v>63</v>
      </c>
      <c r="K141" s="7" t="s">
        <v>1419</v>
      </c>
      <c r="L141" s="10"/>
      <c r="M141" s="7" t="s">
        <v>33</v>
      </c>
      <c r="N141" s="31"/>
      <c r="O141" s="10"/>
      <c r="P141" s="33"/>
      <c r="Q141" s="31"/>
    </row>
    <row r="142" spans="1:18">
      <c r="A142" s="7" t="s">
        <v>1354</v>
      </c>
      <c r="B142" s="7" t="s">
        <v>1355</v>
      </c>
      <c r="D142" s="7" t="s">
        <v>26</v>
      </c>
      <c r="E142" s="7">
        <v>56931232190</v>
      </c>
      <c r="F142" s="7" t="s">
        <v>85</v>
      </c>
      <c r="G142" s="29" t="s">
        <v>1358</v>
      </c>
      <c r="H142" s="10"/>
      <c r="I142" s="10"/>
      <c r="J142" s="7" t="s">
        <v>63</v>
      </c>
      <c r="K142" s="10"/>
      <c r="L142" s="10"/>
      <c r="M142" s="7" t="s">
        <v>33</v>
      </c>
      <c r="N142" s="31"/>
      <c r="O142" s="10"/>
      <c r="P142" s="33"/>
      <c r="Q142" s="31"/>
    </row>
    <row r="143" spans="1:18">
      <c r="A143" s="27" t="s">
        <v>1879</v>
      </c>
      <c r="B143" s="169" t="s">
        <v>1880</v>
      </c>
      <c r="C143" s="12">
        <v>14</v>
      </c>
      <c r="D143" s="12" t="s">
        <v>45</v>
      </c>
      <c r="E143" s="60" t="s">
        <v>1881</v>
      </c>
      <c r="F143" s="7" t="s">
        <v>1649</v>
      </c>
      <c r="G143" s="60" t="s">
        <v>1883</v>
      </c>
      <c r="H143" s="10"/>
      <c r="I143" s="7" t="s">
        <v>49</v>
      </c>
      <c r="J143" s="7" t="s">
        <v>63</v>
      </c>
      <c r="K143" s="44">
        <v>43761</v>
      </c>
      <c r="L143" s="10"/>
      <c r="M143" s="7" t="s">
        <v>33</v>
      </c>
      <c r="N143" s="31"/>
      <c r="O143" s="10"/>
      <c r="P143" s="33"/>
      <c r="Q143" s="31"/>
    </row>
    <row r="144" spans="1:18">
      <c r="A144" s="7" t="s">
        <v>1964</v>
      </c>
      <c r="D144" s="12" t="s">
        <v>26</v>
      </c>
      <c r="E144" s="7" t="s">
        <v>1965</v>
      </c>
      <c r="F144" s="7" t="s">
        <v>1966</v>
      </c>
      <c r="G144" s="7" t="s">
        <v>1967</v>
      </c>
      <c r="H144" s="10"/>
      <c r="I144" s="10"/>
      <c r="J144" s="7" t="s">
        <v>1968</v>
      </c>
      <c r="K144" s="7"/>
      <c r="L144" s="10"/>
      <c r="M144" s="7" t="s">
        <v>33</v>
      </c>
      <c r="N144" s="31"/>
      <c r="O144" s="10"/>
      <c r="P144" s="33"/>
      <c r="Q144" s="31"/>
    </row>
    <row r="145" spans="1:17">
      <c r="A145" s="7" t="s">
        <v>120</v>
      </c>
      <c r="B145" s="12" t="s">
        <v>121</v>
      </c>
      <c r="C145" s="12">
        <v>58</v>
      </c>
      <c r="D145" s="12" t="s">
        <v>45</v>
      </c>
      <c r="E145" s="7">
        <v>952287390</v>
      </c>
      <c r="F145" s="7" t="s">
        <v>125</v>
      </c>
      <c r="G145" s="7" t="s">
        <v>126</v>
      </c>
      <c r="H145" s="10"/>
      <c r="I145" s="7" t="s">
        <v>115</v>
      </c>
      <c r="J145" s="7" t="s">
        <v>63</v>
      </c>
      <c r="K145" s="7" t="s">
        <v>130</v>
      </c>
      <c r="L145" s="10"/>
      <c r="M145" s="7" t="s">
        <v>33</v>
      </c>
      <c r="N145" s="31"/>
      <c r="O145" s="10"/>
      <c r="P145" s="33"/>
      <c r="Q145" s="31"/>
    </row>
    <row r="146" spans="1:17">
      <c r="A146" s="7" t="s">
        <v>1090</v>
      </c>
      <c r="B146" s="12" t="s">
        <v>1091</v>
      </c>
      <c r="D146" s="12" t="s">
        <v>26</v>
      </c>
      <c r="E146" s="7">
        <v>945909099</v>
      </c>
      <c r="F146" s="7" t="s">
        <v>85</v>
      </c>
      <c r="G146" s="66" t="s">
        <v>1094</v>
      </c>
      <c r="H146" s="10"/>
      <c r="I146" s="10"/>
      <c r="J146" s="7" t="s">
        <v>63</v>
      </c>
      <c r="K146" s="197">
        <v>43761</v>
      </c>
      <c r="L146" s="7" t="s">
        <v>1097</v>
      </c>
      <c r="M146" s="7" t="s">
        <v>33</v>
      </c>
      <c r="N146" s="31"/>
      <c r="O146" s="7" t="s">
        <v>35</v>
      </c>
      <c r="P146" s="39" t="s">
        <v>1098</v>
      </c>
      <c r="Q146" s="31"/>
    </row>
    <row r="147" spans="1:17">
      <c r="A147" s="7" t="s">
        <v>991</v>
      </c>
      <c r="B147" s="12" t="s">
        <v>992</v>
      </c>
      <c r="D147" s="12" t="s">
        <v>26</v>
      </c>
      <c r="E147" s="7">
        <v>954337784</v>
      </c>
      <c r="F147" s="7" t="s">
        <v>125</v>
      </c>
      <c r="G147" s="7" t="s">
        <v>993</v>
      </c>
      <c r="H147" s="10"/>
      <c r="I147" s="10"/>
      <c r="J147" s="7" t="s">
        <v>63</v>
      </c>
      <c r="K147" s="41">
        <v>43760</v>
      </c>
      <c r="L147" s="10"/>
      <c r="M147" s="7" t="s">
        <v>994</v>
      </c>
      <c r="N147" s="31"/>
      <c r="O147" s="10"/>
      <c r="P147" s="33"/>
      <c r="Q147" s="31"/>
    </row>
    <row r="148" spans="1:17">
      <c r="A148" s="7" t="s">
        <v>1576</v>
      </c>
      <c r="B148" s="169" t="s">
        <v>1577</v>
      </c>
      <c r="D148" s="12" t="s">
        <v>26</v>
      </c>
      <c r="E148" s="83">
        <v>56962201287</v>
      </c>
      <c r="F148" s="7" t="s">
        <v>125</v>
      </c>
      <c r="G148" s="27" t="s">
        <v>1578</v>
      </c>
      <c r="H148" s="10"/>
      <c r="I148" s="10"/>
      <c r="J148" s="7" t="s">
        <v>63</v>
      </c>
      <c r="K148" s="10"/>
      <c r="L148" s="10"/>
      <c r="M148" s="7" t="s">
        <v>33</v>
      </c>
      <c r="N148" s="31"/>
      <c r="O148" s="10"/>
      <c r="P148" s="33"/>
      <c r="Q148" s="31"/>
    </row>
    <row r="149" spans="1:17">
      <c r="A149" s="7" t="s">
        <v>1849</v>
      </c>
      <c r="B149" s="12" t="s">
        <v>1850</v>
      </c>
      <c r="D149" s="12" t="s">
        <v>26</v>
      </c>
      <c r="E149" s="7">
        <v>930047307</v>
      </c>
      <c r="F149" s="7" t="s">
        <v>1462</v>
      </c>
      <c r="G149" s="7" t="s">
        <v>1853</v>
      </c>
      <c r="H149" s="10"/>
      <c r="I149" s="10"/>
      <c r="J149" s="7" t="s">
        <v>63</v>
      </c>
      <c r="K149" s="41">
        <v>43761</v>
      </c>
      <c r="L149" s="10"/>
      <c r="M149" s="7" t="s">
        <v>33</v>
      </c>
      <c r="N149" s="31"/>
      <c r="O149" s="10"/>
      <c r="P149" s="33"/>
      <c r="Q149" s="31"/>
    </row>
    <row r="150" spans="1:17">
      <c r="A150" s="7" t="s">
        <v>1760</v>
      </c>
      <c r="B150" s="169" t="s">
        <v>1761</v>
      </c>
      <c r="D150" s="12" t="s">
        <v>26</v>
      </c>
      <c r="E150" s="60">
        <v>56996097670</v>
      </c>
      <c r="F150" s="7" t="s">
        <v>1038</v>
      </c>
      <c r="G150" s="7" t="s">
        <v>1763</v>
      </c>
      <c r="H150" s="7" t="s">
        <v>4492</v>
      </c>
      <c r="I150" s="10"/>
      <c r="J150" s="7" t="s">
        <v>63</v>
      </c>
      <c r="K150" s="7" t="s">
        <v>1764</v>
      </c>
      <c r="L150" s="10"/>
      <c r="M150" s="7" t="s">
        <v>33</v>
      </c>
      <c r="N150" s="31"/>
      <c r="O150" s="7" t="s">
        <v>53</v>
      </c>
      <c r="P150" s="33"/>
      <c r="Q150" s="31"/>
    </row>
    <row r="151" spans="1:17">
      <c r="A151" s="7" t="s">
        <v>1498</v>
      </c>
      <c r="B151" s="12" t="s">
        <v>1499</v>
      </c>
      <c r="C151" s="12">
        <v>23</v>
      </c>
      <c r="D151" s="12" t="s">
        <v>26</v>
      </c>
      <c r="E151" s="7">
        <v>950887908</v>
      </c>
      <c r="F151" s="7" t="s">
        <v>966</v>
      </c>
      <c r="G151" s="60" t="s">
        <v>1501</v>
      </c>
      <c r="H151" s="10"/>
      <c r="I151" s="10"/>
      <c r="J151" s="7" t="s">
        <v>63</v>
      </c>
      <c r="K151" s="10"/>
      <c r="L151" s="10"/>
      <c r="M151" s="7" t="s">
        <v>33</v>
      </c>
      <c r="N151" s="31"/>
      <c r="O151" s="10"/>
      <c r="P151" s="33"/>
      <c r="Q151" s="31"/>
    </row>
    <row r="152" spans="1:17">
      <c r="A152" s="7" t="s">
        <v>1480</v>
      </c>
      <c r="B152" s="12" t="s">
        <v>1481</v>
      </c>
      <c r="D152" s="12" t="s">
        <v>26</v>
      </c>
      <c r="E152" s="7">
        <v>978945403</v>
      </c>
      <c r="F152" s="10"/>
      <c r="G152" s="7" t="s">
        <v>1482</v>
      </c>
      <c r="H152" s="10"/>
      <c r="I152" s="10"/>
      <c r="J152" s="10"/>
      <c r="K152" s="10"/>
      <c r="L152" s="10"/>
      <c r="M152" s="10"/>
      <c r="N152" s="31"/>
      <c r="O152" s="10"/>
      <c r="P152" s="33"/>
      <c r="Q152" s="31"/>
    </row>
    <row r="153" spans="1:17">
      <c r="A153" s="7" t="s">
        <v>1729</v>
      </c>
      <c r="B153" s="12" t="s">
        <v>1730</v>
      </c>
      <c r="D153" s="12" t="s">
        <v>26</v>
      </c>
      <c r="E153" s="7">
        <v>56984163990</v>
      </c>
      <c r="F153" s="7" t="s">
        <v>85</v>
      </c>
      <c r="G153" s="7" t="s">
        <v>1733</v>
      </c>
      <c r="H153" s="10"/>
      <c r="I153" s="10"/>
      <c r="J153" s="7" t="s">
        <v>63</v>
      </c>
      <c r="K153" s="7" t="s">
        <v>1734</v>
      </c>
      <c r="L153" s="7" t="s">
        <v>1185</v>
      </c>
      <c r="M153" s="7" t="s">
        <v>33</v>
      </c>
      <c r="N153" s="31"/>
      <c r="O153" s="10"/>
      <c r="P153" s="39" t="s">
        <v>205</v>
      </c>
      <c r="Q153" s="31"/>
    </row>
    <row r="154" spans="1:17">
      <c r="A154" s="7" t="s">
        <v>158</v>
      </c>
      <c r="B154" s="62" t="s">
        <v>159</v>
      </c>
      <c r="D154" s="12" t="s">
        <v>26</v>
      </c>
      <c r="E154" s="64">
        <v>992037381</v>
      </c>
      <c r="F154" s="7" t="s">
        <v>168</v>
      </c>
      <c r="G154" s="66" t="s">
        <v>169</v>
      </c>
      <c r="H154" s="10"/>
      <c r="I154" s="10"/>
      <c r="J154" s="7" t="s">
        <v>79</v>
      </c>
      <c r="K154" s="10"/>
      <c r="L154" s="10"/>
      <c r="M154" s="7" t="s">
        <v>33</v>
      </c>
      <c r="N154" s="31"/>
      <c r="O154" s="7" t="s">
        <v>35</v>
      </c>
      <c r="P154" s="39" t="s">
        <v>170</v>
      </c>
      <c r="Q154" s="31"/>
    </row>
    <row r="155" spans="1:17">
      <c r="A155" s="7" t="s">
        <v>1074</v>
      </c>
      <c r="B155" s="12" t="s">
        <v>1075</v>
      </c>
      <c r="C155" s="12">
        <v>32</v>
      </c>
      <c r="D155" s="12" t="s">
        <v>26</v>
      </c>
      <c r="E155" s="7" t="s">
        <v>1019</v>
      </c>
      <c r="F155" s="7" t="s">
        <v>1076</v>
      </c>
      <c r="G155" s="7" t="s">
        <v>1077</v>
      </c>
      <c r="H155" s="10"/>
      <c r="I155" s="10"/>
      <c r="J155" s="7" t="s">
        <v>63</v>
      </c>
      <c r="K155" s="10"/>
      <c r="L155" s="10"/>
      <c r="M155" s="7" t="s">
        <v>732</v>
      </c>
      <c r="N155" s="31"/>
      <c r="O155" s="7" t="s">
        <v>35</v>
      </c>
      <c r="P155" s="33"/>
      <c r="Q155" s="31"/>
    </row>
    <row r="156" spans="1:17">
      <c r="A156" s="7" t="s">
        <v>1532</v>
      </c>
      <c r="B156" s="12" t="s">
        <v>1533</v>
      </c>
      <c r="D156" s="12" t="s">
        <v>26</v>
      </c>
      <c r="E156" s="7">
        <v>946294904</v>
      </c>
      <c r="F156" s="7" t="s">
        <v>1028</v>
      </c>
      <c r="G156" s="7" t="s">
        <v>1534</v>
      </c>
      <c r="H156" s="10"/>
      <c r="I156" s="10"/>
      <c r="J156" s="7" t="s">
        <v>63</v>
      </c>
      <c r="K156" s="7" t="s">
        <v>1535</v>
      </c>
      <c r="L156" s="7" t="s">
        <v>1536</v>
      </c>
      <c r="M156" s="7" t="s">
        <v>33</v>
      </c>
      <c r="N156" s="31"/>
      <c r="O156" s="10"/>
      <c r="P156" s="33"/>
      <c r="Q156" s="31"/>
    </row>
    <row r="157" spans="1:17">
      <c r="A157" s="83" t="s">
        <v>1130</v>
      </c>
      <c r="B157" s="169" t="s">
        <v>1131</v>
      </c>
      <c r="D157" s="12" t="s">
        <v>26</v>
      </c>
      <c r="E157" s="183">
        <v>964891616</v>
      </c>
      <c r="F157" s="10"/>
      <c r="G157" s="201" t="s">
        <v>1132</v>
      </c>
      <c r="H157" s="10"/>
      <c r="I157" s="31"/>
      <c r="J157" s="10"/>
      <c r="K157" s="10"/>
      <c r="L157" s="10"/>
      <c r="M157" s="10"/>
      <c r="N157" s="31"/>
      <c r="O157" s="10"/>
      <c r="P157" s="33"/>
      <c r="Q157" s="31"/>
    </row>
    <row r="158" spans="1:17">
      <c r="A158" s="7" t="s">
        <v>1422</v>
      </c>
      <c r="B158" s="12" t="s">
        <v>1424</v>
      </c>
      <c r="D158" s="12" t="s">
        <v>26</v>
      </c>
      <c r="E158" s="10">
        <v>56998484378</v>
      </c>
      <c r="F158" s="7" t="s">
        <v>1028</v>
      </c>
      <c r="G158" s="7" t="s">
        <v>1425</v>
      </c>
      <c r="H158" s="10"/>
      <c r="I158" s="10"/>
      <c r="J158" s="7" t="s">
        <v>313</v>
      </c>
      <c r="K158" s="10"/>
      <c r="L158" s="10"/>
      <c r="M158" s="7" t="s">
        <v>33</v>
      </c>
      <c r="N158" s="31"/>
      <c r="O158" s="10"/>
      <c r="P158" s="33"/>
      <c r="Q158" s="31"/>
    </row>
    <row r="159" spans="1:17">
      <c r="A159" s="7" t="s">
        <v>1178</v>
      </c>
      <c r="B159" s="12" t="s">
        <v>1179</v>
      </c>
      <c r="C159" s="12">
        <v>29</v>
      </c>
      <c r="D159" s="12" t="s">
        <v>26</v>
      </c>
      <c r="E159" s="7" t="s">
        <v>1180</v>
      </c>
      <c r="F159" s="7" t="s">
        <v>1181</v>
      </c>
      <c r="G159" s="7" t="s">
        <v>1182</v>
      </c>
      <c r="H159" s="10"/>
      <c r="I159" s="10"/>
      <c r="J159" s="7" t="s">
        <v>63</v>
      </c>
      <c r="K159" s="10"/>
      <c r="L159" s="10"/>
      <c r="M159" s="7" t="s">
        <v>33</v>
      </c>
      <c r="N159" s="31"/>
      <c r="O159" s="7" t="s">
        <v>53</v>
      </c>
      <c r="P159" s="39" t="s">
        <v>651</v>
      </c>
      <c r="Q159" s="31"/>
    </row>
    <row r="160" spans="1:17">
      <c r="A160" s="7" t="s">
        <v>41</v>
      </c>
      <c r="B160" s="21">
        <v>16561747</v>
      </c>
      <c r="D160" s="12" t="s">
        <v>26</v>
      </c>
      <c r="E160" s="27" t="s">
        <v>51</v>
      </c>
      <c r="F160" s="7" t="s">
        <v>58</v>
      </c>
      <c r="G160" s="27" t="s">
        <v>59</v>
      </c>
      <c r="H160" s="10"/>
      <c r="I160" s="10"/>
      <c r="J160" s="7" t="s">
        <v>63</v>
      </c>
      <c r="K160" s="10"/>
      <c r="L160" s="10"/>
      <c r="M160" s="7" t="s">
        <v>33</v>
      </c>
      <c r="N160" s="31"/>
      <c r="O160" s="10"/>
      <c r="P160" s="33"/>
      <c r="Q160" s="31"/>
    </row>
    <row r="161" spans="1:18">
      <c r="A161" s="7" t="s">
        <v>1971</v>
      </c>
      <c r="B161" s="10"/>
      <c r="C161" s="10"/>
      <c r="D161" s="7" t="s">
        <v>45</v>
      </c>
      <c r="E161" s="95" t="s">
        <v>1973</v>
      </c>
      <c r="F161" s="7" t="s">
        <v>1974</v>
      </c>
      <c r="G161" s="7" t="s">
        <v>1975</v>
      </c>
      <c r="H161" s="10"/>
      <c r="I161" s="7" t="s">
        <v>32</v>
      </c>
      <c r="J161" s="7" t="s">
        <v>467</v>
      </c>
      <c r="K161" s="7" t="s">
        <v>1976</v>
      </c>
      <c r="L161" s="7" t="s">
        <v>1977</v>
      </c>
      <c r="M161" s="43" t="s">
        <v>33</v>
      </c>
      <c r="N161" s="31"/>
      <c r="O161" s="7" t="s">
        <v>35</v>
      </c>
      <c r="P161" s="39" t="s">
        <v>205</v>
      </c>
      <c r="Q161" s="31"/>
    </row>
    <row r="162" spans="1:18">
      <c r="A162" s="7" t="s">
        <v>1855</v>
      </c>
      <c r="B162" s="27" t="s">
        <v>1856</v>
      </c>
      <c r="C162" s="12">
        <v>18</v>
      </c>
      <c r="D162" s="12" t="s">
        <v>26</v>
      </c>
      <c r="E162" s="7">
        <v>937273232</v>
      </c>
      <c r="F162" s="7" t="s">
        <v>85</v>
      </c>
      <c r="G162" s="7" t="s">
        <v>1857</v>
      </c>
      <c r="H162" s="10"/>
      <c r="I162" s="10"/>
      <c r="J162" s="7" t="s">
        <v>63</v>
      </c>
      <c r="K162" s="10"/>
      <c r="L162" s="10"/>
      <c r="M162" s="7" t="s">
        <v>33</v>
      </c>
      <c r="N162" s="31"/>
      <c r="O162" s="10"/>
      <c r="P162" s="33"/>
      <c r="Q162" s="31"/>
    </row>
    <row r="163" spans="1:18">
      <c r="A163" s="7" t="s">
        <v>1644</v>
      </c>
      <c r="B163" s="27" t="s">
        <v>1646</v>
      </c>
      <c r="D163" s="12" t="s">
        <v>26</v>
      </c>
      <c r="E163" s="27" t="s">
        <v>1648</v>
      </c>
      <c r="F163" s="7" t="s">
        <v>1649</v>
      </c>
      <c r="G163" s="27" t="s">
        <v>1651</v>
      </c>
      <c r="H163" s="10"/>
      <c r="I163" s="10"/>
      <c r="J163" s="7" t="s">
        <v>63</v>
      </c>
      <c r="K163" s="10"/>
      <c r="L163" s="10"/>
      <c r="M163" s="7" t="s">
        <v>33</v>
      </c>
      <c r="N163" s="31"/>
      <c r="O163" s="10"/>
      <c r="P163" s="39" t="s">
        <v>170</v>
      </c>
      <c r="Q163" s="31"/>
    </row>
    <row r="164" spans="1:18">
      <c r="A164" s="27" t="s">
        <v>1284</v>
      </c>
      <c r="B164" s="12" t="s">
        <v>1285</v>
      </c>
      <c r="D164" s="12" t="s">
        <v>26</v>
      </c>
      <c r="E164" s="7" t="s">
        <v>1286</v>
      </c>
      <c r="F164" s="7" t="s">
        <v>1287</v>
      </c>
      <c r="G164" s="7" t="s">
        <v>1288</v>
      </c>
      <c r="H164" s="10"/>
      <c r="I164" s="10"/>
      <c r="J164" s="10"/>
      <c r="K164" s="7" t="s">
        <v>1289</v>
      </c>
      <c r="L164" s="10"/>
      <c r="M164" s="7" t="s">
        <v>33</v>
      </c>
      <c r="N164" s="31"/>
      <c r="O164" s="10"/>
      <c r="P164" s="33"/>
      <c r="Q164" s="31"/>
    </row>
    <row r="165" spans="1:18">
      <c r="A165" s="7" t="s">
        <v>1539</v>
      </c>
      <c r="B165" s="12" t="s">
        <v>1540</v>
      </c>
      <c r="C165" s="12">
        <v>23</v>
      </c>
      <c r="D165" s="12" t="s">
        <v>26</v>
      </c>
      <c r="E165" s="7">
        <v>977553136</v>
      </c>
      <c r="F165" s="7" t="s">
        <v>1542</v>
      </c>
      <c r="G165" s="7" t="s">
        <v>1543</v>
      </c>
      <c r="H165" s="10"/>
      <c r="I165" s="10"/>
      <c r="J165" s="7" t="s">
        <v>63</v>
      </c>
      <c r="K165" s="7" t="s">
        <v>1544</v>
      </c>
      <c r="L165" s="10"/>
      <c r="M165" s="7" t="s">
        <v>33</v>
      </c>
      <c r="N165" s="31"/>
      <c r="O165" s="10"/>
      <c r="P165" s="33"/>
      <c r="Q165" s="31"/>
    </row>
    <row r="166" spans="1:18">
      <c r="A166" s="7" t="s">
        <v>1978</v>
      </c>
      <c r="C166" s="12">
        <v>17</v>
      </c>
      <c r="D166" s="12" t="s">
        <v>26</v>
      </c>
      <c r="E166" s="7">
        <v>934380180</v>
      </c>
      <c r="F166" s="7" t="s">
        <v>1966</v>
      </c>
      <c r="G166" s="7" t="s">
        <v>1979</v>
      </c>
      <c r="H166" s="10"/>
      <c r="I166" s="7" t="s">
        <v>49</v>
      </c>
      <c r="J166" s="7" t="s">
        <v>1968</v>
      </c>
      <c r="K166" s="10"/>
      <c r="L166" s="7" t="s">
        <v>851</v>
      </c>
      <c r="M166" s="7" t="s">
        <v>1395</v>
      </c>
      <c r="N166" s="7" t="s">
        <v>748</v>
      </c>
      <c r="O166" s="10"/>
      <c r="P166" s="33"/>
      <c r="Q166" s="31"/>
    </row>
    <row r="167" spans="1:18">
      <c r="A167" s="35" t="s">
        <v>1170</v>
      </c>
      <c r="B167" s="37" t="s">
        <v>1171</v>
      </c>
      <c r="D167" s="12" t="s">
        <v>26</v>
      </c>
      <c r="E167" s="37" t="s">
        <v>1172</v>
      </c>
      <c r="F167" s="31"/>
      <c r="G167" s="83" t="s">
        <v>1174</v>
      </c>
      <c r="H167" s="31"/>
      <c r="I167" s="31"/>
      <c r="K167" s="101">
        <v>43759</v>
      </c>
      <c r="L167" s="12" t="s">
        <v>1175</v>
      </c>
      <c r="M167" s="12" t="s">
        <v>33</v>
      </c>
      <c r="N167" s="31"/>
      <c r="O167" s="31"/>
      <c r="P167" s="7" t="s">
        <v>70</v>
      </c>
      <c r="Q167" s="10"/>
      <c r="R167" s="95" t="s">
        <v>1176</v>
      </c>
    </row>
    <row r="168" spans="1:18">
      <c r="D168" s="31"/>
      <c r="F168" s="31"/>
      <c r="H168" s="31"/>
      <c r="I168" s="31"/>
      <c r="M168" s="31"/>
      <c r="N168" s="31"/>
      <c r="O168" s="31"/>
      <c r="P168" s="31"/>
      <c r="Q168" s="31"/>
      <c r="R168" s="10"/>
    </row>
    <row r="169" spans="1:18">
      <c r="D169" s="31"/>
      <c r="F169" s="31"/>
      <c r="H169" s="31"/>
      <c r="I169" s="31"/>
      <c r="M169" s="31"/>
      <c r="N169" s="31"/>
      <c r="O169" s="31"/>
      <c r="P169" s="31"/>
      <c r="Q169" s="31"/>
    </row>
    <row r="170" spans="1:18">
      <c r="D170" s="31"/>
      <c r="F170" s="31"/>
      <c r="H170" s="31"/>
      <c r="I170" s="31"/>
      <c r="M170" s="31"/>
      <c r="N170" s="31"/>
      <c r="O170" s="31"/>
      <c r="P170" s="31"/>
      <c r="Q170" s="31"/>
    </row>
    <row r="171" spans="1:18">
      <c r="D171" s="31"/>
      <c r="F171" s="31"/>
      <c r="H171" s="31"/>
      <c r="I171" s="31"/>
      <c r="M171" s="31"/>
      <c r="N171" s="31"/>
      <c r="O171" s="31"/>
      <c r="P171" s="31"/>
      <c r="Q171" s="31"/>
    </row>
    <row r="172" spans="1:18">
      <c r="D172" s="31"/>
      <c r="F172" s="31"/>
      <c r="H172" s="31"/>
      <c r="I172" s="31"/>
      <c r="M172" s="31"/>
      <c r="N172" s="31"/>
      <c r="O172" s="31"/>
      <c r="P172" s="31"/>
      <c r="Q172" s="31"/>
    </row>
    <row r="173" spans="1:18">
      <c r="D173" s="31"/>
      <c r="F173" s="31"/>
      <c r="H173" s="31"/>
      <c r="I173" s="31"/>
      <c r="M173" s="31"/>
      <c r="N173" s="31"/>
      <c r="O173" s="31"/>
      <c r="P173" s="31"/>
      <c r="Q173" s="31"/>
    </row>
    <row r="174" spans="1:18">
      <c r="D174" s="31"/>
      <c r="F174" s="31"/>
      <c r="H174" s="31"/>
      <c r="I174" s="31"/>
      <c r="M174" s="31"/>
      <c r="N174" s="31"/>
      <c r="O174" s="31"/>
      <c r="P174" s="31"/>
      <c r="Q174" s="31"/>
    </row>
    <row r="175" spans="1:18">
      <c r="D175" s="31"/>
      <c r="F175" s="31"/>
      <c r="H175" s="31"/>
      <c r="I175" s="31"/>
      <c r="M175" s="31"/>
      <c r="N175" s="31"/>
      <c r="O175" s="31"/>
      <c r="P175" s="31"/>
      <c r="Q175" s="31"/>
    </row>
    <row r="176" spans="1:18">
      <c r="D176" s="31"/>
      <c r="F176" s="31"/>
      <c r="H176" s="31"/>
      <c r="I176" s="31"/>
      <c r="M176" s="31"/>
      <c r="N176" s="31"/>
      <c r="O176" s="31"/>
      <c r="P176" s="31"/>
      <c r="Q176" s="31"/>
    </row>
    <row r="177" spans="4:17">
      <c r="D177" s="31"/>
      <c r="F177" s="31"/>
      <c r="H177" s="31"/>
      <c r="I177" s="31"/>
      <c r="M177" s="31"/>
      <c r="N177" s="31"/>
      <c r="O177" s="31"/>
      <c r="P177" s="31"/>
      <c r="Q177" s="31"/>
    </row>
    <row r="178" spans="4:17">
      <c r="D178" s="31"/>
      <c r="F178" s="31"/>
      <c r="H178" s="31"/>
      <c r="I178" s="31"/>
      <c r="M178" s="31"/>
      <c r="N178" s="31"/>
      <c r="O178" s="31"/>
      <c r="P178" s="31"/>
      <c r="Q178" s="31"/>
    </row>
    <row r="179" spans="4:17">
      <c r="D179" s="31"/>
      <c r="F179" s="31"/>
      <c r="H179" s="31"/>
      <c r="I179" s="31"/>
      <c r="M179" s="31"/>
      <c r="N179" s="31"/>
      <c r="O179" s="31"/>
      <c r="P179" s="31"/>
      <c r="Q179" s="31"/>
    </row>
    <row r="180" spans="4:17">
      <c r="D180" s="31"/>
      <c r="F180" s="31"/>
      <c r="H180" s="31"/>
      <c r="I180" s="31"/>
      <c r="M180" s="31"/>
      <c r="N180" s="31"/>
      <c r="O180" s="31"/>
      <c r="P180" s="31"/>
      <c r="Q180" s="31"/>
    </row>
    <row r="181" spans="4:17">
      <c r="D181" s="31"/>
      <c r="F181" s="31"/>
      <c r="H181" s="31"/>
      <c r="I181" s="31"/>
      <c r="M181" s="31"/>
      <c r="N181" s="31"/>
      <c r="O181" s="31"/>
      <c r="P181" s="31"/>
      <c r="Q181" s="31"/>
    </row>
    <row r="182" spans="4:17">
      <c r="D182" s="31"/>
      <c r="F182" s="31"/>
      <c r="H182" s="31"/>
      <c r="I182" s="31"/>
      <c r="M182" s="31"/>
      <c r="N182" s="31"/>
      <c r="O182" s="31"/>
      <c r="P182" s="31"/>
      <c r="Q182" s="31"/>
    </row>
    <row r="183" spans="4:17">
      <c r="D183" s="31"/>
      <c r="F183" s="31"/>
      <c r="H183" s="31"/>
      <c r="I183" s="31"/>
      <c r="M183" s="31"/>
      <c r="N183" s="31"/>
      <c r="O183" s="31"/>
      <c r="P183" s="31"/>
      <c r="Q183" s="31"/>
    </row>
    <row r="184" spans="4:17">
      <c r="D184" s="31"/>
      <c r="F184" s="31"/>
      <c r="H184" s="31"/>
      <c r="I184" s="31"/>
      <c r="M184" s="31"/>
      <c r="N184" s="31"/>
      <c r="O184" s="31"/>
      <c r="P184" s="31"/>
      <c r="Q184" s="31"/>
    </row>
    <row r="185" spans="4:17">
      <c r="D185" s="31"/>
      <c r="F185" s="31"/>
      <c r="H185" s="31"/>
      <c r="I185" s="31"/>
      <c r="M185" s="31"/>
      <c r="N185" s="31"/>
      <c r="O185" s="31"/>
      <c r="P185" s="31"/>
      <c r="Q185" s="31"/>
    </row>
    <row r="186" spans="4:17">
      <c r="D186" s="31"/>
      <c r="F186" s="31"/>
      <c r="H186" s="31"/>
      <c r="I186" s="31"/>
      <c r="M186" s="31"/>
      <c r="N186" s="31"/>
      <c r="O186" s="31"/>
      <c r="P186" s="31"/>
      <c r="Q186" s="31"/>
    </row>
    <row r="187" spans="4:17">
      <c r="D187" s="31"/>
      <c r="F187" s="31"/>
      <c r="H187" s="31"/>
      <c r="I187" s="31"/>
      <c r="M187" s="31"/>
      <c r="N187" s="31"/>
      <c r="O187" s="31"/>
      <c r="P187" s="31"/>
      <c r="Q187" s="31"/>
    </row>
    <row r="188" spans="4:17">
      <c r="D188" s="31"/>
      <c r="F188" s="31"/>
      <c r="H188" s="31"/>
      <c r="I188" s="31"/>
      <c r="M188" s="31"/>
      <c r="N188" s="31"/>
      <c r="O188" s="31"/>
      <c r="P188" s="31"/>
      <c r="Q188" s="31"/>
    </row>
    <row r="189" spans="4:17">
      <c r="D189" s="31"/>
      <c r="F189" s="31"/>
      <c r="H189" s="31"/>
      <c r="I189" s="31"/>
      <c r="M189" s="31"/>
      <c r="N189" s="31"/>
      <c r="O189" s="31"/>
      <c r="P189" s="31"/>
      <c r="Q189" s="31"/>
    </row>
    <row r="190" spans="4:17">
      <c r="D190" s="31"/>
      <c r="F190" s="31"/>
      <c r="H190" s="31"/>
      <c r="I190" s="31"/>
      <c r="M190" s="31"/>
      <c r="N190" s="31"/>
      <c r="O190" s="31"/>
      <c r="P190" s="31"/>
      <c r="Q190" s="31"/>
    </row>
    <row r="191" spans="4:17">
      <c r="D191" s="31"/>
      <c r="F191" s="31"/>
      <c r="H191" s="31"/>
      <c r="I191" s="31"/>
      <c r="M191" s="31"/>
      <c r="N191" s="31"/>
      <c r="O191" s="31"/>
      <c r="P191" s="31"/>
      <c r="Q191" s="31"/>
    </row>
    <row r="192" spans="4:17">
      <c r="D192" s="31"/>
      <c r="F192" s="31"/>
      <c r="H192" s="31"/>
      <c r="I192" s="31"/>
      <c r="M192" s="31"/>
      <c r="N192" s="31"/>
      <c r="O192" s="31"/>
      <c r="P192" s="31"/>
      <c r="Q192" s="31"/>
    </row>
    <row r="193" spans="4:17">
      <c r="D193" s="31"/>
      <c r="F193" s="31"/>
      <c r="H193" s="31"/>
      <c r="I193" s="31"/>
      <c r="M193" s="31"/>
      <c r="N193" s="31"/>
      <c r="O193" s="31"/>
      <c r="P193" s="31"/>
      <c r="Q193" s="31"/>
    </row>
    <row r="194" spans="4:17">
      <c r="D194" s="31"/>
      <c r="F194" s="31"/>
      <c r="H194" s="31"/>
      <c r="I194" s="31"/>
      <c r="M194" s="31"/>
      <c r="N194" s="31"/>
      <c r="O194" s="31"/>
      <c r="P194" s="31"/>
      <c r="Q194" s="31"/>
    </row>
    <row r="195" spans="4:17">
      <c r="D195" s="31"/>
      <c r="F195" s="31"/>
      <c r="H195" s="31"/>
      <c r="I195" s="31"/>
      <c r="M195" s="31"/>
      <c r="N195" s="31"/>
      <c r="O195" s="31"/>
      <c r="P195" s="31"/>
      <c r="Q195" s="31"/>
    </row>
    <row r="196" spans="4:17">
      <c r="D196" s="31"/>
      <c r="F196" s="31"/>
      <c r="H196" s="31"/>
      <c r="I196" s="31"/>
      <c r="M196" s="31"/>
      <c r="N196" s="31"/>
      <c r="O196" s="31"/>
      <c r="P196" s="31"/>
      <c r="Q196" s="31"/>
    </row>
    <row r="197" spans="4:17">
      <c r="D197" s="31"/>
      <c r="F197" s="31"/>
      <c r="H197" s="31"/>
      <c r="I197" s="31"/>
      <c r="M197" s="31"/>
      <c r="N197" s="31"/>
      <c r="O197" s="31"/>
      <c r="P197" s="31"/>
      <c r="Q197" s="31"/>
    </row>
    <row r="198" spans="4:17">
      <c r="D198" s="31"/>
      <c r="F198" s="31"/>
      <c r="H198" s="31"/>
      <c r="I198" s="31"/>
      <c r="M198" s="31"/>
      <c r="N198" s="31"/>
      <c r="O198" s="31"/>
      <c r="P198" s="31"/>
      <c r="Q198" s="31"/>
    </row>
    <row r="199" spans="4:17">
      <c r="D199" s="31"/>
      <c r="F199" s="31"/>
      <c r="H199" s="31"/>
      <c r="I199" s="31"/>
      <c r="M199" s="31"/>
      <c r="N199" s="31"/>
      <c r="O199" s="31"/>
      <c r="P199" s="31"/>
      <c r="Q199" s="31"/>
    </row>
    <row r="200" spans="4:17">
      <c r="D200" s="31"/>
      <c r="F200" s="31"/>
      <c r="H200" s="31"/>
      <c r="I200" s="31"/>
      <c r="M200" s="31"/>
      <c r="N200" s="31"/>
      <c r="O200" s="31"/>
      <c r="P200" s="31"/>
      <c r="Q200" s="31"/>
    </row>
    <row r="201" spans="4:17">
      <c r="D201" s="31"/>
      <c r="F201" s="31"/>
      <c r="H201" s="31"/>
      <c r="I201" s="31"/>
      <c r="M201" s="31"/>
      <c r="N201" s="31"/>
      <c r="O201" s="31"/>
      <c r="P201" s="31"/>
      <c r="Q201" s="31"/>
    </row>
    <row r="202" spans="4:17">
      <c r="D202" s="31"/>
      <c r="F202" s="31"/>
      <c r="H202" s="31"/>
      <c r="I202" s="31"/>
      <c r="M202" s="31"/>
      <c r="N202" s="31"/>
      <c r="O202" s="31"/>
      <c r="P202" s="31"/>
      <c r="Q202" s="31"/>
    </row>
    <row r="203" spans="4:17">
      <c r="D203" s="31"/>
      <c r="F203" s="31"/>
      <c r="H203" s="31"/>
      <c r="I203" s="31"/>
      <c r="M203" s="31"/>
      <c r="N203" s="31"/>
      <c r="O203" s="31"/>
      <c r="P203" s="31"/>
      <c r="Q203" s="31"/>
    </row>
    <row r="204" spans="4:17">
      <c r="D204" s="31"/>
      <c r="F204" s="31"/>
      <c r="H204" s="31"/>
      <c r="I204" s="31"/>
      <c r="M204" s="31"/>
      <c r="N204" s="31"/>
      <c r="O204" s="31"/>
      <c r="P204" s="31"/>
      <c r="Q204" s="31"/>
    </row>
    <row r="205" spans="4:17">
      <c r="D205" s="31"/>
      <c r="F205" s="31"/>
      <c r="H205" s="31"/>
      <c r="I205" s="31"/>
      <c r="M205" s="31"/>
      <c r="N205" s="31"/>
      <c r="O205" s="31"/>
      <c r="P205" s="31"/>
      <c r="Q205" s="31"/>
    </row>
    <row r="206" spans="4:17">
      <c r="D206" s="31"/>
      <c r="F206" s="31"/>
      <c r="H206" s="31"/>
      <c r="I206" s="31"/>
      <c r="M206" s="31"/>
      <c r="N206" s="31"/>
      <c r="O206" s="31"/>
      <c r="P206" s="31"/>
      <c r="Q206" s="31"/>
    </row>
    <row r="207" spans="4:17">
      <c r="D207" s="31"/>
      <c r="F207" s="31"/>
      <c r="H207" s="31"/>
      <c r="I207" s="31"/>
      <c r="M207" s="31"/>
      <c r="N207" s="31"/>
      <c r="O207" s="31"/>
      <c r="P207" s="31"/>
      <c r="Q207" s="31"/>
    </row>
    <row r="208" spans="4:17">
      <c r="D208" s="31"/>
      <c r="F208" s="31"/>
      <c r="H208" s="31"/>
      <c r="I208" s="31"/>
      <c r="M208" s="31"/>
      <c r="N208" s="31"/>
      <c r="O208" s="31"/>
      <c r="P208" s="31"/>
      <c r="Q208" s="31"/>
    </row>
    <row r="209" spans="4:17">
      <c r="D209" s="31"/>
      <c r="F209" s="31"/>
      <c r="H209" s="31"/>
      <c r="I209" s="31"/>
      <c r="M209" s="31"/>
      <c r="N209" s="31"/>
      <c r="O209" s="31"/>
      <c r="P209" s="31"/>
      <c r="Q209" s="31"/>
    </row>
    <row r="210" spans="4:17">
      <c r="D210" s="31"/>
      <c r="F210" s="31"/>
      <c r="H210" s="31"/>
      <c r="I210" s="31"/>
      <c r="M210" s="31"/>
      <c r="N210" s="31"/>
      <c r="O210" s="31"/>
      <c r="P210" s="31"/>
      <c r="Q210" s="31"/>
    </row>
    <row r="211" spans="4:17">
      <c r="D211" s="31"/>
      <c r="F211" s="31"/>
      <c r="H211" s="31"/>
      <c r="I211" s="31"/>
      <c r="M211" s="31"/>
      <c r="N211" s="31"/>
      <c r="O211" s="31"/>
      <c r="P211" s="31"/>
      <c r="Q211" s="31"/>
    </row>
    <row r="212" spans="4:17">
      <c r="D212" s="31"/>
      <c r="F212" s="31"/>
      <c r="H212" s="31"/>
      <c r="I212" s="31"/>
      <c r="M212" s="31"/>
      <c r="N212" s="31"/>
      <c r="O212" s="31"/>
      <c r="P212" s="31"/>
      <c r="Q212" s="31"/>
    </row>
    <row r="213" spans="4:17">
      <c r="D213" s="31"/>
      <c r="F213" s="31"/>
      <c r="H213" s="31"/>
      <c r="I213" s="31"/>
      <c r="M213" s="31"/>
      <c r="N213" s="31"/>
      <c r="O213" s="31"/>
      <c r="P213" s="31"/>
      <c r="Q213" s="31"/>
    </row>
    <row r="214" spans="4:17">
      <c r="D214" s="31"/>
      <c r="F214" s="31"/>
      <c r="H214" s="31"/>
      <c r="I214" s="31"/>
      <c r="M214" s="31"/>
      <c r="N214" s="31"/>
      <c r="O214" s="31"/>
      <c r="P214" s="31"/>
      <c r="Q214" s="31"/>
    </row>
    <row r="215" spans="4:17">
      <c r="D215" s="31"/>
      <c r="F215" s="31"/>
      <c r="H215" s="31"/>
      <c r="I215" s="31"/>
      <c r="M215" s="31"/>
      <c r="N215" s="31"/>
      <c r="O215" s="31"/>
      <c r="P215" s="31"/>
      <c r="Q215" s="31"/>
    </row>
    <row r="216" spans="4:17">
      <c r="D216" s="31"/>
      <c r="F216" s="31"/>
      <c r="H216" s="31"/>
      <c r="I216" s="31"/>
      <c r="M216" s="31"/>
      <c r="N216" s="31"/>
      <c r="O216" s="31"/>
      <c r="P216" s="31"/>
      <c r="Q216" s="31"/>
    </row>
    <row r="217" spans="4:17">
      <c r="D217" s="31"/>
      <c r="F217" s="31"/>
      <c r="H217" s="31"/>
      <c r="I217" s="31"/>
      <c r="M217" s="31"/>
      <c r="N217" s="31"/>
      <c r="O217" s="31"/>
      <c r="P217" s="31"/>
      <c r="Q217" s="31"/>
    </row>
    <row r="218" spans="4:17">
      <c r="D218" s="31"/>
      <c r="F218" s="31"/>
      <c r="H218" s="31"/>
      <c r="I218" s="31"/>
      <c r="M218" s="31"/>
      <c r="N218" s="31"/>
      <c r="O218" s="31"/>
      <c r="P218" s="31"/>
      <c r="Q218" s="31"/>
    </row>
    <row r="219" spans="4:17">
      <c r="D219" s="31"/>
      <c r="F219" s="31"/>
      <c r="H219" s="31"/>
      <c r="I219" s="31"/>
      <c r="M219" s="31"/>
      <c r="N219" s="31"/>
      <c r="O219" s="31"/>
      <c r="P219" s="31"/>
      <c r="Q219" s="31"/>
    </row>
    <row r="220" spans="4:17">
      <c r="D220" s="31"/>
      <c r="F220" s="31"/>
      <c r="H220" s="31"/>
      <c r="I220" s="31"/>
      <c r="M220" s="31"/>
      <c r="N220" s="31"/>
      <c r="O220" s="31"/>
      <c r="P220" s="31"/>
      <c r="Q220" s="31"/>
    </row>
    <row r="221" spans="4:17">
      <c r="D221" s="31"/>
      <c r="F221" s="31"/>
      <c r="H221" s="31"/>
      <c r="I221" s="31"/>
      <c r="M221" s="31"/>
      <c r="N221" s="31"/>
      <c r="O221" s="31"/>
      <c r="P221" s="31"/>
      <c r="Q221" s="31"/>
    </row>
    <row r="222" spans="4:17">
      <c r="D222" s="31"/>
      <c r="F222" s="31"/>
      <c r="H222" s="31"/>
      <c r="I222" s="31"/>
      <c r="M222" s="31"/>
      <c r="N222" s="31"/>
      <c r="O222" s="31"/>
      <c r="P222" s="31"/>
      <c r="Q222" s="31"/>
    </row>
    <row r="223" spans="4:17">
      <c r="D223" s="31"/>
      <c r="F223" s="31"/>
      <c r="H223" s="31"/>
      <c r="I223" s="31"/>
      <c r="M223" s="31"/>
      <c r="N223" s="31"/>
      <c r="O223" s="31"/>
      <c r="P223" s="31"/>
      <c r="Q223" s="31"/>
    </row>
    <row r="224" spans="4:17">
      <c r="D224" s="31"/>
      <c r="F224" s="31"/>
      <c r="H224" s="31"/>
      <c r="I224" s="31"/>
      <c r="M224" s="31"/>
      <c r="N224" s="31"/>
      <c r="O224" s="31"/>
      <c r="P224" s="31"/>
      <c r="Q224" s="31"/>
    </row>
    <row r="225" spans="4:17">
      <c r="D225" s="31"/>
      <c r="F225" s="31"/>
      <c r="H225" s="31"/>
      <c r="I225" s="31"/>
      <c r="M225" s="31"/>
      <c r="N225" s="31"/>
      <c r="O225" s="31"/>
      <c r="P225" s="31"/>
      <c r="Q225" s="31"/>
    </row>
    <row r="226" spans="4:17">
      <c r="D226" s="31"/>
      <c r="F226" s="31"/>
      <c r="H226" s="31"/>
      <c r="I226" s="31"/>
      <c r="M226" s="31"/>
      <c r="N226" s="31"/>
      <c r="O226" s="31"/>
      <c r="P226" s="31"/>
      <c r="Q226" s="31"/>
    </row>
    <row r="227" spans="4:17">
      <c r="D227" s="31"/>
      <c r="F227" s="31"/>
      <c r="H227" s="31"/>
      <c r="I227" s="31"/>
      <c r="M227" s="31"/>
      <c r="N227" s="31"/>
      <c r="O227" s="31"/>
      <c r="P227" s="31"/>
      <c r="Q227" s="31"/>
    </row>
    <row r="228" spans="4:17">
      <c r="D228" s="31"/>
      <c r="F228" s="31"/>
      <c r="H228" s="31"/>
      <c r="I228" s="31"/>
      <c r="M228" s="31"/>
      <c r="N228" s="31"/>
      <c r="O228" s="31"/>
      <c r="P228" s="31"/>
      <c r="Q228" s="31"/>
    </row>
    <row r="229" spans="4:17">
      <c r="D229" s="31"/>
      <c r="F229" s="31"/>
      <c r="H229" s="31"/>
      <c r="I229" s="31"/>
      <c r="M229" s="31"/>
      <c r="N229" s="31"/>
      <c r="O229" s="31"/>
      <c r="P229" s="31"/>
      <c r="Q229" s="31"/>
    </row>
    <row r="230" spans="4:17">
      <c r="D230" s="31"/>
      <c r="F230" s="31"/>
      <c r="H230" s="31"/>
      <c r="I230" s="31"/>
      <c r="M230" s="31"/>
      <c r="N230" s="31"/>
      <c r="O230" s="31"/>
      <c r="P230" s="31"/>
      <c r="Q230" s="31"/>
    </row>
    <row r="231" spans="4:17">
      <c r="D231" s="31"/>
      <c r="F231" s="31"/>
      <c r="H231" s="31"/>
      <c r="I231" s="31"/>
      <c r="M231" s="31"/>
      <c r="N231" s="31"/>
      <c r="O231" s="31"/>
      <c r="P231" s="31"/>
      <c r="Q231" s="31"/>
    </row>
    <row r="232" spans="4:17">
      <c r="D232" s="31"/>
      <c r="F232" s="31"/>
      <c r="H232" s="31"/>
      <c r="I232" s="31"/>
      <c r="M232" s="31"/>
      <c r="N232" s="31"/>
      <c r="O232" s="31"/>
      <c r="P232" s="31"/>
      <c r="Q232" s="31"/>
    </row>
    <row r="233" spans="4:17">
      <c r="D233" s="31"/>
      <c r="F233" s="31"/>
      <c r="H233" s="31"/>
      <c r="I233" s="31"/>
      <c r="M233" s="31"/>
      <c r="N233" s="31"/>
      <c r="O233" s="31"/>
      <c r="P233" s="31"/>
      <c r="Q233" s="31"/>
    </row>
    <row r="234" spans="4:17">
      <c r="D234" s="31"/>
      <c r="F234" s="31"/>
      <c r="H234" s="31"/>
      <c r="I234" s="31"/>
      <c r="M234" s="31"/>
      <c r="N234" s="31"/>
      <c r="O234" s="31"/>
      <c r="P234" s="31"/>
      <c r="Q234" s="31"/>
    </row>
    <row r="235" spans="4:17">
      <c r="D235" s="31"/>
      <c r="F235" s="31"/>
      <c r="H235" s="31"/>
      <c r="I235" s="31"/>
      <c r="M235" s="31"/>
      <c r="N235" s="31"/>
      <c r="O235" s="31"/>
      <c r="P235" s="31"/>
      <c r="Q235" s="31"/>
    </row>
    <row r="236" spans="4:17">
      <c r="D236" s="31"/>
      <c r="F236" s="31"/>
      <c r="H236" s="31"/>
      <c r="I236" s="31"/>
      <c r="M236" s="31"/>
      <c r="N236" s="31"/>
      <c r="O236" s="31"/>
      <c r="P236" s="31"/>
      <c r="Q236" s="31"/>
    </row>
    <row r="237" spans="4:17">
      <c r="D237" s="31"/>
      <c r="F237" s="31"/>
      <c r="H237" s="31"/>
      <c r="I237" s="31"/>
      <c r="M237" s="31"/>
      <c r="N237" s="31"/>
      <c r="O237" s="31"/>
      <c r="P237" s="31"/>
      <c r="Q237" s="31"/>
    </row>
    <row r="238" spans="4:17">
      <c r="D238" s="31"/>
      <c r="F238" s="31"/>
      <c r="H238" s="31"/>
      <c r="I238" s="31"/>
      <c r="M238" s="31"/>
      <c r="N238" s="31"/>
      <c r="O238" s="31"/>
      <c r="P238" s="31"/>
      <c r="Q238" s="31"/>
    </row>
    <row r="239" spans="4:17">
      <c r="D239" s="31"/>
      <c r="F239" s="31"/>
      <c r="H239" s="31"/>
      <c r="I239" s="31"/>
      <c r="M239" s="31"/>
      <c r="N239" s="31"/>
      <c r="O239" s="31"/>
      <c r="P239" s="31"/>
      <c r="Q239" s="31"/>
    </row>
    <row r="240" spans="4:17">
      <c r="D240" s="31"/>
      <c r="F240" s="31"/>
      <c r="H240" s="31"/>
      <c r="I240" s="31"/>
      <c r="M240" s="31"/>
      <c r="N240" s="31"/>
      <c r="O240" s="31"/>
      <c r="P240" s="31"/>
      <c r="Q240" s="31"/>
    </row>
    <row r="241" spans="4:17">
      <c r="D241" s="31"/>
      <c r="F241" s="31"/>
      <c r="H241" s="31"/>
      <c r="I241" s="31"/>
      <c r="M241" s="31"/>
      <c r="N241" s="31"/>
      <c r="O241" s="31"/>
      <c r="P241" s="31"/>
      <c r="Q241" s="31"/>
    </row>
    <row r="242" spans="4:17">
      <c r="D242" s="31"/>
      <c r="F242" s="31"/>
      <c r="H242" s="31"/>
      <c r="I242" s="31"/>
      <c r="M242" s="31"/>
      <c r="N242" s="31"/>
      <c r="O242" s="31"/>
      <c r="P242" s="31"/>
      <c r="Q242" s="31"/>
    </row>
    <row r="243" spans="4:17">
      <c r="D243" s="31"/>
      <c r="F243" s="31"/>
      <c r="H243" s="31"/>
      <c r="I243" s="31"/>
      <c r="M243" s="31"/>
      <c r="N243" s="31"/>
      <c r="O243" s="31"/>
      <c r="P243" s="31"/>
      <c r="Q243" s="31"/>
    </row>
    <row r="244" spans="4:17">
      <c r="D244" s="31"/>
      <c r="F244" s="31"/>
      <c r="H244" s="31"/>
      <c r="I244" s="31"/>
      <c r="M244" s="31"/>
      <c r="N244" s="31"/>
      <c r="O244" s="31"/>
      <c r="P244" s="31"/>
      <c r="Q244" s="31"/>
    </row>
    <row r="245" spans="4:17">
      <c r="D245" s="31"/>
      <c r="F245" s="31"/>
      <c r="H245" s="31"/>
      <c r="I245" s="31"/>
      <c r="M245" s="31"/>
      <c r="N245" s="31"/>
      <c r="O245" s="31"/>
      <c r="P245" s="31"/>
      <c r="Q245" s="31"/>
    </row>
    <row r="246" spans="4:17">
      <c r="D246" s="31"/>
      <c r="F246" s="31"/>
      <c r="H246" s="31"/>
      <c r="I246" s="31"/>
      <c r="M246" s="31"/>
      <c r="N246" s="31"/>
      <c r="O246" s="31"/>
      <c r="P246" s="31"/>
      <c r="Q246" s="31"/>
    </row>
    <row r="247" spans="4:17">
      <c r="D247" s="31"/>
      <c r="F247" s="31"/>
      <c r="H247" s="31"/>
      <c r="I247" s="31"/>
      <c r="M247" s="31"/>
      <c r="N247" s="31"/>
      <c r="O247" s="31"/>
      <c r="P247" s="31"/>
      <c r="Q247" s="31"/>
    </row>
    <row r="248" spans="4:17">
      <c r="D248" s="31"/>
      <c r="F248" s="31"/>
      <c r="H248" s="31"/>
      <c r="I248" s="31"/>
      <c r="M248" s="31"/>
      <c r="N248" s="31"/>
      <c r="O248" s="31"/>
      <c r="P248" s="31"/>
      <c r="Q248" s="31"/>
    </row>
    <row r="249" spans="4:17">
      <c r="D249" s="31"/>
      <c r="F249" s="31"/>
      <c r="H249" s="31"/>
      <c r="I249" s="31"/>
      <c r="M249" s="31"/>
      <c r="N249" s="31"/>
      <c r="O249" s="31"/>
      <c r="P249" s="31"/>
      <c r="Q249" s="31"/>
    </row>
    <row r="250" spans="4:17">
      <c r="D250" s="31"/>
      <c r="F250" s="31"/>
      <c r="H250" s="31"/>
      <c r="I250" s="31"/>
      <c r="M250" s="31"/>
      <c r="N250" s="31"/>
      <c r="O250" s="31"/>
      <c r="P250" s="31"/>
      <c r="Q250" s="31"/>
    </row>
    <row r="251" spans="4:17">
      <c r="D251" s="31"/>
      <c r="F251" s="31"/>
      <c r="H251" s="31"/>
      <c r="I251" s="31"/>
      <c r="M251" s="31"/>
      <c r="N251" s="31"/>
      <c r="O251" s="31"/>
      <c r="P251" s="31"/>
      <c r="Q251" s="31"/>
    </row>
    <row r="252" spans="4:17">
      <c r="D252" s="31"/>
      <c r="F252" s="31"/>
      <c r="H252" s="31"/>
      <c r="I252" s="31"/>
      <c r="M252" s="31"/>
      <c r="N252" s="31"/>
      <c r="O252" s="31"/>
      <c r="P252" s="31"/>
      <c r="Q252" s="31"/>
    </row>
    <row r="253" spans="4:17">
      <c r="D253" s="31"/>
      <c r="F253" s="31"/>
      <c r="H253" s="31"/>
      <c r="I253" s="31"/>
      <c r="M253" s="31"/>
      <c r="N253" s="31"/>
      <c r="O253" s="31"/>
      <c r="P253" s="31"/>
      <c r="Q253" s="31"/>
    </row>
    <row r="254" spans="4:17">
      <c r="D254" s="31"/>
      <c r="F254" s="31"/>
      <c r="H254" s="31"/>
      <c r="I254" s="31"/>
      <c r="M254" s="31"/>
      <c r="N254" s="31"/>
      <c r="O254" s="31"/>
      <c r="P254" s="31"/>
      <c r="Q254" s="31"/>
    </row>
    <row r="255" spans="4:17">
      <c r="D255" s="31"/>
      <c r="F255" s="31"/>
      <c r="H255" s="31"/>
      <c r="I255" s="31"/>
      <c r="M255" s="31"/>
      <c r="N255" s="31"/>
      <c r="O255" s="31"/>
      <c r="P255" s="31"/>
      <c r="Q255" s="31"/>
    </row>
    <row r="256" spans="4:17">
      <c r="D256" s="31"/>
      <c r="F256" s="31"/>
      <c r="H256" s="31"/>
      <c r="I256" s="31"/>
      <c r="M256" s="31"/>
      <c r="N256" s="31"/>
      <c r="O256" s="31"/>
      <c r="P256" s="31"/>
      <c r="Q256" s="31"/>
    </row>
    <row r="257" spans="4:17">
      <c r="D257" s="31"/>
      <c r="F257" s="31"/>
      <c r="H257" s="31"/>
      <c r="I257" s="31"/>
      <c r="M257" s="31"/>
      <c r="N257" s="31"/>
      <c r="O257" s="31"/>
      <c r="P257" s="31"/>
      <c r="Q257" s="31"/>
    </row>
    <row r="258" spans="4:17">
      <c r="D258" s="31"/>
      <c r="F258" s="31"/>
      <c r="H258" s="31"/>
      <c r="I258" s="31"/>
      <c r="M258" s="31"/>
      <c r="N258" s="31"/>
      <c r="O258" s="31"/>
      <c r="P258" s="31"/>
      <c r="Q258" s="31"/>
    </row>
    <row r="259" spans="4:17">
      <c r="D259" s="31"/>
      <c r="F259" s="31"/>
      <c r="H259" s="31"/>
      <c r="I259" s="31"/>
      <c r="M259" s="31"/>
      <c r="N259" s="31"/>
      <c r="O259" s="31"/>
      <c r="P259" s="31"/>
      <c r="Q259" s="31"/>
    </row>
    <row r="260" spans="4:17">
      <c r="D260" s="31"/>
      <c r="F260" s="31"/>
      <c r="H260" s="31"/>
      <c r="I260" s="31"/>
      <c r="M260" s="31"/>
      <c r="N260" s="31"/>
      <c r="O260" s="31"/>
      <c r="P260" s="31"/>
      <c r="Q260" s="31"/>
    </row>
    <row r="261" spans="4:17">
      <c r="D261" s="31"/>
      <c r="F261" s="31"/>
      <c r="H261" s="31"/>
      <c r="I261" s="31"/>
      <c r="M261" s="31"/>
      <c r="N261" s="31"/>
      <c r="O261" s="31"/>
      <c r="P261" s="31"/>
      <c r="Q261" s="31"/>
    </row>
    <row r="262" spans="4:17">
      <c r="D262" s="31"/>
      <c r="F262" s="31"/>
      <c r="H262" s="31"/>
      <c r="I262" s="31"/>
      <c r="M262" s="31"/>
      <c r="N262" s="31"/>
      <c r="O262" s="31"/>
      <c r="P262" s="31"/>
      <c r="Q262" s="31"/>
    </row>
    <row r="263" spans="4:17">
      <c r="D263" s="31"/>
      <c r="F263" s="31"/>
      <c r="H263" s="31"/>
      <c r="I263" s="31"/>
      <c r="M263" s="31"/>
      <c r="N263" s="31"/>
      <c r="O263" s="31"/>
      <c r="P263" s="31"/>
      <c r="Q263" s="31"/>
    </row>
    <row r="264" spans="4:17">
      <c r="D264" s="31"/>
      <c r="F264" s="31"/>
      <c r="H264" s="31"/>
      <c r="I264" s="31"/>
      <c r="M264" s="31"/>
      <c r="N264" s="31"/>
      <c r="O264" s="31"/>
      <c r="P264" s="31"/>
      <c r="Q264" s="31"/>
    </row>
    <row r="265" spans="4:17">
      <c r="D265" s="31"/>
      <c r="F265" s="31"/>
      <c r="H265" s="31"/>
      <c r="I265" s="31"/>
      <c r="M265" s="31"/>
      <c r="N265" s="31"/>
      <c r="O265" s="31"/>
      <c r="P265" s="31"/>
      <c r="Q265" s="31"/>
    </row>
    <row r="266" spans="4:17">
      <c r="D266" s="31"/>
      <c r="F266" s="31"/>
      <c r="H266" s="31"/>
      <c r="I266" s="31"/>
      <c r="M266" s="31"/>
      <c r="N266" s="31"/>
      <c r="O266" s="31"/>
      <c r="P266" s="31"/>
      <c r="Q266" s="31"/>
    </row>
    <row r="267" spans="4:17">
      <c r="D267" s="31"/>
      <c r="F267" s="31"/>
      <c r="H267" s="31"/>
      <c r="I267" s="31"/>
      <c r="M267" s="31"/>
      <c r="N267" s="31"/>
      <c r="O267" s="31"/>
      <c r="P267" s="31"/>
      <c r="Q267" s="31"/>
    </row>
    <row r="268" spans="4:17">
      <c r="D268" s="31"/>
      <c r="F268" s="31"/>
      <c r="H268" s="31"/>
      <c r="I268" s="31"/>
      <c r="M268" s="31"/>
      <c r="N268" s="31"/>
      <c r="O268" s="31"/>
      <c r="P268" s="31"/>
      <c r="Q268" s="31"/>
    </row>
    <row r="269" spans="4:17">
      <c r="D269" s="31"/>
      <c r="F269" s="31"/>
      <c r="H269" s="31"/>
      <c r="I269" s="31"/>
      <c r="M269" s="31"/>
      <c r="N269" s="31"/>
      <c r="O269" s="31"/>
      <c r="P269" s="31"/>
      <c r="Q269" s="31"/>
    </row>
    <row r="270" spans="4:17">
      <c r="D270" s="31"/>
      <c r="F270" s="31"/>
      <c r="H270" s="31"/>
      <c r="I270" s="31"/>
      <c r="M270" s="31"/>
      <c r="N270" s="31"/>
      <c r="O270" s="31"/>
      <c r="P270" s="31"/>
      <c r="Q270" s="31"/>
    </row>
    <row r="271" spans="4:17">
      <c r="D271" s="31"/>
      <c r="F271" s="31"/>
      <c r="H271" s="31"/>
      <c r="I271" s="31"/>
      <c r="M271" s="31"/>
      <c r="N271" s="31"/>
      <c r="O271" s="31"/>
      <c r="P271" s="31"/>
      <c r="Q271" s="31"/>
    </row>
    <row r="272" spans="4:17">
      <c r="D272" s="31"/>
      <c r="F272" s="31"/>
      <c r="H272" s="31"/>
      <c r="I272" s="31"/>
      <c r="M272" s="31"/>
      <c r="N272" s="31"/>
      <c r="O272" s="31"/>
      <c r="P272" s="31"/>
      <c r="Q272" s="31"/>
    </row>
    <row r="273" spans="4:17">
      <c r="D273" s="31"/>
      <c r="F273" s="31"/>
      <c r="H273" s="31"/>
      <c r="I273" s="31"/>
      <c r="M273" s="31"/>
      <c r="N273" s="31"/>
      <c r="O273" s="31"/>
      <c r="P273" s="31"/>
      <c r="Q273" s="31"/>
    </row>
    <row r="274" spans="4:17">
      <c r="D274" s="31"/>
      <c r="F274" s="31"/>
      <c r="H274" s="31"/>
      <c r="I274" s="31"/>
      <c r="M274" s="31"/>
      <c r="N274" s="31"/>
      <c r="O274" s="31"/>
      <c r="P274" s="31"/>
      <c r="Q274" s="31"/>
    </row>
    <row r="275" spans="4:17">
      <c r="D275" s="31"/>
      <c r="F275" s="31"/>
      <c r="H275" s="31"/>
      <c r="I275" s="31"/>
      <c r="M275" s="31"/>
      <c r="N275" s="31"/>
      <c r="O275" s="31"/>
      <c r="P275" s="31"/>
      <c r="Q275" s="31"/>
    </row>
    <row r="276" spans="4:17">
      <c r="D276" s="31"/>
      <c r="F276" s="31"/>
      <c r="H276" s="31"/>
      <c r="I276" s="31"/>
      <c r="M276" s="31"/>
      <c r="N276" s="31"/>
      <c r="O276" s="31"/>
      <c r="P276" s="31"/>
      <c r="Q276" s="31"/>
    </row>
    <row r="277" spans="4:17">
      <c r="D277" s="31"/>
      <c r="F277" s="31"/>
      <c r="H277" s="31"/>
      <c r="I277" s="31"/>
      <c r="M277" s="31"/>
      <c r="N277" s="31"/>
      <c r="O277" s="31"/>
      <c r="P277" s="31"/>
      <c r="Q277" s="31"/>
    </row>
    <row r="278" spans="4:17">
      <c r="D278" s="31"/>
      <c r="F278" s="31"/>
      <c r="H278" s="31"/>
      <c r="I278" s="31"/>
      <c r="M278" s="31"/>
      <c r="N278" s="31"/>
      <c r="O278" s="31"/>
      <c r="P278" s="31"/>
      <c r="Q278" s="31"/>
    </row>
    <row r="279" spans="4:17">
      <c r="D279" s="31"/>
      <c r="F279" s="31"/>
      <c r="H279" s="31"/>
      <c r="I279" s="31"/>
      <c r="M279" s="31"/>
      <c r="N279" s="31"/>
      <c r="O279" s="31"/>
      <c r="P279" s="31"/>
      <c r="Q279" s="31"/>
    </row>
    <row r="280" spans="4:17">
      <c r="D280" s="31"/>
      <c r="F280" s="31"/>
      <c r="H280" s="31"/>
      <c r="I280" s="31"/>
      <c r="M280" s="31"/>
      <c r="N280" s="31"/>
      <c r="O280" s="31"/>
      <c r="P280" s="31"/>
      <c r="Q280" s="31"/>
    </row>
    <row r="281" spans="4:17">
      <c r="D281" s="31"/>
      <c r="F281" s="31"/>
      <c r="H281" s="31"/>
      <c r="I281" s="31"/>
      <c r="M281" s="31"/>
      <c r="N281" s="31"/>
      <c r="O281" s="31"/>
      <c r="P281" s="31"/>
      <c r="Q281" s="31"/>
    </row>
    <row r="282" spans="4:17">
      <c r="D282" s="31"/>
      <c r="F282" s="31"/>
      <c r="H282" s="31"/>
      <c r="I282" s="31"/>
      <c r="M282" s="31"/>
      <c r="N282" s="31"/>
      <c r="O282" s="31"/>
      <c r="P282" s="31"/>
      <c r="Q282" s="31"/>
    </row>
    <row r="283" spans="4:17">
      <c r="D283" s="31"/>
      <c r="F283" s="31"/>
      <c r="H283" s="31"/>
      <c r="I283" s="31"/>
      <c r="M283" s="31"/>
      <c r="N283" s="31"/>
      <c r="O283" s="31"/>
      <c r="P283" s="31"/>
      <c r="Q283" s="31"/>
    </row>
    <row r="284" spans="4:17">
      <c r="D284" s="31"/>
      <c r="F284" s="31"/>
      <c r="H284" s="31"/>
      <c r="I284" s="31"/>
      <c r="M284" s="31"/>
      <c r="N284" s="31"/>
      <c r="O284" s="31"/>
      <c r="P284" s="31"/>
      <c r="Q284" s="31"/>
    </row>
    <row r="285" spans="4:17">
      <c r="D285" s="31"/>
      <c r="F285" s="31"/>
      <c r="H285" s="31"/>
      <c r="I285" s="31"/>
      <c r="M285" s="31"/>
      <c r="N285" s="31"/>
      <c r="O285" s="31"/>
      <c r="P285" s="31"/>
      <c r="Q285" s="31"/>
    </row>
    <row r="286" spans="4:17">
      <c r="D286" s="31"/>
      <c r="F286" s="31"/>
      <c r="H286" s="31"/>
      <c r="I286" s="31"/>
      <c r="M286" s="31"/>
      <c r="N286" s="31"/>
      <c r="O286" s="31"/>
      <c r="P286" s="31"/>
      <c r="Q286" s="31"/>
    </row>
    <row r="287" spans="4:17">
      <c r="D287" s="31"/>
      <c r="F287" s="31"/>
      <c r="H287" s="31"/>
      <c r="I287" s="31"/>
      <c r="M287" s="31"/>
      <c r="N287" s="31"/>
      <c r="O287" s="31"/>
      <c r="P287" s="31"/>
      <c r="Q287" s="31"/>
    </row>
    <row r="288" spans="4:17">
      <c r="D288" s="31"/>
      <c r="F288" s="31"/>
      <c r="H288" s="31"/>
      <c r="I288" s="31"/>
      <c r="M288" s="31"/>
      <c r="N288" s="31"/>
      <c r="O288" s="31"/>
      <c r="P288" s="31"/>
      <c r="Q288" s="31"/>
    </row>
    <row r="289" spans="4:17">
      <c r="D289" s="31"/>
      <c r="F289" s="31"/>
      <c r="H289" s="31"/>
      <c r="I289" s="31"/>
      <c r="M289" s="31"/>
      <c r="N289" s="31"/>
      <c r="O289" s="31"/>
      <c r="P289" s="31"/>
      <c r="Q289" s="31"/>
    </row>
    <row r="290" spans="4:17">
      <c r="D290" s="31"/>
      <c r="F290" s="31"/>
      <c r="H290" s="31"/>
      <c r="I290" s="31"/>
      <c r="M290" s="31"/>
      <c r="N290" s="31"/>
      <c r="O290" s="31"/>
      <c r="P290" s="31"/>
      <c r="Q290" s="31"/>
    </row>
    <row r="291" spans="4:17">
      <c r="D291" s="31"/>
      <c r="F291" s="31"/>
      <c r="H291" s="31"/>
      <c r="I291" s="31"/>
      <c r="M291" s="31"/>
      <c r="N291" s="31"/>
      <c r="O291" s="31"/>
      <c r="P291" s="31"/>
      <c r="Q291" s="31"/>
    </row>
    <row r="292" spans="4:17">
      <c r="D292" s="31"/>
      <c r="F292" s="31"/>
      <c r="H292" s="31"/>
      <c r="I292" s="31"/>
      <c r="M292" s="31"/>
      <c r="N292" s="31"/>
      <c r="O292" s="31"/>
      <c r="P292" s="31"/>
      <c r="Q292" s="31"/>
    </row>
    <row r="293" spans="4:17">
      <c r="D293" s="31"/>
      <c r="F293" s="31"/>
      <c r="H293" s="31"/>
      <c r="I293" s="31"/>
      <c r="M293" s="31"/>
      <c r="N293" s="31"/>
      <c r="O293" s="31"/>
      <c r="P293" s="31"/>
      <c r="Q293" s="31"/>
    </row>
    <row r="294" spans="4:17">
      <c r="D294" s="31"/>
      <c r="F294" s="31"/>
      <c r="H294" s="31"/>
      <c r="I294" s="31"/>
      <c r="M294" s="31"/>
      <c r="N294" s="31"/>
      <c r="O294" s="31"/>
      <c r="P294" s="31"/>
      <c r="Q294" s="31"/>
    </row>
    <row r="295" spans="4:17">
      <c r="D295" s="31"/>
      <c r="F295" s="31"/>
      <c r="H295" s="31"/>
      <c r="I295" s="31"/>
      <c r="M295" s="31"/>
      <c r="N295" s="31"/>
      <c r="O295" s="31"/>
      <c r="P295" s="31"/>
      <c r="Q295" s="31"/>
    </row>
    <row r="296" spans="4:17">
      <c r="D296" s="31"/>
      <c r="F296" s="31"/>
      <c r="H296" s="31"/>
      <c r="I296" s="31"/>
      <c r="M296" s="31"/>
      <c r="N296" s="31"/>
      <c r="O296" s="31"/>
      <c r="P296" s="31"/>
      <c r="Q296" s="31"/>
    </row>
    <row r="297" spans="4:17">
      <c r="D297" s="31"/>
      <c r="F297" s="31"/>
      <c r="H297" s="31"/>
      <c r="I297" s="31"/>
      <c r="M297" s="31"/>
      <c r="N297" s="31"/>
      <c r="O297" s="31"/>
      <c r="P297" s="31"/>
      <c r="Q297" s="31"/>
    </row>
    <row r="298" spans="4:17">
      <c r="D298" s="31"/>
      <c r="F298" s="31"/>
      <c r="H298" s="31"/>
      <c r="I298" s="31"/>
      <c r="M298" s="31"/>
      <c r="N298" s="31"/>
      <c r="O298" s="31"/>
      <c r="P298" s="31"/>
      <c r="Q298" s="31"/>
    </row>
    <row r="299" spans="4:17">
      <c r="D299" s="31"/>
      <c r="F299" s="31"/>
      <c r="H299" s="31"/>
      <c r="I299" s="31"/>
      <c r="M299" s="31"/>
      <c r="N299" s="31"/>
      <c r="O299" s="31"/>
      <c r="P299" s="31"/>
      <c r="Q299" s="31"/>
    </row>
    <row r="300" spans="4:17">
      <c r="D300" s="31"/>
      <c r="F300" s="31"/>
      <c r="H300" s="31"/>
      <c r="I300" s="31"/>
      <c r="M300" s="31"/>
      <c r="N300" s="31"/>
      <c r="O300" s="31"/>
      <c r="P300" s="31"/>
      <c r="Q300" s="31"/>
    </row>
    <row r="301" spans="4:17">
      <c r="D301" s="31"/>
      <c r="F301" s="31"/>
      <c r="H301" s="31"/>
      <c r="I301" s="31"/>
      <c r="M301" s="31"/>
      <c r="N301" s="31"/>
      <c r="O301" s="31"/>
      <c r="P301" s="31"/>
      <c r="Q301" s="31"/>
    </row>
    <row r="302" spans="4:17">
      <c r="D302" s="31"/>
      <c r="F302" s="31"/>
      <c r="H302" s="31"/>
      <c r="I302" s="31"/>
      <c r="M302" s="31"/>
      <c r="N302" s="31"/>
      <c r="O302" s="31"/>
      <c r="P302" s="31"/>
      <c r="Q302" s="31"/>
    </row>
    <row r="303" spans="4:17">
      <c r="D303" s="31"/>
      <c r="F303" s="31"/>
      <c r="H303" s="31"/>
      <c r="I303" s="31"/>
      <c r="M303" s="31"/>
      <c r="N303" s="31"/>
      <c r="O303" s="31"/>
      <c r="P303" s="31"/>
      <c r="Q303" s="31"/>
    </row>
    <row r="304" spans="4:17">
      <c r="D304" s="31"/>
      <c r="F304" s="31"/>
      <c r="H304" s="31"/>
      <c r="I304" s="31"/>
      <c r="M304" s="31"/>
      <c r="N304" s="31"/>
      <c r="O304" s="31"/>
      <c r="P304" s="31"/>
      <c r="Q304" s="31"/>
    </row>
    <row r="305" spans="4:17">
      <c r="D305" s="31"/>
      <c r="F305" s="31"/>
      <c r="H305" s="31"/>
      <c r="I305" s="31"/>
      <c r="M305" s="31"/>
      <c r="N305" s="31"/>
      <c r="O305" s="31"/>
      <c r="P305" s="31"/>
      <c r="Q305" s="31"/>
    </row>
    <row r="306" spans="4:17">
      <c r="D306" s="31"/>
      <c r="F306" s="31"/>
      <c r="H306" s="31"/>
      <c r="I306" s="31"/>
      <c r="M306" s="31"/>
      <c r="N306" s="31"/>
      <c r="O306" s="31"/>
      <c r="P306" s="31"/>
      <c r="Q306" s="31"/>
    </row>
    <row r="307" spans="4:17">
      <c r="D307" s="31"/>
      <c r="F307" s="31"/>
      <c r="H307" s="31"/>
      <c r="I307" s="31"/>
      <c r="M307" s="31"/>
      <c r="N307" s="31"/>
      <c r="O307" s="31"/>
      <c r="P307" s="31"/>
      <c r="Q307" s="31"/>
    </row>
    <row r="308" spans="4:17">
      <c r="D308" s="31"/>
      <c r="F308" s="31"/>
      <c r="H308" s="31"/>
      <c r="I308" s="31"/>
      <c r="M308" s="31"/>
      <c r="N308" s="31"/>
      <c r="O308" s="31"/>
      <c r="P308" s="31"/>
      <c r="Q308" s="31"/>
    </row>
    <row r="309" spans="4:17">
      <c r="D309" s="31"/>
      <c r="F309" s="31"/>
      <c r="H309" s="31"/>
      <c r="I309" s="31"/>
      <c r="M309" s="31"/>
      <c r="N309" s="31"/>
      <c r="O309" s="31"/>
      <c r="P309" s="31"/>
      <c r="Q309" s="31"/>
    </row>
    <row r="310" spans="4:17">
      <c r="D310" s="31"/>
      <c r="F310" s="31"/>
      <c r="H310" s="31"/>
      <c r="I310" s="31"/>
      <c r="M310" s="31"/>
      <c r="N310" s="31"/>
      <c r="O310" s="31"/>
      <c r="P310" s="31"/>
      <c r="Q310" s="31"/>
    </row>
    <row r="311" spans="4:17">
      <c r="D311" s="31"/>
      <c r="F311" s="31"/>
      <c r="H311" s="31"/>
      <c r="I311" s="31"/>
      <c r="M311" s="31"/>
      <c r="N311" s="31"/>
      <c r="O311" s="31"/>
      <c r="P311" s="31"/>
      <c r="Q311" s="31"/>
    </row>
    <row r="312" spans="4:17">
      <c r="D312" s="31"/>
      <c r="F312" s="31"/>
      <c r="H312" s="31"/>
      <c r="I312" s="31"/>
      <c r="M312" s="31"/>
      <c r="N312" s="31"/>
      <c r="O312" s="31"/>
      <c r="P312" s="31"/>
      <c r="Q312" s="31"/>
    </row>
    <row r="313" spans="4:17">
      <c r="D313" s="31"/>
      <c r="F313" s="31"/>
      <c r="H313" s="31"/>
      <c r="I313" s="31"/>
      <c r="M313" s="31"/>
      <c r="N313" s="31"/>
      <c r="O313" s="31"/>
      <c r="P313" s="31"/>
      <c r="Q313" s="31"/>
    </row>
    <row r="314" spans="4:17">
      <c r="D314" s="31"/>
      <c r="F314" s="31"/>
      <c r="H314" s="31"/>
      <c r="I314" s="31"/>
      <c r="M314" s="31"/>
      <c r="N314" s="31"/>
      <c r="O314" s="31"/>
      <c r="P314" s="31"/>
      <c r="Q314" s="31"/>
    </row>
    <row r="315" spans="4:17">
      <c r="D315" s="31"/>
      <c r="F315" s="31"/>
      <c r="H315" s="31"/>
      <c r="I315" s="31"/>
      <c r="M315" s="31"/>
      <c r="N315" s="31"/>
      <c r="O315" s="31"/>
      <c r="P315" s="31"/>
      <c r="Q315" s="31"/>
    </row>
    <row r="316" spans="4:17">
      <c r="D316" s="31"/>
      <c r="F316" s="31"/>
      <c r="H316" s="31"/>
      <c r="I316" s="31"/>
      <c r="M316" s="31"/>
      <c r="N316" s="31"/>
      <c r="O316" s="31"/>
      <c r="P316" s="31"/>
      <c r="Q316" s="31"/>
    </row>
    <row r="317" spans="4:17">
      <c r="D317" s="31"/>
      <c r="F317" s="31"/>
      <c r="H317" s="31"/>
      <c r="I317" s="31"/>
      <c r="M317" s="31"/>
      <c r="N317" s="31"/>
      <c r="O317" s="31"/>
      <c r="P317" s="31"/>
      <c r="Q317" s="31"/>
    </row>
    <row r="318" spans="4:17">
      <c r="D318" s="31"/>
      <c r="F318" s="31"/>
      <c r="H318" s="31"/>
      <c r="I318" s="31"/>
      <c r="M318" s="31"/>
      <c r="N318" s="31"/>
      <c r="O318" s="31"/>
      <c r="P318" s="31"/>
      <c r="Q318" s="31"/>
    </row>
    <row r="319" spans="4:17">
      <c r="D319" s="31"/>
      <c r="F319" s="31"/>
      <c r="H319" s="31"/>
      <c r="I319" s="31"/>
      <c r="M319" s="31"/>
      <c r="N319" s="31"/>
      <c r="O319" s="31"/>
      <c r="P319" s="31"/>
      <c r="Q319" s="31"/>
    </row>
    <row r="320" spans="4:17">
      <c r="D320" s="31"/>
      <c r="F320" s="31"/>
      <c r="H320" s="31"/>
      <c r="I320" s="31"/>
      <c r="M320" s="31"/>
      <c r="N320" s="31"/>
      <c r="O320" s="31"/>
      <c r="P320" s="31"/>
      <c r="Q320" s="31"/>
    </row>
    <row r="321" spans="4:17">
      <c r="D321" s="31"/>
      <c r="F321" s="31"/>
      <c r="H321" s="31"/>
      <c r="I321" s="31"/>
      <c r="M321" s="31"/>
      <c r="N321" s="31"/>
      <c r="O321" s="31"/>
      <c r="P321" s="31"/>
      <c r="Q321" s="31"/>
    </row>
    <row r="322" spans="4:17">
      <c r="D322" s="31"/>
      <c r="F322" s="31"/>
      <c r="H322" s="31"/>
      <c r="I322" s="31"/>
      <c r="M322" s="31"/>
      <c r="N322" s="31"/>
      <c r="O322" s="31"/>
      <c r="P322" s="31"/>
      <c r="Q322" s="31"/>
    </row>
    <row r="323" spans="4:17">
      <c r="D323" s="31"/>
      <c r="F323" s="31"/>
      <c r="H323" s="31"/>
      <c r="I323" s="31"/>
      <c r="M323" s="31"/>
      <c r="N323" s="31"/>
      <c r="O323" s="31"/>
      <c r="P323" s="31"/>
      <c r="Q323" s="31"/>
    </row>
    <row r="324" spans="4:17">
      <c r="D324" s="31"/>
      <c r="F324" s="31"/>
      <c r="H324" s="31"/>
      <c r="I324" s="31"/>
      <c r="M324" s="31"/>
      <c r="N324" s="31"/>
      <c r="O324" s="31"/>
      <c r="P324" s="31"/>
      <c r="Q324" s="31"/>
    </row>
    <row r="325" spans="4:17">
      <c r="D325" s="31"/>
      <c r="F325" s="31"/>
      <c r="H325" s="31"/>
      <c r="I325" s="31"/>
      <c r="M325" s="31"/>
      <c r="N325" s="31"/>
      <c r="O325" s="31"/>
      <c r="P325" s="31"/>
      <c r="Q325" s="31"/>
    </row>
    <row r="326" spans="4:17">
      <c r="D326" s="31"/>
      <c r="F326" s="31"/>
      <c r="H326" s="31"/>
      <c r="I326" s="31"/>
      <c r="M326" s="31"/>
      <c r="N326" s="31"/>
      <c r="O326" s="31"/>
      <c r="P326" s="31"/>
      <c r="Q326" s="31"/>
    </row>
    <row r="327" spans="4:17">
      <c r="D327" s="31"/>
      <c r="F327" s="31"/>
      <c r="H327" s="31"/>
      <c r="I327" s="31"/>
      <c r="M327" s="31"/>
      <c r="N327" s="31"/>
      <c r="O327" s="31"/>
      <c r="P327" s="31"/>
      <c r="Q327" s="31"/>
    </row>
    <row r="328" spans="4:17">
      <c r="D328" s="31"/>
      <c r="F328" s="31"/>
      <c r="H328" s="31"/>
      <c r="I328" s="31"/>
      <c r="M328" s="31"/>
      <c r="N328" s="31"/>
      <c r="O328" s="31"/>
      <c r="P328" s="31"/>
      <c r="Q328" s="31"/>
    </row>
    <row r="329" spans="4:17">
      <c r="D329" s="31"/>
      <c r="F329" s="31"/>
      <c r="H329" s="31"/>
      <c r="I329" s="31"/>
      <c r="M329" s="31"/>
      <c r="N329" s="31"/>
      <c r="O329" s="31"/>
      <c r="P329" s="31"/>
      <c r="Q329" s="31"/>
    </row>
    <row r="330" spans="4:17">
      <c r="D330" s="31"/>
      <c r="F330" s="31"/>
      <c r="H330" s="31"/>
      <c r="I330" s="31"/>
      <c r="M330" s="31"/>
      <c r="N330" s="31"/>
      <c r="O330" s="31"/>
      <c r="P330" s="31"/>
      <c r="Q330" s="31"/>
    </row>
    <row r="331" spans="4:17">
      <c r="D331" s="31"/>
      <c r="F331" s="31"/>
      <c r="H331" s="31"/>
      <c r="I331" s="31"/>
      <c r="M331" s="31"/>
      <c r="N331" s="31"/>
      <c r="O331" s="31"/>
      <c r="P331" s="31"/>
      <c r="Q331" s="31"/>
    </row>
    <row r="332" spans="4:17">
      <c r="D332" s="31"/>
      <c r="F332" s="31"/>
      <c r="H332" s="31"/>
      <c r="I332" s="31"/>
      <c r="M332" s="31"/>
      <c r="N332" s="31"/>
      <c r="O332" s="31"/>
      <c r="P332" s="31"/>
      <c r="Q332" s="31"/>
    </row>
    <row r="333" spans="4:17">
      <c r="D333" s="31"/>
      <c r="F333" s="31"/>
      <c r="H333" s="31"/>
      <c r="I333" s="31"/>
      <c r="M333" s="31"/>
      <c r="N333" s="31"/>
      <c r="O333" s="31"/>
      <c r="P333" s="31"/>
      <c r="Q333" s="31"/>
    </row>
    <row r="334" spans="4:17">
      <c r="D334" s="31"/>
      <c r="F334" s="31"/>
      <c r="H334" s="31"/>
      <c r="I334" s="31"/>
      <c r="M334" s="31"/>
      <c r="N334" s="31"/>
      <c r="O334" s="31"/>
      <c r="P334" s="31"/>
      <c r="Q334" s="31"/>
    </row>
    <row r="335" spans="4:17">
      <c r="D335" s="31"/>
      <c r="F335" s="31"/>
      <c r="H335" s="31"/>
      <c r="I335" s="31"/>
      <c r="M335" s="31"/>
      <c r="N335" s="31"/>
      <c r="O335" s="31"/>
      <c r="P335" s="31"/>
      <c r="Q335" s="31"/>
    </row>
    <row r="336" spans="4:17">
      <c r="D336" s="31"/>
      <c r="F336" s="31"/>
      <c r="H336" s="31"/>
      <c r="I336" s="31"/>
      <c r="M336" s="31"/>
      <c r="N336" s="31"/>
      <c r="O336" s="31"/>
      <c r="P336" s="31"/>
      <c r="Q336" s="31"/>
    </row>
    <row r="337" spans="4:17">
      <c r="D337" s="31"/>
      <c r="F337" s="31"/>
      <c r="H337" s="31"/>
      <c r="I337" s="31"/>
      <c r="M337" s="31"/>
      <c r="N337" s="31"/>
      <c r="O337" s="31"/>
      <c r="P337" s="31"/>
      <c r="Q337" s="31"/>
    </row>
    <row r="338" spans="4:17">
      <c r="D338" s="31"/>
      <c r="F338" s="31"/>
      <c r="H338" s="31"/>
      <c r="I338" s="31"/>
      <c r="M338" s="31"/>
      <c r="N338" s="31"/>
      <c r="O338" s="31"/>
      <c r="P338" s="31"/>
      <c r="Q338" s="31"/>
    </row>
    <row r="339" spans="4:17">
      <c r="D339" s="31"/>
      <c r="F339" s="31"/>
      <c r="H339" s="31"/>
      <c r="I339" s="31"/>
      <c r="M339" s="31"/>
      <c r="N339" s="31"/>
      <c r="O339" s="31"/>
      <c r="P339" s="31"/>
      <c r="Q339" s="31"/>
    </row>
    <row r="340" spans="4:17">
      <c r="D340" s="31"/>
      <c r="F340" s="31"/>
      <c r="H340" s="31"/>
      <c r="I340" s="31"/>
      <c r="M340" s="31"/>
      <c r="N340" s="31"/>
      <c r="O340" s="31"/>
      <c r="P340" s="31"/>
      <c r="Q340" s="31"/>
    </row>
    <row r="341" spans="4:17">
      <c r="D341" s="31"/>
      <c r="F341" s="31"/>
      <c r="H341" s="31"/>
      <c r="I341" s="31"/>
      <c r="M341" s="31"/>
      <c r="N341" s="31"/>
      <c r="O341" s="31"/>
      <c r="P341" s="31"/>
      <c r="Q341" s="31"/>
    </row>
    <row r="342" spans="4:17">
      <c r="D342" s="31"/>
      <c r="F342" s="31"/>
      <c r="H342" s="31"/>
      <c r="I342" s="31"/>
      <c r="M342" s="31"/>
      <c r="N342" s="31"/>
      <c r="O342" s="31"/>
      <c r="P342" s="31"/>
      <c r="Q342" s="31"/>
    </row>
    <row r="343" spans="4:17">
      <c r="D343" s="31"/>
      <c r="F343" s="31"/>
      <c r="H343" s="31"/>
      <c r="I343" s="31"/>
      <c r="M343" s="31"/>
      <c r="N343" s="31"/>
      <c r="O343" s="31"/>
      <c r="P343" s="31"/>
      <c r="Q343" s="31"/>
    </row>
    <row r="344" spans="4:17">
      <c r="D344" s="31"/>
      <c r="F344" s="31"/>
      <c r="H344" s="31"/>
      <c r="I344" s="31"/>
      <c r="M344" s="31"/>
      <c r="N344" s="31"/>
      <c r="O344" s="31"/>
      <c r="P344" s="31"/>
      <c r="Q344" s="31"/>
    </row>
    <row r="345" spans="4:17">
      <c r="D345" s="31"/>
      <c r="F345" s="31"/>
      <c r="H345" s="31"/>
      <c r="I345" s="31"/>
      <c r="M345" s="31"/>
      <c r="N345" s="31"/>
      <c r="O345" s="31"/>
      <c r="P345" s="31"/>
      <c r="Q345" s="31"/>
    </row>
    <row r="346" spans="4:17">
      <c r="D346" s="31"/>
      <c r="F346" s="31"/>
      <c r="H346" s="31"/>
      <c r="I346" s="31"/>
      <c r="M346" s="31"/>
      <c r="N346" s="31"/>
      <c r="O346" s="31"/>
      <c r="P346" s="31"/>
      <c r="Q346" s="31"/>
    </row>
    <row r="347" spans="4:17">
      <c r="D347" s="31"/>
      <c r="F347" s="31"/>
      <c r="H347" s="31"/>
      <c r="I347" s="31"/>
      <c r="M347" s="31"/>
      <c r="N347" s="31"/>
      <c r="O347" s="31"/>
      <c r="P347" s="31"/>
      <c r="Q347" s="31"/>
    </row>
    <row r="348" spans="4:17">
      <c r="D348" s="31"/>
      <c r="F348" s="31"/>
      <c r="H348" s="31"/>
      <c r="I348" s="31"/>
      <c r="M348" s="31"/>
      <c r="N348" s="31"/>
      <c r="O348" s="31"/>
      <c r="P348" s="31"/>
      <c r="Q348" s="31"/>
    </row>
    <row r="349" spans="4:17">
      <c r="D349" s="31"/>
      <c r="F349" s="31"/>
      <c r="H349" s="31"/>
      <c r="I349" s="31"/>
      <c r="M349" s="31"/>
      <c r="N349" s="31"/>
      <c r="O349" s="31"/>
      <c r="P349" s="31"/>
      <c r="Q349" s="31"/>
    </row>
    <row r="350" spans="4:17">
      <c r="D350" s="31"/>
      <c r="F350" s="31"/>
      <c r="H350" s="31"/>
      <c r="I350" s="31"/>
      <c r="M350" s="31"/>
      <c r="N350" s="31"/>
      <c r="O350" s="31"/>
      <c r="P350" s="31"/>
      <c r="Q350" s="31"/>
    </row>
    <row r="351" spans="4:17">
      <c r="D351" s="31"/>
      <c r="F351" s="31"/>
      <c r="H351" s="31"/>
      <c r="I351" s="31"/>
      <c r="M351" s="31"/>
      <c r="N351" s="31"/>
      <c r="O351" s="31"/>
      <c r="P351" s="31"/>
      <c r="Q351" s="31"/>
    </row>
    <row r="352" spans="4:17">
      <c r="D352" s="31"/>
      <c r="F352" s="31"/>
      <c r="H352" s="31"/>
      <c r="I352" s="31"/>
      <c r="M352" s="31"/>
      <c r="N352" s="31"/>
      <c r="O352" s="31"/>
      <c r="P352" s="31"/>
      <c r="Q352" s="31"/>
    </row>
    <row r="353" spans="4:17">
      <c r="D353" s="31"/>
      <c r="F353" s="31"/>
      <c r="H353" s="31"/>
      <c r="I353" s="31"/>
      <c r="M353" s="31"/>
      <c r="N353" s="31"/>
      <c r="O353" s="31"/>
      <c r="P353" s="31"/>
      <c r="Q353" s="31"/>
    </row>
    <row r="354" spans="4:17">
      <c r="D354" s="31"/>
      <c r="F354" s="31"/>
      <c r="H354" s="31"/>
      <c r="I354" s="31"/>
      <c r="M354" s="31"/>
      <c r="N354" s="31"/>
      <c r="O354" s="31"/>
      <c r="P354" s="31"/>
      <c r="Q354" s="31"/>
    </row>
    <row r="355" spans="4:17">
      <c r="D355" s="31"/>
      <c r="F355" s="31"/>
      <c r="H355" s="31"/>
      <c r="I355" s="31"/>
      <c r="M355" s="31"/>
      <c r="N355" s="31"/>
      <c r="O355" s="31"/>
      <c r="P355" s="31"/>
      <c r="Q355" s="31"/>
    </row>
    <row r="356" spans="4:17">
      <c r="D356" s="31"/>
      <c r="F356" s="31"/>
      <c r="H356" s="31"/>
      <c r="I356" s="31"/>
      <c r="M356" s="31"/>
      <c r="N356" s="31"/>
      <c r="O356" s="31"/>
      <c r="P356" s="31"/>
      <c r="Q356" s="31"/>
    </row>
    <row r="357" spans="4:17">
      <c r="D357" s="31"/>
      <c r="F357" s="31"/>
      <c r="H357" s="31"/>
      <c r="I357" s="31"/>
      <c r="M357" s="31"/>
      <c r="N357" s="31"/>
      <c r="O357" s="31"/>
      <c r="P357" s="31"/>
      <c r="Q357" s="31"/>
    </row>
    <row r="358" spans="4:17">
      <c r="D358" s="31"/>
      <c r="F358" s="31"/>
      <c r="H358" s="31"/>
      <c r="I358" s="31"/>
      <c r="M358" s="31"/>
      <c r="N358" s="31"/>
      <c r="O358" s="31"/>
      <c r="P358" s="31"/>
      <c r="Q358" s="31"/>
    </row>
    <row r="359" spans="4:17">
      <c r="D359" s="31"/>
      <c r="F359" s="31"/>
      <c r="H359" s="31"/>
      <c r="I359" s="31"/>
      <c r="M359" s="31"/>
      <c r="N359" s="31"/>
      <c r="O359" s="31"/>
      <c r="P359" s="31"/>
      <c r="Q359" s="31"/>
    </row>
    <row r="360" spans="4:17">
      <c r="D360" s="31"/>
      <c r="F360" s="31"/>
      <c r="H360" s="31"/>
      <c r="I360" s="31"/>
      <c r="M360" s="31"/>
      <c r="N360" s="31"/>
      <c r="O360" s="31"/>
      <c r="P360" s="31"/>
      <c r="Q360" s="31"/>
    </row>
    <row r="361" spans="4:17">
      <c r="D361" s="31"/>
      <c r="F361" s="31"/>
      <c r="H361" s="31"/>
      <c r="I361" s="31"/>
      <c r="M361" s="31"/>
      <c r="N361" s="31"/>
      <c r="O361" s="31"/>
      <c r="P361" s="31"/>
      <c r="Q361" s="31"/>
    </row>
    <row r="362" spans="4:17">
      <c r="D362" s="31"/>
      <c r="F362" s="31"/>
      <c r="H362" s="31"/>
      <c r="I362" s="31"/>
      <c r="M362" s="31"/>
      <c r="N362" s="31"/>
      <c r="O362" s="31"/>
      <c r="P362" s="31"/>
      <c r="Q362" s="31"/>
    </row>
    <row r="363" spans="4:17">
      <c r="D363" s="31"/>
      <c r="F363" s="31"/>
      <c r="H363" s="31"/>
      <c r="I363" s="31"/>
      <c r="M363" s="31"/>
      <c r="N363" s="31"/>
      <c r="O363" s="31"/>
      <c r="P363" s="31"/>
      <c r="Q363" s="31"/>
    </row>
    <row r="364" spans="4:17">
      <c r="D364" s="31"/>
      <c r="F364" s="31"/>
      <c r="H364" s="31"/>
      <c r="I364" s="31"/>
      <c r="M364" s="31"/>
      <c r="N364" s="31"/>
      <c r="O364" s="31"/>
      <c r="P364" s="31"/>
      <c r="Q364" s="31"/>
    </row>
    <row r="365" spans="4:17">
      <c r="D365" s="31"/>
      <c r="F365" s="31"/>
      <c r="H365" s="31"/>
      <c r="I365" s="31"/>
      <c r="M365" s="31"/>
      <c r="N365" s="31"/>
      <c r="O365" s="31"/>
      <c r="P365" s="31"/>
      <c r="Q365" s="31"/>
    </row>
    <row r="366" spans="4:17">
      <c r="D366" s="31"/>
      <c r="F366" s="31"/>
      <c r="H366" s="31"/>
      <c r="I366" s="31"/>
      <c r="M366" s="31"/>
      <c r="N366" s="31"/>
      <c r="O366" s="31"/>
      <c r="P366" s="31"/>
      <c r="Q366" s="31"/>
    </row>
    <row r="367" spans="4:17">
      <c r="D367" s="31"/>
      <c r="F367" s="31"/>
      <c r="H367" s="31"/>
      <c r="I367" s="31"/>
      <c r="M367" s="31"/>
      <c r="N367" s="31"/>
      <c r="O367" s="31"/>
      <c r="P367" s="31"/>
      <c r="Q367" s="31"/>
    </row>
    <row r="368" spans="4:17">
      <c r="D368" s="31"/>
      <c r="F368" s="31"/>
      <c r="H368" s="31"/>
      <c r="I368" s="31"/>
      <c r="M368" s="31"/>
      <c r="N368" s="31"/>
      <c r="O368" s="31"/>
      <c r="P368" s="31"/>
      <c r="Q368" s="31"/>
    </row>
    <row r="369" spans="4:17">
      <c r="D369" s="31"/>
      <c r="F369" s="31"/>
      <c r="H369" s="31"/>
      <c r="I369" s="31"/>
      <c r="M369" s="31"/>
      <c r="N369" s="31"/>
      <c r="O369" s="31"/>
      <c r="P369" s="31"/>
      <c r="Q369" s="31"/>
    </row>
    <row r="370" spans="4:17">
      <c r="D370" s="31"/>
      <c r="F370" s="31"/>
      <c r="H370" s="31"/>
      <c r="I370" s="31"/>
      <c r="M370" s="31"/>
      <c r="N370" s="31"/>
      <c r="O370" s="31"/>
      <c r="P370" s="31"/>
      <c r="Q370" s="31"/>
    </row>
    <row r="371" spans="4:17">
      <c r="D371" s="31"/>
      <c r="F371" s="31"/>
      <c r="H371" s="31"/>
      <c r="I371" s="31"/>
      <c r="M371" s="31"/>
      <c r="N371" s="31"/>
      <c r="O371" s="31"/>
      <c r="P371" s="31"/>
      <c r="Q371" s="31"/>
    </row>
    <row r="372" spans="4:17">
      <c r="D372" s="31"/>
      <c r="F372" s="31"/>
      <c r="H372" s="31"/>
      <c r="I372" s="31"/>
      <c r="M372" s="31"/>
      <c r="N372" s="31"/>
      <c r="O372" s="31"/>
      <c r="P372" s="31"/>
      <c r="Q372" s="31"/>
    </row>
    <row r="373" spans="4:17">
      <c r="D373" s="31"/>
      <c r="F373" s="31"/>
      <c r="H373" s="31"/>
      <c r="I373" s="31"/>
      <c r="M373" s="31"/>
      <c r="N373" s="31"/>
      <c r="O373" s="31"/>
      <c r="P373" s="31"/>
      <c r="Q373" s="31"/>
    </row>
    <row r="374" spans="4:17">
      <c r="D374" s="31"/>
      <c r="F374" s="31"/>
      <c r="H374" s="31"/>
      <c r="I374" s="31"/>
      <c r="M374" s="31"/>
      <c r="N374" s="31"/>
      <c r="O374" s="31"/>
      <c r="P374" s="31"/>
      <c r="Q374" s="31"/>
    </row>
    <row r="375" spans="4:17">
      <c r="D375" s="31"/>
      <c r="F375" s="31"/>
      <c r="H375" s="31"/>
      <c r="I375" s="31"/>
      <c r="M375" s="31"/>
      <c r="N375" s="31"/>
      <c r="O375" s="31"/>
      <c r="P375" s="31"/>
      <c r="Q375" s="31"/>
    </row>
    <row r="376" spans="4:17">
      <c r="D376" s="31"/>
      <c r="F376" s="31"/>
      <c r="H376" s="31"/>
      <c r="I376" s="31"/>
      <c r="M376" s="31"/>
      <c r="N376" s="31"/>
      <c r="O376" s="31"/>
      <c r="P376" s="31"/>
      <c r="Q376" s="31"/>
    </row>
    <row r="377" spans="4:17">
      <c r="D377" s="31"/>
      <c r="F377" s="31"/>
      <c r="H377" s="31"/>
      <c r="I377" s="31"/>
      <c r="M377" s="31"/>
      <c r="N377" s="31"/>
      <c r="O377" s="31"/>
      <c r="P377" s="31"/>
      <c r="Q377" s="31"/>
    </row>
    <row r="378" spans="4:17">
      <c r="D378" s="31"/>
      <c r="F378" s="31"/>
      <c r="H378" s="31"/>
      <c r="I378" s="31"/>
      <c r="M378" s="31"/>
      <c r="N378" s="31"/>
      <c r="O378" s="31"/>
      <c r="P378" s="31"/>
      <c r="Q378" s="31"/>
    </row>
    <row r="379" spans="4:17">
      <c r="D379" s="31"/>
      <c r="F379" s="31"/>
      <c r="H379" s="31"/>
      <c r="I379" s="31"/>
      <c r="M379" s="31"/>
      <c r="N379" s="31"/>
      <c r="O379" s="31"/>
      <c r="P379" s="31"/>
      <c r="Q379" s="31"/>
    </row>
    <row r="380" spans="4:17">
      <c r="D380" s="31"/>
      <c r="F380" s="31"/>
      <c r="H380" s="31"/>
      <c r="I380" s="31"/>
      <c r="M380" s="31"/>
      <c r="N380" s="31"/>
      <c r="O380" s="31"/>
      <c r="P380" s="31"/>
      <c r="Q380" s="31"/>
    </row>
    <row r="381" spans="4:17">
      <c r="D381" s="31"/>
      <c r="F381" s="31"/>
      <c r="H381" s="31"/>
      <c r="I381" s="31"/>
      <c r="M381" s="31"/>
      <c r="N381" s="31"/>
      <c r="O381" s="31"/>
      <c r="P381" s="31"/>
      <c r="Q381" s="31"/>
    </row>
    <row r="382" spans="4:17">
      <c r="D382" s="31"/>
      <c r="F382" s="31"/>
      <c r="H382" s="31"/>
      <c r="I382" s="31"/>
      <c r="M382" s="31"/>
      <c r="N382" s="31"/>
      <c r="O382" s="31"/>
      <c r="P382" s="31"/>
      <c r="Q382" s="31"/>
    </row>
    <row r="383" spans="4:17">
      <c r="D383" s="31"/>
      <c r="F383" s="31"/>
      <c r="H383" s="31"/>
      <c r="I383" s="31"/>
      <c r="M383" s="31"/>
      <c r="N383" s="31"/>
      <c r="O383" s="31"/>
      <c r="P383" s="31"/>
      <c r="Q383" s="31"/>
    </row>
    <row r="384" spans="4:17">
      <c r="D384" s="31"/>
      <c r="F384" s="31"/>
      <c r="H384" s="31"/>
      <c r="I384" s="31"/>
      <c r="M384" s="31"/>
      <c r="N384" s="31"/>
      <c r="O384" s="31"/>
      <c r="P384" s="31"/>
      <c r="Q384" s="31"/>
    </row>
    <row r="385" spans="4:17">
      <c r="D385" s="31"/>
      <c r="F385" s="31"/>
      <c r="H385" s="31"/>
      <c r="I385" s="31"/>
      <c r="M385" s="31"/>
      <c r="N385" s="31"/>
      <c r="O385" s="31"/>
      <c r="P385" s="31"/>
      <c r="Q385" s="31"/>
    </row>
    <row r="386" spans="4:17">
      <c r="D386" s="31"/>
      <c r="F386" s="31"/>
      <c r="H386" s="31"/>
      <c r="I386" s="31"/>
      <c r="M386" s="31"/>
      <c r="N386" s="31"/>
      <c r="O386" s="31"/>
      <c r="P386" s="31"/>
      <c r="Q386" s="31"/>
    </row>
    <row r="387" spans="4:17">
      <c r="D387" s="31"/>
      <c r="F387" s="31"/>
      <c r="H387" s="31"/>
      <c r="I387" s="31"/>
      <c r="M387" s="31"/>
      <c r="N387" s="31"/>
      <c r="O387" s="31"/>
      <c r="P387" s="31"/>
      <c r="Q387" s="31"/>
    </row>
    <row r="388" spans="4:17">
      <c r="D388" s="31"/>
      <c r="F388" s="31"/>
      <c r="H388" s="31"/>
      <c r="I388" s="31"/>
      <c r="M388" s="31"/>
      <c r="N388" s="31"/>
      <c r="O388" s="31"/>
      <c r="P388" s="31"/>
      <c r="Q388" s="31"/>
    </row>
    <row r="389" spans="4:17">
      <c r="D389" s="31"/>
      <c r="F389" s="31"/>
      <c r="H389" s="31"/>
      <c r="I389" s="31"/>
      <c r="M389" s="31"/>
      <c r="N389" s="31"/>
      <c r="O389" s="31"/>
      <c r="P389" s="31"/>
      <c r="Q389" s="31"/>
    </row>
    <row r="390" spans="4:17">
      <c r="D390" s="31"/>
      <c r="F390" s="31"/>
      <c r="H390" s="31"/>
      <c r="I390" s="31"/>
      <c r="M390" s="31"/>
      <c r="N390" s="31"/>
      <c r="O390" s="31"/>
      <c r="P390" s="31"/>
      <c r="Q390" s="31"/>
    </row>
    <row r="391" spans="4:17">
      <c r="D391" s="31"/>
      <c r="F391" s="31"/>
      <c r="H391" s="31"/>
      <c r="I391" s="31"/>
      <c r="M391" s="31"/>
      <c r="N391" s="31"/>
      <c r="O391" s="31"/>
      <c r="P391" s="31"/>
      <c r="Q391" s="31"/>
    </row>
    <row r="392" spans="4:17">
      <c r="D392" s="31"/>
      <c r="F392" s="31"/>
      <c r="H392" s="31"/>
      <c r="I392" s="31"/>
      <c r="M392" s="31"/>
      <c r="N392" s="31"/>
      <c r="O392" s="31"/>
      <c r="P392" s="31"/>
      <c r="Q392" s="31"/>
    </row>
    <row r="393" spans="4:17">
      <c r="D393" s="31"/>
      <c r="F393" s="31"/>
      <c r="H393" s="31"/>
      <c r="I393" s="31"/>
      <c r="M393" s="31"/>
      <c r="N393" s="31"/>
      <c r="O393" s="31"/>
      <c r="P393" s="31"/>
      <c r="Q393" s="31"/>
    </row>
    <row r="394" spans="4:17">
      <c r="D394" s="31"/>
      <c r="F394" s="31"/>
      <c r="H394" s="31"/>
      <c r="I394" s="31"/>
      <c r="M394" s="31"/>
      <c r="N394" s="31"/>
      <c r="O394" s="31"/>
      <c r="P394" s="31"/>
      <c r="Q394" s="31"/>
    </row>
    <row r="395" spans="4:17">
      <c r="D395" s="31"/>
      <c r="F395" s="31"/>
      <c r="H395" s="31"/>
      <c r="I395" s="31"/>
      <c r="M395" s="31"/>
      <c r="N395" s="31"/>
      <c r="O395" s="31"/>
      <c r="P395" s="31"/>
      <c r="Q395" s="31"/>
    </row>
    <row r="396" spans="4:17">
      <c r="D396" s="31"/>
      <c r="F396" s="31"/>
      <c r="H396" s="31"/>
      <c r="I396" s="31"/>
      <c r="M396" s="31"/>
      <c r="N396" s="31"/>
      <c r="O396" s="31"/>
      <c r="P396" s="31"/>
      <c r="Q396" s="31"/>
    </row>
    <row r="397" spans="4:17">
      <c r="D397" s="31"/>
      <c r="F397" s="31"/>
      <c r="H397" s="31"/>
      <c r="I397" s="31"/>
      <c r="M397" s="31"/>
      <c r="N397" s="31"/>
      <c r="O397" s="31"/>
      <c r="P397" s="31"/>
      <c r="Q397" s="31"/>
    </row>
    <row r="398" spans="4:17">
      <c r="D398" s="31"/>
      <c r="F398" s="31"/>
      <c r="H398" s="31"/>
      <c r="I398" s="31"/>
      <c r="M398" s="31"/>
      <c r="N398" s="31"/>
      <c r="O398" s="31"/>
      <c r="P398" s="31"/>
      <c r="Q398" s="31"/>
    </row>
    <row r="399" spans="4:17">
      <c r="D399" s="31"/>
      <c r="F399" s="31"/>
      <c r="H399" s="31"/>
      <c r="I399" s="31"/>
      <c r="M399" s="31"/>
      <c r="N399" s="31"/>
      <c r="O399" s="31"/>
      <c r="P399" s="31"/>
      <c r="Q399" s="31"/>
    </row>
    <row r="400" spans="4:17">
      <c r="D400" s="31"/>
      <c r="F400" s="31"/>
      <c r="H400" s="31"/>
      <c r="I400" s="31"/>
      <c r="M400" s="31"/>
      <c r="N400" s="31"/>
      <c r="O400" s="31"/>
      <c r="P400" s="31"/>
      <c r="Q400" s="31"/>
    </row>
    <row r="401" spans="4:17">
      <c r="D401" s="31"/>
      <c r="F401" s="31"/>
      <c r="H401" s="31"/>
      <c r="I401" s="31"/>
      <c r="M401" s="31"/>
      <c r="N401" s="31"/>
      <c r="O401" s="31"/>
      <c r="P401" s="31"/>
      <c r="Q401" s="31"/>
    </row>
    <row r="402" spans="4:17">
      <c r="D402" s="31"/>
      <c r="F402" s="31"/>
      <c r="H402" s="31"/>
      <c r="I402" s="31"/>
      <c r="M402" s="31"/>
      <c r="N402" s="31"/>
      <c r="O402" s="31"/>
      <c r="P402" s="31"/>
      <c r="Q402" s="31"/>
    </row>
    <row r="403" spans="4:17">
      <c r="D403" s="31"/>
      <c r="F403" s="31"/>
      <c r="H403" s="31"/>
      <c r="I403" s="31"/>
      <c r="M403" s="31"/>
      <c r="N403" s="31"/>
      <c r="O403" s="31"/>
      <c r="P403" s="31"/>
      <c r="Q403" s="31"/>
    </row>
    <row r="404" spans="4:17">
      <c r="D404" s="31"/>
      <c r="F404" s="31"/>
      <c r="H404" s="31"/>
      <c r="I404" s="31"/>
      <c r="M404" s="31"/>
      <c r="N404" s="31"/>
      <c r="O404" s="31"/>
      <c r="P404" s="31"/>
      <c r="Q404" s="31"/>
    </row>
    <row r="405" spans="4:17">
      <c r="D405" s="31"/>
      <c r="F405" s="31"/>
      <c r="H405" s="31"/>
      <c r="I405" s="31"/>
      <c r="M405" s="31"/>
      <c r="N405" s="31"/>
      <c r="O405" s="31"/>
      <c r="P405" s="31"/>
      <c r="Q405" s="31"/>
    </row>
    <row r="406" spans="4:17">
      <c r="D406" s="31"/>
      <c r="F406" s="31"/>
      <c r="H406" s="31"/>
      <c r="I406" s="31"/>
      <c r="M406" s="31"/>
      <c r="N406" s="31"/>
      <c r="O406" s="31"/>
      <c r="P406" s="31"/>
      <c r="Q406" s="31"/>
    </row>
    <row r="407" spans="4:17">
      <c r="D407" s="31"/>
      <c r="F407" s="31"/>
      <c r="H407" s="31"/>
      <c r="I407" s="31"/>
      <c r="M407" s="31"/>
      <c r="N407" s="31"/>
      <c r="O407" s="31"/>
      <c r="P407" s="31"/>
      <c r="Q407" s="31"/>
    </row>
    <row r="408" spans="4:17">
      <c r="D408" s="31"/>
      <c r="F408" s="31"/>
      <c r="H408" s="31"/>
      <c r="I408" s="31"/>
      <c r="M408" s="31"/>
      <c r="N408" s="31"/>
      <c r="O408" s="31"/>
      <c r="P408" s="31"/>
      <c r="Q408" s="31"/>
    </row>
    <row r="409" spans="4:17">
      <c r="D409" s="31"/>
      <c r="F409" s="31"/>
      <c r="H409" s="31"/>
      <c r="I409" s="31"/>
      <c r="M409" s="31"/>
      <c r="N409" s="31"/>
      <c r="O409" s="31"/>
      <c r="P409" s="31"/>
      <c r="Q409" s="31"/>
    </row>
    <row r="410" spans="4:17">
      <c r="D410" s="31"/>
      <c r="F410" s="31"/>
      <c r="H410" s="31"/>
      <c r="I410" s="31"/>
      <c r="M410" s="31"/>
      <c r="N410" s="31"/>
      <c r="O410" s="31"/>
      <c r="P410" s="31"/>
      <c r="Q410" s="31"/>
    </row>
    <row r="411" spans="4:17">
      <c r="D411" s="31"/>
      <c r="F411" s="31"/>
      <c r="H411" s="31"/>
      <c r="I411" s="31"/>
      <c r="M411" s="31"/>
      <c r="N411" s="31"/>
      <c r="O411" s="31"/>
      <c r="P411" s="31"/>
      <c r="Q411" s="31"/>
    </row>
    <row r="412" spans="4:17">
      <c r="D412" s="31"/>
      <c r="F412" s="31"/>
      <c r="H412" s="31"/>
      <c r="I412" s="31"/>
      <c r="M412" s="31"/>
      <c r="N412" s="31"/>
      <c r="O412" s="31"/>
      <c r="P412" s="31"/>
      <c r="Q412" s="31"/>
    </row>
    <row r="413" spans="4:17">
      <c r="D413" s="31"/>
      <c r="F413" s="31"/>
      <c r="H413" s="31"/>
      <c r="I413" s="31"/>
      <c r="M413" s="31"/>
      <c r="N413" s="31"/>
      <c r="O413" s="31"/>
      <c r="P413" s="31"/>
      <c r="Q413" s="31"/>
    </row>
    <row r="414" spans="4:17">
      <c r="D414" s="31"/>
      <c r="F414" s="31"/>
      <c r="H414" s="31"/>
      <c r="I414" s="31"/>
      <c r="M414" s="31"/>
      <c r="N414" s="31"/>
      <c r="O414" s="31"/>
      <c r="P414" s="31"/>
      <c r="Q414" s="31"/>
    </row>
    <row r="415" spans="4:17">
      <c r="D415" s="31"/>
      <c r="F415" s="31"/>
      <c r="H415" s="31"/>
      <c r="I415" s="31"/>
      <c r="M415" s="31"/>
      <c r="N415" s="31"/>
      <c r="O415" s="31"/>
      <c r="P415" s="31"/>
      <c r="Q415" s="31"/>
    </row>
    <row r="416" spans="4:17">
      <c r="D416" s="31"/>
      <c r="F416" s="31"/>
      <c r="H416" s="31"/>
      <c r="I416" s="31"/>
      <c r="M416" s="31"/>
      <c r="N416" s="31"/>
      <c r="O416" s="31"/>
      <c r="P416" s="31"/>
      <c r="Q416" s="31"/>
    </row>
    <row r="417" spans="4:17">
      <c r="D417" s="31"/>
      <c r="F417" s="31"/>
      <c r="H417" s="31"/>
      <c r="I417" s="31"/>
      <c r="M417" s="31"/>
      <c r="N417" s="31"/>
      <c r="O417" s="31"/>
      <c r="P417" s="31"/>
      <c r="Q417" s="31"/>
    </row>
    <row r="418" spans="4:17">
      <c r="D418" s="31"/>
      <c r="F418" s="31"/>
      <c r="H418" s="31"/>
      <c r="I418" s="31"/>
      <c r="M418" s="31"/>
      <c r="N418" s="31"/>
      <c r="O418" s="31"/>
      <c r="P418" s="31"/>
      <c r="Q418" s="31"/>
    </row>
    <row r="419" spans="4:17">
      <c r="D419" s="31"/>
      <c r="F419" s="31"/>
      <c r="H419" s="31"/>
      <c r="I419" s="31"/>
      <c r="M419" s="31"/>
      <c r="N419" s="31"/>
      <c r="O419" s="31"/>
      <c r="P419" s="31"/>
      <c r="Q419" s="31"/>
    </row>
    <row r="420" spans="4:17">
      <c r="D420" s="31"/>
      <c r="F420" s="31"/>
      <c r="H420" s="31"/>
      <c r="I420" s="31"/>
      <c r="M420" s="31"/>
      <c r="N420" s="31"/>
      <c r="O420" s="31"/>
      <c r="P420" s="31"/>
      <c r="Q420" s="31"/>
    </row>
    <row r="421" spans="4:17">
      <c r="D421" s="31"/>
      <c r="F421" s="31"/>
      <c r="H421" s="31"/>
      <c r="I421" s="31"/>
      <c r="M421" s="31"/>
      <c r="N421" s="31"/>
      <c r="O421" s="31"/>
      <c r="P421" s="31"/>
      <c r="Q421" s="31"/>
    </row>
    <row r="422" spans="4:17">
      <c r="D422" s="31"/>
      <c r="F422" s="31"/>
      <c r="H422" s="31"/>
      <c r="I422" s="31"/>
      <c r="M422" s="31"/>
      <c r="N422" s="31"/>
      <c r="O422" s="31"/>
      <c r="P422" s="31"/>
      <c r="Q422" s="31"/>
    </row>
    <row r="423" spans="4:17">
      <c r="D423" s="31"/>
      <c r="F423" s="31"/>
      <c r="H423" s="31"/>
      <c r="I423" s="31"/>
      <c r="M423" s="31"/>
      <c r="N423" s="31"/>
      <c r="O423" s="31"/>
      <c r="P423" s="31"/>
      <c r="Q423" s="31"/>
    </row>
    <row r="424" spans="4:17">
      <c r="D424" s="31"/>
      <c r="F424" s="31"/>
      <c r="H424" s="31"/>
      <c r="I424" s="31"/>
      <c r="M424" s="31"/>
      <c r="N424" s="31"/>
      <c r="O424" s="31"/>
      <c r="P424" s="31"/>
      <c r="Q424" s="31"/>
    </row>
    <row r="425" spans="4:17">
      <c r="D425" s="31"/>
      <c r="F425" s="31"/>
      <c r="H425" s="31"/>
      <c r="I425" s="31"/>
      <c r="M425" s="31"/>
      <c r="N425" s="31"/>
      <c r="O425" s="31"/>
      <c r="P425" s="31"/>
      <c r="Q425" s="31"/>
    </row>
    <row r="426" spans="4:17">
      <c r="D426" s="31"/>
      <c r="F426" s="31"/>
      <c r="H426" s="31"/>
      <c r="I426" s="31"/>
      <c r="M426" s="31"/>
      <c r="N426" s="31"/>
      <c r="O426" s="31"/>
      <c r="P426" s="31"/>
      <c r="Q426" s="31"/>
    </row>
    <row r="427" spans="4:17">
      <c r="D427" s="31"/>
      <c r="F427" s="31"/>
      <c r="H427" s="31"/>
      <c r="I427" s="31"/>
      <c r="M427" s="31"/>
      <c r="N427" s="31"/>
      <c r="O427" s="31"/>
      <c r="P427" s="31"/>
      <c r="Q427" s="31"/>
    </row>
    <row r="428" spans="4:17">
      <c r="D428" s="31"/>
      <c r="F428" s="31"/>
      <c r="H428" s="31"/>
      <c r="I428" s="31"/>
      <c r="M428" s="31"/>
      <c r="N428" s="31"/>
      <c r="O428" s="31"/>
      <c r="P428" s="31"/>
      <c r="Q428" s="31"/>
    </row>
    <row r="429" spans="4:17">
      <c r="D429" s="31"/>
      <c r="F429" s="31"/>
      <c r="H429" s="31"/>
      <c r="I429" s="31"/>
      <c r="M429" s="31"/>
      <c r="N429" s="31"/>
      <c r="O429" s="31"/>
      <c r="P429" s="31"/>
      <c r="Q429" s="31"/>
    </row>
    <row r="430" spans="4:17">
      <c r="D430" s="31"/>
      <c r="F430" s="31"/>
      <c r="H430" s="31"/>
      <c r="I430" s="31"/>
      <c r="M430" s="31"/>
      <c r="N430" s="31"/>
      <c r="O430" s="31"/>
      <c r="P430" s="31"/>
      <c r="Q430" s="31"/>
    </row>
    <row r="431" spans="4:17">
      <c r="D431" s="31"/>
      <c r="F431" s="31"/>
      <c r="H431" s="31"/>
      <c r="I431" s="31"/>
      <c r="M431" s="31"/>
      <c r="N431" s="31"/>
      <c r="O431" s="31"/>
      <c r="P431" s="31"/>
      <c r="Q431" s="31"/>
    </row>
    <row r="432" spans="4:17">
      <c r="D432" s="31"/>
      <c r="F432" s="31"/>
      <c r="H432" s="31"/>
      <c r="I432" s="31"/>
      <c r="M432" s="31"/>
      <c r="N432" s="31"/>
      <c r="O432" s="31"/>
      <c r="P432" s="31"/>
      <c r="Q432" s="31"/>
    </row>
    <row r="433" spans="4:17">
      <c r="D433" s="31"/>
      <c r="F433" s="31"/>
      <c r="H433" s="31"/>
      <c r="I433" s="31"/>
      <c r="M433" s="31"/>
      <c r="N433" s="31"/>
      <c r="O433" s="31"/>
      <c r="P433" s="31"/>
      <c r="Q433" s="31"/>
    </row>
    <row r="434" spans="4:17">
      <c r="D434" s="31"/>
      <c r="F434" s="31"/>
      <c r="H434" s="31"/>
      <c r="I434" s="31"/>
      <c r="M434" s="31"/>
      <c r="N434" s="31"/>
      <c r="O434" s="31"/>
      <c r="P434" s="31"/>
      <c r="Q434" s="31"/>
    </row>
    <row r="435" spans="4:17">
      <c r="D435" s="31"/>
      <c r="F435" s="31"/>
      <c r="H435" s="31"/>
      <c r="I435" s="31"/>
      <c r="M435" s="31"/>
      <c r="N435" s="31"/>
      <c r="O435" s="31"/>
      <c r="P435" s="31"/>
      <c r="Q435" s="31"/>
    </row>
    <row r="436" spans="4:17">
      <c r="D436" s="31"/>
      <c r="F436" s="31"/>
      <c r="H436" s="31"/>
      <c r="I436" s="31"/>
      <c r="M436" s="31"/>
      <c r="N436" s="31"/>
      <c r="O436" s="31"/>
      <c r="P436" s="31"/>
      <c r="Q436" s="31"/>
    </row>
    <row r="437" spans="4:17">
      <c r="D437" s="31"/>
      <c r="F437" s="31"/>
      <c r="H437" s="31"/>
      <c r="I437" s="31"/>
      <c r="M437" s="31"/>
      <c r="N437" s="31"/>
      <c r="O437" s="31"/>
      <c r="P437" s="31"/>
      <c r="Q437" s="31"/>
    </row>
    <row r="438" spans="4:17">
      <c r="D438" s="31"/>
      <c r="F438" s="31"/>
      <c r="H438" s="31"/>
      <c r="I438" s="31"/>
      <c r="M438" s="31"/>
      <c r="N438" s="31"/>
      <c r="O438" s="31"/>
      <c r="P438" s="31"/>
      <c r="Q438" s="31"/>
    </row>
    <row r="439" spans="4:17">
      <c r="D439" s="31"/>
      <c r="F439" s="31"/>
      <c r="H439" s="31"/>
      <c r="I439" s="31"/>
      <c r="M439" s="31"/>
      <c r="N439" s="31"/>
      <c r="O439" s="31"/>
      <c r="P439" s="31"/>
      <c r="Q439" s="31"/>
    </row>
    <row r="440" spans="4:17">
      <c r="D440" s="31"/>
      <c r="F440" s="31"/>
      <c r="H440" s="31"/>
      <c r="I440" s="31"/>
      <c r="M440" s="31"/>
      <c r="N440" s="31"/>
      <c r="O440" s="31"/>
      <c r="P440" s="31"/>
      <c r="Q440" s="31"/>
    </row>
    <row r="441" spans="4:17">
      <c r="D441" s="31"/>
      <c r="F441" s="31"/>
      <c r="H441" s="31"/>
      <c r="I441" s="31"/>
      <c r="M441" s="31"/>
      <c r="N441" s="31"/>
      <c r="O441" s="31"/>
      <c r="P441" s="31"/>
      <c r="Q441" s="31"/>
    </row>
    <row r="442" spans="4:17">
      <c r="D442" s="31"/>
      <c r="F442" s="31"/>
      <c r="H442" s="31"/>
      <c r="I442" s="31"/>
      <c r="M442" s="31"/>
      <c r="N442" s="31"/>
      <c r="O442" s="31"/>
      <c r="P442" s="31"/>
      <c r="Q442" s="31"/>
    </row>
    <row r="443" spans="4:17">
      <c r="D443" s="31"/>
      <c r="F443" s="31"/>
      <c r="H443" s="31"/>
      <c r="I443" s="31"/>
      <c r="M443" s="31"/>
      <c r="N443" s="31"/>
      <c r="O443" s="31"/>
      <c r="P443" s="31"/>
      <c r="Q443" s="31"/>
    </row>
    <row r="444" spans="4:17">
      <c r="D444" s="31"/>
      <c r="F444" s="31"/>
      <c r="H444" s="31"/>
      <c r="I444" s="31"/>
      <c r="M444" s="31"/>
      <c r="N444" s="31"/>
      <c r="O444" s="31"/>
      <c r="P444" s="31"/>
      <c r="Q444" s="31"/>
    </row>
    <row r="445" spans="4:17">
      <c r="D445" s="31"/>
      <c r="F445" s="31"/>
      <c r="H445" s="31"/>
      <c r="I445" s="31"/>
      <c r="M445" s="31"/>
      <c r="N445" s="31"/>
      <c r="O445" s="31"/>
      <c r="P445" s="31"/>
      <c r="Q445" s="31"/>
    </row>
    <row r="446" spans="4:17">
      <c r="D446" s="31"/>
      <c r="F446" s="31"/>
      <c r="H446" s="31"/>
      <c r="I446" s="31"/>
      <c r="M446" s="31"/>
      <c r="N446" s="31"/>
      <c r="O446" s="31"/>
      <c r="P446" s="31"/>
      <c r="Q446" s="31"/>
    </row>
    <row r="447" spans="4:17">
      <c r="D447" s="31"/>
      <c r="F447" s="31"/>
      <c r="H447" s="31"/>
      <c r="I447" s="31"/>
      <c r="M447" s="31"/>
      <c r="N447" s="31"/>
      <c r="O447" s="31"/>
      <c r="P447" s="31"/>
      <c r="Q447" s="31"/>
    </row>
    <row r="448" spans="4:17">
      <c r="D448" s="31"/>
      <c r="F448" s="31"/>
      <c r="H448" s="31"/>
      <c r="I448" s="31"/>
      <c r="M448" s="31"/>
      <c r="N448" s="31"/>
      <c r="O448" s="31"/>
      <c r="P448" s="31"/>
      <c r="Q448" s="31"/>
    </row>
    <row r="449" spans="4:17">
      <c r="D449" s="31"/>
      <c r="F449" s="31"/>
      <c r="H449" s="31"/>
      <c r="I449" s="31"/>
      <c r="M449" s="31"/>
      <c r="N449" s="31"/>
      <c r="O449" s="31"/>
      <c r="P449" s="31"/>
      <c r="Q449" s="31"/>
    </row>
    <row r="450" spans="4:17">
      <c r="D450" s="31"/>
      <c r="F450" s="31"/>
      <c r="H450" s="31"/>
      <c r="I450" s="31"/>
      <c r="M450" s="31"/>
      <c r="N450" s="31"/>
      <c r="O450" s="31"/>
      <c r="P450" s="31"/>
      <c r="Q450" s="31"/>
    </row>
    <row r="451" spans="4:17">
      <c r="D451" s="31"/>
      <c r="F451" s="31"/>
      <c r="H451" s="31"/>
      <c r="I451" s="31"/>
      <c r="M451" s="31"/>
      <c r="N451" s="31"/>
      <c r="O451" s="31"/>
      <c r="P451" s="31"/>
      <c r="Q451" s="31"/>
    </row>
    <row r="452" spans="4:17">
      <c r="D452" s="31"/>
      <c r="F452" s="31"/>
      <c r="H452" s="31"/>
      <c r="I452" s="31"/>
      <c r="M452" s="31"/>
      <c r="N452" s="31"/>
      <c r="O452" s="31"/>
      <c r="P452" s="31"/>
      <c r="Q452" s="31"/>
    </row>
    <row r="453" spans="4:17">
      <c r="D453" s="31"/>
      <c r="F453" s="31"/>
      <c r="H453" s="31"/>
      <c r="I453" s="31"/>
      <c r="M453" s="31"/>
      <c r="N453" s="31"/>
      <c r="O453" s="31"/>
      <c r="P453" s="31"/>
      <c r="Q453" s="31"/>
    </row>
    <row r="454" spans="4:17">
      <c r="D454" s="31"/>
      <c r="F454" s="31"/>
      <c r="H454" s="31"/>
      <c r="I454" s="31"/>
      <c r="M454" s="31"/>
      <c r="N454" s="31"/>
      <c r="O454" s="31"/>
      <c r="P454" s="31"/>
      <c r="Q454" s="31"/>
    </row>
    <row r="455" spans="4:17">
      <c r="D455" s="31"/>
      <c r="F455" s="31"/>
      <c r="H455" s="31"/>
      <c r="I455" s="31"/>
      <c r="M455" s="31"/>
      <c r="N455" s="31"/>
      <c r="O455" s="31"/>
      <c r="P455" s="31"/>
      <c r="Q455" s="31"/>
    </row>
    <row r="456" spans="4:17">
      <c r="D456" s="31"/>
      <c r="F456" s="31"/>
      <c r="H456" s="31"/>
      <c r="I456" s="31"/>
      <c r="M456" s="31"/>
      <c r="N456" s="31"/>
      <c r="O456" s="31"/>
      <c r="P456" s="31"/>
      <c r="Q456" s="31"/>
    </row>
    <row r="457" spans="4:17">
      <c r="D457" s="31"/>
      <c r="F457" s="31"/>
      <c r="H457" s="31"/>
      <c r="I457" s="31"/>
      <c r="M457" s="31"/>
      <c r="N457" s="31"/>
      <c r="O457" s="31"/>
      <c r="P457" s="31"/>
      <c r="Q457" s="31"/>
    </row>
    <row r="458" spans="4:17">
      <c r="D458" s="31"/>
      <c r="F458" s="31"/>
      <c r="H458" s="31"/>
      <c r="I458" s="31"/>
      <c r="M458" s="31"/>
      <c r="N458" s="31"/>
      <c r="O458" s="31"/>
      <c r="P458" s="31"/>
      <c r="Q458" s="31"/>
    </row>
    <row r="459" spans="4:17">
      <c r="D459" s="31"/>
      <c r="F459" s="31"/>
      <c r="H459" s="31"/>
      <c r="I459" s="31"/>
      <c r="M459" s="31"/>
      <c r="N459" s="31"/>
      <c r="O459" s="31"/>
      <c r="P459" s="31"/>
      <c r="Q459" s="31"/>
    </row>
    <row r="460" spans="4:17">
      <c r="D460" s="31"/>
      <c r="F460" s="31"/>
      <c r="H460" s="31"/>
      <c r="I460" s="31"/>
      <c r="M460" s="31"/>
      <c r="N460" s="31"/>
      <c r="O460" s="31"/>
      <c r="P460" s="31"/>
      <c r="Q460" s="31"/>
    </row>
    <row r="461" spans="4:17">
      <c r="D461" s="31"/>
      <c r="F461" s="31"/>
      <c r="H461" s="31"/>
      <c r="I461" s="31"/>
      <c r="M461" s="31"/>
      <c r="N461" s="31"/>
      <c r="O461" s="31"/>
      <c r="P461" s="31"/>
      <c r="Q461" s="31"/>
    </row>
    <row r="462" spans="4:17">
      <c r="D462" s="31"/>
      <c r="F462" s="31"/>
      <c r="H462" s="31"/>
      <c r="I462" s="31"/>
      <c r="M462" s="31"/>
      <c r="N462" s="31"/>
      <c r="O462" s="31"/>
      <c r="P462" s="31"/>
      <c r="Q462" s="31"/>
    </row>
    <row r="463" spans="4:17">
      <c r="D463" s="31"/>
      <c r="F463" s="31"/>
      <c r="H463" s="31"/>
      <c r="I463" s="31"/>
      <c r="M463" s="31"/>
      <c r="N463" s="31"/>
      <c r="O463" s="31"/>
      <c r="P463" s="31"/>
      <c r="Q463" s="31"/>
    </row>
    <row r="464" spans="4:17">
      <c r="D464" s="31"/>
      <c r="F464" s="31"/>
      <c r="H464" s="31"/>
      <c r="I464" s="31"/>
      <c r="M464" s="31"/>
      <c r="N464" s="31"/>
      <c r="O464" s="31"/>
      <c r="P464" s="31"/>
      <c r="Q464" s="31"/>
    </row>
    <row r="465" spans="4:17">
      <c r="D465" s="31"/>
      <c r="F465" s="31"/>
      <c r="H465" s="31"/>
      <c r="I465" s="31"/>
      <c r="M465" s="31"/>
      <c r="N465" s="31"/>
      <c r="O465" s="31"/>
      <c r="P465" s="31"/>
      <c r="Q465" s="31"/>
    </row>
    <row r="466" spans="4:17">
      <c r="D466" s="31"/>
      <c r="F466" s="31"/>
      <c r="H466" s="31"/>
      <c r="I466" s="31"/>
      <c r="M466" s="31"/>
      <c r="N466" s="31"/>
      <c r="O466" s="31"/>
      <c r="P466" s="31"/>
      <c r="Q466" s="31"/>
    </row>
    <row r="467" spans="4:17">
      <c r="D467" s="31"/>
      <c r="F467" s="31"/>
      <c r="H467" s="31"/>
      <c r="I467" s="31"/>
      <c r="M467" s="31"/>
      <c r="N467" s="31"/>
      <c r="O467" s="31"/>
      <c r="P467" s="31"/>
      <c r="Q467" s="31"/>
    </row>
    <row r="468" spans="4:17">
      <c r="D468" s="31"/>
      <c r="F468" s="31"/>
      <c r="H468" s="31"/>
      <c r="I468" s="31"/>
      <c r="M468" s="31"/>
      <c r="N468" s="31"/>
      <c r="O468" s="31"/>
      <c r="P468" s="31"/>
      <c r="Q468" s="31"/>
    </row>
    <row r="469" spans="4:17">
      <c r="D469" s="31"/>
      <c r="F469" s="31"/>
      <c r="H469" s="31"/>
      <c r="I469" s="31"/>
      <c r="M469" s="31"/>
      <c r="N469" s="31"/>
      <c r="O469" s="31"/>
      <c r="P469" s="31"/>
      <c r="Q469" s="31"/>
    </row>
    <row r="470" spans="4:17">
      <c r="D470" s="31"/>
      <c r="F470" s="31"/>
      <c r="H470" s="31"/>
      <c r="I470" s="31"/>
      <c r="M470" s="31"/>
      <c r="N470" s="31"/>
      <c r="O470" s="31"/>
      <c r="P470" s="31"/>
      <c r="Q470" s="31"/>
    </row>
    <row r="471" spans="4:17">
      <c r="D471" s="31"/>
      <c r="F471" s="31"/>
      <c r="H471" s="31"/>
      <c r="I471" s="31"/>
      <c r="M471" s="31"/>
      <c r="N471" s="31"/>
      <c r="O471" s="31"/>
      <c r="P471" s="31"/>
      <c r="Q471" s="31"/>
    </row>
    <row r="472" spans="4:17">
      <c r="D472" s="31"/>
      <c r="F472" s="31"/>
      <c r="H472" s="31"/>
      <c r="I472" s="31"/>
      <c r="M472" s="31"/>
      <c r="N472" s="31"/>
      <c r="O472" s="31"/>
      <c r="P472" s="31"/>
      <c r="Q472" s="31"/>
    </row>
    <row r="473" spans="4:17">
      <c r="D473" s="31"/>
      <c r="F473" s="31"/>
      <c r="H473" s="31"/>
      <c r="I473" s="31"/>
      <c r="M473" s="31"/>
      <c r="N473" s="31"/>
      <c r="O473" s="31"/>
      <c r="P473" s="31"/>
      <c r="Q473" s="31"/>
    </row>
    <row r="474" spans="4:17">
      <c r="D474" s="31"/>
      <c r="F474" s="31"/>
      <c r="H474" s="31"/>
      <c r="I474" s="31"/>
      <c r="M474" s="31"/>
      <c r="N474" s="31"/>
      <c r="O474" s="31"/>
      <c r="P474" s="31"/>
      <c r="Q474" s="31"/>
    </row>
    <row r="475" spans="4:17">
      <c r="D475" s="31"/>
      <c r="F475" s="31"/>
      <c r="H475" s="31"/>
      <c r="I475" s="31"/>
      <c r="M475" s="31"/>
      <c r="N475" s="31"/>
      <c r="O475" s="31"/>
      <c r="P475" s="31"/>
      <c r="Q475" s="31"/>
    </row>
    <row r="476" spans="4:17">
      <c r="D476" s="31"/>
      <c r="F476" s="31"/>
      <c r="H476" s="31"/>
      <c r="I476" s="31"/>
      <c r="M476" s="31"/>
      <c r="N476" s="31"/>
      <c r="O476" s="31"/>
      <c r="P476" s="31"/>
      <c r="Q476" s="31"/>
    </row>
    <row r="477" spans="4:17">
      <c r="D477" s="31"/>
      <c r="F477" s="31"/>
      <c r="H477" s="31"/>
      <c r="I477" s="31"/>
      <c r="M477" s="31"/>
      <c r="N477" s="31"/>
      <c r="O477" s="31"/>
      <c r="P477" s="31"/>
      <c r="Q477" s="31"/>
    </row>
    <row r="478" spans="4:17">
      <c r="D478" s="31"/>
      <c r="F478" s="31"/>
      <c r="H478" s="31"/>
      <c r="I478" s="31"/>
      <c r="M478" s="31"/>
      <c r="N478" s="31"/>
      <c r="O478" s="31"/>
      <c r="P478" s="31"/>
      <c r="Q478" s="31"/>
    </row>
    <row r="479" spans="4:17">
      <c r="D479" s="31"/>
      <c r="F479" s="31"/>
      <c r="H479" s="31"/>
      <c r="I479" s="31"/>
      <c r="M479" s="31"/>
      <c r="N479" s="31"/>
      <c r="O479" s="31"/>
      <c r="P479" s="31"/>
      <c r="Q479" s="31"/>
    </row>
    <row r="480" spans="4:17">
      <c r="D480" s="31"/>
      <c r="F480" s="31"/>
      <c r="H480" s="31"/>
      <c r="I480" s="31"/>
      <c r="M480" s="31"/>
      <c r="N480" s="31"/>
      <c r="O480" s="31"/>
      <c r="P480" s="31"/>
      <c r="Q480" s="31"/>
    </row>
    <row r="481" spans="4:17">
      <c r="D481" s="31"/>
      <c r="F481" s="31"/>
      <c r="H481" s="31"/>
      <c r="I481" s="31"/>
      <c r="M481" s="31"/>
      <c r="N481" s="31"/>
      <c r="O481" s="31"/>
      <c r="P481" s="31"/>
      <c r="Q481" s="31"/>
    </row>
    <row r="482" spans="4:17">
      <c r="D482" s="31"/>
      <c r="F482" s="31"/>
      <c r="H482" s="31"/>
      <c r="I482" s="31"/>
      <c r="M482" s="31"/>
      <c r="N482" s="31"/>
      <c r="O482" s="31"/>
      <c r="P482" s="31"/>
      <c r="Q482" s="31"/>
    </row>
    <row r="483" spans="4:17">
      <c r="D483" s="31"/>
      <c r="F483" s="31"/>
      <c r="H483" s="31"/>
      <c r="I483" s="31"/>
      <c r="M483" s="31"/>
      <c r="N483" s="31"/>
      <c r="O483" s="31"/>
      <c r="P483" s="31"/>
      <c r="Q483" s="31"/>
    </row>
    <row r="484" spans="4:17">
      <c r="D484" s="31"/>
      <c r="F484" s="31"/>
      <c r="H484" s="31"/>
      <c r="I484" s="31"/>
      <c r="M484" s="31"/>
      <c r="N484" s="31"/>
      <c r="O484" s="31"/>
      <c r="P484" s="31"/>
      <c r="Q484" s="31"/>
    </row>
    <row r="485" spans="4:17">
      <c r="D485" s="31"/>
      <c r="F485" s="31"/>
      <c r="H485" s="31"/>
      <c r="I485" s="31"/>
      <c r="M485" s="31"/>
      <c r="N485" s="31"/>
      <c r="O485" s="31"/>
      <c r="P485" s="31"/>
      <c r="Q485" s="31"/>
    </row>
    <row r="486" spans="4:17">
      <c r="D486" s="31"/>
      <c r="F486" s="31"/>
      <c r="H486" s="31"/>
      <c r="I486" s="31"/>
      <c r="M486" s="31"/>
      <c r="N486" s="31"/>
      <c r="O486" s="31"/>
      <c r="P486" s="31"/>
      <c r="Q486" s="31"/>
    </row>
    <row r="487" spans="4:17">
      <c r="D487" s="31"/>
      <c r="F487" s="31"/>
      <c r="H487" s="31"/>
      <c r="I487" s="31"/>
      <c r="M487" s="31"/>
      <c r="N487" s="31"/>
      <c r="O487" s="31"/>
      <c r="P487" s="31"/>
      <c r="Q487" s="31"/>
    </row>
    <row r="488" spans="4:17">
      <c r="D488" s="31"/>
      <c r="F488" s="31"/>
      <c r="H488" s="31"/>
      <c r="I488" s="31"/>
      <c r="M488" s="31"/>
      <c r="N488" s="31"/>
      <c r="O488" s="31"/>
      <c r="P488" s="31"/>
      <c r="Q488" s="31"/>
    </row>
    <row r="489" spans="4:17">
      <c r="D489" s="31"/>
      <c r="F489" s="31"/>
      <c r="H489" s="31"/>
      <c r="I489" s="31"/>
      <c r="M489" s="31"/>
      <c r="N489" s="31"/>
      <c r="O489" s="31"/>
      <c r="P489" s="31"/>
      <c r="Q489" s="31"/>
    </row>
    <row r="490" spans="4:17">
      <c r="D490" s="31"/>
      <c r="F490" s="31"/>
      <c r="H490" s="31"/>
      <c r="I490" s="31"/>
      <c r="M490" s="31"/>
      <c r="N490" s="31"/>
      <c r="O490" s="31"/>
      <c r="P490" s="31"/>
      <c r="Q490" s="31"/>
    </row>
    <row r="491" spans="4:17">
      <c r="D491" s="31"/>
      <c r="F491" s="31"/>
      <c r="H491" s="31"/>
      <c r="I491" s="31"/>
      <c r="M491" s="31"/>
      <c r="N491" s="31"/>
      <c r="O491" s="31"/>
      <c r="P491" s="31"/>
      <c r="Q491" s="31"/>
    </row>
    <row r="492" spans="4:17">
      <c r="D492" s="31"/>
      <c r="F492" s="31"/>
      <c r="H492" s="31"/>
      <c r="I492" s="31"/>
      <c r="M492" s="31"/>
      <c r="N492" s="31"/>
      <c r="O492" s="31"/>
      <c r="P492" s="31"/>
      <c r="Q492" s="31"/>
    </row>
    <row r="493" spans="4:17">
      <c r="D493" s="31"/>
      <c r="F493" s="31"/>
      <c r="H493" s="31"/>
      <c r="I493" s="31"/>
      <c r="M493" s="31"/>
      <c r="N493" s="31"/>
      <c r="O493" s="31"/>
      <c r="P493" s="31"/>
      <c r="Q493" s="31"/>
    </row>
    <row r="494" spans="4:17">
      <c r="D494" s="31"/>
      <c r="F494" s="31"/>
      <c r="H494" s="31"/>
      <c r="I494" s="31"/>
      <c r="M494" s="31"/>
      <c r="N494" s="31"/>
      <c r="O494" s="31"/>
      <c r="P494" s="31"/>
      <c r="Q494" s="31"/>
    </row>
    <row r="495" spans="4:17">
      <c r="D495" s="31"/>
      <c r="F495" s="31"/>
      <c r="H495" s="31"/>
      <c r="I495" s="31"/>
      <c r="M495" s="31"/>
      <c r="N495" s="31"/>
      <c r="O495" s="31"/>
      <c r="P495" s="31"/>
      <c r="Q495" s="31"/>
    </row>
    <row r="496" spans="4:17">
      <c r="D496" s="31"/>
      <c r="F496" s="31"/>
      <c r="H496" s="31"/>
      <c r="I496" s="31"/>
      <c r="M496" s="31"/>
      <c r="N496" s="31"/>
      <c r="O496" s="31"/>
      <c r="P496" s="31"/>
      <c r="Q496" s="31"/>
    </row>
    <row r="497" spans="4:17">
      <c r="D497" s="31"/>
      <c r="F497" s="31"/>
      <c r="H497" s="31"/>
      <c r="I497" s="31"/>
      <c r="M497" s="31"/>
      <c r="N497" s="31"/>
      <c r="O497" s="31"/>
      <c r="P497" s="31"/>
      <c r="Q497" s="31"/>
    </row>
    <row r="498" spans="4:17">
      <c r="D498" s="31"/>
      <c r="F498" s="31"/>
      <c r="H498" s="31"/>
      <c r="I498" s="31"/>
      <c r="M498" s="31"/>
      <c r="N498" s="31"/>
      <c r="O498" s="31"/>
      <c r="P498" s="31"/>
      <c r="Q498" s="31"/>
    </row>
    <row r="499" spans="4:17">
      <c r="D499" s="31"/>
      <c r="F499" s="31"/>
      <c r="H499" s="31"/>
      <c r="I499" s="31"/>
      <c r="M499" s="31"/>
      <c r="N499" s="31"/>
      <c r="O499" s="31"/>
      <c r="P499" s="31"/>
      <c r="Q499" s="31"/>
    </row>
    <row r="500" spans="4:17">
      <c r="D500" s="31"/>
      <c r="F500" s="31"/>
      <c r="H500" s="31"/>
      <c r="I500" s="31"/>
      <c r="M500" s="31"/>
      <c r="N500" s="31"/>
      <c r="O500" s="31"/>
      <c r="P500" s="31"/>
      <c r="Q500" s="31"/>
    </row>
    <row r="501" spans="4:17">
      <c r="D501" s="31"/>
      <c r="F501" s="31"/>
      <c r="H501" s="31"/>
      <c r="I501" s="31"/>
      <c r="M501" s="31"/>
      <c r="N501" s="31"/>
      <c r="O501" s="31"/>
      <c r="P501" s="31"/>
      <c r="Q501" s="31"/>
    </row>
    <row r="502" spans="4:17">
      <c r="D502" s="31"/>
      <c r="F502" s="31"/>
      <c r="H502" s="31"/>
      <c r="I502" s="31"/>
      <c r="M502" s="31"/>
      <c r="N502" s="31"/>
      <c r="O502" s="31"/>
      <c r="P502" s="31"/>
      <c r="Q502" s="31"/>
    </row>
    <row r="503" spans="4:17">
      <c r="D503" s="31"/>
      <c r="F503" s="31"/>
      <c r="H503" s="31"/>
      <c r="I503" s="31"/>
      <c r="M503" s="31"/>
      <c r="N503" s="31"/>
      <c r="O503" s="31"/>
      <c r="P503" s="31"/>
      <c r="Q503" s="31"/>
    </row>
    <row r="504" spans="4:17">
      <c r="D504" s="31"/>
      <c r="F504" s="31"/>
      <c r="H504" s="31"/>
      <c r="I504" s="31"/>
      <c r="M504" s="31"/>
      <c r="N504" s="31"/>
      <c r="O504" s="31"/>
      <c r="P504" s="31"/>
      <c r="Q504" s="31"/>
    </row>
    <row r="505" spans="4:17">
      <c r="D505" s="31"/>
      <c r="F505" s="31"/>
      <c r="H505" s="31"/>
      <c r="I505" s="31"/>
      <c r="M505" s="31"/>
      <c r="N505" s="31"/>
      <c r="O505" s="31"/>
      <c r="P505" s="31"/>
      <c r="Q505" s="31"/>
    </row>
    <row r="506" spans="4:17">
      <c r="D506" s="31"/>
      <c r="F506" s="31"/>
      <c r="H506" s="31"/>
      <c r="I506" s="31"/>
      <c r="M506" s="31"/>
      <c r="N506" s="31"/>
      <c r="O506" s="31"/>
      <c r="P506" s="31"/>
      <c r="Q506" s="31"/>
    </row>
    <row r="507" spans="4:17">
      <c r="D507" s="31"/>
      <c r="F507" s="31"/>
      <c r="H507" s="31"/>
      <c r="I507" s="31"/>
      <c r="M507" s="31"/>
      <c r="N507" s="31"/>
      <c r="O507" s="31"/>
      <c r="P507" s="31"/>
      <c r="Q507" s="31"/>
    </row>
    <row r="508" spans="4:17">
      <c r="D508" s="31"/>
      <c r="F508" s="31"/>
      <c r="H508" s="31"/>
      <c r="I508" s="31"/>
      <c r="M508" s="31"/>
      <c r="N508" s="31"/>
      <c r="O508" s="31"/>
      <c r="P508" s="31"/>
      <c r="Q508" s="31"/>
    </row>
    <row r="509" spans="4:17">
      <c r="D509" s="31"/>
      <c r="F509" s="31"/>
      <c r="H509" s="31"/>
      <c r="I509" s="31"/>
      <c r="M509" s="31"/>
      <c r="N509" s="31"/>
      <c r="O509" s="31"/>
      <c r="P509" s="31"/>
      <c r="Q509" s="31"/>
    </row>
    <row r="510" spans="4:17">
      <c r="D510" s="31"/>
      <c r="F510" s="31"/>
      <c r="H510" s="31"/>
      <c r="I510" s="31"/>
      <c r="M510" s="31"/>
      <c r="N510" s="31"/>
      <c r="O510" s="31"/>
      <c r="P510" s="31"/>
      <c r="Q510" s="31"/>
    </row>
    <row r="511" spans="4:17">
      <c r="D511" s="31"/>
      <c r="F511" s="31"/>
      <c r="H511" s="31"/>
      <c r="I511" s="31"/>
      <c r="M511" s="31"/>
      <c r="N511" s="31"/>
      <c r="O511" s="31"/>
      <c r="P511" s="31"/>
      <c r="Q511" s="31"/>
    </row>
    <row r="512" spans="4:17">
      <c r="D512" s="31"/>
      <c r="F512" s="31"/>
      <c r="H512" s="31"/>
      <c r="I512" s="31"/>
      <c r="M512" s="31"/>
      <c r="N512" s="31"/>
      <c r="O512" s="31"/>
      <c r="P512" s="31"/>
      <c r="Q512" s="31"/>
    </row>
    <row r="513" spans="4:17">
      <c r="D513" s="31"/>
      <c r="F513" s="31"/>
      <c r="H513" s="31"/>
      <c r="I513" s="31"/>
      <c r="M513" s="31"/>
      <c r="N513" s="31"/>
      <c r="O513" s="31"/>
      <c r="P513" s="31"/>
      <c r="Q513" s="31"/>
    </row>
    <row r="514" spans="4:17">
      <c r="D514" s="31"/>
      <c r="F514" s="31"/>
      <c r="H514" s="31"/>
      <c r="I514" s="31"/>
      <c r="M514" s="31"/>
      <c r="N514" s="31"/>
      <c r="O514" s="31"/>
      <c r="P514" s="31"/>
      <c r="Q514" s="31"/>
    </row>
    <row r="515" spans="4:17">
      <c r="D515" s="31"/>
      <c r="F515" s="31"/>
      <c r="H515" s="31"/>
      <c r="I515" s="31"/>
      <c r="M515" s="31"/>
      <c r="N515" s="31"/>
      <c r="O515" s="31"/>
      <c r="P515" s="31"/>
      <c r="Q515" s="31"/>
    </row>
    <row r="516" spans="4:17">
      <c r="D516" s="31"/>
      <c r="F516" s="31"/>
      <c r="H516" s="31"/>
      <c r="I516" s="31"/>
      <c r="M516" s="31"/>
      <c r="N516" s="31"/>
      <c r="O516" s="31"/>
      <c r="P516" s="31"/>
      <c r="Q516" s="31"/>
    </row>
    <row r="517" spans="4:17">
      <c r="D517" s="31"/>
      <c r="F517" s="31"/>
      <c r="H517" s="31"/>
      <c r="I517" s="31"/>
      <c r="M517" s="31"/>
      <c r="N517" s="31"/>
      <c r="O517" s="31"/>
      <c r="P517" s="31"/>
      <c r="Q517" s="31"/>
    </row>
    <row r="518" spans="4:17">
      <c r="D518" s="31"/>
      <c r="F518" s="31"/>
      <c r="H518" s="31"/>
      <c r="I518" s="31"/>
      <c r="M518" s="31"/>
      <c r="N518" s="31"/>
      <c r="O518" s="31"/>
      <c r="P518" s="31"/>
      <c r="Q518" s="31"/>
    </row>
    <row r="519" spans="4:17">
      <c r="D519" s="31"/>
      <c r="F519" s="31"/>
      <c r="H519" s="31"/>
      <c r="I519" s="31"/>
      <c r="M519" s="31"/>
      <c r="N519" s="31"/>
      <c r="O519" s="31"/>
      <c r="P519" s="31"/>
      <c r="Q519" s="31"/>
    </row>
    <row r="520" spans="4:17">
      <c r="D520" s="31"/>
      <c r="F520" s="31"/>
      <c r="H520" s="31"/>
      <c r="I520" s="31"/>
      <c r="M520" s="31"/>
      <c r="N520" s="31"/>
      <c r="O520" s="31"/>
      <c r="P520" s="31"/>
      <c r="Q520" s="31"/>
    </row>
    <row r="521" spans="4:17">
      <c r="D521" s="31"/>
      <c r="F521" s="31"/>
      <c r="H521" s="31"/>
      <c r="I521" s="31"/>
      <c r="M521" s="31"/>
      <c r="N521" s="31"/>
      <c r="O521" s="31"/>
      <c r="P521" s="31"/>
      <c r="Q521" s="31"/>
    </row>
    <row r="522" spans="4:17">
      <c r="D522" s="31"/>
      <c r="F522" s="31"/>
      <c r="H522" s="31"/>
      <c r="I522" s="31"/>
      <c r="M522" s="31"/>
      <c r="N522" s="31"/>
      <c r="O522" s="31"/>
      <c r="P522" s="31"/>
      <c r="Q522" s="31"/>
    </row>
    <row r="523" spans="4:17">
      <c r="D523" s="31"/>
      <c r="F523" s="31"/>
      <c r="H523" s="31"/>
      <c r="I523" s="31"/>
      <c r="M523" s="31"/>
      <c r="N523" s="31"/>
      <c r="O523" s="31"/>
      <c r="P523" s="31"/>
      <c r="Q523" s="31"/>
    </row>
    <row r="524" spans="4:17">
      <c r="D524" s="31"/>
      <c r="F524" s="31"/>
      <c r="H524" s="31"/>
      <c r="I524" s="31"/>
      <c r="M524" s="31"/>
      <c r="N524" s="31"/>
      <c r="O524" s="31"/>
      <c r="P524" s="31"/>
      <c r="Q524" s="31"/>
    </row>
    <row r="525" spans="4:17">
      <c r="D525" s="31"/>
      <c r="F525" s="31"/>
      <c r="H525" s="31"/>
      <c r="I525" s="31"/>
      <c r="M525" s="31"/>
      <c r="N525" s="31"/>
      <c r="O525" s="31"/>
      <c r="P525" s="31"/>
      <c r="Q525" s="31"/>
    </row>
    <row r="526" spans="4:17">
      <c r="D526" s="31"/>
      <c r="F526" s="31"/>
      <c r="H526" s="31"/>
      <c r="I526" s="31"/>
      <c r="M526" s="31"/>
      <c r="N526" s="31"/>
      <c r="O526" s="31"/>
      <c r="P526" s="31"/>
      <c r="Q526" s="31"/>
    </row>
    <row r="527" spans="4:17">
      <c r="D527" s="31"/>
      <c r="F527" s="31"/>
      <c r="H527" s="31"/>
      <c r="I527" s="31"/>
      <c r="M527" s="31"/>
      <c r="N527" s="31"/>
      <c r="O527" s="31"/>
      <c r="P527" s="31"/>
      <c r="Q527" s="31"/>
    </row>
    <row r="528" spans="4:17">
      <c r="D528" s="31"/>
      <c r="F528" s="31"/>
      <c r="H528" s="31"/>
      <c r="I528" s="31"/>
      <c r="M528" s="31"/>
      <c r="N528" s="31"/>
      <c r="O528" s="31"/>
      <c r="P528" s="31"/>
      <c r="Q528" s="31"/>
    </row>
    <row r="529" spans="4:17">
      <c r="D529" s="31"/>
      <c r="F529" s="31"/>
      <c r="H529" s="31"/>
      <c r="I529" s="31"/>
      <c r="M529" s="31"/>
      <c r="N529" s="31"/>
      <c r="O529" s="31"/>
      <c r="P529" s="31"/>
      <c r="Q529" s="31"/>
    </row>
    <row r="530" spans="4:17">
      <c r="D530" s="31"/>
      <c r="F530" s="31"/>
      <c r="H530" s="31"/>
      <c r="I530" s="31"/>
      <c r="M530" s="31"/>
      <c r="N530" s="31"/>
      <c r="O530" s="31"/>
      <c r="P530" s="31"/>
      <c r="Q530" s="31"/>
    </row>
    <row r="531" spans="4:17">
      <c r="D531" s="31"/>
      <c r="F531" s="31"/>
      <c r="H531" s="31"/>
      <c r="I531" s="31"/>
      <c r="M531" s="31"/>
      <c r="N531" s="31"/>
      <c r="O531" s="31"/>
      <c r="P531" s="31"/>
      <c r="Q531" s="31"/>
    </row>
    <row r="532" spans="4:17">
      <c r="D532" s="31"/>
      <c r="F532" s="31"/>
      <c r="H532" s="31"/>
      <c r="I532" s="31"/>
      <c r="M532" s="31"/>
      <c r="N532" s="31"/>
      <c r="O532" s="31"/>
      <c r="P532" s="31"/>
      <c r="Q532" s="31"/>
    </row>
    <row r="533" spans="4:17">
      <c r="D533" s="31"/>
      <c r="F533" s="31"/>
      <c r="H533" s="31"/>
      <c r="I533" s="31"/>
      <c r="M533" s="31"/>
      <c r="N533" s="31"/>
      <c r="O533" s="31"/>
      <c r="P533" s="31"/>
      <c r="Q533" s="31"/>
    </row>
    <row r="534" spans="4:17">
      <c r="D534" s="31"/>
      <c r="F534" s="31"/>
      <c r="H534" s="31"/>
      <c r="I534" s="31"/>
      <c r="M534" s="31"/>
      <c r="N534" s="31"/>
      <c r="O534" s="31"/>
      <c r="P534" s="31"/>
      <c r="Q534" s="31"/>
    </row>
    <row r="535" spans="4:17">
      <c r="D535" s="31"/>
      <c r="F535" s="31"/>
      <c r="H535" s="31"/>
      <c r="I535" s="31"/>
      <c r="M535" s="31"/>
      <c r="N535" s="31"/>
      <c r="O535" s="31"/>
      <c r="P535" s="31"/>
      <c r="Q535" s="31"/>
    </row>
    <row r="536" spans="4:17">
      <c r="D536" s="31"/>
      <c r="F536" s="31"/>
      <c r="H536" s="31"/>
      <c r="I536" s="31"/>
      <c r="M536" s="31"/>
      <c r="N536" s="31"/>
      <c r="O536" s="31"/>
      <c r="P536" s="31"/>
      <c r="Q536" s="31"/>
    </row>
    <row r="537" spans="4:17">
      <c r="D537" s="31"/>
      <c r="F537" s="31"/>
      <c r="H537" s="31"/>
      <c r="I537" s="31"/>
      <c r="M537" s="31"/>
      <c r="N537" s="31"/>
      <c r="O537" s="31"/>
      <c r="P537" s="31"/>
      <c r="Q537" s="31"/>
    </row>
    <row r="538" spans="4:17">
      <c r="D538" s="31"/>
      <c r="F538" s="31"/>
      <c r="H538" s="31"/>
      <c r="I538" s="31"/>
      <c r="M538" s="31"/>
      <c r="N538" s="31"/>
      <c r="O538" s="31"/>
      <c r="P538" s="31"/>
      <c r="Q538" s="31"/>
    </row>
    <row r="539" spans="4:17">
      <c r="D539" s="31"/>
      <c r="F539" s="31"/>
      <c r="H539" s="31"/>
      <c r="I539" s="31"/>
      <c r="M539" s="31"/>
      <c r="N539" s="31"/>
      <c r="O539" s="31"/>
      <c r="P539" s="31"/>
      <c r="Q539" s="31"/>
    </row>
    <row r="540" spans="4:17">
      <c r="D540" s="31"/>
      <c r="F540" s="31"/>
      <c r="H540" s="31"/>
      <c r="I540" s="31"/>
      <c r="M540" s="31"/>
      <c r="N540" s="31"/>
      <c r="O540" s="31"/>
      <c r="P540" s="31"/>
      <c r="Q540" s="31"/>
    </row>
    <row r="541" spans="4:17">
      <c r="D541" s="31"/>
      <c r="F541" s="31"/>
      <c r="H541" s="31"/>
      <c r="I541" s="31"/>
      <c r="M541" s="31"/>
      <c r="N541" s="31"/>
      <c r="O541" s="31"/>
      <c r="P541" s="31"/>
      <c r="Q541" s="31"/>
    </row>
    <row r="542" spans="4:17">
      <c r="D542" s="31"/>
      <c r="F542" s="31"/>
      <c r="H542" s="31"/>
      <c r="I542" s="31"/>
      <c r="M542" s="31"/>
      <c r="N542" s="31"/>
      <c r="O542" s="31"/>
      <c r="P542" s="31"/>
      <c r="Q542" s="31"/>
    </row>
    <row r="543" spans="4:17">
      <c r="D543" s="31"/>
      <c r="F543" s="31"/>
      <c r="H543" s="31"/>
      <c r="I543" s="31"/>
      <c r="M543" s="31"/>
      <c r="N543" s="31"/>
      <c r="O543" s="31"/>
      <c r="P543" s="31"/>
      <c r="Q543" s="31"/>
    </row>
    <row r="544" spans="4:17">
      <c r="D544" s="31"/>
      <c r="F544" s="31"/>
      <c r="H544" s="31"/>
      <c r="I544" s="31"/>
      <c r="M544" s="31"/>
      <c r="N544" s="31"/>
      <c r="O544" s="31"/>
      <c r="P544" s="31"/>
      <c r="Q544" s="31"/>
    </row>
    <row r="545" spans="4:17">
      <c r="D545" s="31"/>
      <c r="F545" s="31"/>
      <c r="H545" s="31"/>
      <c r="I545" s="31"/>
      <c r="M545" s="31"/>
      <c r="N545" s="31"/>
      <c r="O545" s="31"/>
      <c r="P545" s="31"/>
      <c r="Q545" s="31"/>
    </row>
    <row r="546" spans="4:17">
      <c r="D546" s="31"/>
      <c r="F546" s="31"/>
      <c r="H546" s="31"/>
      <c r="I546" s="31"/>
      <c r="M546" s="31"/>
      <c r="N546" s="31"/>
      <c r="O546" s="31"/>
      <c r="P546" s="31"/>
      <c r="Q546" s="31"/>
    </row>
    <row r="547" spans="4:17">
      <c r="D547" s="31"/>
      <c r="F547" s="31"/>
      <c r="H547" s="31"/>
      <c r="I547" s="31"/>
      <c r="M547" s="31"/>
      <c r="N547" s="31"/>
      <c r="O547" s="31"/>
      <c r="P547" s="31"/>
      <c r="Q547" s="31"/>
    </row>
    <row r="548" spans="4:17">
      <c r="D548" s="31"/>
      <c r="F548" s="31"/>
      <c r="H548" s="31"/>
      <c r="I548" s="31"/>
      <c r="M548" s="31"/>
      <c r="N548" s="31"/>
      <c r="O548" s="31"/>
      <c r="P548" s="31"/>
      <c r="Q548" s="31"/>
    </row>
    <row r="549" spans="4:17">
      <c r="D549" s="31"/>
      <c r="F549" s="31"/>
      <c r="H549" s="31"/>
      <c r="I549" s="31"/>
      <c r="M549" s="31"/>
      <c r="N549" s="31"/>
      <c r="O549" s="31"/>
      <c r="P549" s="31"/>
      <c r="Q549" s="31"/>
    </row>
    <row r="550" spans="4:17">
      <c r="D550" s="31"/>
      <c r="F550" s="31"/>
      <c r="H550" s="31"/>
      <c r="I550" s="31"/>
      <c r="M550" s="31"/>
      <c r="N550" s="31"/>
      <c r="O550" s="31"/>
      <c r="P550" s="31"/>
      <c r="Q550" s="31"/>
    </row>
    <row r="551" spans="4:17">
      <c r="D551" s="31"/>
      <c r="F551" s="31"/>
      <c r="H551" s="31"/>
      <c r="I551" s="31"/>
      <c r="M551" s="31"/>
      <c r="N551" s="31"/>
      <c r="O551" s="31"/>
      <c r="P551" s="31"/>
      <c r="Q551" s="31"/>
    </row>
    <row r="552" spans="4:17">
      <c r="D552" s="31"/>
      <c r="F552" s="31"/>
      <c r="H552" s="31"/>
      <c r="I552" s="31"/>
      <c r="M552" s="31"/>
      <c r="N552" s="31"/>
      <c r="O552" s="31"/>
      <c r="P552" s="31"/>
      <c r="Q552" s="31"/>
    </row>
    <row r="553" spans="4:17">
      <c r="D553" s="31"/>
      <c r="F553" s="31"/>
      <c r="H553" s="31"/>
      <c r="I553" s="31"/>
      <c r="M553" s="31"/>
      <c r="N553" s="31"/>
      <c r="O553" s="31"/>
      <c r="P553" s="31"/>
      <c r="Q553" s="31"/>
    </row>
    <row r="554" spans="4:17">
      <c r="D554" s="31"/>
      <c r="F554" s="31"/>
      <c r="H554" s="31"/>
      <c r="I554" s="31"/>
      <c r="M554" s="31"/>
      <c r="N554" s="31"/>
      <c r="O554" s="31"/>
      <c r="P554" s="31"/>
      <c r="Q554" s="31"/>
    </row>
    <row r="555" spans="4:17">
      <c r="D555" s="31"/>
      <c r="F555" s="31"/>
      <c r="H555" s="31"/>
      <c r="I555" s="31"/>
      <c r="M555" s="31"/>
      <c r="N555" s="31"/>
      <c r="O555" s="31"/>
      <c r="P555" s="31"/>
      <c r="Q555" s="31"/>
    </row>
    <row r="556" spans="4:17">
      <c r="D556" s="31"/>
      <c r="F556" s="31"/>
      <c r="H556" s="31"/>
      <c r="I556" s="31"/>
      <c r="M556" s="31"/>
      <c r="N556" s="31"/>
      <c r="O556" s="31"/>
      <c r="P556" s="31"/>
      <c r="Q556" s="31"/>
    </row>
    <row r="557" spans="4:17">
      <c r="D557" s="31"/>
      <c r="F557" s="31"/>
      <c r="H557" s="31"/>
      <c r="I557" s="31"/>
      <c r="M557" s="31"/>
      <c r="N557" s="31"/>
      <c r="O557" s="31"/>
      <c r="P557" s="31"/>
      <c r="Q557" s="31"/>
    </row>
    <row r="558" spans="4:17">
      <c r="D558" s="31"/>
      <c r="F558" s="31"/>
      <c r="H558" s="31"/>
      <c r="I558" s="31"/>
      <c r="M558" s="31"/>
      <c r="N558" s="31"/>
      <c r="O558" s="31"/>
      <c r="P558" s="31"/>
      <c r="Q558" s="31"/>
    </row>
    <row r="559" spans="4:17">
      <c r="D559" s="31"/>
      <c r="F559" s="31"/>
      <c r="H559" s="31"/>
      <c r="I559" s="31"/>
      <c r="M559" s="31"/>
      <c r="N559" s="31"/>
      <c r="O559" s="31"/>
      <c r="P559" s="31"/>
      <c r="Q559" s="31"/>
    </row>
    <row r="560" spans="4:17">
      <c r="D560" s="31"/>
      <c r="F560" s="31"/>
      <c r="H560" s="31"/>
      <c r="I560" s="31"/>
      <c r="M560" s="31"/>
      <c r="N560" s="31"/>
      <c r="O560" s="31"/>
      <c r="P560" s="31"/>
      <c r="Q560" s="31"/>
    </row>
    <row r="561" spans="4:17">
      <c r="D561" s="31"/>
      <c r="F561" s="31"/>
      <c r="H561" s="31"/>
      <c r="I561" s="31"/>
      <c r="M561" s="31"/>
      <c r="N561" s="31"/>
      <c r="O561" s="31"/>
      <c r="P561" s="31"/>
      <c r="Q561" s="31"/>
    </row>
    <row r="562" spans="4:17">
      <c r="D562" s="31"/>
      <c r="F562" s="31"/>
      <c r="H562" s="31"/>
      <c r="I562" s="31"/>
      <c r="M562" s="31"/>
      <c r="N562" s="31"/>
      <c r="O562" s="31"/>
      <c r="P562" s="31"/>
      <c r="Q562" s="31"/>
    </row>
    <row r="563" spans="4:17">
      <c r="D563" s="31"/>
      <c r="F563" s="31"/>
      <c r="H563" s="31"/>
      <c r="I563" s="31"/>
      <c r="M563" s="31"/>
      <c r="N563" s="31"/>
      <c r="O563" s="31"/>
      <c r="P563" s="31"/>
      <c r="Q563" s="31"/>
    </row>
    <row r="564" spans="4:17">
      <c r="D564" s="31"/>
      <c r="F564" s="31"/>
      <c r="H564" s="31"/>
      <c r="I564" s="31"/>
      <c r="M564" s="31"/>
      <c r="N564" s="31"/>
      <c r="O564" s="31"/>
      <c r="P564" s="31"/>
      <c r="Q564" s="31"/>
    </row>
    <row r="565" spans="4:17">
      <c r="D565" s="31"/>
      <c r="F565" s="31"/>
      <c r="H565" s="31"/>
      <c r="I565" s="31"/>
      <c r="M565" s="31"/>
      <c r="N565" s="31"/>
      <c r="O565" s="31"/>
      <c r="P565" s="31"/>
      <c r="Q565" s="31"/>
    </row>
    <row r="566" spans="4:17">
      <c r="D566" s="31"/>
      <c r="F566" s="31"/>
      <c r="H566" s="31"/>
      <c r="I566" s="31"/>
      <c r="M566" s="31"/>
      <c r="N566" s="31"/>
      <c r="O566" s="31"/>
      <c r="P566" s="31"/>
      <c r="Q566" s="31"/>
    </row>
    <row r="567" spans="4:17">
      <c r="D567" s="31"/>
      <c r="F567" s="31"/>
      <c r="H567" s="31"/>
      <c r="I567" s="31"/>
      <c r="M567" s="31"/>
      <c r="N567" s="31"/>
      <c r="O567" s="31"/>
      <c r="P567" s="31"/>
      <c r="Q567" s="31"/>
    </row>
    <row r="568" spans="4:17">
      <c r="D568" s="31"/>
      <c r="F568" s="31"/>
      <c r="H568" s="31"/>
      <c r="I568" s="31"/>
      <c r="M568" s="31"/>
      <c r="N568" s="31"/>
      <c r="O568" s="31"/>
      <c r="P568" s="31"/>
      <c r="Q568" s="31"/>
    </row>
    <row r="569" spans="4:17">
      <c r="D569" s="31"/>
      <c r="F569" s="31"/>
      <c r="H569" s="31"/>
      <c r="I569" s="31"/>
      <c r="M569" s="31"/>
      <c r="N569" s="31"/>
      <c r="O569" s="31"/>
      <c r="P569" s="31"/>
      <c r="Q569" s="31"/>
    </row>
    <row r="570" spans="4:17">
      <c r="D570" s="31"/>
      <c r="F570" s="31"/>
      <c r="H570" s="31"/>
      <c r="I570" s="31"/>
      <c r="M570" s="31"/>
      <c r="N570" s="31"/>
      <c r="O570" s="31"/>
      <c r="P570" s="31"/>
      <c r="Q570" s="31"/>
    </row>
    <row r="571" spans="4:17">
      <c r="D571" s="31"/>
      <c r="F571" s="31"/>
      <c r="H571" s="31"/>
      <c r="I571" s="31"/>
      <c r="M571" s="31"/>
      <c r="N571" s="31"/>
      <c r="O571" s="31"/>
      <c r="P571" s="31"/>
      <c r="Q571" s="31"/>
    </row>
    <row r="572" spans="4:17">
      <c r="D572" s="31"/>
      <c r="F572" s="31"/>
      <c r="H572" s="31"/>
      <c r="I572" s="31"/>
      <c r="M572" s="31"/>
      <c r="N572" s="31"/>
      <c r="O572" s="31"/>
      <c r="P572" s="31"/>
      <c r="Q572" s="31"/>
    </row>
    <row r="573" spans="4:17">
      <c r="D573" s="31"/>
      <c r="F573" s="31"/>
      <c r="H573" s="31"/>
      <c r="I573" s="31"/>
      <c r="M573" s="31"/>
      <c r="N573" s="31"/>
      <c r="O573" s="31"/>
      <c r="P573" s="31"/>
      <c r="Q573" s="31"/>
    </row>
    <row r="574" spans="4:17">
      <c r="D574" s="31"/>
      <c r="F574" s="31"/>
      <c r="H574" s="31"/>
      <c r="I574" s="31"/>
      <c r="M574" s="31"/>
      <c r="N574" s="31"/>
      <c r="O574" s="31"/>
      <c r="P574" s="31"/>
      <c r="Q574" s="31"/>
    </row>
    <row r="575" spans="4:17">
      <c r="D575" s="31"/>
      <c r="F575" s="31"/>
      <c r="H575" s="31"/>
      <c r="I575" s="31"/>
      <c r="M575" s="31"/>
      <c r="N575" s="31"/>
      <c r="O575" s="31"/>
      <c r="P575" s="31"/>
      <c r="Q575" s="31"/>
    </row>
    <row r="576" spans="4:17">
      <c r="D576" s="31"/>
      <c r="F576" s="31"/>
      <c r="H576" s="31"/>
      <c r="I576" s="31"/>
      <c r="M576" s="31"/>
      <c r="N576" s="31"/>
      <c r="O576" s="31"/>
      <c r="P576" s="31"/>
      <c r="Q576" s="31"/>
    </row>
    <row r="577" spans="4:17">
      <c r="D577" s="31"/>
      <c r="F577" s="31"/>
      <c r="H577" s="31"/>
      <c r="I577" s="31"/>
      <c r="M577" s="31"/>
      <c r="N577" s="31"/>
      <c r="O577" s="31"/>
      <c r="P577" s="31"/>
      <c r="Q577" s="31"/>
    </row>
    <row r="578" spans="4:17">
      <c r="D578" s="31"/>
      <c r="F578" s="31"/>
      <c r="H578" s="31"/>
      <c r="I578" s="31"/>
      <c r="M578" s="31"/>
      <c r="N578" s="31"/>
      <c r="O578" s="31"/>
      <c r="P578" s="31"/>
      <c r="Q578" s="31"/>
    </row>
    <row r="579" spans="4:17">
      <c r="D579" s="31"/>
      <c r="F579" s="31"/>
      <c r="H579" s="31"/>
      <c r="I579" s="31"/>
      <c r="M579" s="31"/>
      <c r="N579" s="31"/>
      <c r="O579" s="31"/>
      <c r="P579" s="31"/>
      <c r="Q579" s="31"/>
    </row>
    <row r="580" spans="4:17">
      <c r="D580" s="31"/>
      <c r="F580" s="31"/>
      <c r="H580" s="31"/>
      <c r="I580" s="31"/>
      <c r="M580" s="31"/>
      <c r="N580" s="31"/>
      <c r="O580" s="31"/>
      <c r="P580" s="31"/>
      <c r="Q580" s="31"/>
    </row>
    <row r="581" spans="4:17">
      <c r="D581" s="31"/>
      <c r="F581" s="31"/>
      <c r="H581" s="31"/>
      <c r="I581" s="31"/>
      <c r="M581" s="31"/>
      <c r="N581" s="31"/>
      <c r="O581" s="31"/>
      <c r="P581" s="31"/>
      <c r="Q581" s="31"/>
    </row>
    <row r="582" spans="4:17">
      <c r="D582" s="31"/>
      <c r="F582" s="31"/>
      <c r="H582" s="31"/>
      <c r="I582" s="31"/>
      <c r="M582" s="31"/>
      <c r="N582" s="31"/>
      <c r="O582" s="31"/>
      <c r="P582" s="31"/>
      <c r="Q582" s="31"/>
    </row>
    <row r="583" spans="4:17">
      <c r="D583" s="31"/>
      <c r="F583" s="31"/>
      <c r="H583" s="31"/>
      <c r="I583" s="31"/>
      <c r="M583" s="31"/>
      <c r="N583" s="31"/>
      <c r="O583" s="31"/>
      <c r="P583" s="31"/>
      <c r="Q583" s="31"/>
    </row>
    <row r="584" spans="4:17">
      <c r="D584" s="31"/>
      <c r="F584" s="31"/>
      <c r="H584" s="31"/>
      <c r="I584" s="31"/>
      <c r="M584" s="31"/>
      <c r="N584" s="31"/>
      <c r="O584" s="31"/>
      <c r="P584" s="31"/>
      <c r="Q584" s="31"/>
    </row>
    <row r="585" spans="4:17">
      <c r="D585" s="31"/>
      <c r="F585" s="31"/>
      <c r="H585" s="31"/>
      <c r="I585" s="31"/>
      <c r="M585" s="31"/>
      <c r="N585" s="31"/>
      <c r="O585" s="31"/>
      <c r="P585" s="31"/>
      <c r="Q585" s="31"/>
    </row>
    <row r="586" spans="4:17">
      <c r="D586" s="31"/>
      <c r="F586" s="31"/>
      <c r="H586" s="31"/>
      <c r="I586" s="31"/>
      <c r="M586" s="31"/>
      <c r="N586" s="31"/>
      <c r="O586" s="31"/>
      <c r="P586" s="31"/>
      <c r="Q586" s="31"/>
    </row>
    <row r="587" spans="4:17">
      <c r="D587" s="31"/>
      <c r="F587" s="31"/>
      <c r="H587" s="31"/>
      <c r="I587" s="31"/>
      <c r="M587" s="31"/>
      <c r="N587" s="31"/>
      <c r="O587" s="31"/>
      <c r="P587" s="31"/>
      <c r="Q587" s="31"/>
    </row>
    <row r="588" spans="4:17">
      <c r="D588" s="31"/>
      <c r="F588" s="31"/>
      <c r="H588" s="31"/>
      <c r="I588" s="31"/>
      <c r="M588" s="31"/>
      <c r="N588" s="31"/>
      <c r="O588" s="31"/>
      <c r="P588" s="31"/>
      <c r="Q588" s="31"/>
    </row>
    <row r="589" spans="4:17">
      <c r="D589" s="31"/>
      <c r="F589" s="31"/>
      <c r="H589" s="31"/>
      <c r="I589" s="31"/>
      <c r="M589" s="31"/>
      <c r="N589" s="31"/>
      <c r="O589" s="31"/>
      <c r="P589" s="31"/>
      <c r="Q589" s="31"/>
    </row>
    <row r="590" spans="4:17">
      <c r="D590" s="31"/>
      <c r="F590" s="31"/>
      <c r="H590" s="31"/>
      <c r="I590" s="31"/>
      <c r="M590" s="31"/>
      <c r="N590" s="31"/>
      <c r="O590" s="31"/>
      <c r="P590" s="31"/>
      <c r="Q590" s="31"/>
    </row>
    <row r="591" spans="4:17">
      <c r="D591" s="31"/>
      <c r="F591" s="31"/>
      <c r="H591" s="31"/>
      <c r="I591" s="31"/>
      <c r="M591" s="31"/>
      <c r="N591" s="31"/>
      <c r="O591" s="31"/>
      <c r="P591" s="31"/>
      <c r="Q591" s="31"/>
    </row>
    <row r="592" spans="4:17">
      <c r="D592" s="31"/>
      <c r="F592" s="31"/>
      <c r="H592" s="31"/>
      <c r="I592" s="31"/>
      <c r="M592" s="31"/>
      <c r="N592" s="31"/>
      <c r="O592" s="31"/>
      <c r="P592" s="31"/>
      <c r="Q592" s="31"/>
    </row>
    <row r="593" spans="4:17">
      <c r="D593" s="31"/>
      <c r="F593" s="31"/>
      <c r="H593" s="31"/>
      <c r="I593" s="31"/>
      <c r="M593" s="31"/>
      <c r="N593" s="31"/>
      <c r="O593" s="31"/>
      <c r="P593" s="31"/>
      <c r="Q593" s="31"/>
    </row>
    <row r="594" spans="4:17">
      <c r="D594" s="31"/>
      <c r="F594" s="31"/>
      <c r="H594" s="31"/>
      <c r="I594" s="31"/>
      <c r="M594" s="31"/>
      <c r="N594" s="31"/>
      <c r="O594" s="31"/>
      <c r="P594" s="31"/>
      <c r="Q594" s="31"/>
    </row>
    <row r="595" spans="4:17">
      <c r="D595" s="31"/>
      <c r="F595" s="31"/>
      <c r="H595" s="31"/>
      <c r="I595" s="31"/>
      <c r="M595" s="31"/>
      <c r="N595" s="31"/>
      <c r="O595" s="31"/>
      <c r="P595" s="31"/>
      <c r="Q595" s="31"/>
    </row>
    <row r="596" spans="4:17">
      <c r="D596" s="31"/>
      <c r="F596" s="31"/>
      <c r="H596" s="31"/>
      <c r="I596" s="31"/>
      <c r="M596" s="31"/>
      <c r="N596" s="31"/>
      <c r="O596" s="31"/>
      <c r="P596" s="31"/>
      <c r="Q596" s="31"/>
    </row>
    <row r="597" spans="4:17">
      <c r="D597" s="31"/>
      <c r="F597" s="31"/>
      <c r="H597" s="31"/>
      <c r="I597" s="31"/>
      <c r="M597" s="31"/>
      <c r="N597" s="31"/>
      <c r="O597" s="31"/>
      <c r="P597" s="31"/>
      <c r="Q597" s="31"/>
    </row>
    <row r="598" spans="4:17">
      <c r="D598" s="31"/>
      <c r="F598" s="31"/>
      <c r="H598" s="31"/>
      <c r="I598" s="31"/>
      <c r="M598" s="31"/>
      <c r="N598" s="31"/>
      <c r="O598" s="31"/>
      <c r="P598" s="31"/>
      <c r="Q598" s="31"/>
    </row>
    <row r="599" spans="4:17">
      <c r="D599" s="31"/>
      <c r="F599" s="31"/>
      <c r="H599" s="31"/>
      <c r="I599" s="31"/>
      <c r="M599" s="31"/>
      <c r="N599" s="31"/>
      <c r="O599" s="31"/>
      <c r="P599" s="31"/>
      <c r="Q599" s="31"/>
    </row>
    <row r="600" spans="4:17">
      <c r="D600" s="31"/>
      <c r="F600" s="31"/>
      <c r="H600" s="31"/>
      <c r="I600" s="31"/>
      <c r="M600" s="31"/>
      <c r="N600" s="31"/>
      <c r="O600" s="31"/>
      <c r="P600" s="31"/>
      <c r="Q600" s="31"/>
    </row>
    <row r="601" spans="4:17">
      <c r="D601" s="31"/>
      <c r="F601" s="31"/>
      <c r="H601" s="31"/>
      <c r="I601" s="31"/>
      <c r="M601" s="31"/>
      <c r="N601" s="31"/>
      <c r="O601" s="31"/>
      <c r="P601" s="31"/>
      <c r="Q601" s="31"/>
    </row>
    <row r="602" spans="4:17">
      <c r="D602" s="31"/>
      <c r="F602" s="31"/>
      <c r="H602" s="31"/>
      <c r="I602" s="31"/>
      <c r="M602" s="31"/>
      <c r="N602" s="31"/>
      <c r="O602" s="31"/>
      <c r="P602" s="31"/>
      <c r="Q602" s="31"/>
    </row>
    <row r="603" spans="4:17">
      <c r="D603" s="31"/>
      <c r="F603" s="31"/>
      <c r="H603" s="31"/>
      <c r="I603" s="31"/>
      <c r="M603" s="31"/>
      <c r="N603" s="31"/>
      <c r="O603" s="31"/>
      <c r="P603" s="31"/>
      <c r="Q603" s="31"/>
    </row>
    <row r="604" spans="4:17">
      <c r="D604" s="31"/>
      <c r="F604" s="31"/>
      <c r="H604" s="31"/>
      <c r="I604" s="31"/>
      <c r="M604" s="31"/>
      <c r="N604" s="31"/>
      <c r="O604" s="31"/>
      <c r="P604" s="31"/>
      <c r="Q604" s="31"/>
    </row>
    <row r="605" spans="4:17">
      <c r="D605" s="31"/>
      <c r="F605" s="31"/>
      <c r="H605" s="31"/>
      <c r="I605" s="31"/>
      <c r="M605" s="31"/>
      <c r="N605" s="31"/>
      <c r="O605" s="31"/>
      <c r="P605" s="31"/>
      <c r="Q605" s="31"/>
    </row>
    <row r="606" spans="4:17">
      <c r="D606" s="31"/>
      <c r="F606" s="31"/>
      <c r="H606" s="31"/>
      <c r="I606" s="31"/>
      <c r="M606" s="31"/>
      <c r="N606" s="31"/>
      <c r="O606" s="31"/>
      <c r="P606" s="31"/>
      <c r="Q606" s="31"/>
    </row>
    <row r="607" spans="4:17">
      <c r="D607" s="31"/>
      <c r="F607" s="31"/>
      <c r="H607" s="31"/>
      <c r="I607" s="31"/>
      <c r="M607" s="31"/>
      <c r="N607" s="31"/>
      <c r="O607" s="31"/>
      <c r="P607" s="31"/>
      <c r="Q607" s="31"/>
    </row>
    <row r="608" spans="4:17">
      <c r="D608" s="31"/>
      <c r="F608" s="31"/>
      <c r="H608" s="31"/>
      <c r="I608" s="31"/>
      <c r="M608" s="31"/>
      <c r="N608" s="31"/>
      <c r="O608" s="31"/>
      <c r="P608" s="31"/>
      <c r="Q608" s="31"/>
    </row>
    <row r="609" spans="4:17">
      <c r="D609" s="31"/>
      <c r="F609" s="31"/>
      <c r="H609" s="31"/>
      <c r="I609" s="31"/>
      <c r="M609" s="31"/>
      <c r="N609" s="31"/>
      <c r="O609" s="31"/>
      <c r="P609" s="31"/>
      <c r="Q609" s="31"/>
    </row>
    <row r="610" spans="4:17">
      <c r="D610" s="31"/>
      <c r="F610" s="31"/>
      <c r="H610" s="31"/>
      <c r="I610" s="31"/>
      <c r="M610" s="31"/>
      <c r="N610" s="31"/>
      <c r="O610" s="31"/>
      <c r="P610" s="31"/>
      <c r="Q610" s="31"/>
    </row>
    <row r="611" spans="4:17">
      <c r="D611" s="31"/>
      <c r="F611" s="31"/>
      <c r="H611" s="31"/>
      <c r="I611" s="31"/>
      <c r="M611" s="31"/>
      <c r="N611" s="31"/>
      <c r="O611" s="31"/>
      <c r="P611" s="31"/>
      <c r="Q611" s="31"/>
    </row>
    <row r="612" spans="4:17">
      <c r="D612" s="31"/>
      <c r="F612" s="31"/>
      <c r="H612" s="31"/>
      <c r="I612" s="31"/>
      <c r="M612" s="31"/>
      <c r="N612" s="31"/>
      <c r="O612" s="31"/>
      <c r="P612" s="31"/>
      <c r="Q612" s="31"/>
    </row>
    <row r="613" spans="4:17">
      <c r="D613" s="31"/>
      <c r="F613" s="31"/>
      <c r="H613" s="31"/>
      <c r="I613" s="31"/>
      <c r="M613" s="31"/>
      <c r="N613" s="31"/>
      <c r="O613" s="31"/>
      <c r="P613" s="31"/>
      <c r="Q613" s="31"/>
    </row>
    <row r="614" spans="4:17">
      <c r="D614" s="31"/>
      <c r="F614" s="31"/>
      <c r="H614" s="31"/>
      <c r="I614" s="31"/>
      <c r="M614" s="31"/>
      <c r="N614" s="31"/>
      <c r="O614" s="31"/>
      <c r="P614" s="31"/>
      <c r="Q614" s="31"/>
    </row>
    <row r="615" spans="4:17">
      <c r="D615" s="31"/>
      <c r="F615" s="31"/>
      <c r="H615" s="31"/>
      <c r="I615" s="31"/>
      <c r="M615" s="31"/>
      <c r="N615" s="31"/>
      <c r="O615" s="31"/>
      <c r="P615" s="31"/>
      <c r="Q615" s="31"/>
    </row>
    <row r="616" spans="4:17">
      <c r="D616" s="31"/>
      <c r="F616" s="31"/>
      <c r="H616" s="31"/>
      <c r="I616" s="31"/>
      <c r="M616" s="31"/>
      <c r="N616" s="31"/>
      <c r="O616" s="31"/>
      <c r="P616" s="31"/>
      <c r="Q616" s="31"/>
    </row>
    <row r="617" spans="4:17">
      <c r="D617" s="31"/>
      <c r="F617" s="31"/>
      <c r="H617" s="31"/>
      <c r="I617" s="31"/>
      <c r="M617" s="31"/>
      <c r="N617" s="31"/>
      <c r="O617" s="31"/>
      <c r="P617" s="31"/>
      <c r="Q617" s="31"/>
    </row>
    <row r="618" spans="4:17">
      <c r="D618" s="31"/>
      <c r="F618" s="31"/>
      <c r="H618" s="31"/>
      <c r="I618" s="31"/>
      <c r="M618" s="31"/>
      <c r="N618" s="31"/>
      <c r="O618" s="31"/>
      <c r="P618" s="31"/>
      <c r="Q618" s="31"/>
    </row>
    <row r="619" spans="4:17">
      <c r="D619" s="31"/>
      <c r="F619" s="31"/>
      <c r="H619" s="31"/>
      <c r="I619" s="31"/>
      <c r="M619" s="31"/>
      <c r="N619" s="31"/>
      <c r="O619" s="31"/>
      <c r="P619" s="31"/>
      <c r="Q619" s="31"/>
    </row>
    <row r="620" spans="4:17">
      <c r="D620" s="31"/>
      <c r="F620" s="31"/>
      <c r="H620" s="31"/>
      <c r="I620" s="31"/>
      <c r="M620" s="31"/>
      <c r="N620" s="31"/>
      <c r="O620" s="31"/>
      <c r="P620" s="31"/>
      <c r="Q620" s="31"/>
    </row>
    <row r="621" spans="4:17">
      <c r="D621" s="31"/>
      <c r="F621" s="31"/>
      <c r="H621" s="31"/>
      <c r="I621" s="31"/>
      <c r="M621" s="31"/>
      <c r="N621" s="31"/>
      <c r="O621" s="31"/>
      <c r="P621" s="31"/>
      <c r="Q621" s="31"/>
    </row>
    <row r="622" spans="4:17">
      <c r="D622" s="31"/>
      <c r="F622" s="31"/>
      <c r="H622" s="31"/>
      <c r="I622" s="31"/>
      <c r="M622" s="31"/>
      <c r="N622" s="31"/>
      <c r="O622" s="31"/>
      <c r="P622" s="31"/>
      <c r="Q622" s="31"/>
    </row>
    <row r="623" spans="4:17">
      <c r="D623" s="31"/>
      <c r="F623" s="31"/>
      <c r="H623" s="31"/>
      <c r="I623" s="31"/>
      <c r="M623" s="31"/>
      <c r="N623" s="31"/>
      <c r="O623" s="31"/>
      <c r="P623" s="31"/>
      <c r="Q623" s="31"/>
    </row>
    <row r="624" spans="4:17">
      <c r="D624" s="31"/>
      <c r="F624" s="31"/>
      <c r="H624" s="31"/>
      <c r="I624" s="31"/>
      <c r="M624" s="31"/>
      <c r="N624" s="31"/>
      <c r="O624" s="31"/>
      <c r="P624" s="31"/>
      <c r="Q624" s="31"/>
    </row>
    <row r="625" spans="4:17">
      <c r="D625" s="31"/>
      <c r="F625" s="31"/>
      <c r="H625" s="31"/>
      <c r="I625" s="31"/>
      <c r="M625" s="31"/>
      <c r="N625" s="31"/>
      <c r="O625" s="31"/>
      <c r="P625" s="31"/>
      <c r="Q625" s="31"/>
    </row>
    <row r="626" spans="4:17">
      <c r="D626" s="31"/>
      <c r="F626" s="31"/>
      <c r="H626" s="31"/>
      <c r="I626" s="31"/>
      <c r="M626" s="31"/>
      <c r="N626" s="31"/>
      <c r="O626" s="31"/>
      <c r="P626" s="31"/>
      <c r="Q626" s="31"/>
    </row>
    <row r="627" spans="4:17">
      <c r="D627" s="31"/>
      <c r="F627" s="31"/>
      <c r="H627" s="31"/>
      <c r="I627" s="31"/>
      <c r="M627" s="31"/>
      <c r="N627" s="31"/>
      <c r="O627" s="31"/>
      <c r="P627" s="31"/>
      <c r="Q627" s="31"/>
    </row>
    <row r="628" spans="4:17">
      <c r="D628" s="31"/>
      <c r="F628" s="31"/>
      <c r="H628" s="31"/>
      <c r="I628" s="31"/>
      <c r="M628" s="31"/>
      <c r="N628" s="31"/>
      <c r="O628" s="31"/>
      <c r="P628" s="31"/>
      <c r="Q628" s="31"/>
    </row>
    <row r="629" spans="4:17">
      <c r="D629" s="31"/>
      <c r="F629" s="31"/>
      <c r="H629" s="31"/>
      <c r="I629" s="31"/>
      <c r="M629" s="31"/>
      <c r="N629" s="31"/>
      <c r="O629" s="31"/>
      <c r="P629" s="31"/>
      <c r="Q629" s="31"/>
    </row>
    <row r="630" spans="4:17">
      <c r="D630" s="31"/>
      <c r="F630" s="31"/>
      <c r="H630" s="31"/>
      <c r="I630" s="31"/>
      <c r="M630" s="31"/>
      <c r="N630" s="31"/>
      <c r="O630" s="31"/>
      <c r="P630" s="31"/>
      <c r="Q630" s="31"/>
    </row>
    <row r="631" spans="4:17">
      <c r="D631" s="31"/>
      <c r="F631" s="31"/>
      <c r="H631" s="31"/>
      <c r="I631" s="31"/>
      <c r="M631" s="31"/>
      <c r="N631" s="31"/>
      <c r="O631" s="31"/>
      <c r="P631" s="31"/>
      <c r="Q631" s="31"/>
    </row>
    <row r="632" spans="4:17">
      <c r="D632" s="31"/>
      <c r="F632" s="31"/>
      <c r="H632" s="31"/>
      <c r="I632" s="31"/>
      <c r="M632" s="31"/>
      <c r="N632" s="31"/>
      <c r="O632" s="31"/>
      <c r="P632" s="31"/>
      <c r="Q632" s="31"/>
    </row>
    <row r="633" spans="4:17">
      <c r="D633" s="31"/>
      <c r="F633" s="31"/>
      <c r="H633" s="31"/>
      <c r="I633" s="31"/>
      <c r="M633" s="31"/>
      <c r="N633" s="31"/>
      <c r="O633" s="31"/>
      <c r="P633" s="31"/>
      <c r="Q633" s="31"/>
    </row>
    <row r="634" spans="4:17">
      <c r="D634" s="31"/>
      <c r="F634" s="31"/>
      <c r="H634" s="31"/>
      <c r="I634" s="31"/>
      <c r="M634" s="31"/>
      <c r="N634" s="31"/>
      <c r="O634" s="31"/>
      <c r="P634" s="31"/>
      <c r="Q634" s="31"/>
    </row>
    <row r="635" spans="4:17">
      <c r="D635" s="31"/>
      <c r="F635" s="31"/>
      <c r="H635" s="31"/>
      <c r="I635" s="31"/>
      <c r="M635" s="31"/>
      <c r="N635" s="31"/>
      <c r="O635" s="31"/>
      <c r="P635" s="31"/>
      <c r="Q635" s="31"/>
    </row>
    <row r="636" spans="4:17">
      <c r="D636" s="31"/>
      <c r="F636" s="31"/>
      <c r="H636" s="31"/>
      <c r="I636" s="31"/>
      <c r="M636" s="31"/>
      <c r="N636" s="31"/>
      <c r="O636" s="31"/>
      <c r="P636" s="31"/>
      <c r="Q636" s="31"/>
    </row>
    <row r="637" spans="4:17">
      <c r="D637" s="31"/>
      <c r="F637" s="31"/>
      <c r="H637" s="31"/>
      <c r="I637" s="31"/>
      <c r="M637" s="31"/>
      <c r="N637" s="31"/>
      <c r="O637" s="31"/>
      <c r="P637" s="31"/>
      <c r="Q637" s="31"/>
    </row>
    <row r="638" spans="4:17">
      <c r="D638" s="31"/>
      <c r="F638" s="31"/>
      <c r="H638" s="31"/>
      <c r="I638" s="31"/>
      <c r="M638" s="31"/>
      <c r="N638" s="31"/>
      <c r="O638" s="31"/>
      <c r="P638" s="31"/>
      <c r="Q638" s="31"/>
    </row>
    <row r="639" spans="4:17">
      <c r="D639" s="31"/>
      <c r="F639" s="31"/>
      <c r="H639" s="31"/>
      <c r="I639" s="31"/>
      <c r="M639" s="31"/>
      <c r="N639" s="31"/>
      <c r="O639" s="31"/>
      <c r="P639" s="31"/>
      <c r="Q639" s="31"/>
    </row>
    <row r="640" spans="4:17">
      <c r="D640" s="31"/>
      <c r="F640" s="31"/>
      <c r="H640" s="31"/>
      <c r="I640" s="31"/>
      <c r="M640" s="31"/>
      <c r="N640" s="31"/>
      <c r="O640" s="31"/>
      <c r="P640" s="31"/>
      <c r="Q640" s="31"/>
    </row>
    <row r="641" spans="4:17">
      <c r="D641" s="31"/>
      <c r="F641" s="31"/>
      <c r="H641" s="31"/>
      <c r="I641" s="31"/>
      <c r="M641" s="31"/>
      <c r="N641" s="31"/>
      <c r="O641" s="31"/>
      <c r="P641" s="31"/>
      <c r="Q641" s="31"/>
    </row>
    <row r="642" spans="4:17">
      <c r="D642" s="31"/>
      <c r="F642" s="31"/>
      <c r="H642" s="31"/>
      <c r="I642" s="31"/>
      <c r="M642" s="31"/>
      <c r="N642" s="31"/>
      <c r="O642" s="31"/>
      <c r="P642" s="31"/>
      <c r="Q642" s="31"/>
    </row>
    <row r="643" spans="4:17">
      <c r="D643" s="31"/>
      <c r="F643" s="31"/>
      <c r="H643" s="31"/>
      <c r="I643" s="31"/>
      <c r="M643" s="31"/>
      <c r="N643" s="31"/>
      <c r="O643" s="31"/>
      <c r="P643" s="31"/>
      <c r="Q643" s="31"/>
    </row>
    <row r="644" spans="4:17">
      <c r="D644" s="31"/>
      <c r="F644" s="31"/>
      <c r="H644" s="31"/>
      <c r="I644" s="31"/>
      <c r="M644" s="31"/>
      <c r="N644" s="31"/>
      <c r="O644" s="31"/>
      <c r="P644" s="31"/>
      <c r="Q644" s="31"/>
    </row>
    <row r="645" spans="4:17">
      <c r="D645" s="31"/>
      <c r="F645" s="31"/>
      <c r="H645" s="31"/>
      <c r="I645" s="31"/>
      <c r="M645" s="31"/>
      <c r="N645" s="31"/>
      <c r="O645" s="31"/>
      <c r="P645" s="31"/>
      <c r="Q645" s="31"/>
    </row>
    <row r="646" spans="4:17">
      <c r="D646" s="31"/>
      <c r="F646" s="31"/>
      <c r="H646" s="31"/>
      <c r="I646" s="31"/>
      <c r="M646" s="31"/>
      <c r="N646" s="31"/>
      <c r="O646" s="31"/>
      <c r="P646" s="31"/>
      <c r="Q646" s="31"/>
    </row>
    <row r="647" spans="4:17">
      <c r="D647" s="31"/>
      <c r="F647" s="31"/>
      <c r="H647" s="31"/>
      <c r="I647" s="31"/>
      <c r="M647" s="31"/>
      <c r="N647" s="31"/>
      <c r="O647" s="31"/>
      <c r="P647" s="31"/>
      <c r="Q647" s="31"/>
    </row>
    <row r="648" spans="4:17">
      <c r="D648" s="31"/>
      <c r="F648" s="31"/>
      <c r="H648" s="31"/>
      <c r="I648" s="31"/>
      <c r="M648" s="31"/>
      <c r="N648" s="31"/>
      <c r="O648" s="31"/>
      <c r="P648" s="31"/>
      <c r="Q648" s="31"/>
    </row>
    <row r="649" spans="4:17">
      <c r="D649" s="31"/>
      <c r="F649" s="31"/>
      <c r="H649" s="31"/>
      <c r="I649" s="31"/>
      <c r="M649" s="31"/>
      <c r="N649" s="31"/>
      <c r="O649" s="31"/>
      <c r="P649" s="31"/>
      <c r="Q649" s="31"/>
    </row>
    <row r="650" spans="4:17">
      <c r="D650" s="31"/>
      <c r="F650" s="31"/>
      <c r="H650" s="31"/>
      <c r="I650" s="31"/>
      <c r="M650" s="31"/>
      <c r="N650" s="31"/>
      <c r="O650" s="31"/>
      <c r="P650" s="31"/>
      <c r="Q650" s="31"/>
    </row>
    <row r="651" spans="4:17">
      <c r="D651" s="31"/>
      <c r="F651" s="31"/>
      <c r="H651" s="31"/>
      <c r="I651" s="31"/>
      <c r="M651" s="31"/>
      <c r="N651" s="31"/>
      <c r="O651" s="31"/>
      <c r="P651" s="31"/>
      <c r="Q651" s="31"/>
    </row>
    <row r="652" spans="4:17">
      <c r="D652" s="31"/>
      <c r="F652" s="31"/>
      <c r="H652" s="31"/>
      <c r="I652" s="31"/>
      <c r="M652" s="31"/>
      <c r="N652" s="31"/>
      <c r="O652" s="31"/>
      <c r="P652" s="31"/>
      <c r="Q652" s="31"/>
    </row>
    <row r="653" spans="4:17">
      <c r="D653" s="31"/>
      <c r="F653" s="31"/>
      <c r="H653" s="31"/>
      <c r="I653" s="31"/>
      <c r="M653" s="31"/>
      <c r="N653" s="31"/>
      <c r="O653" s="31"/>
      <c r="P653" s="31"/>
      <c r="Q653" s="31"/>
    </row>
    <row r="654" spans="4:17">
      <c r="D654" s="31"/>
      <c r="F654" s="31"/>
      <c r="H654" s="31"/>
      <c r="I654" s="31"/>
      <c r="M654" s="31"/>
      <c r="N654" s="31"/>
      <c r="O654" s="31"/>
      <c r="P654" s="31"/>
      <c r="Q654" s="31"/>
    </row>
    <row r="655" spans="4:17">
      <c r="D655" s="31"/>
      <c r="F655" s="31"/>
      <c r="H655" s="31"/>
      <c r="I655" s="31"/>
      <c r="M655" s="31"/>
      <c r="N655" s="31"/>
      <c r="O655" s="31"/>
      <c r="P655" s="31"/>
      <c r="Q655" s="31"/>
    </row>
    <row r="656" spans="4:17">
      <c r="D656" s="31"/>
      <c r="F656" s="31"/>
      <c r="H656" s="31"/>
      <c r="I656" s="31"/>
      <c r="M656" s="31"/>
      <c r="N656" s="31"/>
      <c r="O656" s="31"/>
      <c r="P656" s="31"/>
      <c r="Q656" s="31"/>
    </row>
    <row r="657" spans="4:17">
      <c r="D657" s="31"/>
      <c r="F657" s="31"/>
      <c r="H657" s="31"/>
      <c r="I657" s="31"/>
      <c r="M657" s="31"/>
      <c r="N657" s="31"/>
      <c r="O657" s="31"/>
      <c r="P657" s="31"/>
      <c r="Q657" s="31"/>
    </row>
    <row r="658" spans="4:17">
      <c r="D658" s="31"/>
      <c r="F658" s="31"/>
      <c r="H658" s="31"/>
      <c r="I658" s="31"/>
      <c r="M658" s="31"/>
      <c r="N658" s="31"/>
      <c r="O658" s="31"/>
      <c r="P658" s="31"/>
      <c r="Q658" s="31"/>
    </row>
    <row r="659" spans="4:17">
      <c r="D659" s="31"/>
      <c r="F659" s="31"/>
      <c r="H659" s="31"/>
      <c r="I659" s="31"/>
      <c r="M659" s="31"/>
      <c r="N659" s="31"/>
      <c r="O659" s="31"/>
      <c r="P659" s="31"/>
      <c r="Q659" s="31"/>
    </row>
    <row r="660" spans="4:17">
      <c r="D660" s="31"/>
      <c r="F660" s="31"/>
      <c r="H660" s="31"/>
      <c r="I660" s="31"/>
      <c r="M660" s="31"/>
      <c r="N660" s="31"/>
      <c r="O660" s="31"/>
      <c r="P660" s="31"/>
      <c r="Q660" s="31"/>
    </row>
    <row r="661" spans="4:17">
      <c r="D661" s="31"/>
      <c r="F661" s="31"/>
      <c r="H661" s="31"/>
      <c r="I661" s="31"/>
      <c r="M661" s="31"/>
      <c r="N661" s="31"/>
      <c r="O661" s="31"/>
      <c r="P661" s="31"/>
      <c r="Q661" s="31"/>
    </row>
    <row r="662" spans="4:17">
      <c r="D662" s="31"/>
      <c r="F662" s="31"/>
      <c r="H662" s="31"/>
      <c r="I662" s="31"/>
      <c r="M662" s="31"/>
      <c r="N662" s="31"/>
      <c r="O662" s="31"/>
      <c r="P662" s="31"/>
      <c r="Q662" s="31"/>
    </row>
    <row r="663" spans="4:17">
      <c r="D663" s="31"/>
      <c r="F663" s="31"/>
      <c r="H663" s="31"/>
      <c r="I663" s="31"/>
      <c r="M663" s="31"/>
      <c r="N663" s="31"/>
      <c r="O663" s="31"/>
      <c r="P663" s="31"/>
      <c r="Q663" s="31"/>
    </row>
    <row r="664" spans="4:17">
      <c r="D664" s="31"/>
      <c r="F664" s="31"/>
      <c r="H664" s="31"/>
      <c r="I664" s="31"/>
      <c r="M664" s="31"/>
      <c r="N664" s="31"/>
      <c r="O664" s="31"/>
      <c r="P664" s="31"/>
      <c r="Q664" s="31"/>
    </row>
    <row r="665" spans="4:17">
      <c r="D665" s="31"/>
      <c r="F665" s="31"/>
      <c r="H665" s="31"/>
      <c r="I665" s="31"/>
      <c r="M665" s="31"/>
      <c r="N665" s="31"/>
      <c r="O665" s="31"/>
      <c r="P665" s="31"/>
      <c r="Q665" s="31"/>
    </row>
    <row r="666" spans="4:17">
      <c r="D666" s="31"/>
      <c r="F666" s="31"/>
      <c r="H666" s="31"/>
      <c r="I666" s="31"/>
      <c r="M666" s="31"/>
      <c r="N666" s="31"/>
      <c r="O666" s="31"/>
      <c r="P666" s="31"/>
      <c r="Q666" s="31"/>
    </row>
    <row r="667" spans="4:17">
      <c r="D667" s="31"/>
      <c r="F667" s="31"/>
      <c r="H667" s="31"/>
      <c r="I667" s="31"/>
      <c r="M667" s="31"/>
      <c r="N667" s="31"/>
      <c r="O667" s="31"/>
      <c r="P667" s="31"/>
      <c r="Q667" s="31"/>
    </row>
    <row r="668" spans="4:17">
      <c r="D668" s="31"/>
      <c r="F668" s="31"/>
      <c r="H668" s="31"/>
      <c r="I668" s="31"/>
      <c r="M668" s="31"/>
      <c r="N668" s="31"/>
      <c r="O668" s="31"/>
      <c r="P668" s="31"/>
      <c r="Q668" s="31"/>
    </row>
    <row r="669" spans="4:17">
      <c r="D669" s="31"/>
      <c r="F669" s="31"/>
      <c r="H669" s="31"/>
      <c r="I669" s="31"/>
      <c r="M669" s="31"/>
      <c r="N669" s="31"/>
      <c r="O669" s="31"/>
      <c r="P669" s="31"/>
      <c r="Q669" s="31"/>
    </row>
    <row r="670" spans="4:17">
      <c r="D670" s="31"/>
      <c r="F670" s="31"/>
      <c r="H670" s="31"/>
      <c r="I670" s="31"/>
      <c r="M670" s="31"/>
      <c r="N670" s="31"/>
      <c r="O670" s="31"/>
      <c r="P670" s="31"/>
      <c r="Q670" s="31"/>
    </row>
    <row r="671" spans="4:17">
      <c r="D671" s="31"/>
      <c r="F671" s="31"/>
      <c r="H671" s="31"/>
      <c r="I671" s="31"/>
      <c r="M671" s="31"/>
      <c r="N671" s="31"/>
      <c r="O671" s="31"/>
      <c r="P671" s="31"/>
      <c r="Q671" s="31"/>
    </row>
    <row r="672" spans="4:17">
      <c r="D672" s="31"/>
      <c r="F672" s="31"/>
      <c r="H672" s="31"/>
      <c r="I672" s="31"/>
      <c r="M672" s="31"/>
      <c r="N672" s="31"/>
      <c r="O672" s="31"/>
      <c r="P672" s="31"/>
      <c r="Q672" s="31"/>
    </row>
    <row r="673" spans="4:17">
      <c r="D673" s="31"/>
      <c r="F673" s="31"/>
      <c r="H673" s="31"/>
      <c r="I673" s="31"/>
      <c r="M673" s="31"/>
      <c r="N673" s="31"/>
      <c r="O673" s="31"/>
      <c r="P673" s="31"/>
      <c r="Q673" s="31"/>
    </row>
    <row r="674" spans="4:17">
      <c r="D674" s="31"/>
      <c r="F674" s="31"/>
      <c r="H674" s="31"/>
      <c r="I674" s="31"/>
      <c r="M674" s="31"/>
      <c r="N674" s="31"/>
      <c r="O674" s="31"/>
      <c r="P674" s="31"/>
      <c r="Q674" s="31"/>
    </row>
    <row r="675" spans="4:17">
      <c r="D675" s="31"/>
      <c r="F675" s="31"/>
      <c r="H675" s="31"/>
      <c r="I675" s="31"/>
      <c r="M675" s="31"/>
      <c r="N675" s="31"/>
      <c r="O675" s="31"/>
      <c r="P675" s="31"/>
      <c r="Q675" s="31"/>
    </row>
    <row r="676" spans="4:17">
      <c r="D676" s="31"/>
      <c r="F676" s="31"/>
      <c r="H676" s="31"/>
      <c r="I676" s="31"/>
      <c r="M676" s="31"/>
      <c r="N676" s="31"/>
      <c r="O676" s="31"/>
      <c r="P676" s="31"/>
      <c r="Q676" s="31"/>
    </row>
    <row r="677" spans="4:17">
      <c r="D677" s="31"/>
      <c r="F677" s="31"/>
      <c r="H677" s="31"/>
      <c r="I677" s="31"/>
      <c r="M677" s="31"/>
      <c r="N677" s="31"/>
      <c r="O677" s="31"/>
      <c r="P677" s="31"/>
      <c r="Q677" s="31"/>
    </row>
    <row r="678" spans="4:17">
      <c r="D678" s="31"/>
      <c r="F678" s="31"/>
      <c r="H678" s="31"/>
      <c r="I678" s="31"/>
      <c r="M678" s="31"/>
      <c r="N678" s="31"/>
      <c r="O678" s="31"/>
      <c r="P678" s="31"/>
      <c r="Q678" s="31"/>
    </row>
    <row r="679" spans="4:17">
      <c r="D679" s="31"/>
      <c r="F679" s="31"/>
      <c r="H679" s="31"/>
      <c r="I679" s="31"/>
      <c r="M679" s="31"/>
      <c r="N679" s="31"/>
      <c r="O679" s="31"/>
      <c r="P679" s="31"/>
      <c r="Q679" s="31"/>
    </row>
    <row r="680" spans="4:17">
      <c r="D680" s="31"/>
      <c r="F680" s="31"/>
      <c r="H680" s="31"/>
      <c r="I680" s="31"/>
      <c r="M680" s="31"/>
      <c r="N680" s="31"/>
      <c r="O680" s="31"/>
      <c r="P680" s="31"/>
      <c r="Q680" s="31"/>
    </row>
    <row r="681" spans="4:17">
      <c r="D681" s="31"/>
      <c r="F681" s="31"/>
      <c r="H681" s="31"/>
      <c r="I681" s="31"/>
      <c r="M681" s="31"/>
      <c r="N681" s="31"/>
      <c r="O681" s="31"/>
      <c r="P681" s="31"/>
      <c r="Q681" s="31"/>
    </row>
    <row r="682" spans="4:17">
      <c r="D682" s="31"/>
      <c r="F682" s="31"/>
      <c r="H682" s="31"/>
      <c r="I682" s="31"/>
      <c r="M682" s="31"/>
      <c r="N682" s="31"/>
      <c r="O682" s="31"/>
      <c r="P682" s="31"/>
      <c r="Q682" s="31"/>
    </row>
    <row r="683" spans="4:17">
      <c r="D683" s="31"/>
      <c r="F683" s="31"/>
      <c r="H683" s="31"/>
      <c r="I683" s="31"/>
      <c r="M683" s="31"/>
      <c r="N683" s="31"/>
      <c r="O683" s="31"/>
      <c r="P683" s="31"/>
      <c r="Q683" s="31"/>
    </row>
    <row r="684" spans="4:17">
      <c r="D684" s="31"/>
      <c r="F684" s="31"/>
      <c r="H684" s="31"/>
      <c r="I684" s="31"/>
      <c r="M684" s="31"/>
      <c r="N684" s="31"/>
      <c r="O684" s="31"/>
      <c r="P684" s="31"/>
      <c r="Q684" s="31"/>
    </row>
    <row r="685" spans="4:17">
      <c r="D685" s="31"/>
      <c r="F685" s="31"/>
      <c r="H685" s="31"/>
      <c r="I685" s="31"/>
      <c r="M685" s="31"/>
      <c r="N685" s="31"/>
      <c r="O685" s="31"/>
      <c r="P685" s="31"/>
      <c r="Q685" s="31"/>
    </row>
    <row r="686" spans="4:17">
      <c r="D686" s="31"/>
      <c r="F686" s="31"/>
      <c r="H686" s="31"/>
      <c r="I686" s="31"/>
      <c r="M686" s="31"/>
      <c r="N686" s="31"/>
      <c r="O686" s="31"/>
      <c r="P686" s="31"/>
      <c r="Q686" s="31"/>
    </row>
    <row r="687" spans="4:17">
      <c r="D687" s="31"/>
      <c r="F687" s="31"/>
      <c r="H687" s="31"/>
      <c r="I687" s="31"/>
      <c r="M687" s="31"/>
      <c r="N687" s="31"/>
      <c r="O687" s="31"/>
      <c r="P687" s="31"/>
      <c r="Q687" s="31"/>
    </row>
    <row r="688" spans="4:17">
      <c r="D688" s="31"/>
      <c r="F688" s="31"/>
      <c r="H688" s="31"/>
      <c r="I688" s="31"/>
      <c r="M688" s="31"/>
      <c r="N688" s="31"/>
      <c r="O688" s="31"/>
      <c r="P688" s="31"/>
      <c r="Q688" s="31"/>
    </row>
    <row r="689" spans="4:17">
      <c r="D689" s="31"/>
      <c r="F689" s="31"/>
      <c r="H689" s="31"/>
      <c r="I689" s="31"/>
      <c r="M689" s="31"/>
      <c r="N689" s="31"/>
      <c r="O689" s="31"/>
      <c r="P689" s="31"/>
      <c r="Q689" s="31"/>
    </row>
    <row r="690" spans="4:17">
      <c r="D690" s="31"/>
      <c r="F690" s="31"/>
      <c r="H690" s="31"/>
      <c r="I690" s="31"/>
      <c r="M690" s="31"/>
      <c r="N690" s="31"/>
      <c r="O690" s="31"/>
      <c r="P690" s="31"/>
      <c r="Q690" s="31"/>
    </row>
    <row r="691" spans="4:17">
      <c r="D691" s="31"/>
      <c r="F691" s="31"/>
      <c r="H691" s="31"/>
      <c r="I691" s="31"/>
      <c r="M691" s="31"/>
      <c r="N691" s="31"/>
      <c r="O691" s="31"/>
      <c r="P691" s="31"/>
      <c r="Q691" s="31"/>
    </row>
    <row r="692" spans="4:17">
      <c r="D692" s="31"/>
      <c r="F692" s="31"/>
      <c r="H692" s="31"/>
      <c r="I692" s="31"/>
      <c r="M692" s="31"/>
      <c r="N692" s="31"/>
      <c r="O692" s="31"/>
      <c r="P692" s="31"/>
      <c r="Q692" s="31"/>
    </row>
    <row r="693" spans="4:17">
      <c r="D693" s="31"/>
      <c r="F693" s="31"/>
      <c r="H693" s="31"/>
      <c r="I693" s="31"/>
      <c r="M693" s="31"/>
      <c r="N693" s="31"/>
      <c r="O693" s="31"/>
      <c r="P693" s="31"/>
      <c r="Q693" s="31"/>
    </row>
    <row r="694" spans="4:17">
      <c r="D694" s="31"/>
      <c r="F694" s="31"/>
      <c r="H694" s="31"/>
      <c r="I694" s="31"/>
      <c r="M694" s="31"/>
      <c r="N694" s="31"/>
      <c r="O694" s="31"/>
      <c r="P694" s="31"/>
      <c r="Q694" s="31"/>
    </row>
    <row r="695" spans="4:17">
      <c r="D695" s="31"/>
      <c r="F695" s="31"/>
      <c r="H695" s="31"/>
      <c r="I695" s="31"/>
      <c r="M695" s="31"/>
      <c r="N695" s="31"/>
      <c r="O695" s="31"/>
      <c r="P695" s="31"/>
      <c r="Q695" s="31"/>
    </row>
    <row r="696" spans="4:17">
      <c r="D696" s="31"/>
      <c r="F696" s="31"/>
      <c r="H696" s="31"/>
      <c r="I696" s="31"/>
      <c r="M696" s="31"/>
      <c r="N696" s="31"/>
      <c r="O696" s="31"/>
      <c r="P696" s="31"/>
      <c r="Q696" s="31"/>
    </row>
    <row r="697" spans="4:17">
      <c r="D697" s="31"/>
      <c r="F697" s="31"/>
      <c r="H697" s="31"/>
      <c r="I697" s="31"/>
      <c r="M697" s="31"/>
      <c r="N697" s="31"/>
      <c r="O697" s="31"/>
      <c r="P697" s="31"/>
      <c r="Q697" s="31"/>
    </row>
    <row r="698" spans="4:17">
      <c r="D698" s="31"/>
      <c r="F698" s="31"/>
      <c r="H698" s="31"/>
      <c r="I698" s="31"/>
      <c r="M698" s="31"/>
      <c r="N698" s="31"/>
      <c r="O698" s="31"/>
      <c r="P698" s="31"/>
      <c r="Q698" s="31"/>
    </row>
    <row r="699" spans="4:17">
      <c r="D699" s="31"/>
      <c r="F699" s="31"/>
      <c r="H699" s="31"/>
      <c r="I699" s="31"/>
      <c r="M699" s="31"/>
      <c r="N699" s="31"/>
      <c r="O699" s="31"/>
      <c r="P699" s="31"/>
      <c r="Q699" s="31"/>
    </row>
    <row r="700" spans="4:17">
      <c r="D700" s="31"/>
      <c r="F700" s="31"/>
      <c r="H700" s="31"/>
      <c r="I700" s="31"/>
      <c r="M700" s="31"/>
      <c r="N700" s="31"/>
      <c r="O700" s="31"/>
      <c r="P700" s="31"/>
      <c r="Q700" s="31"/>
    </row>
    <row r="701" spans="4:17">
      <c r="D701" s="31"/>
      <c r="F701" s="31"/>
      <c r="H701" s="31"/>
      <c r="I701" s="31"/>
      <c r="M701" s="31"/>
      <c r="N701" s="31"/>
      <c r="O701" s="31"/>
      <c r="P701" s="31"/>
      <c r="Q701" s="31"/>
    </row>
    <row r="702" spans="4:17">
      <c r="D702" s="31"/>
      <c r="F702" s="31"/>
      <c r="H702" s="31"/>
      <c r="I702" s="31"/>
      <c r="M702" s="31"/>
      <c r="N702" s="31"/>
      <c r="O702" s="31"/>
      <c r="P702" s="31"/>
      <c r="Q702" s="31"/>
    </row>
    <row r="703" spans="4:17">
      <c r="D703" s="31"/>
      <c r="F703" s="31"/>
      <c r="H703" s="31"/>
      <c r="I703" s="31"/>
      <c r="M703" s="31"/>
      <c r="N703" s="31"/>
      <c r="O703" s="31"/>
      <c r="P703" s="31"/>
      <c r="Q703" s="31"/>
    </row>
    <row r="704" spans="4:17">
      <c r="D704" s="31"/>
      <c r="F704" s="31"/>
      <c r="H704" s="31"/>
      <c r="I704" s="31"/>
      <c r="M704" s="31"/>
      <c r="N704" s="31"/>
      <c r="O704" s="31"/>
      <c r="P704" s="31"/>
      <c r="Q704" s="31"/>
    </row>
    <row r="705" spans="4:17">
      <c r="D705" s="31"/>
      <c r="F705" s="31"/>
      <c r="H705" s="31"/>
      <c r="I705" s="31"/>
      <c r="M705" s="31"/>
      <c r="N705" s="31"/>
      <c r="O705" s="31"/>
      <c r="P705" s="31"/>
      <c r="Q705" s="31"/>
    </row>
    <row r="706" spans="4:17">
      <c r="D706" s="31"/>
      <c r="F706" s="31"/>
      <c r="H706" s="31"/>
      <c r="I706" s="31"/>
      <c r="M706" s="31"/>
      <c r="N706" s="31"/>
      <c r="O706" s="31"/>
      <c r="P706" s="31"/>
      <c r="Q706" s="31"/>
    </row>
    <row r="707" spans="4:17">
      <c r="D707" s="31"/>
      <c r="F707" s="31"/>
      <c r="H707" s="31"/>
      <c r="I707" s="31"/>
      <c r="M707" s="31"/>
      <c r="N707" s="31"/>
      <c r="O707" s="31"/>
      <c r="P707" s="31"/>
      <c r="Q707" s="31"/>
    </row>
    <row r="708" spans="4:17">
      <c r="D708" s="31"/>
      <c r="F708" s="31"/>
      <c r="H708" s="31"/>
      <c r="I708" s="31"/>
      <c r="M708" s="31"/>
      <c r="N708" s="31"/>
      <c r="O708" s="31"/>
      <c r="P708" s="31"/>
      <c r="Q708" s="31"/>
    </row>
    <row r="709" spans="4:17">
      <c r="D709" s="31"/>
      <c r="F709" s="31"/>
      <c r="H709" s="31"/>
      <c r="I709" s="31"/>
      <c r="M709" s="31"/>
      <c r="N709" s="31"/>
      <c r="O709" s="31"/>
      <c r="P709" s="31"/>
      <c r="Q709" s="31"/>
    </row>
    <row r="710" spans="4:17">
      <c r="D710" s="31"/>
      <c r="F710" s="31"/>
      <c r="H710" s="31"/>
      <c r="I710" s="31"/>
      <c r="M710" s="31"/>
      <c r="N710" s="31"/>
      <c r="O710" s="31"/>
      <c r="P710" s="31"/>
      <c r="Q710" s="31"/>
    </row>
    <row r="711" spans="4:17">
      <c r="D711" s="31"/>
      <c r="F711" s="31"/>
      <c r="H711" s="31"/>
      <c r="I711" s="31"/>
      <c r="M711" s="31"/>
      <c r="N711" s="31"/>
      <c r="O711" s="31"/>
      <c r="P711" s="31"/>
      <c r="Q711" s="31"/>
    </row>
    <row r="712" spans="4:17">
      <c r="D712" s="31"/>
      <c r="F712" s="31"/>
      <c r="H712" s="31"/>
      <c r="I712" s="31"/>
      <c r="M712" s="31"/>
      <c r="N712" s="31"/>
      <c r="O712" s="31"/>
      <c r="P712" s="31"/>
      <c r="Q712" s="31"/>
    </row>
    <row r="713" spans="4:17">
      <c r="D713" s="31"/>
      <c r="F713" s="31"/>
      <c r="H713" s="31"/>
      <c r="I713" s="31"/>
      <c r="M713" s="31"/>
      <c r="N713" s="31"/>
      <c r="O713" s="31"/>
      <c r="P713" s="31"/>
      <c r="Q713" s="31"/>
    </row>
    <row r="714" spans="4:17">
      <c r="D714" s="31"/>
      <c r="F714" s="31"/>
      <c r="H714" s="31"/>
      <c r="I714" s="31"/>
      <c r="M714" s="31"/>
      <c r="N714" s="31"/>
      <c r="O714" s="31"/>
      <c r="P714" s="31"/>
      <c r="Q714" s="31"/>
    </row>
    <row r="715" spans="4:17">
      <c r="D715" s="31"/>
      <c r="F715" s="31"/>
      <c r="H715" s="31"/>
      <c r="I715" s="31"/>
      <c r="M715" s="31"/>
      <c r="N715" s="31"/>
      <c r="O715" s="31"/>
      <c r="P715" s="31"/>
      <c r="Q715" s="31"/>
    </row>
    <row r="716" spans="4:17">
      <c r="D716" s="31"/>
      <c r="F716" s="31"/>
      <c r="H716" s="31"/>
      <c r="I716" s="31"/>
      <c r="M716" s="31"/>
      <c r="N716" s="31"/>
      <c r="O716" s="31"/>
      <c r="P716" s="31"/>
      <c r="Q716" s="31"/>
    </row>
    <row r="717" spans="4:17">
      <c r="D717" s="31"/>
      <c r="F717" s="31"/>
      <c r="H717" s="31"/>
      <c r="I717" s="31"/>
      <c r="M717" s="31"/>
      <c r="N717" s="31"/>
      <c r="O717" s="31"/>
      <c r="P717" s="31"/>
      <c r="Q717" s="31"/>
    </row>
    <row r="718" spans="4:17">
      <c r="D718" s="31"/>
      <c r="F718" s="31"/>
      <c r="H718" s="31"/>
      <c r="I718" s="31"/>
      <c r="M718" s="31"/>
      <c r="N718" s="31"/>
      <c r="O718" s="31"/>
      <c r="P718" s="31"/>
      <c r="Q718" s="31"/>
    </row>
    <row r="719" spans="4:17">
      <c r="D719" s="31"/>
      <c r="F719" s="31"/>
      <c r="H719" s="31"/>
      <c r="I719" s="31"/>
      <c r="M719" s="31"/>
      <c r="N719" s="31"/>
      <c r="O719" s="31"/>
      <c r="P719" s="31"/>
      <c r="Q719" s="31"/>
    </row>
    <row r="720" spans="4:17">
      <c r="D720" s="31"/>
      <c r="F720" s="31"/>
      <c r="H720" s="31"/>
      <c r="I720" s="31"/>
      <c r="M720" s="31"/>
      <c r="N720" s="31"/>
      <c r="O720" s="31"/>
      <c r="P720" s="31"/>
      <c r="Q720" s="31"/>
    </row>
    <row r="721" spans="4:17">
      <c r="D721" s="31"/>
      <c r="F721" s="31"/>
      <c r="H721" s="31"/>
      <c r="I721" s="31"/>
      <c r="M721" s="31"/>
      <c r="N721" s="31"/>
      <c r="O721" s="31"/>
      <c r="P721" s="31"/>
      <c r="Q721" s="31"/>
    </row>
    <row r="722" spans="4:17">
      <c r="D722" s="31"/>
      <c r="F722" s="31"/>
      <c r="H722" s="31"/>
      <c r="I722" s="31"/>
      <c r="M722" s="31"/>
      <c r="N722" s="31"/>
      <c r="O722" s="31"/>
      <c r="P722" s="31"/>
      <c r="Q722" s="31"/>
    </row>
    <row r="723" spans="4:17">
      <c r="D723" s="31"/>
      <c r="F723" s="31"/>
      <c r="H723" s="31"/>
      <c r="I723" s="31"/>
      <c r="M723" s="31"/>
      <c r="N723" s="31"/>
      <c r="O723" s="31"/>
      <c r="P723" s="31"/>
      <c r="Q723" s="31"/>
    </row>
    <row r="724" spans="4:17">
      <c r="D724" s="31"/>
      <c r="F724" s="31"/>
      <c r="H724" s="31"/>
      <c r="I724" s="31"/>
      <c r="M724" s="31"/>
      <c r="N724" s="31"/>
      <c r="O724" s="31"/>
      <c r="P724" s="31"/>
      <c r="Q724" s="31"/>
    </row>
    <row r="725" spans="4:17">
      <c r="D725" s="31"/>
      <c r="F725" s="31"/>
      <c r="H725" s="31"/>
      <c r="I725" s="31"/>
      <c r="M725" s="31"/>
      <c r="N725" s="31"/>
      <c r="O725" s="31"/>
      <c r="P725" s="31"/>
      <c r="Q725" s="31"/>
    </row>
    <row r="726" spans="4:17">
      <c r="D726" s="31"/>
      <c r="F726" s="31"/>
      <c r="H726" s="31"/>
      <c r="I726" s="31"/>
      <c r="M726" s="31"/>
      <c r="N726" s="31"/>
      <c r="O726" s="31"/>
      <c r="P726" s="31"/>
      <c r="Q726" s="31"/>
    </row>
    <row r="727" spans="4:17">
      <c r="D727" s="31"/>
      <c r="F727" s="31"/>
      <c r="H727" s="31"/>
      <c r="I727" s="31"/>
      <c r="M727" s="31"/>
      <c r="N727" s="31"/>
      <c r="O727" s="31"/>
      <c r="P727" s="31"/>
      <c r="Q727" s="31"/>
    </row>
    <row r="728" spans="4:17">
      <c r="D728" s="31"/>
      <c r="F728" s="31"/>
      <c r="H728" s="31"/>
      <c r="I728" s="31"/>
      <c r="M728" s="31"/>
      <c r="N728" s="31"/>
      <c r="O728" s="31"/>
      <c r="P728" s="31"/>
      <c r="Q728" s="31"/>
    </row>
    <row r="729" spans="4:17">
      <c r="D729" s="31"/>
      <c r="F729" s="31"/>
      <c r="H729" s="31"/>
      <c r="I729" s="31"/>
      <c r="M729" s="31"/>
      <c r="N729" s="31"/>
      <c r="O729" s="31"/>
      <c r="P729" s="31"/>
      <c r="Q729" s="31"/>
    </row>
    <row r="730" spans="4:17">
      <c r="D730" s="31"/>
      <c r="F730" s="31"/>
      <c r="H730" s="31"/>
      <c r="I730" s="31"/>
      <c r="M730" s="31"/>
      <c r="N730" s="31"/>
      <c r="O730" s="31"/>
      <c r="P730" s="31"/>
      <c r="Q730" s="31"/>
    </row>
    <row r="731" spans="4:17">
      <c r="D731" s="31"/>
      <c r="F731" s="31"/>
      <c r="H731" s="31"/>
      <c r="I731" s="31"/>
      <c r="M731" s="31"/>
      <c r="N731" s="31"/>
      <c r="O731" s="31"/>
      <c r="P731" s="31"/>
      <c r="Q731" s="31"/>
    </row>
    <row r="732" spans="4:17">
      <c r="D732" s="31"/>
      <c r="F732" s="31"/>
      <c r="H732" s="31"/>
      <c r="I732" s="31"/>
      <c r="M732" s="31"/>
      <c r="N732" s="31"/>
      <c r="O732" s="31"/>
      <c r="P732" s="31"/>
      <c r="Q732" s="31"/>
    </row>
    <row r="733" spans="4:17">
      <c r="D733" s="31"/>
      <c r="F733" s="31"/>
      <c r="H733" s="31"/>
      <c r="I733" s="31"/>
      <c r="M733" s="31"/>
      <c r="N733" s="31"/>
      <c r="O733" s="31"/>
      <c r="P733" s="31"/>
      <c r="Q733" s="31"/>
    </row>
    <row r="734" spans="4:17">
      <c r="D734" s="31"/>
      <c r="F734" s="31"/>
      <c r="H734" s="31"/>
      <c r="I734" s="31"/>
      <c r="M734" s="31"/>
      <c r="N734" s="31"/>
      <c r="O734" s="31"/>
      <c r="P734" s="31"/>
      <c r="Q734" s="31"/>
    </row>
    <row r="735" spans="4:17">
      <c r="D735" s="31"/>
      <c r="F735" s="31"/>
      <c r="H735" s="31"/>
      <c r="I735" s="31"/>
      <c r="M735" s="31"/>
      <c r="N735" s="31"/>
      <c r="O735" s="31"/>
      <c r="P735" s="31"/>
      <c r="Q735" s="31"/>
    </row>
    <row r="736" spans="4:17">
      <c r="D736" s="31"/>
      <c r="F736" s="31"/>
      <c r="H736" s="31"/>
      <c r="I736" s="31"/>
      <c r="M736" s="31"/>
      <c r="N736" s="31"/>
      <c r="O736" s="31"/>
      <c r="P736" s="31"/>
      <c r="Q736" s="31"/>
    </row>
    <row r="737" spans="4:17">
      <c r="D737" s="31"/>
      <c r="F737" s="31"/>
      <c r="H737" s="31"/>
      <c r="I737" s="31"/>
      <c r="M737" s="31"/>
      <c r="N737" s="31"/>
      <c r="O737" s="31"/>
      <c r="P737" s="31"/>
      <c r="Q737" s="31"/>
    </row>
    <row r="738" spans="4:17">
      <c r="D738" s="31"/>
      <c r="F738" s="31"/>
      <c r="H738" s="31"/>
      <c r="I738" s="31"/>
      <c r="M738" s="31"/>
      <c r="N738" s="31"/>
      <c r="O738" s="31"/>
      <c r="P738" s="31"/>
      <c r="Q738" s="31"/>
    </row>
    <row r="739" spans="4:17">
      <c r="D739" s="31"/>
      <c r="F739" s="31"/>
      <c r="H739" s="31"/>
      <c r="I739" s="31"/>
      <c r="M739" s="31"/>
      <c r="N739" s="31"/>
      <c r="O739" s="31"/>
      <c r="P739" s="31"/>
      <c r="Q739" s="31"/>
    </row>
    <row r="740" spans="4:17">
      <c r="D740" s="31"/>
      <c r="F740" s="31"/>
      <c r="H740" s="31"/>
      <c r="I740" s="31"/>
      <c r="M740" s="31"/>
      <c r="N740" s="31"/>
      <c r="O740" s="31"/>
      <c r="P740" s="31"/>
      <c r="Q740" s="31"/>
    </row>
    <row r="741" spans="4:17">
      <c r="D741" s="31"/>
      <c r="F741" s="31"/>
      <c r="H741" s="31"/>
      <c r="I741" s="31"/>
      <c r="M741" s="31"/>
      <c r="N741" s="31"/>
      <c r="O741" s="31"/>
      <c r="P741" s="31"/>
      <c r="Q741" s="31"/>
    </row>
    <row r="742" spans="4:17">
      <c r="D742" s="31"/>
      <c r="F742" s="31"/>
      <c r="H742" s="31"/>
      <c r="I742" s="31"/>
      <c r="M742" s="31"/>
      <c r="N742" s="31"/>
      <c r="O742" s="31"/>
      <c r="P742" s="31"/>
      <c r="Q742" s="31"/>
    </row>
    <row r="743" spans="4:17">
      <c r="D743" s="31"/>
      <c r="F743" s="31"/>
      <c r="H743" s="31"/>
      <c r="I743" s="31"/>
      <c r="M743" s="31"/>
      <c r="N743" s="31"/>
      <c r="O743" s="31"/>
      <c r="P743" s="31"/>
      <c r="Q743" s="31"/>
    </row>
    <row r="744" spans="4:17">
      <c r="D744" s="31"/>
      <c r="F744" s="31"/>
      <c r="H744" s="31"/>
      <c r="I744" s="31"/>
      <c r="M744" s="31"/>
      <c r="N744" s="31"/>
      <c r="O744" s="31"/>
      <c r="P744" s="31"/>
      <c r="Q744" s="31"/>
    </row>
    <row r="745" spans="4:17">
      <c r="D745" s="31"/>
      <c r="F745" s="31"/>
      <c r="H745" s="31"/>
      <c r="I745" s="31"/>
      <c r="M745" s="31"/>
      <c r="N745" s="31"/>
      <c r="O745" s="31"/>
      <c r="P745" s="31"/>
      <c r="Q745" s="31"/>
    </row>
    <row r="746" spans="4:17">
      <c r="D746" s="31"/>
      <c r="F746" s="31"/>
      <c r="H746" s="31"/>
      <c r="I746" s="31"/>
      <c r="M746" s="31"/>
      <c r="N746" s="31"/>
      <c r="O746" s="31"/>
      <c r="P746" s="31"/>
      <c r="Q746" s="31"/>
    </row>
    <row r="747" spans="4:17">
      <c r="D747" s="31"/>
      <c r="F747" s="31"/>
      <c r="H747" s="31"/>
      <c r="I747" s="31"/>
      <c r="M747" s="31"/>
      <c r="N747" s="31"/>
      <c r="O747" s="31"/>
      <c r="P747" s="31"/>
      <c r="Q747" s="31"/>
    </row>
    <row r="748" spans="4:17">
      <c r="D748" s="31"/>
      <c r="F748" s="31"/>
      <c r="H748" s="31"/>
      <c r="I748" s="31"/>
      <c r="M748" s="31"/>
      <c r="N748" s="31"/>
      <c r="O748" s="31"/>
      <c r="P748" s="31"/>
      <c r="Q748" s="31"/>
    </row>
    <row r="749" spans="4:17">
      <c r="D749" s="31"/>
      <c r="F749" s="31"/>
      <c r="H749" s="31"/>
      <c r="I749" s="31"/>
      <c r="M749" s="31"/>
      <c r="N749" s="31"/>
      <c r="O749" s="31"/>
      <c r="P749" s="31"/>
      <c r="Q749" s="31"/>
    </row>
    <row r="750" spans="4:17">
      <c r="D750" s="31"/>
      <c r="F750" s="31"/>
      <c r="H750" s="31"/>
      <c r="I750" s="31"/>
      <c r="M750" s="31"/>
      <c r="N750" s="31"/>
      <c r="O750" s="31"/>
      <c r="P750" s="31"/>
      <c r="Q750" s="31"/>
    </row>
    <row r="751" spans="4:17">
      <c r="D751" s="31"/>
      <c r="F751" s="31"/>
      <c r="H751" s="31"/>
      <c r="I751" s="31"/>
      <c r="M751" s="31"/>
      <c r="N751" s="31"/>
      <c r="O751" s="31"/>
      <c r="P751" s="31"/>
      <c r="Q751" s="31"/>
    </row>
    <row r="752" spans="4:17">
      <c r="D752" s="31"/>
      <c r="F752" s="31"/>
      <c r="H752" s="31"/>
      <c r="I752" s="31"/>
      <c r="M752" s="31"/>
      <c r="N752" s="31"/>
      <c r="O752" s="31"/>
      <c r="P752" s="31"/>
      <c r="Q752" s="31"/>
    </row>
    <row r="753" spans="4:17">
      <c r="D753" s="31"/>
      <c r="F753" s="31"/>
      <c r="H753" s="31"/>
      <c r="I753" s="31"/>
      <c r="M753" s="31"/>
      <c r="N753" s="31"/>
      <c r="O753" s="31"/>
      <c r="P753" s="31"/>
      <c r="Q753" s="31"/>
    </row>
    <row r="754" spans="4:17">
      <c r="D754" s="31"/>
      <c r="F754" s="31"/>
      <c r="H754" s="31"/>
      <c r="I754" s="31"/>
      <c r="M754" s="31"/>
      <c r="N754" s="31"/>
      <c r="O754" s="31"/>
      <c r="P754" s="31"/>
      <c r="Q754" s="31"/>
    </row>
    <row r="755" spans="4:17">
      <c r="D755" s="31"/>
      <c r="F755" s="31"/>
      <c r="H755" s="31"/>
      <c r="I755" s="31"/>
      <c r="M755" s="31"/>
      <c r="N755" s="31"/>
      <c r="O755" s="31"/>
      <c r="P755" s="31"/>
      <c r="Q755" s="31"/>
    </row>
    <row r="756" spans="4:17">
      <c r="D756" s="31"/>
      <c r="F756" s="31"/>
      <c r="H756" s="31"/>
      <c r="I756" s="31"/>
      <c r="M756" s="31"/>
      <c r="N756" s="31"/>
      <c r="O756" s="31"/>
      <c r="P756" s="31"/>
      <c r="Q756" s="31"/>
    </row>
    <row r="757" spans="4:17">
      <c r="D757" s="31"/>
      <c r="F757" s="31"/>
      <c r="H757" s="31"/>
      <c r="I757" s="31"/>
      <c r="M757" s="31"/>
      <c r="N757" s="31"/>
      <c r="O757" s="31"/>
      <c r="P757" s="31"/>
      <c r="Q757" s="31"/>
    </row>
    <row r="758" spans="4:17">
      <c r="D758" s="31"/>
      <c r="F758" s="31"/>
      <c r="H758" s="31"/>
      <c r="I758" s="31"/>
      <c r="M758" s="31"/>
      <c r="N758" s="31"/>
      <c r="O758" s="31"/>
      <c r="P758" s="31"/>
      <c r="Q758" s="31"/>
    </row>
    <row r="759" spans="4:17">
      <c r="D759" s="31"/>
      <c r="F759" s="31"/>
      <c r="H759" s="31"/>
      <c r="I759" s="31"/>
      <c r="M759" s="31"/>
      <c r="N759" s="31"/>
      <c r="O759" s="31"/>
      <c r="P759" s="31"/>
      <c r="Q759" s="31"/>
    </row>
    <row r="760" spans="4:17">
      <c r="D760" s="31"/>
      <c r="F760" s="31"/>
      <c r="H760" s="31"/>
      <c r="I760" s="31"/>
      <c r="M760" s="31"/>
      <c r="N760" s="31"/>
      <c r="O760" s="31"/>
      <c r="P760" s="31"/>
      <c r="Q760" s="31"/>
    </row>
    <row r="761" spans="4:17">
      <c r="D761" s="31"/>
      <c r="F761" s="31"/>
      <c r="H761" s="31"/>
      <c r="I761" s="31"/>
      <c r="M761" s="31"/>
      <c r="N761" s="31"/>
      <c r="O761" s="31"/>
      <c r="P761" s="31"/>
      <c r="Q761" s="31"/>
    </row>
    <row r="762" spans="4:17">
      <c r="D762" s="31"/>
      <c r="F762" s="31"/>
      <c r="H762" s="31"/>
      <c r="I762" s="31"/>
      <c r="M762" s="31"/>
      <c r="N762" s="31"/>
      <c r="O762" s="31"/>
      <c r="P762" s="31"/>
      <c r="Q762" s="31"/>
    </row>
    <row r="763" spans="4:17">
      <c r="D763" s="31"/>
      <c r="F763" s="31"/>
      <c r="H763" s="31"/>
      <c r="I763" s="31"/>
      <c r="M763" s="31"/>
      <c r="N763" s="31"/>
      <c r="O763" s="31"/>
      <c r="P763" s="31"/>
      <c r="Q763" s="31"/>
    </row>
    <row r="764" spans="4:17">
      <c r="D764" s="31"/>
      <c r="F764" s="31"/>
      <c r="H764" s="31"/>
      <c r="I764" s="31"/>
      <c r="M764" s="31"/>
      <c r="N764" s="31"/>
      <c r="O764" s="31"/>
      <c r="P764" s="31"/>
      <c r="Q764" s="31"/>
    </row>
    <row r="765" spans="4:17">
      <c r="D765" s="31"/>
      <c r="F765" s="31"/>
      <c r="H765" s="31"/>
      <c r="I765" s="31"/>
      <c r="M765" s="31"/>
      <c r="N765" s="31"/>
      <c r="O765" s="31"/>
      <c r="P765" s="31"/>
      <c r="Q765" s="31"/>
    </row>
    <row r="766" spans="4:17">
      <c r="D766" s="31"/>
      <c r="F766" s="31"/>
      <c r="H766" s="31"/>
      <c r="I766" s="31"/>
      <c r="M766" s="31"/>
      <c r="N766" s="31"/>
      <c r="O766" s="31"/>
      <c r="P766" s="31"/>
      <c r="Q766" s="31"/>
    </row>
    <row r="767" spans="4:17">
      <c r="D767" s="31"/>
      <c r="F767" s="31"/>
      <c r="H767" s="31"/>
      <c r="I767" s="31"/>
      <c r="M767" s="31"/>
      <c r="N767" s="31"/>
      <c r="O767" s="31"/>
      <c r="P767" s="31"/>
      <c r="Q767" s="31"/>
    </row>
    <row r="768" spans="4:17">
      <c r="D768" s="31"/>
      <c r="F768" s="31"/>
      <c r="H768" s="31"/>
      <c r="I768" s="31"/>
      <c r="M768" s="31"/>
      <c r="N768" s="31"/>
      <c r="O768" s="31"/>
      <c r="P768" s="31"/>
      <c r="Q768" s="31"/>
    </row>
    <row r="769" spans="4:17">
      <c r="D769" s="31"/>
      <c r="F769" s="31"/>
      <c r="H769" s="31"/>
      <c r="I769" s="31"/>
      <c r="M769" s="31"/>
      <c r="N769" s="31"/>
      <c r="O769" s="31"/>
      <c r="P769" s="31"/>
      <c r="Q769" s="31"/>
    </row>
    <row r="770" spans="4:17">
      <c r="D770" s="31"/>
      <c r="F770" s="31"/>
      <c r="H770" s="31"/>
      <c r="I770" s="31"/>
      <c r="M770" s="31"/>
      <c r="N770" s="31"/>
      <c r="O770" s="31"/>
      <c r="P770" s="31"/>
      <c r="Q770" s="31"/>
    </row>
    <row r="771" spans="4:17">
      <c r="D771" s="31"/>
      <c r="F771" s="31"/>
      <c r="H771" s="31"/>
      <c r="I771" s="31"/>
      <c r="M771" s="31"/>
      <c r="N771" s="31"/>
      <c r="O771" s="31"/>
      <c r="P771" s="31"/>
      <c r="Q771" s="31"/>
    </row>
    <row r="772" spans="4:17">
      <c r="D772" s="31"/>
      <c r="F772" s="31"/>
      <c r="H772" s="31"/>
      <c r="I772" s="31"/>
      <c r="M772" s="31"/>
      <c r="N772" s="31"/>
      <c r="O772" s="31"/>
      <c r="P772" s="31"/>
      <c r="Q772" s="31"/>
    </row>
    <row r="773" spans="4:17">
      <c r="D773" s="31"/>
      <c r="F773" s="31"/>
      <c r="H773" s="31"/>
      <c r="I773" s="31"/>
      <c r="M773" s="31"/>
      <c r="N773" s="31"/>
      <c r="O773" s="31"/>
      <c r="P773" s="31"/>
      <c r="Q773" s="31"/>
    </row>
    <row r="774" spans="4:17">
      <c r="D774" s="31"/>
      <c r="F774" s="31"/>
      <c r="H774" s="31"/>
      <c r="I774" s="31"/>
      <c r="M774" s="31"/>
      <c r="N774" s="31"/>
      <c r="O774" s="31"/>
      <c r="P774" s="31"/>
      <c r="Q774" s="31"/>
    </row>
    <row r="775" spans="4:17">
      <c r="D775" s="31"/>
      <c r="F775" s="31"/>
      <c r="H775" s="31"/>
      <c r="I775" s="31"/>
      <c r="M775" s="31"/>
      <c r="N775" s="31"/>
      <c r="O775" s="31"/>
      <c r="P775" s="31"/>
      <c r="Q775" s="31"/>
    </row>
    <row r="776" spans="4:17">
      <c r="D776" s="31"/>
      <c r="F776" s="31"/>
      <c r="H776" s="31"/>
      <c r="I776" s="31"/>
      <c r="M776" s="31"/>
      <c r="N776" s="31"/>
      <c r="O776" s="31"/>
      <c r="P776" s="31"/>
      <c r="Q776" s="31"/>
    </row>
    <row r="777" spans="4:17">
      <c r="D777" s="31"/>
      <c r="F777" s="31"/>
      <c r="H777" s="31"/>
      <c r="I777" s="31"/>
      <c r="M777" s="31"/>
      <c r="N777" s="31"/>
      <c r="O777" s="31"/>
      <c r="P777" s="31"/>
      <c r="Q777" s="31"/>
    </row>
    <row r="778" spans="4:17">
      <c r="D778" s="31"/>
      <c r="F778" s="31"/>
      <c r="H778" s="31"/>
      <c r="I778" s="31"/>
      <c r="M778" s="31"/>
      <c r="N778" s="31"/>
      <c r="O778" s="31"/>
      <c r="P778" s="31"/>
      <c r="Q778" s="31"/>
    </row>
    <row r="779" spans="4:17">
      <c r="D779" s="31"/>
      <c r="F779" s="31"/>
      <c r="H779" s="31"/>
      <c r="I779" s="31"/>
      <c r="M779" s="31"/>
      <c r="N779" s="31"/>
      <c r="O779" s="31"/>
      <c r="P779" s="31"/>
      <c r="Q779" s="31"/>
    </row>
    <row r="780" spans="4:17">
      <c r="D780" s="31"/>
      <c r="F780" s="31"/>
      <c r="H780" s="31"/>
      <c r="I780" s="31"/>
      <c r="M780" s="31"/>
      <c r="N780" s="31"/>
      <c r="O780" s="31"/>
      <c r="P780" s="31"/>
      <c r="Q780" s="31"/>
    </row>
    <row r="781" spans="4:17">
      <c r="D781" s="31"/>
      <c r="F781" s="31"/>
      <c r="H781" s="31"/>
      <c r="I781" s="31"/>
      <c r="M781" s="31"/>
      <c r="N781" s="31"/>
      <c r="O781" s="31"/>
      <c r="P781" s="31"/>
      <c r="Q781" s="31"/>
    </row>
    <row r="782" spans="4:17">
      <c r="D782" s="31"/>
      <c r="F782" s="31"/>
      <c r="H782" s="31"/>
      <c r="I782" s="31"/>
      <c r="M782" s="31"/>
      <c r="N782" s="31"/>
      <c r="O782" s="31"/>
      <c r="P782" s="31"/>
      <c r="Q782" s="31"/>
    </row>
    <row r="783" spans="4:17">
      <c r="D783" s="31"/>
      <c r="F783" s="31"/>
      <c r="H783" s="31"/>
      <c r="I783" s="31"/>
      <c r="M783" s="31"/>
      <c r="N783" s="31"/>
      <c r="O783" s="31"/>
      <c r="P783" s="31"/>
      <c r="Q783" s="31"/>
    </row>
    <row r="784" spans="4:17">
      <c r="D784" s="31"/>
      <c r="F784" s="31"/>
      <c r="H784" s="31"/>
      <c r="I784" s="31"/>
      <c r="M784" s="31"/>
      <c r="N784" s="31"/>
      <c r="O784" s="31"/>
      <c r="P784" s="31"/>
      <c r="Q784" s="31"/>
    </row>
    <row r="785" spans="4:17">
      <c r="D785" s="31"/>
      <c r="F785" s="31"/>
      <c r="H785" s="31"/>
      <c r="I785" s="31"/>
      <c r="M785" s="31"/>
      <c r="N785" s="31"/>
      <c r="O785" s="31"/>
      <c r="P785" s="31"/>
      <c r="Q785" s="31"/>
    </row>
    <row r="786" spans="4:17">
      <c r="D786" s="31"/>
      <c r="F786" s="31"/>
      <c r="H786" s="31"/>
      <c r="I786" s="31"/>
      <c r="M786" s="31"/>
      <c r="N786" s="31"/>
      <c r="O786" s="31"/>
      <c r="P786" s="31"/>
      <c r="Q786" s="31"/>
    </row>
    <row r="787" spans="4:17">
      <c r="D787" s="31"/>
      <c r="F787" s="31"/>
      <c r="H787" s="31"/>
      <c r="I787" s="31"/>
      <c r="M787" s="31"/>
      <c r="N787" s="31"/>
      <c r="O787" s="31"/>
      <c r="P787" s="31"/>
      <c r="Q787" s="31"/>
    </row>
    <row r="788" spans="4:17">
      <c r="D788" s="31"/>
      <c r="F788" s="31"/>
      <c r="H788" s="31"/>
      <c r="I788" s="31"/>
      <c r="M788" s="31"/>
      <c r="N788" s="31"/>
      <c r="O788" s="31"/>
      <c r="P788" s="31"/>
      <c r="Q788" s="31"/>
    </row>
    <row r="789" spans="4:17">
      <c r="D789" s="31"/>
      <c r="F789" s="31"/>
      <c r="H789" s="31"/>
      <c r="I789" s="31"/>
      <c r="M789" s="31"/>
      <c r="N789" s="31"/>
      <c r="O789" s="31"/>
      <c r="P789" s="31"/>
      <c r="Q789" s="31"/>
    </row>
    <row r="790" spans="4:17">
      <c r="D790" s="31"/>
      <c r="F790" s="31"/>
      <c r="H790" s="31"/>
      <c r="I790" s="31"/>
      <c r="M790" s="31"/>
      <c r="N790" s="31"/>
      <c r="O790" s="31"/>
      <c r="P790" s="31"/>
      <c r="Q790" s="31"/>
    </row>
    <row r="791" spans="4:17">
      <c r="D791" s="31"/>
      <c r="F791" s="31"/>
      <c r="H791" s="31"/>
      <c r="I791" s="31"/>
      <c r="M791" s="31"/>
      <c r="N791" s="31"/>
      <c r="O791" s="31"/>
      <c r="P791" s="31"/>
      <c r="Q791" s="31"/>
    </row>
    <row r="792" spans="4:17">
      <c r="D792" s="31"/>
      <c r="F792" s="31"/>
      <c r="H792" s="31"/>
      <c r="I792" s="31"/>
      <c r="M792" s="31"/>
      <c r="N792" s="31"/>
      <c r="O792" s="31"/>
      <c r="P792" s="31"/>
      <c r="Q792" s="31"/>
    </row>
    <row r="793" spans="4:17">
      <c r="D793" s="31"/>
      <c r="F793" s="31"/>
      <c r="H793" s="31"/>
      <c r="I793" s="31"/>
      <c r="M793" s="31"/>
      <c r="N793" s="31"/>
      <c r="O793" s="31"/>
      <c r="P793" s="31"/>
      <c r="Q793" s="31"/>
    </row>
    <row r="794" spans="4:17">
      <c r="D794" s="31"/>
      <c r="F794" s="31"/>
      <c r="H794" s="31"/>
      <c r="I794" s="31"/>
      <c r="M794" s="31"/>
      <c r="N794" s="31"/>
      <c r="O794" s="31"/>
      <c r="P794" s="31"/>
      <c r="Q794" s="31"/>
    </row>
    <row r="795" spans="4:17">
      <c r="D795" s="31"/>
      <c r="F795" s="31"/>
      <c r="H795" s="31"/>
      <c r="I795" s="31"/>
      <c r="M795" s="31"/>
      <c r="N795" s="31"/>
      <c r="O795" s="31"/>
      <c r="P795" s="31"/>
      <c r="Q795" s="31"/>
    </row>
    <row r="796" spans="4:17">
      <c r="D796" s="31"/>
      <c r="F796" s="31"/>
      <c r="H796" s="31"/>
      <c r="I796" s="31"/>
      <c r="M796" s="31"/>
      <c r="N796" s="31"/>
      <c r="O796" s="31"/>
      <c r="P796" s="31"/>
      <c r="Q796" s="31"/>
    </row>
    <row r="797" spans="4:17">
      <c r="D797" s="31"/>
      <c r="F797" s="31"/>
      <c r="H797" s="31"/>
      <c r="I797" s="31"/>
      <c r="M797" s="31"/>
      <c r="N797" s="31"/>
      <c r="O797" s="31"/>
      <c r="P797" s="31"/>
      <c r="Q797" s="31"/>
    </row>
    <row r="798" spans="4:17">
      <c r="D798" s="31"/>
      <c r="F798" s="31"/>
      <c r="H798" s="31"/>
      <c r="I798" s="31"/>
      <c r="M798" s="31"/>
      <c r="N798" s="31"/>
      <c r="O798" s="31"/>
      <c r="P798" s="31"/>
      <c r="Q798" s="31"/>
    </row>
    <row r="799" spans="4:17">
      <c r="D799" s="31"/>
      <c r="F799" s="31"/>
      <c r="H799" s="31"/>
      <c r="I799" s="31"/>
      <c r="M799" s="31"/>
      <c r="N799" s="31"/>
      <c r="O799" s="31"/>
      <c r="P799" s="31"/>
      <c r="Q799" s="31"/>
    </row>
    <row r="800" spans="4:17">
      <c r="D800" s="31"/>
      <c r="F800" s="31"/>
      <c r="H800" s="31"/>
      <c r="I800" s="31"/>
      <c r="M800" s="31"/>
      <c r="N800" s="31"/>
      <c r="O800" s="31"/>
      <c r="P800" s="31"/>
      <c r="Q800" s="31"/>
    </row>
    <row r="801" spans="4:17">
      <c r="D801" s="31"/>
      <c r="F801" s="31"/>
      <c r="H801" s="31"/>
      <c r="I801" s="31"/>
      <c r="M801" s="31"/>
      <c r="N801" s="31"/>
      <c r="O801" s="31"/>
      <c r="P801" s="31"/>
      <c r="Q801" s="31"/>
    </row>
    <row r="802" spans="4:17">
      <c r="D802" s="31"/>
      <c r="F802" s="31"/>
      <c r="H802" s="31"/>
      <c r="I802" s="31"/>
      <c r="M802" s="31"/>
      <c r="N802" s="31"/>
      <c r="O802" s="31"/>
      <c r="P802" s="31"/>
      <c r="Q802" s="31"/>
    </row>
    <row r="803" spans="4:17">
      <c r="D803" s="31"/>
      <c r="F803" s="31"/>
      <c r="H803" s="31"/>
      <c r="I803" s="31"/>
      <c r="M803" s="31"/>
      <c r="N803" s="31"/>
      <c r="O803" s="31"/>
      <c r="P803" s="31"/>
      <c r="Q803" s="31"/>
    </row>
    <row r="804" spans="4:17">
      <c r="D804" s="31"/>
      <c r="F804" s="31"/>
      <c r="H804" s="31"/>
      <c r="I804" s="31"/>
      <c r="M804" s="31"/>
      <c r="N804" s="31"/>
      <c r="O804" s="31"/>
      <c r="P804" s="31"/>
      <c r="Q804" s="31"/>
    </row>
    <row r="805" spans="4:17">
      <c r="D805" s="31"/>
      <c r="F805" s="31"/>
      <c r="H805" s="31"/>
      <c r="I805" s="31"/>
      <c r="M805" s="31"/>
      <c r="N805" s="31"/>
      <c r="O805" s="31"/>
      <c r="P805" s="31"/>
      <c r="Q805" s="31"/>
    </row>
    <row r="806" spans="4:17">
      <c r="D806" s="31"/>
      <c r="F806" s="31"/>
      <c r="H806" s="31"/>
      <c r="I806" s="31"/>
      <c r="M806" s="31"/>
      <c r="N806" s="31"/>
      <c r="O806" s="31"/>
      <c r="P806" s="31"/>
      <c r="Q806" s="31"/>
    </row>
    <row r="807" spans="4:17">
      <c r="D807" s="31"/>
      <c r="F807" s="31"/>
      <c r="H807" s="31"/>
      <c r="I807" s="31"/>
      <c r="M807" s="31"/>
      <c r="N807" s="31"/>
      <c r="O807" s="31"/>
      <c r="P807" s="31"/>
      <c r="Q807" s="31"/>
    </row>
    <row r="808" spans="4:17">
      <c r="D808" s="31"/>
      <c r="F808" s="31"/>
      <c r="H808" s="31"/>
      <c r="I808" s="31"/>
      <c r="M808" s="31"/>
      <c r="N808" s="31"/>
      <c r="O808" s="31"/>
      <c r="P808" s="31"/>
      <c r="Q808" s="31"/>
    </row>
    <row r="809" spans="4:17">
      <c r="D809" s="31"/>
      <c r="F809" s="31"/>
      <c r="H809" s="31"/>
      <c r="I809" s="31"/>
      <c r="M809" s="31"/>
      <c r="N809" s="31"/>
      <c r="O809" s="31"/>
      <c r="P809" s="31"/>
      <c r="Q809" s="31"/>
    </row>
    <row r="810" spans="4:17">
      <c r="D810" s="31"/>
      <c r="F810" s="31"/>
      <c r="H810" s="31"/>
      <c r="I810" s="31"/>
      <c r="M810" s="31"/>
      <c r="N810" s="31"/>
      <c r="O810" s="31"/>
      <c r="P810" s="31"/>
      <c r="Q810" s="31"/>
    </row>
    <row r="811" spans="4:17">
      <c r="D811" s="31"/>
      <c r="F811" s="31"/>
      <c r="H811" s="31"/>
      <c r="I811" s="31"/>
      <c r="M811" s="31"/>
      <c r="N811" s="31"/>
      <c r="O811" s="31"/>
      <c r="P811" s="31"/>
      <c r="Q811" s="31"/>
    </row>
    <row r="812" spans="4:17">
      <c r="D812" s="31"/>
      <c r="F812" s="31"/>
      <c r="H812" s="31"/>
      <c r="I812" s="31"/>
      <c r="M812" s="31"/>
      <c r="N812" s="31"/>
      <c r="O812" s="31"/>
      <c r="P812" s="31"/>
      <c r="Q812" s="31"/>
    </row>
    <row r="813" spans="4:17">
      <c r="D813" s="31"/>
      <c r="F813" s="31"/>
      <c r="H813" s="31"/>
      <c r="I813" s="31"/>
      <c r="M813" s="31"/>
      <c r="N813" s="31"/>
      <c r="O813" s="31"/>
      <c r="P813" s="31"/>
      <c r="Q813" s="31"/>
    </row>
    <row r="814" spans="4:17">
      <c r="D814" s="31"/>
      <c r="F814" s="31"/>
      <c r="H814" s="31"/>
      <c r="I814" s="31"/>
      <c r="M814" s="31"/>
      <c r="N814" s="31"/>
      <c r="O814" s="31"/>
      <c r="P814" s="31"/>
      <c r="Q814" s="31"/>
    </row>
    <row r="815" spans="4:17">
      <c r="D815" s="31"/>
      <c r="F815" s="31"/>
      <c r="H815" s="31"/>
      <c r="I815" s="31"/>
      <c r="M815" s="31"/>
      <c r="N815" s="31"/>
      <c r="O815" s="31"/>
      <c r="P815" s="31"/>
      <c r="Q815" s="31"/>
    </row>
    <row r="816" spans="4:17">
      <c r="D816" s="31"/>
      <c r="F816" s="31"/>
      <c r="H816" s="31"/>
      <c r="I816" s="31"/>
      <c r="M816" s="31"/>
      <c r="N816" s="31"/>
      <c r="O816" s="31"/>
      <c r="P816" s="31"/>
      <c r="Q816" s="31"/>
    </row>
    <row r="817" spans="4:17">
      <c r="D817" s="31"/>
      <c r="F817" s="31"/>
      <c r="H817" s="31"/>
      <c r="I817" s="31"/>
      <c r="M817" s="31"/>
      <c r="N817" s="31"/>
      <c r="O817" s="31"/>
      <c r="P817" s="31"/>
      <c r="Q817" s="31"/>
    </row>
    <row r="818" spans="4:17">
      <c r="D818" s="31"/>
      <c r="F818" s="31"/>
      <c r="H818" s="31"/>
      <c r="I818" s="31"/>
      <c r="M818" s="31"/>
      <c r="N818" s="31"/>
      <c r="O818" s="31"/>
      <c r="P818" s="31"/>
      <c r="Q818" s="31"/>
    </row>
    <row r="819" spans="4:17">
      <c r="D819" s="31"/>
      <c r="F819" s="31"/>
      <c r="H819" s="31"/>
      <c r="I819" s="31"/>
      <c r="M819" s="31"/>
      <c r="N819" s="31"/>
      <c r="O819" s="31"/>
      <c r="P819" s="31"/>
      <c r="Q819" s="31"/>
    </row>
    <row r="820" spans="4:17">
      <c r="D820" s="31"/>
      <c r="F820" s="31"/>
      <c r="H820" s="31"/>
      <c r="I820" s="31"/>
      <c r="M820" s="31"/>
      <c r="N820" s="31"/>
      <c r="O820" s="31"/>
      <c r="P820" s="31"/>
      <c r="Q820" s="31"/>
    </row>
    <row r="821" spans="4:17">
      <c r="D821" s="31"/>
      <c r="F821" s="31"/>
      <c r="H821" s="31"/>
      <c r="I821" s="31"/>
      <c r="M821" s="31"/>
      <c r="N821" s="31"/>
      <c r="O821" s="31"/>
      <c r="P821" s="31"/>
      <c r="Q821" s="31"/>
    </row>
    <row r="822" spans="4:17">
      <c r="D822" s="31"/>
      <c r="F822" s="31"/>
      <c r="H822" s="31"/>
      <c r="I822" s="31"/>
      <c r="M822" s="31"/>
      <c r="N822" s="31"/>
      <c r="O822" s="31"/>
      <c r="P822" s="31"/>
      <c r="Q822" s="31"/>
    </row>
    <row r="823" spans="4:17">
      <c r="D823" s="31"/>
      <c r="F823" s="31"/>
      <c r="H823" s="31"/>
      <c r="I823" s="31"/>
      <c r="M823" s="31"/>
      <c r="N823" s="31"/>
      <c r="O823" s="31"/>
      <c r="P823" s="31"/>
      <c r="Q823" s="31"/>
    </row>
    <row r="824" spans="4:17">
      <c r="D824" s="31"/>
      <c r="F824" s="31"/>
      <c r="H824" s="31"/>
      <c r="I824" s="31"/>
      <c r="M824" s="31"/>
      <c r="N824" s="31"/>
      <c r="O824" s="31"/>
      <c r="P824" s="31"/>
      <c r="Q824" s="31"/>
    </row>
    <row r="825" spans="4:17">
      <c r="D825" s="31"/>
      <c r="F825" s="31"/>
      <c r="H825" s="31"/>
      <c r="I825" s="31"/>
      <c r="M825" s="31"/>
      <c r="N825" s="31"/>
      <c r="O825" s="31"/>
      <c r="P825" s="31"/>
      <c r="Q825" s="31"/>
    </row>
    <row r="826" spans="4:17">
      <c r="D826" s="31"/>
      <c r="F826" s="31"/>
      <c r="H826" s="31"/>
      <c r="I826" s="31"/>
      <c r="M826" s="31"/>
      <c r="N826" s="31"/>
      <c r="O826" s="31"/>
      <c r="P826" s="31"/>
      <c r="Q826" s="31"/>
    </row>
    <row r="827" spans="4:17">
      <c r="D827" s="31"/>
      <c r="F827" s="31"/>
      <c r="H827" s="31"/>
      <c r="I827" s="31"/>
      <c r="M827" s="31"/>
      <c r="N827" s="31"/>
      <c r="O827" s="31"/>
      <c r="P827" s="31"/>
      <c r="Q827" s="31"/>
    </row>
    <row r="828" spans="4:17">
      <c r="D828" s="31"/>
      <c r="F828" s="31"/>
      <c r="H828" s="31"/>
      <c r="I828" s="31"/>
      <c r="M828" s="31"/>
      <c r="N828" s="31"/>
      <c r="O828" s="31"/>
      <c r="P828" s="31"/>
      <c r="Q828" s="31"/>
    </row>
    <row r="829" spans="4:17">
      <c r="D829" s="31"/>
      <c r="F829" s="31"/>
      <c r="H829" s="31"/>
      <c r="I829" s="31"/>
      <c r="M829" s="31"/>
      <c r="N829" s="31"/>
      <c r="O829" s="31"/>
      <c r="P829" s="31"/>
      <c r="Q829" s="31"/>
    </row>
    <row r="830" spans="4:17">
      <c r="D830" s="31"/>
      <c r="F830" s="31"/>
      <c r="H830" s="31"/>
      <c r="I830" s="31"/>
      <c r="M830" s="31"/>
      <c r="N830" s="31"/>
      <c r="O830" s="31"/>
      <c r="P830" s="31"/>
      <c r="Q830" s="31"/>
    </row>
    <row r="831" spans="4:17">
      <c r="D831" s="31"/>
      <c r="F831" s="31"/>
      <c r="H831" s="31"/>
      <c r="I831" s="31"/>
      <c r="M831" s="31"/>
      <c r="N831" s="31"/>
      <c r="O831" s="31"/>
      <c r="P831" s="31"/>
      <c r="Q831" s="31"/>
    </row>
    <row r="832" spans="4:17">
      <c r="D832" s="31"/>
      <c r="F832" s="31"/>
      <c r="H832" s="31"/>
      <c r="I832" s="31"/>
      <c r="M832" s="31"/>
      <c r="N832" s="31"/>
      <c r="O832" s="31"/>
      <c r="P832" s="31"/>
      <c r="Q832" s="31"/>
    </row>
    <row r="833" spans="4:17">
      <c r="D833" s="31"/>
      <c r="F833" s="31"/>
      <c r="H833" s="31"/>
      <c r="I833" s="31"/>
      <c r="M833" s="31"/>
      <c r="N833" s="31"/>
      <c r="O833" s="31"/>
      <c r="P833" s="31"/>
      <c r="Q833" s="31"/>
    </row>
    <row r="834" spans="4:17">
      <c r="D834" s="31"/>
      <c r="F834" s="31"/>
      <c r="H834" s="31"/>
      <c r="I834" s="31"/>
      <c r="M834" s="31"/>
      <c r="N834" s="31"/>
      <c r="O834" s="31"/>
      <c r="P834" s="31"/>
      <c r="Q834" s="31"/>
    </row>
    <row r="835" spans="4:17">
      <c r="D835" s="31"/>
      <c r="F835" s="31"/>
      <c r="H835" s="31"/>
      <c r="I835" s="31"/>
      <c r="M835" s="31"/>
      <c r="N835" s="31"/>
      <c r="O835" s="31"/>
      <c r="P835" s="31"/>
      <c r="Q835" s="31"/>
    </row>
    <row r="836" spans="4:17">
      <c r="D836" s="31"/>
      <c r="F836" s="31"/>
      <c r="H836" s="31"/>
      <c r="I836" s="31"/>
      <c r="M836" s="31"/>
      <c r="N836" s="31"/>
      <c r="O836" s="31"/>
      <c r="P836" s="31"/>
      <c r="Q836" s="31"/>
    </row>
    <row r="837" spans="4:17">
      <c r="D837" s="31"/>
      <c r="F837" s="31"/>
      <c r="H837" s="31"/>
      <c r="I837" s="31"/>
      <c r="M837" s="31"/>
      <c r="N837" s="31"/>
      <c r="O837" s="31"/>
      <c r="P837" s="31"/>
      <c r="Q837" s="31"/>
    </row>
    <row r="838" spans="4:17">
      <c r="D838" s="31"/>
      <c r="F838" s="31"/>
      <c r="H838" s="31"/>
      <c r="I838" s="31"/>
      <c r="M838" s="31"/>
      <c r="N838" s="31"/>
      <c r="O838" s="31"/>
      <c r="P838" s="31"/>
      <c r="Q838" s="31"/>
    </row>
    <row r="839" spans="4:17">
      <c r="D839" s="31"/>
      <c r="F839" s="31"/>
      <c r="H839" s="31"/>
      <c r="I839" s="31"/>
      <c r="M839" s="31"/>
      <c r="N839" s="31"/>
      <c r="O839" s="31"/>
      <c r="P839" s="31"/>
      <c r="Q839" s="31"/>
    </row>
    <row r="840" spans="4:17">
      <c r="D840" s="31"/>
      <c r="F840" s="31"/>
      <c r="H840" s="31"/>
      <c r="I840" s="31"/>
      <c r="M840" s="31"/>
      <c r="N840" s="31"/>
      <c r="O840" s="31"/>
      <c r="P840" s="31"/>
      <c r="Q840" s="31"/>
    </row>
    <row r="841" spans="4:17">
      <c r="D841" s="31"/>
      <c r="F841" s="31"/>
      <c r="H841" s="31"/>
      <c r="I841" s="31"/>
      <c r="M841" s="31"/>
      <c r="N841" s="31"/>
      <c r="O841" s="31"/>
      <c r="P841" s="31"/>
      <c r="Q841" s="31"/>
    </row>
    <row r="842" spans="4:17">
      <c r="D842" s="31"/>
      <c r="F842" s="31"/>
      <c r="H842" s="31"/>
      <c r="I842" s="31"/>
      <c r="M842" s="31"/>
      <c r="N842" s="31"/>
      <c r="O842" s="31"/>
      <c r="P842" s="31"/>
      <c r="Q842" s="31"/>
    </row>
    <row r="843" spans="4:17">
      <c r="D843" s="31"/>
      <c r="F843" s="31"/>
      <c r="H843" s="31"/>
      <c r="I843" s="31"/>
      <c r="M843" s="31"/>
      <c r="N843" s="31"/>
      <c r="O843" s="31"/>
      <c r="P843" s="31"/>
      <c r="Q843" s="31"/>
    </row>
    <row r="844" spans="4:17">
      <c r="D844" s="31"/>
      <c r="F844" s="31"/>
      <c r="H844" s="31"/>
      <c r="I844" s="31"/>
      <c r="M844" s="31"/>
      <c r="N844" s="31"/>
      <c r="O844" s="31"/>
      <c r="P844" s="31"/>
      <c r="Q844" s="31"/>
    </row>
    <row r="845" spans="4:17">
      <c r="D845" s="31"/>
      <c r="F845" s="31"/>
      <c r="H845" s="31"/>
      <c r="I845" s="31"/>
      <c r="M845" s="31"/>
      <c r="N845" s="31"/>
      <c r="O845" s="31"/>
      <c r="P845" s="31"/>
      <c r="Q845" s="31"/>
    </row>
    <row r="846" spans="4:17">
      <c r="D846" s="31"/>
      <c r="F846" s="31"/>
      <c r="H846" s="31"/>
      <c r="I846" s="31"/>
      <c r="M846" s="31"/>
      <c r="N846" s="31"/>
      <c r="O846" s="31"/>
      <c r="P846" s="31"/>
      <c r="Q846" s="31"/>
    </row>
    <row r="847" spans="4:17">
      <c r="D847" s="31"/>
      <c r="F847" s="31"/>
      <c r="H847" s="31"/>
      <c r="I847" s="31"/>
      <c r="M847" s="31"/>
      <c r="N847" s="31"/>
      <c r="O847" s="31"/>
      <c r="P847" s="31"/>
      <c r="Q847" s="31"/>
    </row>
    <row r="848" spans="4:17">
      <c r="D848" s="31"/>
      <c r="F848" s="31"/>
      <c r="H848" s="31"/>
      <c r="I848" s="31"/>
      <c r="M848" s="31"/>
      <c r="N848" s="31"/>
      <c r="O848" s="31"/>
      <c r="P848" s="31"/>
      <c r="Q848" s="31"/>
    </row>
    <row r="849" spans="4:17">
      <c r="D849" s="31"/>
      <c r="F849" s="31"/>
      <c r="H849" s="31"/>
      <c r="I849" s="31"/>
      <c r="M849" s="31"/>
      <c r="N849" s="31"/>
      <c r="O849" s="31"/>
      <c r="P849" s="31"/>
      <c r="Q849" s="31"/>
    </row>
    <row r="850" spans="4:17">
      <c r="D850" s="31"/>
      <c r="F850" s="31"/>
      <c r="H850" s="31"/>
      <c r="I850" s="31"/>
      <c r="M850" s="31"/>
      <c r="N850" s="31"/>
      <c r="O850" s="31"/>
      <c r="P850" s="31"/>
      <c r="Q850" s="31"/>
    </row>
    <row r="851" spans="4:17">
      <c r="D851" s="31"/>
      <c r="F851" s="31"/>
      <c r="H851" s="31"/>
      <c r="I851" s="31"/>
      <c r="M851" s="31"/>
      <c r="N851" s="31"/>
      <c r="O851" s="31"/>
      <c r="P851" s="31"/>
      <c r="Q851" s="31"/>
    </row>
    <row r="852" spans="4:17">
      <c r="D852" s="31"/>
      <c r="F852" s="31"/>
      <c r="H852" s="31"/>
      <c r="I852" s="31"/>
      <c r="M852" s="31"/>
      <c r="N852" s="31"/>
      <c r="O852" s="31"/>
      <c r="P852" s="31"/>
      <c r="Q852" s="31"/>
    </row>
    <row r="853" spans="4:17">
      <c r="D853" s="31"/>
      <c r="F853" s="31"/>
      <c r="H853" s="31"/>
      <c r="I853" s="31"/>
      <c r="M853" s="31"/>
      <c r="N853" s="31"/>
      <c r="O853" s="31"/>
      <c r="P853" s="31"/>
      <c r="Q853" s="31"/>
    </row>
    <row r="854" spans="4:17">
      <c r="D854" s="31"/>
      <c r="F854" s="31"/>
      <c r="H854" s="31"/>
      <c r="I854" s="31"/>
      <c r="M854" s="31"/>
      <c r="N854" s="31"/>
      <c r="O854" s="31"/>
      <c r="P854" s="31"/>
      <c r="Q854" s="31"/>
    </row>
    <row r="855" spans="4:17">
      <c r="D855" s="31"/>
      <c r="F855" s="31"/>
      <c r="H855" s="31"/>
      <c r="I855" s="31"/>
      <c r="M855" s="31"/>
      <c r="N855" s="31"/>
      <c r="O855" s="31"/>
      <c r="P855" s="31"/>
      <c r="Q855" s="31"/>
    </row>
    <row r="856" spans="4:17">
      <c r="D856" s="31"/>
      <c r="F856" s="31"/>
      <c r="H856" s="31"/>
      <c r="I856" s="31"/>
      <c r="M856" s="31"/>
      <c r="N856" s="31"/>
      <c r="O856" s="31"/>
      <c r="P856" s="31"/>
      <c r="Q856" s="31"/>
    </row>
    <row r="857" spans="4:17">
      <c r="D857" s="31"/>
      <c r="F857" s="31"/>
      <c r="H857" s="31"/>
      <c r="I857" s="31"/>
      <c r="M857" s="31"/>
      <c r="N857" s="31"/>
      <c r="O857" s="31"/>
      <c r="P857" s="31"/>
      <c r="Q857" s="31"/>
    </row>
    <row r="858" spans="4:17">
      <c r="D858" s="31"/>
      <c r="F858" s="31"/>
      <c r="H858" s="31"/>
      <c r="I858" s="31"/>
      <c r="M858" s="31"/>
      <c r="N858" s="31"/>
      <c r="O858" s="31"/>
      <c r="P858" s="31"/>
      <c r="Q858" s="31"/>
    </row>
    <row r="859" spans="4:17">
      <c r="D859" s="31"/>
      <c r="F859" s="31"/>
      <c r="H859" s="31"/>
      <c r="I859" s="31"/>
      <c r="M859" s="31"/>
      <c r="N859" s="31"/>
      <c r="O859" s="31"/>
      <c r="P859" s="31"/>
      <c r="Q859" s="31"/>
    </row>
    <row r="860" spans="4:17">
      <c r="D860" s="31"/>
      <c r="F860" s="31"/>
      <c r="H860" s="31"/>
      <c r="I860" s="31"/>
      <c r="M860" s="31"/>
      <c r="N860" s="31"/>
      <c r="O860" s="31"/>
      <c r="P860" s="31"/>
      <c r="Q860" s="31"/>
    </row>
    <row r="861" spans="4:17">
      <c r="D861" s="31"/>
      <c r="F861" s="31"/>
      <c r="H861" s="31"/>
      <c r="I861" s="31"/>
      <c r="M861" s="31"/>
      <c r="N861" s="31"/>
      <c r="O861" s="31"/>
      <c r="P861" s="31"/>
      <c r="Q861" s="31"/>
    </row>
    <row r="862" spans="4:17">
      <c r="D862" s="31"/>
      <c r="F862" s="31"/>
      <c r="H862" s="31"/>
      <c r="I862" s="31"/>
      <c r="M862" s="31"/>
      <c r="N862" s="31"/>
      <c r="O862" s="31"/>
      <c r="P862" s="31"/>
      <c r="Q862" s="31"/>
    </row>
    <row r="863" spans="4:17">
      <c r="D863" s="31"/>
      <c r="F863" s="31"/>
      <c r="H863" s="31"/>
      <c r="I863" s="31"/>
      <c r="M863" s="31"/>
      <c r="N863" s="31"/>
      <c r="O863" s="31"/>
      <c r="P863" s="31"/>
      <c r="Q863" s="31"/>
    </row>
    <row r="864" spans="4:17">
      <c r="D864" s="31"/>
      <c r="F864" s="31"/>
      <c r="H864" s="31"/>
      <c r="I864" s="31"/>
      <c r="M864" s="31"/>
      <c r="N864" s="31"/>
      <c r="O864" s="31"/>
      <c r="P864" s="31"/>
      <c r="Q864" s="31"/>
    </row>
    <row r="865" spans="4:17">
      <c r="D865" s="31"/>
      <c r="F865" s="31"/>
      <c r="H865" s="31"/>
      <c r="I865" s="31"/>
      <c r="M865" s="31"/>
      <c r="N865" s="31"/>
      <c r="O865" s="31"/>
      <c r="P865" s="31"/>
      <c r="Q865" s="31"/>
    </row>
    <row r="866" spans="4:17">
      <c r="D866" s="31"/>
      <c r="F866" s="31"/>
      <c r="H866" s="31"/>
      <c r="I866" s="31"/>
      <c r="M866" s="31"/>
      <c r="N866" s="31"/>
      <c r="O866" s="31"/>
      <c r="P866" s="31"/>
      <c r="Q866" s="31"/>
    </row>
    <row r="867" spans="4:17">
      <c r="D867" s="31"/>
      <c r="F867" s="31"/>
      <c r="H867" s="31"/>
      <c r="I867" s="31"/>
      <c r="M867" s="31"/>
      <c r="N867" s="31"/>
      <c r="O867" s="31"/>
      <c r="P867" s="31"/>
      <c r="Q867" s="31"/>
    </row>
    <row r="868" spans="4:17">
      <c r="D868" s="31"/>
      <c r="F868" s="31"/>
      <c r="H868" s="31"/>
      <c r="I868" s="31"/>
      <c r="M868" s="31"/>
      <c r="N868" s="31"/>
      <c r="O868" s="31"/>
      <c r="P868" s="31"/>
      <c r="Q868" s="31"/>
    </row>
    <row r="869" spans="4:17">
      <c r="D869" s="31"/>
      <c r="F869" s="31"/>
      <c r="H869" s="31"/>
      <c r="I869" s="31"/>
      <c r="M869" s="31"/>
      <c r="N869" s="31"/>
      <c r="O869" s="31"/>
      <c r="P869" s="31"/>
      <c r="Q869" s="31"/>
    </row>
    <row r="870" spans="4:17">
      <c r="D870" s="31"/>
      <c r="F870" s="31"/>
      <c r="H870" s="31"/>
      <c r="I870" s="31"/>
      <c r="M870" s="31"/>
      <c r="N870" s="31"/>
      <c r="O870" s="31"/>
      <c r="P870" s="31"/>
      <c r="Q870" s="31"/>
    </row>
    <row r="871" spans="4:17">
      <c r="D871" s="31"/>
      <c r="F871" s="31"/>
      <c r="H871" s="31"/>
      <c r="I871" s="31"/>
      <c r="M871" s="31"/>
      <c r="N871" s="31"/>
      <c r="O871" s="31"/>
      <c r="P871" s="31"/>
      <c r="Q871" s="31"/>
    </row>
    <row r="872" spans="4:17">
      <c r="D872" s="31"/>
      <c r="F872" s="31"/>
      <c r="H872" s="31"/>
      <c r="I872" s="31"/>
      <c r="M872" s="31"/>
      <c r="N872" s="31"/>
      <c r="O872" s="31"/>
      <c r="P872" s="31"/>
      <c r="Q872" s="31"/>
    </row>
    <row r="873" spans="4:17">
      <c r="D873" s="31"/>
      <c r="F873" s="31"/>
      <c r="H873" s="31"/>
      <c r="I873" s="31"/>
      <c r="M873" s="31"/>
      <c r="N873" s="31"/>
      <c r="O873" s="31"/>
      <c r="P873" s="31"/>
      <c r="Q873" s="31"/>
    </row>
    <row r="874" spans="4:17">
      <c r="D874" s="31"/>
      <c r="F874" s="31"/>
      <c r="H874" s="31"/>
      <c r="I874" s="31"/>
      <c r="M874" s="31"/>
      <c r="N874" s="31"/>
      <c r="O874" s="31"/>
      <c r="P874" s="31"/>
      <c r="Q874" s="31"/>
    </row>
    <row r="875" spans="4:17">
      <c r="D875" s="31"/>
      <c r="F875" s="31"/>
      <c r="H875" s="31"/>
      <c r="I875" s="31"/>
      <c r="M875" s="31"/>
      <c r="N875" s="31"/>
      <c r="O875" s="31"/>
      <c r="P875" s="31"/>
      <c r="Q875" s="31"/>
    </row>
    <row r="876" spans="4:17">
      <c r="D876" s="31"/>
      <c r="F876" s="31"/>
      <c r="H876" s="31"/>
      <c r="I876" s="31"/>
      <c r="M876" s="31"/>
      <c r="N876" s="31"/>
      <c r="O876" s="31"/>
      <c r="P876" s="31"/>
      <c r="Q876" s="31"/>
    </row>
    <row r="877" spans="4:17">
      <c r="D877" s="31"/>
      <c r="F877" s="31"/>
      <c r="H877" s="31"/>
      <c r="I877" s="31"/>
      <c r="M877" s="31"/>
      <c r="N877" s="31"/>
      <c r="O877" s="31"/>
      <c r="P877" s="31"/>
      <c r="Q877" s="31"/>
    </row>
    <row r="878" spans="4:17">
      <c r="D878" s="31"/>
      <c r="F878" s="31"/>
      <c r="H878" s="31"/>
      <c r="I878" s="31"/>
      <c r="M878" s="31"/>
      <c r="N878" s="31"/>
      <c r="O878" s="31"/>
      <c r="P878" s="31"/>
      <c r="Q878" s="31"/>
    </row>
    <row r="879" spans="4:17">
      <c r="D879" s="31"/>
      <c r="F879" s="31"/>
      <c r="H879" s="31"/>
      <c r="I879" s="31"/>
      <c r="M879" s="31"/>
      <c r="N879" s="31"/>
      <c r="O879" s="31"/>
      <c r="P879" s="31"/>
      <c r="Q879" s="31"/>
    </row>
    <row r="880" spans="4:17">
      <c r="D880" s="31"/>
      <c r="F880" s="31"/>
      <c r="H880" s="31"/>
      <c r="I880" s="31"/>
      <c r="M880" s="31"/>
      <c r="N880" s="31"/>
      <c r="O880" s="31"/>
      <c r="P880" s="31"/>
      <c r="Q880" s="31"/>
    </row>
    <row r="881" spans="4:17">
      <c r="D881" s="31"/>
      <c r="F881" s="31"/>
      <c r="H881" s="31"/>
      <c r="I881" s="31"/>
      <c r="M881" s="31"/>
      <c r="N881" s="31"/>
      <c r="O881" s="31"/>
      <c r="P881" s="31"/>
      <c r="Q881" s="31"/>
    </row>
    <row r="882" spans="4:17">
      <c r="D882" s="31"/>
      <c r="F882" s="31"/>
      <c r="H882" s="31"/>
      <c r="I882" s="31"/>
      <c r="M882" s="31"/>
      <c r="N882" s="31"/>
      <c r="O882" s="31"/>
      <c r="P882" s="31"/>
      <c r="Q882" s="31"/>
    </row>
    <row r="883" spans="4:17">
      <c r="D883" s="31"/>
      <c r="F883" s="31"/>
      <c r="H883" s="31"/>
      <c r="I883" s="31"/>
      <c r="M883" s="31"/>
      <c r="N883" s="31"/>
      <c r="O883" s="31"/>
      <c r="P883" s="31"/>
      <c r="Q883" s="31"/>
    </row>
    <row r="884" spans="4:17">
      <c r="D884" s="31"/>
      <c r="F884" s="31"/>
      <c r="H884" s="31"/>
      <c r="I884" s="31"/>
      <c r="M884" s="31"/>
      <c r="N884" s="31"/>
      <c r="O884" s="31"/>
      <c r="P884" s="31"/>
      <c r="Q884" s="31"/>
    </row>
    <row r="885" spans="4:17">
      <c r="D885" s="31"/>
      <c r="F885" s="31"/>
      <c r="H885" s="31"/>
      <c r="I885" s="31"/>
      <c r="M885" s="31"/>
      <c r="N885" s="31"/>
      <c r="O885" s="31"/>
      <c r="P885" s="31"/>
      <c r="Q885" s="31"/>
    </row>
    <row r="886" spans="4:17">
      <c r="D886" s="31"/>
      <c r="F886" s="31"/>
      <c r="H886" s="31"/>
      <c r="I886" s="31"/>
      <c r="M886" s="31"/>
      <c r="N886" s="31"/>
      <c r="O886" s="31"/>
      <c r="P886" s="31"/>
      <c r="Q886" s="31"/>
    </row>
    <row r="887" spans="4:17">
      <c r="D887" s="31"/>
      <c r="F887" s="31"/>
      <c r="H887" s="31"/>
      <c r="I887" s="31"/>
      <c r="M887" s="31"/>
      <c r="N887" s="31"/>
      <c r="O887" s="31"/>
      <c r="P887" s="31"/>
      <c r="Q887" s="31"/>
    </row>
    <row r="888" spans="4:17">
      <c r="D888" s="31"/>
      <c r="F888" s="31"/>
      <c r="H888" s="31"/>
      <c r="I888" s="31"/>
      <c r="M888" s="31"/>
      <c r="N888" s="31"/>
      <c r="O888" s="31"/>
      <c r="P888" s="31"/>
      <c r="Q888" s="31"/>
    </row>
    <row r="889" spans="4:17">
      <c r="D889" s="31"/>
      <c r="F889" s="31"/>
      <c r="H889" s="31"/>
      <c r="I889" s="31"/>
      <c r="M889" s="31"/>
      <c r="N889" s="31"/>
      <c r="O889" s="31"/>
      <c r="P889" s="31"/>
      <c r="Q889" s="31"/>
    </row>
    <row r="890" spans="4:17">
      <c r="D890" s="31"/>
      <c r="F890" s="31"/>
      <c r="H890" s="31"/>
      <c r="I890" s="31"/>
      <c r="M890" s="31"/>
      <c r="N890" s="31"/>
      <c r="O890" s="31"/>
      <c r="P890" s="31"/>
      <c r="Q890" s="31"/>
    </row>
    <row r="891" spans="4:17">
      <c r="D891" s="31"/>
      <c r="F891" s="31"/>
      <c r="H891" s="31"/>
      <c r="I891" s="31"/>
      <c r="M891" s="31"/>
      <c r="N891" s="31"/>
      <c r="O891" s="31"/>
      <c r="P891" s="31"/>
      <c r="Q891" s="31"/>
    </row>
    <row r="892" spans="4:17">
      <c r="D892" s="31"/>
      <c r="F892" s="31"/>
      <c r="H892" s="31"/>
      <c r="I892" s="31"/>
      <c r="M892" s="31"/>
      <c r="N892" s="31"/>
      <c r="O892" s="31"/>
      <c r="P892" s="31"/>
      <c r="Q892" s="31"/>
    </row>
    <row r="893" spans="4:17">
      <c r="D893" s="31"/>
      <c r="F893" s="31"/>
      <c r="H893" s="31"/>
      <c r="I893" s="31"/>
      <c r="M893" s="31"/>
      <c r="N893" s="31"/>
      <c r="O893" s="31"/>
      <c r="P893" s="31"/>
      <c r="Q893" s="31"/>
    </row>
    <row r="894" spans="4:17">
      <c r="D894" s="31"/>
      <c r="F894" s="31"/>
      <c r="H894" s="31"/>
      <c r="I894" s="31"/>
      <c r="M894" s="31"/>
      <c r="N894" s="31"/>
      <c r="O894" s="31"/>
      <c r="P894" s="31"/>
      <c r="Q894" s="31"/>
    </row>
    <row r="895" spans="4:17">
      <c r="D895" s="31"/>
      <c r="F895" s="31"/>
      <c r="H895" s="31"/>
      <c r="I895" s="31"/>
      <c r="M895" s="31"/>
      <c r="N895" s="31"/>
      <c r="O895" s="31"/>
      <c r="P895" s="31"/>
      <c r="Q895" s="31"/>
    </row>
    <row r="896" spans="4:17">
      <c r="D896" s="31"/>
      <c r="F896" s="31"/>
      <c r="H896" s="31"/>
      <c r="I896" s="31"/>
      <c r="M896" s="31"/>
      <c r="N896" s="31"/>
      <c r="O896" s="31"/>
      <c r="P896" s="31"/>
      <c r="Q896" s="31"/>
    </row>
    <row r="897" spans="4:17">
      <c r="D897" s="31"/>
      <c r="F897" s="31"/>
      <c r="H897" s="31"/>
      <c r="I897" s="31"/>
      <c r="M897" s="31"/>
      <c r="N897" s="31"/>
      <c r="O897" s="31"/>
      <c r="P897" s="31"/>
      <c r="Q897" s="31"/>
    </row>
    <row r="898" spans="4:17">
      <c r="D898" s="31"/>
      <c r="F898" s="31"/>
      <c r="H898" s="31"/>
      <c r="I898" s="31"/>
      <c r="M898" s="31"/>
      <c r="N898" s="31"/>
      <c r="O898" s="31"/>
      <c r="P898" s="31"/>
      <c r="Q898" s="31"/>
    </row>
    <row r="899" spans="4:17">
      <c r="D899" s="31"/>
      <c r="F899" s="31"/>
      <c r="H899" s="31"/>
      <c r="I899" s="31"/>
      <c r="M899" s="31"/>
      <c r="N899" s="31"/>
      <c r="O899" s="31"/>
      <c r="P899" s="31"/>
      <c r="Q899" s="31"/>
    </row>
    <row r="900" spans="4:17">
      <c r="D900" s="31"/>
      <c r="F900" s="31"/>
      <c r="H900" s="31"/>
      <c r="I900" s="31"/>
      <c r="M900" s="31"/>
      <c r="N900" s="31"/>
      <c r="O900" s="31"/>
      <c r="P900" s="31"/>
      <c r="Q900" s="31"/>
    </row>
    <row r="901" spans="4:17">
      <c r="D901" s="31"/>
      <c r="F901" s="31"/>
      <c r="H901" s="31"/>
      <c r="I901" s="31"/>
      <c r="M901" s="31"/>
      <c r="N901" s="31"/>
      <c r="O901" s="31"/>
      <c r="P901" s="31"/>
      <c r="Q901" s="31"/>
    </row>
    <row r="902" spans="4:17">
      <c r="D902" s="31"/>
      <c r="F902" s="31"/>
      <c r="H902" s="31"/>
      <c r="I902" s="31"/>
      <c r="M902" s="31"/>
      <c r="N902" s="31"/>
      <c r="O902" s="31"/>
      <c r="P902" s="31"/>
      <c r="Q902" s="31"/>
    </row>
    <row r="903" spans="4:17">
      <c r="D903" s="31"/>
      <c r="F903" s="31"/>
      <c r="H903" s="31"/>
      <c r="I903" s="31"/>
      <c r="M903" s="31"/>
      <c r="N903" s="31"/>
      <c r="O903" s="31"/>
      <c r="P903" s="31"/>
      <c r="Q903" s="31"/>
    </row>
    <row r="904" spans="4:17">
      <c r="D904" s="31"/>
      <c r="F904" s="31"/>
      <c r="H904" s="31"/>
      <c r="I904" s="31"/>
      <c r="M904" s="31"/>
      <c r="N904" s="31"/>
      <c r="O904" s="31"/>
      <c r="P904" s="31"/>
      <c r="Q904" s="31"/>
    </row>
    <row r="905" spans="4:17">
      <c r="D905" s="31"/>
      <c r="F905" s="31"/>
      <c r="H905" s="31"/>
      <c r="I905" s="31"/>
      <c r="M905" s="31"/>
      <c r="N905" s="31"/>
      <c r="O905" s="31"/>
      <c r="P905" s="31"/>
      <c r="Q905" s="31"/>
    </row>
    <row r="906" spans="4:17">
      <c r="D906" s="31"/>
      <c r="F906" s="31"/>
      <c r="H906" s="31"/>
      <c r="I906" s="31"/>
      <c r="M906" s="31"/>
      <c r="N906" s="31"/>
      <c r="O906" s="31"/>
      <c r="P906" s="31"/>
      <c r="Q906" s="31"/>
    </row>
    <row r="907" spans="4:17">
      <c r="D907" s="31"/>
      <c r="F907" s="31"/>
      <c r="H907" s="31"/>
      <c r="I907" s="31"/>
      <c r="M907" s="31"/>
      <c r="N907" s="31"/>
      <c r="O907" s="31"/>
      <c r="P907" s="31"/>
      <c r="Q907" s="31"/>
    </row>
    <row r="908" spans="4:17">
      <c r="D908" s="31"/>
      <c r="F908" s="31"/>
      <c r="H908" s="31"/>
      <c r="I908" s="31"/>
      <c r="M908" s="31"/>
      <c r="N908" s="31"/>
      <c r="O908" s="31"/>
      <c r="P908" s="31"/>
      <c r="Q908" s="31"/>
    </row>
    <row r="909" spans="4:17">
      <c r="D909" s="31"/>
      <c r="F909" s="31"/>
      <c r="H909" s="31"/>
      <c r="I909" s="31"/>
      <c r="M909" s="31"/>
      <c r="N909" s="31"/>
      <c r="O909" s="31"/>
      <c r="P909" s="31"/>
      <c r="Q909" s="31"/>
    </row>
    <row r="910" spans="4:17">
      <c r="D910" s="31"/>
      <c r="F910" s="31"/>
      <c r="H910" s="31"/>
      <c r="I910" s="31"/>
      <c r="M910" s="31"/>
      <c r="N910" s="31"/>
      <c r="O910" s="31"/>
      <c r="P910" s="31"/>
      <c r="Q910" s="31"/>
    </row>
    <row r="911" spans="4:17">
      <c r="D911" s="31"/>
      <c r="F911" s="31"/>
      <c r="H911" s="31"/>
      <c r="I911" s="31"/>
      <c r="M911" s="31"/>
      <c r="N911" s="31"/>
      <c r="O911" s="31"/>
      <c r="P911" s="31"/>
      <c r="Q911" s="31"/>
    </row>
    <row r="912" spans="4:17">
      <c r="D912" s="31"/>
      <c r="F912" s="31"/>
      <c r="H912" s="31"/>
      <c r="I912" s="31"/>
      <c r="M912" s="31"/>
      <c r="N912" s="31"/>
      <c r="O912" s="31"/>
      <c r="P912" s="31"/>
      <c r="Q912" s="31"/>
    </row>
    <row r="913" spans="4:17">
      <c r="D913" s="31"/>
      <c r="F913" s="31"/>
      <c r="H913" s="31"/>
      <c r="I913" s="31"/>
      <c r="M913" s="31"/>
      <c r="N913" s="31"/>
      <c r="O913" s="31"/>
      <c r="P913" s="31"/>
      <c r="Q913" s="31"/>
    </row>
    <row r="914" spans="4:17">
      <c r="D914" s="31"/>
      <c r="F914" s="31"/>
      <c r="H914" s="31"/>
      <c r="I914" s="31"/>
      <c r="M914" s="31"/>
      <c r="N914" s="31"/>
      <c r="O914" s="31"/>
      <c r="P914" s="31"/>
      <c r="Q914" s="31"/>
    </row>
    <row r="915" spans="4:17">
      <c r="D915" s="31"/>
      <c r="F915" s="31"/>
      <c r="H915" s="31"/>
      <c r="I915" s="31"/>
      <c r="M915" s="31"/>
      <c r="N915" s="31"/>
      <c r="O915" s="31"/>
      <c r="P915" s="31"/>
      <c r="Q915" s="31"/>
    </row>
    <row r="916" spans="4:17">
      <c r="D916" s="31"/>
      <c r="F916" s="31"/>
      <c r="H916" s="31"/>
      <c r="I916" s="31"/>
      <c r="M916" s="31"/>
      <c r="N916" s="31"/>
      <c r="O916" s="31"/>
      <c r="P916" s="31"/>
      <c r="Q916" s="31"/>
    </row>
    <row r="917" spans="4:17">
      <c r="D917" s="31"/>
      <c r="F917" s="31"/>
      <c r="H917" s="31"/>
      <c r="I917" s="31"/>
      <c r="M917" s="31"/>
      <c r="N917" s="31"/>
      <c r="O917" s="31"/>
      <c r="P917" s="31"/>
      <c r="Q917" s="31"/>
    </row>
    <row r="918" spans="4:17">
      <c r="D918" s="31"/>
      <c r="F918" s="31"/>
      <c r="H918" s="31"/>
      <c r="I918" s="31"/>
      <c r="M918" s="31"/>
      <c r="N918" s="31"/>
      <c r="O918" s="31"/>
      <c r="P918" s="31"/>
      <c r="Q918" s="31"/>
    </row>
    <row r="919" spans="4:17">
      <c r="D919" s="31"/>
      <c r="F919" s="31"/>
      <c r="H919" s="31"/>
      <c r="I919" s="31"/>
      <c r="M919" s="31"/>
      <c r="N919" s="31"/>
      <c r="O919" s="31"/>
      <c r="P919" s="31"/>
      <c r="Q919" s="31"/>
    </row>
    <row r="920" spans="4:17">
      <c r="D920" s="31"/>
      <c r="F920" s="31"/>
      <c r="H920" s="31"/>
      <c r="I920" s="31"/>
      <c r="M920" s="31"/>
      <c r="N920" s="31"/>
      <c r="O920" s="31"/>
      <c r="P920" s="31"/>
      <c r="Q920" s="31"/>
    </row>
    <row r="921" spans="4:17">
      <c r="D921" s="31"/>
      <c r="F921" s="31"/>
      <c r="H921" s="31"/>
      <c r="I921" s="31"/>
      <c r="M921" s="31"/>
      <c r="N921" s="31"/>
      <c r="O921" s="31"/>
      <c r="P921" s="31"/>
      <c r="Q921" s="31"/>
    </row>
    <row r="922" spans="4:17">
      <c r="D922" s="31"/>
      <c r="F922" s="31"/>
      <c r="H922" s="31"/>
      <c r="I922" s="31"/>
      <c r="M922" s="31"/>
      <c r="N922" s="31"/>
      <c r="O922" s="31"/>
      <c r="P922" s="31"/>
      <c r="Q922" s="31"/>
    </row>
    <row r="923" spans="4:17">
      <c r="D923" s="31"/>
      <c r="F923" s="31"/>
      <c r="H923" s="31"/>
      <c r="I923" s="31"/>
      <c r="M923" s="31"/>
      <c r="N923" s="31"/>
      <c r="O923" s="31"/>
      <c r="P923" s="31"/>
      <c r="Q923" s="31"/>
    </row>
    <row r="924" spans="4:17">
      <c r="D924" s="31"/>
      <c r="F924" s="31"/>
      <c r="H924" s="31"/>
      <c r="I924" s="31"/>
      <c r="M924" s="31"/>
      <c r="N924" s="31"/>
      <c r="O924" s="31"/>
      <c r="P924" s="31"/>
      <c r="Q924" s="31"/>
    </row>
    <row r="925" spans="4:17">
      <c r="D925" s="31"/>
      <c r="F925" s="31"/>
      <c r="H925" s="31"/>
      <c r="I925" s="31"/>
      <c r="M925" s="31"/>
      <c r="N925" s="31"/>
      <c r="O925" s="31"/>
      <c r="P925" s="31"/>
      <c r="Q925" s="31"/>
    </row>
    <row r="926" spans="4:17">
      <c r="D926" s="31"/>
      <c r="F926" s="31"/>
      <c r="H926" s="31"/>
      <c r="I926" s="31"/>
      <c r="M926" s="31"/>
      <c r="N926" s="31"/>
      <c r="O926" s="31"/>
      <c r="P926" s="31"/>
      <c r="Q926" s="31"/>
    </row>
    <row r="927" spans="4:17">
      <c r="D927" s="31"/>
      <c r="F927" s="31"/>
      <c r="H927" s="31"/>
      <c r="I927" s="31"/>
      <c r="M927" s="31"/>
      <c r="N927" s="31"/>
      <c r="O927" s="31"/>
      <c r="P927" s="31"/>
      <c r="Q927" s="31"/>
    </row>
    <row r="928" spans="4:17">
      <c r="D928" s="31"/>
      <c r="F928" s="31"/>
      <c r="H928" s="31"/>
      <c r="I928" s="31"/>
      <c r="M928" s="31"/>
      <c r="N928" s="31"/>
      <c r="O928" s="31"/>
      <c r="P928" s="31"/>
      <c r="Q928" s="31"/>
    </row>
    <row r="929" spans="4:17">
      <c r="D929" s="31"/>
      <c r="F929" s="31"/>
      <c r="H929" s="31"/>
      <c r="I929" s="31"/>
      <c r="M929" s="31"/>
      <c r="N929" s="31"/>
      <c r="O929" s="31"/>
      <c r="P929" s="31"/>
      <c r="Q929" s="31"/>
    </row>
    <row r="930" spans="4:17">
      <c r="D930" s="31"/>
      <c r="F930" s="31"/>
      <c r="H930" s="31"/>
      <c r="I930" s="31"/>
      <c r="M930" s="31"/>
      <c r="N930" s="31"/>
      <c r="O930" s="31"/>
      <c r="P930" s="31"/>
      <c r="Q930" s="31"/>
    </row>
    <row r="931" spans="4:17">
      <c r="D931" s="31"/>
      <c r="F931" s="31"/>
      <c r="H931" s="31"/>
      <c r="I931" s="31"/>
      <c r="M931" s="31"/>
      <c r="N931" s="31"/>
      <c r="O931" s="31"/>
      <c r="P931" s="31"/>
      <c r="Q931" s="31"/>
    </row>
    <row r="932" spans="4:17">
      <c r="D932" s="31"/>
      <c r="F932" s="31"/>
      <c r="H932" s="31"/>
      <c r="I932" s="31"/>
      <c r="M932" s="31"/>
      <c r="N932" s="31"/>
      <c r="O932" s="31"/>
      <c r="P932" s="31"/>
      <c r="Q932" s="31"/>
    </row>
    <row r="933" spans="4:17">
      <c r="D933" s="31"/>
      <c r="F933" s="31"/>
      <c r="H933" s="31"/>
      <c r="I933" s="31"/>
      <c r="M933" s="31"/>
      <c r="N933" s="31"/>
      <c r="O933" s="31"/>
      <c r="P933" s="31"/>
      <c r="Q933" s="31"/>
    </row>
    <row r="934" spans="4:17">
      <c r="D934" s="31"/>
      <c r="F934" s="31"/>
      <c r="H934" s="31"/>
      <c r="I934" s="31"/>
      <c r="M934" s="31"/>
      <c r="N934" s="31"/>
      <c r="O934" s="31"/>
      <c r="P934" s="31"/>
      <c r="Q934" s="31"/>
    </row>
    <row r="935" spans="4:17">
      <c r="D935" s="31"/>
      <c r="F935" s="31"/>
      <c r="H935" s="31"/>
      <c r="I935" s="31"/>
      <c r="M935" s="31"/>
      <c r="N935" s="31"/>
      <c r="O935" s="31"/>
      <c r="P935" s="31"/>
      <c r="Q935" s="31"/>
    </row>
    <row r="936" spans="4:17">
      <c r="D936" s="31"/>
      <c r="F936" s="31"/>
      <c r="H936" s="31"/>
      <c r="I936" s="31"/>
      <c r="M936" s="31"/>
      <c r="N936" s="31"/>
      <c r="O936" s="31"/>
      <c r="P936" s="31"/>
      <c r="Q936" s="31"/>
    </row>
    <row r="937" spans="4:17">
      <c r="D937" s="31"/>
      <c r="F937" s="31"/>
      <c r="H937" s="31"/>
      <c r="I937" s="31"/>
      <c r="M937" s="31"/>
      <c r="N937" s="31"/>
      <c r="O937" s="31"/>
      <c r="P937" s="31"/>
      <c r="Q937" s="31"/>
    </row>
    <row r="938" spans="4:17">
      <c r="D938" s="31"/>
      <c r="F938" s="31"/>
      <c r="H938" s="31"/>
      <c r="I938" s="31"/>
      <c r="M938" s="31"/>
      <c r="N938" s="31"/>
      <c r="O938" s="31"/>
      <c r="P938" s="31"/>
      <c r="Q938" s="31"/>
    </row>
    <row r="939" spans="4:17">
      <c r="D939" s="31"/>
      <c r="F939" s="31"/>
      <c r="H939" s="31"/>
      <c r="I939" s="31"/>
      <c r="M939" s="31"/>
      <c r="N939" s="31"/>
      <c r="O939" s="31"/>
      <c r="P939" s="31"/>
      <c r="Q939" s="31"/>
    </row>
    <row r="940" spans="4:17">
      <c r="D940" s="31"/>
      <c r="F940" s="31"/>
      <c r="H940" s="31"/>
      <c r="I940" s="31"/>
      <c r="M940" s="31"/>
      <c r="N940" s="31"/>
      <c r="O940" s="31"/>
      <c r="P940" s="31"/>
      <c r="Q940" s="31"/>
    </row>
    <row r="941" spans="4:17">
      <c r="D941" s="31"/>
      <c r="F941" s="31"/>
      <c r="H941" s="31"/>
      <c r="I941" s="31"/>
      <c r="M941" s="31"/>
      <c r="N941" s="31"/>
      <c r="O941" s="31"/>
      <c r="P941" s="31"/>
      <c r="Q941" s="31"/>
    </row>
    <row r="942" spans="4:17">
      <c r="D942" s="31"/>
      <c r="F942" s="31"/>
      <c r="H942" s="31"/>
      <c r="I942" s="31"/>
      <c r="M942" s="31"/>
      <c r="N942" s="31"/>
      <c r="O942" s="31"/>
      <c r="P942" s="31"/>
      <c r="Q942" s="31"/>
    </row>
    <row r="943" spans="4:17">
      <c r="D943" s="31"/>
      <c r="F943" s="31"/>
      <c r="H943" s="31"/>
      <c r="I943" s="31"/>
      <c r="M943" s="31"/>
      <c r="N943" s="31"/>
      <c r="O943" s="31"/>
      <c r="P943" s="31"/>
      <c r="Q943" s="31"/>
    </row>
    <row r="944" spans="4:17">
      <c r="D944" s="31"/>
      <c r="F944" s="31"/>
      <c r="H944" s="31"/>
      <c r="I944" s="31"/>
      <c r="M944" s="31"/>
      <c r="N944" s="31"/>
      <c r="O944" s="31"/>
      <c r="P944" s="31"/>
      <c r="Q944" s="31"/>
    </row>
    <row r="945" spans="4:17">
      <c r="D945" s="31"/>
      <c r="F945" s="31"/>
      <c r="H945" s="31"/>
      <c r="I945" s="31"/>
      <c r="M945" s="31"/>
      <c r="N945" s="31"/>
      <c r="O945" s="31"/>
      <c r="P945" s="31"/>
      <c r="Q945" s="31"/>
    </row>
    <row r="946" spans="4:17">
      <c r="D946" s="31"/>
      <c r="F946" s="31"/>
      <c r="H946" s="31"/>
      <c r="I946" s="31"/>
      <c r="M946" s="31"/>
      <c r="N946" s="31"/>
      <c r="O946" s="31"/>
      <c r="P946" s="31"/>
      <c r="Q946" s="31"/>
    </row>
    <row r="947" spans="4:17">
      <c r="D947" s="31"/>
      <c r="F947" s="31"/>
      <c r="H947" s="31"/>
      <c r="I947" s="31"/>
      <c r="M947" s="31"/>
      <c r="N947" s="31"/>
      <c r="O947" s="31"/>
      <c r="P947" s="31"/>
      <c r="Q947" s="31"/>
    </row>
    <row r="948" spans="4:17">
      <c r="D948" s="31"/>
      <c r="F948" s="31"/>
      <c r="H948" s="31"/>
      <c r="I948" s="31"/>
      <c r="M948" s="31"/>
      <c r="N948" s="31"/>
      <c r="O948" s="31"/>
      <c r="P948" s="31"/>
      <c r="Q948" s="31"/>
    </row>
    <row r="949" spans="4:17">
      <c r="D949" s="31"/>
      <c r="F949" s="31"/>
      <c r="H949" s="31"/>
      <c r="I949" s="31"/>
      <c r="M949" s="31"/>
      <c r="N949" s="31"/>
      <c r="O949" s="31"/>
      <c r="P949" s="31"/>
      <c r="Q949" s="31"/>
    </row>
    <row r="950" spans="4:17">
      <c r="D950" s="31"/>
      <c r="F950" s="31"/>
      <c r="H950" s="31"/>
      <c r="I950" s="31"/>
      <c r="M950" s="31"/>
      <c r="N950" s="31"/>
      <c r="O950" s="31"/>
      <c r="P950" s="31"/>
      <c r="Q950" s="31"/>
    </row>
    <row r="951" spans="4:17">
      <c r="D951" s="31"/>
      <c r="F951" s="31"/>
      <c r="H951" s="31"/>
      <c r="I951" s="31"/>
      <c r="M951" s="31"/>
      <c r="N951" s="31"/>
      <c r="O951" s="31"/>
      <c r="P951" s="31"/>
      <c r="Q951" s="31"/>
    </row>
    <row r="952" spans="4:17">
      <c r="D952" s="31"/>
      <c r="F952" s="31"/>
      <c r="H952" s="31"/>
      <c r="I952" s="31"/>
      <c r="M952" s="31"/>
      <c r="N952" s="31"/>
      <c r="O952" s="31"/>
      <c r="P952" s="31"/>
      <c r="Q952" s="31"/>
    </row>
    <row r="953" spans="4:17">
      <c r="D953" s="31"/>
      <c r="F953" s="31"/>
      <c r="H953" s="31"/>
      <c r="I953" s="31"/>
      <c r="M953" s="31"/>
      <c r="N953" s="31"/>
      <c r="O953" s="31"/>
      <c r="P953" s="31"/>
      <c r="Q953" s="31"/>
    </row>
    <row r="954" spans="4:17">
      <c r="D954" s="31"/>
      <c r="F954" s="31"/>
      <c r="H954" s="31"/>
      <c r="I954" s="31"/>
      <c r="M954" s="31"/>
      <c r="N954" s="31"/>
      <c r="O954" s="31"/>
      <c r="P954" s="31"/>
      <c r="Q954" s="31"/>
    </row>
    <row r="955" spans="4:17">
      <c r="D955" s="31"/>
      <c r="F955" s="31"/>
      <c r="H955" s="31"/>
      <c r="I955" s="31"/>
      <c r="M955" s="31"/>
      <c r="N955" s="31"/>
      <c r="O955" s="31"/>
      <c r="P955" s="31"/>
      <c r="Q955" s="31"/>
    </row>
    <row r="956" spans="4:17">
      <c r="D956" s="31"/>
      <c r="F956" s="31"/>
      <c r="H956" s="31"/>
      <c r="I956" s="31"/>
      <c r="M956" s="31"/>
      <c r="N956" s="31"/>
      <c r="O956" s="31"/>
      <c r="P956" s="31"/>
      <c r="Q956" s="31"/>
    </row>
    <row r="957" spans="4:17">
      <c r="D957" s="31"/>
      <c r="F957" s="31"/>
      <c r="H957" s="31"/>
      <c r="I957" s="31"/>
      <c r="M957" s="31"/>
      <c r="N957" s="31"/>
      <c r="O957" s="31"/>
      <c r="P957" s="31"/>
      <c r="Q957" s="31"/>
    </row>
    <row r="958" spans="4:17">
      <c r="D958" s="31"/>
      <c r="F958" s="31"/>
      <c r="H958" s="31"/>
      <c r="I958" s="31"/>
      <c r="M958" s="31"/>
      <c r="N958" s="31"/>
      <c r="O958" s="31"/>
      <c r="P958" s="31"/>
      <c r="Q958" s="31"/>
    </row>
    <row r="959" spans="4:17">
      <c r="D959" s="31"/>
      <c r="F959" s="31"/>
      <c r="H959" s="31"/>
      <c r="I959" s="31"/>
      <c r="M959" s="31"/>
      <c r="N959" s="31"/>
      <c r="O959" s="31"/>
      <c r="P959" s="31"/>
      <c r="Q959" s="31"/>
    </row>
    <row r="960" spans="4:17">
      <c r="D960" s="31"/>
      <c r="F960" s="31"/>
      <c r="H960" s="31"/>
      <c r="I960" s="31"/>
      <c r="M960" s="31"/>
      <c r="N960" s="31"/>
      <c r="O960" s="31"/>
      <c r="P960" s="31"/>
      <c r="Q960" s="31"/>
    </row>
    <row r="961" spans="4:17">
      <c r="D961" s="31"/>
      <c r="F961" s="31"/>
      <c r="H961" s="31"/>
      <c r="I961" s="31"/>
      <c r="M961" s="31"/>
      <c r="N961" s="31"/>
      <c r="O961" s="31"/>
      <c r="P961" s="31"/>
      <c r="Q961" s="31"/>
    </row>
    <row r="962" spans="4:17">
      <c r="D962" s="31"/>
      <c r="F962" s="31"/>
      <c r="H962" s="31"/>
      <c r="I962" s="31"/>
      <c r="M962" s="31"/>
      <c r="N962" s="31"/>
      <c r="O962" s="31"/>
      <c r="P962" s="31"/>
      <c r="Q962" s="31"/>
    </row>
    <row r="963" spans="4:17">
      <c r="D963" s="31"/>
      <c r="F963" s="31"/>
      <c r="H963" s="31"/>
      <c r="I963" s="31"/>
      <c r="M963" s="31"/>
      <c r="N963" s="31"/>
      <c r="O963" s="31"/>
      <c r="P963" s="31"/>
      <c r="Q963" s="31"/>
    </row>
    <row r="964" spans="4:17">
      <c r="D964" s="31"/>
      <c r="F964" s="31"/>
      <c r="H964" s="31"/>
      <c r="I964" s="31"/>
      <c r="M964" s="31"/>
      <c r="N964" s="31"/>
      <c r="O964" s="31"/>
      <c r="P964" s="31"/>
      <c r="Q964" s="31"/>
    </row>
    <row r="965" spans="4:17">
      <c r="D965" s="31"/>
      <c r="F965" s="31"/>
      <c r="H965" s="31"/>
      <c r="I965" s="31"/>
      <c r="M965" s="31"/>
      <c r="N965" s="31"/>
      <c r="O965" s="31"/>
      <c r="P965" s="31"/>
      <c r="Q965" s="31"/>
    </row>
    <row r="966" spans="4:17">
      <c r="D966" s="31"/>
      <c r="F966" s="31"/>
      <c r="H966" s="31"/>
      <c r="I966" s="31"/>
      <c r="M966" s="31"/>
      <c r="N966" s="31"/>
      <c r="O966" s="31"/>
      <c r="P966" s="31"/>
      <c r="Q966" s="31"/>
    </row>
    <row r="967" spans="4:17">
      <c r="D967" s="31"/>
      <c r="F967" s="31"/>
      <c r="H967" s="31"/>
      <c r="I967" s="31"/>
      <c r="M967" s="31"/>
      <c r="N967" s="31"/>
      <c r="O967" s="31"/>
      <c r="P967" s="31"/>
      <c r="Q967" s="31"/>
    </row>
    <row r="968" spans="4:17">
      <c r="D968" s="31"/>
      <c r="F968" s="31"/>
      <c r="H968" s="31"/>
      <c r="I968" s="31"/>
      <c r="M968" s="31"/>
      <c r="N968" s="31"/>
      <c r="O968" s="31"/>
      <c r="P968" s="31"/>
      <c r="Q968" s="31"/>
    </row>
    <row r="969" spans="4:17">
      <c r="D969" s="31"/>
      <c r="F969" s="31"/>
      <c r="H969" s="31"/>
      <c r="I969" s="31"/>
      <c r="M969" s="31"/>
      <c r="N969" s="31"/>
      <c r="O969" s="31"/>
      <c r="P969" s="31"/>
      <c r="Q969" s="31"/>
    </row>
    <row r="970" spans="4:17">
      <c r="D970" s="31"/>
      <c r="F970" s="31"/>
      <c r="H970" s="31"/>
      <c r="I970" s="31"/>
      <c r="M970" s="31"/>
      <c r="N970" s="31"/>
      <c r="O970" s="31"/>
      <c r="P970" s="31"/>
      <c r="Q970" s="31"/>
    </row>
    <row r="971" spans="4:17">
      <c r="D971" s="31"/>
      <c r="F971" s="31"/>
      <c r="H971" s="31"/>
      <c r="I971" s="31"/>
      <c r="M971" s="31"/>
      <c r="N971" s="31"/>
      <c r="O971" s="31"/>
      <c r="P971" s="31"/>
      <c r="Q971" s="31"/>
    </row>
    <row r="972" spans="4:17">
      <c r="D972" s="31"/>
      <c r="F972" s="31"/>
      <c r="H972" s="31"/>
      <c r="I972" s="31"/>
      <c r="M972" s="31"/>
      <c r="N972" s="31"/>
      <c r="O972" s="31"/>
      <c r="P972" s="31"/>
      <c r="Q972" s="31"/>
    </row>
    <row r="973" spans="4:17">
      <c r="D973" s="31"/>
      <c r="F973" s="31"/>
      <c r="H973" s="31"/>
      <c r="I973" s="31"/>
      <c r="M973" s="31"/>
      <c r="N973" s="31"/>
      <c r="O973" s="31"/>
      <c r="P973" s="31"/>
      <c r="Q973" s="31"/>
    </row>
    <row r="974" spans="4:17">
      <c r="D974" s="31"/>
      <c r="F974" s="31"/>
      <c r="H974" s="31"/>
      <c r="I974" s="31"/>
      <c r="M974" s="31"/>
      <c r="N974" s="31"/>
      <c r="O974" s="31"/>
      <c r="P974" s="31"/>
      <c r="Q974" s="31"/>
    </row>
    <row r="975" spans="4:17">
      <c r="D975" s="31"/>
      <c r="F975" s="31"/>
      <c r="H975" s="31"/>
      <c r="I975" s="31"/>
      <c r="M975" s="31"/>
      <c r="N975" s="31"/>
      <c r="O975" s="31"/>
      <c r="P975" s="31"/>
      <c r="Q975" s="31"/>
    </row>
    <row r="976" spans="4:17">
      <c r="D976" s="31"/>
      <c r="F976" s="31"/>
      <c r="H976" s="31"/>
      <c r="I976" s="31"/>
      <c r="M976" s="31"/>
      <c r="N976" s="31"/>
      <c r="O976" s="31"/>
      <c r="P976" s="31"/>
      <c r="Q976" s="31"/>
    </row>
    <row r="977" spans="4:17">
      <c r="D977" s="31"/>
      <c r="F977" s="31"/>
      <c r="H977" s="31"/>
      <c r="I977" s="31"/>
      <c r="M977" s="31"/>
      <c r="N977" s="31"/>
      <c r="O977" s="31"/>
      <c r="P977" s="31"/>
      <c r="Q977" s="31"/>
    </row>
    <row r="978" spans="4:17">
      <c r="D978" s="31"/>
      <c r="F978" s="31"/>
      <c r="H978" s="31"/>
      <c r="I978" s="31"/>
      <c r="M978" s="31"/>
      <c r="N978" s="31"/>
      <c r="O978" s="31"/>
      <c r="P978" s="31"/>
      <c r="Q978" s="31"/>
    </row>
    <row r="979" spans="4:17">
      <c r="D979" s="31"/>
      <c r="F979" s="31"/>
      <c r="H979" s="31"/>
      <c r="I979" s="31"/>
      <c r="M979" s="31"/>
      <c r="N979" s="31"/>
      <c r="O979" s="31"/>
      <c r="P979" s="31"/>
      <c r="Q979" s="31"/>
    </row>
    <row r="980" spans="4:17">
      <c r="D980" s="31"/>
      <c r="F980" s="31"/>
      <c r="H980" s="31"/>
      <c r="I980" s="31"/>
      <c r="M980" s="31"/>
      <c r="N980" s="31"/>
      <c r="O980" s="31"/>
      <c r="P980" s="31"/>
      <c r="Q980" s="31"/>
    </row>
  </sheetData>
  <conditionalFormatting sqref="N1">
    <cfRule type="beginsWith" dxfId="135" priority="1" operator="beginsWith" text="INDH">
      <formula>LEFT((N1),LEN("INDH"))=("INDH")</formula>
    </cfRule>
  </conditionalFormatting>
  <conditionalFormatting sqref="N1">
    <cfRule type="beginsWith" dxfId="134" priority="2" operator="beginsWith" text="Defensoría de la niñez">
      <formula>LEFT((N1),LEN("Defensoría de la niñez"))=("Defensoría de la niñez")</formula>
    </cfRule>
  </conditionalFormatting>
  <conditionalFormatting sqref="N1">
    <cfRule type="beginsWith" dxfId="133" priority="3" operator="beginsWith" text="ABOFEM">
      <formula>LEFT((N1),LEN("ABOFEM"))=("ABOFEM")</formula>
    </cfRule>
  </conditionalFormatting>
  <conditionalFormatting sqref="M1">
    <cfRule type="cellIs" dxfId="132" priority="4" operator="equal">
      <formula>"COMISIÓN ESCRITOS"</formula>
    </cfRule>
  </conditionalFormatting>
  <conditionalFormatting sqref="O1">
    <cfRule type="beginsWith" dxfId="131" priority="5" operator="beginsWith" text="Carabineros">
      <formula>LEFT((O1),LEN("Carabineros"))=("Carabineros")</formula>
    </cfRule>
  </conditionalFormatting>
  <conditionalFormatting sqref="O1">
    <cfRule type="beginsWith" dxfId="130" priority="6" operator="beginsWith" text="Ejército">
      <formula>LEFT((O1),LEN("Ejército"))=("Ejército")</formula>
    </cfRule>
  </conditionalFormatting>
  <conditionalFormatting sqref="O1">
    <cfRule type="beginsWith" dxfId="129" priority="7" operator="beginsWith" text="PDI">
      <formula>LEFT((O1),LEN("PDI"))=("PDI")</formula>
    </cfRule>
  </conditionalFormatting>
  <conditionalFormatting sqref="O1">
    <cfRule type="beginsWith" dxfId="128"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900-000000000000}">
          <x14:formula1>
            <xm:f>VdD!$D$2:$D$1001</xm:f>
          </x14:formula1>
          <xm:sqref>I2:I980</xm:sqref>
        </x14:dataValidation>
        <x14:dataValidation type="list" allowBlank="1" xr:uid="{00000000-0002-0000-0900-000001000000}">
          <x14:formula1>
            <xm:f>VdD!$F$2:$F$1001</xm:f>
          </x14:formula1>
          <xm:sqref>M2:M980</xm:sqref>
        </x14:dataValidation>
        <x14:dataValidation type="list" allowBlank="1" xr:uid="{00000000-0002-0000-0900-000002000000}">
          <x14:formula1>
            <xm:f>VdD!$B$2:$B$1001</xm:f>
          </x14:formula1>
          <xm:sqref>F2:F980</xm:sqref>
        </x14:dataValidation>
        <x14:dataValidation type="list" allowBlank="1" xr:uid="{00000000-0002-0000-0900-000003000000}">
          <x14:formula1>
            <xm:f>VdD!$C$2:$C$1001</xm:f>
          </x14:formula1>
          <xm:sqref>H2:H980</xm:sqref>
        </x14:dataValidation>
        <x14:dataValidation type="list" allowBlank="1" xr:uid="{00000000-0002-0000-0900-000004000000}">
          <x14:formula1>
            <xm:f>VdD!$A$2:$A$1001</xm:f>
          </x14:formula1>
          <xm:sqref>D2:D980</xm:sqref>
        </x14:dataValidation>
        <x14:dataValidation type="list" allowBlank="1" xr:uid="{00000000-0002-0000-0900-000005000000}">
          <x14:formula1>
            <xm:f>VdD!$H$2:$H$1001</xm:f>
          </x14:formula1>
          <xm:sqref>O2:O980</xm:sqref>
        </x14:dataValidation>
        <x14:dataValidation type="list" allowBlank="1" xr:uid="{00000000-0002-0000-0900-000006000000}">
          <x14:formula1>
            <xm:f>VdD!$G$2:$G$1001</xm:f>
          </x14:formula1>
          <xm:sqref>N2:N980</xm:sqref>
        </x14:dataValidation>
        <x14:dataValidation type="list" allowBlank="1" xr:uid="{00000000-0002-0000-0900-000007000000}">
          <x14:formula1>
            <xm:f>VdD!$J$2:$J$1001</xm:f>
          </x14:formula1>
          <xm:sqref>Q2:Q980</xm:sqref>
        </x14:dataValidation>
        <x14:dataValidation type="list" allowBlank="1" xr:uid="{00000000-0002-0000-0900-000008000000}">
          <x14:formula1>
            <xm:f>VdD!$I$2:$I$1001</xm:f>
          </x14:formula1>
          <xm:sqref>P2:P980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9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4140625" defaultRowHeight="15.75" customHeight="1"/>
  <cols>
    <col min="3" max="3" width="7.5546875" customWidth="1"/>
    <col min="4" max="4" width="14.5546875" customWidth="1"/>
    <col min="6" max="6" width="18.33203125" customWidth="1"/>
    <col min="7" max="7" width="51.44140625" customWidth="1"/>
    <col min="15" max="15" width="16.109375" customWidth="1"/>
  </cols>
  <sheetData>
    <row r="1" spans="1:27" ht="66">
      <c r="A1" s="4" t="s">
        <v>4369</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c r="R1" s="10"/>
      <c r="S1" s="10"/>
      <c r="T1" s="10"/>
      <c r="U1" s="10"/>
      <c r="V1" s="10"/>
      <c r="W1" s="10"/>
      <c r="X1" s="10"/>
      <c r="Y1" s="10"/>
      <c r="Z1" s="10"/>
      <c r="AA1" s="10"/>
    </row>
    <row r="2" spans="1:27" ht="39.6">
      <c r="A2" s="83" t="s">
        <v>2337</v>
      </c>
      <c r="B2" s="80" t="s">
        <v>2339</v>
      </c>
      <c r="C2" s="52">
        <v>22</v>
      </c>
      <c r="D2" s="7" t="s">
        <v>26</v>
      </c>
      <c r="E2" s="187">
        <v>941078422</v>
      </c>
      <c r="F2" s="7" t="s">
        <v>85</v>
      </c>
      <c r="G2" s="7" t="s">
        <v>2341</v>
      </c>
      <c r="H2" s="10"/>
      <c r="I2" s="10"/>
      <c r="J2" s="7" t="s">
        <v>79</v>
      </c>
      <c r="K2" s="69">
        <v>43761</v>
      </c>
      <c r="L2" s="7" t="s">
        <v>571</v>
      </c>
      <c r="M2" s="43" t="s">
        <v>160</v>
      </c>
      <c r="N2" s="10"/>
      <c r="O2" s="7" t="s">
        <v>35</v>
      </c>
      <c r="P2" s="33"/>
      <c r="Q2" s="10"/>
      <c r="R2" s="10"/>
      <c r="S2" s="10"/>
      <c r="T2" s="10"/>
      <c r="U2" s="10"/>
      <c r="V2" s="10"/>
      <c r="W2" s="10"/>
      <c r="X2" s="10"/>
      <c r="Y2" s="10"/>
      <c r="Z2" s="10"/>
      <c r="AA2" s="10"/>
    </row>
    <row r="3" spans="1:27" ht="66">
      <c r="A3" s="7" t="s">
        <v>2672</v>
      </c>
      <c r="B3" s="80" t="s">
        <v>2673</v>
      </c>
      <c r="C3" s="52">
        <v>59</v>
      </c>
      <c r="D3" s="7" t="s">
        <v>26</v>
      </c>
      <c r="E3" s="81">
        <v>955697015</v>
      </c>
      <c r="F3" s="7" t="s">
        <v>2675</v>
      </c>
      <c r="G3" s="93" t="s">
        <v>2677</v>
      </c>
      <c r="H3" s="10"/>
      <c r="I3" s="10"/>
      <c r="J3" s="7" t="s">
        <v>63</v>
      </c>
      <c r="K3" s="44">
        <v>43762</v>
      </c>
      <c r="L3" s="10"/>
      <c r="M3" s="7" t="s">
        <v>33</v>
      </c>
      <c r="N3" s="10"/>
      <c r="O3" s="7" t="s">
        <v>53</v>
      </c>
      <c r="P3" s="39" t="s">
        <v>70</v>
      </c>
      <c r="Q3" s="7" t="s">
        <v>117</v>
      </c>
      <c r="R3" s="10"/>
      <c r="S3" s="10"/>
      <c r="T3" s="10"/>
      <c r="U3" s="10"/>
      <c r="V3" s="10"/>
      <c r="W3" s="10"/>
      <c r="X3" s="10"/>
      <c r="Y3" s="10"/>
      <c r="Z3" s="10"/>
      <c r="AA3" s="10"/>
    </row>
    <row r="4" spans="1:27" ht="52.8">
      <c r="A4" s="7" t="s">
        <v>1515</v>
      </c>
      <c r="B4" s="7" t="s">
        <v>1516</v>
      </c>
      <c r="C4" s="23"/>
      <c r="D4" s="7" t="s">
        <v>26</v>
      </c>
      <c r="E4" s="7">
        <v>66223442</v>
      </c>
      <c r="F4" s="87" t="s">
        <v>475</v>
      </c>
      <c r="G4" s="7" t="s">
        <v>1519</v>
      </c>
      <c r="H4" s="10"/>
      <c r="I4" s="10"/>
      <c r="J4" s="7" t="s">
        <v>63</v>
      </c>
      <c r="K4" s="86"/>
      <c r="L4" s="7" t="s">
        <v>1264</v>
      </c>
      <c r="M4" s="43" t="s">
        <v>186</v>
      </c>
      <c r="N4" s="10"/>
      <c r="O4" s="10"/>
      <c r="P4" s="33"/>
      <c r="Q4" s="10"/>
      <c r="R4" s="10"/>
      <c r="S4" s="10"/>
      <c r="T4" s="10"/>
      <c r="U4" s="10"/>
      <c r="V4" s="10"/>
      <c r="W4" s="10"/>
      <c r="X4" s="10"/>
      <c r="Y4" s="10"/>
      <c r="Z4" s="10"/>
      <c r="AA4" s="10"/>
    </row>
    <row r="5" spans="1:27" ht="39.6">
      <c r="A5" s="7" t="s">
        <v>2292</v>
      </c>
      <c r="B5" s="80" t="s">
        <v>2293</v>
      </c>
      <c r="C5" s="52">
        <v>24</v>
      </c>
      <c r="D5" s="7" t="s">
        <v>26</v>
      </c>
      <c r="E5" s="187">
        <v>959963520</v>
      </c>
      <c r="F5" s="7" t="s">
        <v>125</v>
      </c>
      <c r="G5" s="7" t="s">
        <v>2294</v>
      </c>
      <c r="H5" s="10"/>
      <c r="I5" s="10"/>
      <c r="J5" s="7" t="s">
        <v>79</v>
      </c>
      <c r="K5" s="69">
        <v>43761</v>
      </c>
      <c r="L5" s="10"/>
      <c r="M5" s="7" t="s">
        <v>732</v>
      </c>
      <c r="N5" s="10"/>
      <c r="O5" s="10"/>
      <c r="P5" s="39" t="s">
        <v>70</v>
      </c>
      <c r="Q5" s="10"/>
      <c r="R5" s="10"/>
      <c r="S5" s="10"/>
      <c r="T5" s="10"/>
      <c r="U5" s="10"/>
      <c r="V5" s="10"/>
      <c r="W5" s="10"/>
      <c r="X5" s="10"/>
      <c r="Y5" s="10"/>
      <c r="Z5" s="10"/>
      <c r="AA5" s="10"/>
    </row>
    <row r="6" spans="1:27" ht="39.6">
      <c r="A6" s="35" t="s">
        <v>2463</v>
      </c>
      <c r="B6" s="210" t="s">
        <v>2464</v>
      </c>
      <c r="C6" s="23"/>
      <c r="D6" s="7" t="s">
        <v>26</v>
      </c>
      <c r="E6" s="37">
        <v>56948486886</v>
      </c>
      <c r="F6" s="7" t="s">
        <v>85</v>
      </c>
      <c r="G6" s="7" t="s">
        <v>2465</v>
      </c>
      <c r="H6" s="10"/>
      <c r="I6" s="10"/>
      <c r="J6" s="7" t="s">
        <v>63</v>
      </c>
      <c r="K6" s="86"/>
      <c r="L6" s="7" t="s">
        <v>2063</v>
      </c>
      <c r="M6" s="43" t="s">
        <v>33</v>
      </c>
      <c r="N6" s="10"/>
      <c r="O6" s="10"/>
      <c r="P6" s="33"/>
      <c r="Q6" s="10"/>
      <c r="R6" s="10"/>
      <c r="S6" s="10"/>
      <c r="T6" s="10"/>
      <c r="U6" s="10"/>
      <c r="V6" s="10"/>
      <c r="W6" s="10"/>
      <c r="X6" s="10"/>
      <c r="Y6" s="10"/>
      <c r="Z6" s="10"/>
      <c r="AA6" s="10"/>
    </row>
    <row r="7" spans="1:27" ht="39.6">
      <c r="A7" s="7" t="s">
        <v>2714</v>
      </c>
      <c r="B7" s="10"/>
      <c r="C7" s="23"/>
      <c r="D7" s="7" t="s">
        <v>26</v>
      </c>
      <c r="E7" s="7" t="s">
        <v>2716</v>
      </c>
      <c r="F7" s="7"/>
      <c r="G7" s="7" t="s">
        <v>2717</v>
      </c>
      <c r="H7" s="10"/>
      <c r="I7" s="10"/>
      <c r="J7" s="7" t="s">
        <v>63</v>
      </c>
      <c r="K7" s="86"/>
      <c r="L7" s="7" t="s">
        <v>1264</v>
      </c>
      <c r="M7" s="95" t="s">
        <v>732</v>
      </c>
      <c r="N7" s="10"/>
      <c r="O7" s="10"/>
      <c r="P7" s="33"/>
      <c r="Q7" s="10"/>
      <c r="R7" s="10"/>
      <c r="S7" s="10"/>
      <c r="T7" s="10"/>
      <c r="U7" s="10"/>
      <c r="V7" s="10"/>
      <c r="W7" s="10"/>
      <c r="X7" s="10"/>
      <c r="Y7" s="10"/>
      <c r="Z7" s="10"/>
      <c r="AA7" s="10"/>
    </row>
    <row r="8" spans="1:27" ht="52.8">
      <c r="A8" s="35" t="s">
        <v>727</v>
      </c>
      <c r="B8" s="37" t="s">
        <v>728</v>
      </c>
      <c r="C8" s="52">
        <v>42</v>
      </c>
      <c r="D8" s="7" t="s">
        <v>26</v>
      </c>
      <c r="E8" s="10"/>
      <c r="F8" s="7" t="s">
        <v>475</v>
      </c>
      <c r="G8" s="35" t="s">
        <v>730</v>
      </c>
      <c r="H8" s="10"/>
      <c r="I8" s="7" t="s">
        <v>4493</v>
      </c>
      <c r="J8" s="7" t="s">
        <v>63</v>
      </c>
      <c r="K8" s="86"/>
      <c r="L8" s="10"/>
      <c r="M8" s="95" t="s">
        <v>732</v>
      </c>
      <c r="N8" s="10"/>
      <c r="O8" s="10"/>
      <c r="P8" s="33"/>
      <c r="Q8" s="10"/>
      <c r="R8" s="10"/>
      <c r="S8" s="10"/>
      <c r="T8" s="10"/>
      <c r="U8" s="10"/>
      <c r="V8" s="10"/>
      <c r="W8" s="10"/>
      <c r="X8" s="10"/>
      <c r="Y8" s="10"/>
      <c r="Z8" s="10"/>
      <c r="AA8" s="10"/>
    </row>
    <row r="9" spans="1:27" ht="40.200000000000003">
      <c r="A9" s="83" t="s">
        <v>2084</v>
      </c>
      <c r="B9" s="84" t="s">
        <v>2085</v>
      </c>
      <c r="C9" s="52">
        <v>29</v>
      </c>
      <c r="D9" s="7" t="s">
        <v>45</v>
      </c>
      <c r="E9" s="237">
        <v>986415035</v>
      </c>
      <c r="F9" s="7" t="s">
        <v>735</v>
      </c>
      <c r="G9" s="35" t="s">
        <v>4494</v>
      </c>
      <c r="H9" s="10"/>
      <c r="I9" s="7" t="s">
        <v>32</v>
      </c>
      <c r="J9" s="7" t="s">
        <v>79</v>
      </c>
      <c r="K9" s="86"/>
      <c r="L9" s="10"/>
      <c r="M9" s="43" t="s">
        <v>160</v>
      </c>
      <c r="N9" s="267" t="s">
        <v>2087</v>
      </c>
      <c r="O9" s="10"/>
      <c r="P9" s="39" t="s">
        <v>70</v>
      </c>
      <c r="Q9" s="10"/>
      <c r="R9" s="7"/>
      <c r="S9" s="10"/>
      <c r="T9" s="10"/>
      <c r="U9" s="10"/>
      <c r="V9" s="10"/>
      <c r="W9" s="10"/>
      <c r="X9" s="10"/>
      <c r="Y9" s="10"/>
      <c r="Z9" s="10"/>
      <c r="AA9" s="10"/>
    </row>
    <row r="10" spans="1:27" ht="52.8">
      <c r="A10" s="35" t="s">
        <v>2664</v>
      </c>
      <c r="B10" s="210" t="s">
        <v>2665</v>
      </c>
      <c r="C10" s="23"/>
      <c r="D10" s="7" t="s">
        <v>26</v>
      </c>
      <c r="E10" s="10"/>
      <c r="F10" s="7" t="s">
        <v>1339</v>
      </c>
      <c r="G10" s="35" t="s">
        <v>2667</v>
      </c>
      <c r="H10" s="10"/>
      <c r="I10" s="10"/>
      <c r="J10" s="7" t="s">
        <v>63</v>
      </c>
      <c r="K10" s="86"/>
      <c r="L10" s="37" t="s">
        <v>2354</v>
      </c>
      <c r="M10" s="7" t="s">
        <v>2451</v>
      </c>
      <c r="N10" s="10"/>
      <c r="O10" s="10"/>
      <c r="P10" s="33"/>
      <c r="Q10" s="10"/>
      <c r="R10" s="10"/>
      <c r="S10" s="10"/>
      <c r="T10" s="10"/>
      <c r="U10" s="10"/>
      <c r="V10" s="10"/>
      <c r="W10" s="10"/>
      <c r="X10" s="10"/>
      <c r="Y10" s="10"/>
      <c r="Z10" s="10"/>
      <c r="AA10" s="10"/>
    </row>
    <row r="11" spans="1:27" ht="39.6">
      <c r="A11" s="7" t="s">
        <v>2134</v>
      </c>
      <c r="B11" s="7" t="s">
        <v>2135</v>
      </c>
      <c r="C11" s="23"/>
      <c r="D11" s="7" t="s">
        <v>26</v>
      </c>
      <c r="E11" s="10">
        <f>56957164713</f>
        <v>56957164713</v>
      </c>
      <c r="F11" s="7" t="s">
        <v>1542</v>
      </c>
      <c r="G11" s="7" t="s">
        <v>2136</v>
      </c>
      <c r="H11" s="10"/>
      <c r="I11" s="10"/>
      <c r="J11" s="7" t="s">
        <v>63</v>
      </c>
      <c r="K11" s="86"/>
      <c r="L11" s="7" t="s">
        <v>2137</v>
      </c>
      <c r="M11" s="43" t="s">
        <v>186</v>
      </c>
      <c r="N11" s="10"/>
      <c r="O11" s="10"/>
      <c r="P11" s="33"/>
      <c r="Q11" s="10"/>
      <c r="R11" s="10"/>
      <c r="S11" s="10"/>
      <c r="T11" s="10"/>
      <c r="U11" s="10"/>
      <c r="V11" s="10"/>
      <c r="W11" s="10"/>
      <c r="X11" s="10"/>
      <c r="Y11" s="10"/>
      <c r="Z11" s="10"/>
      <c r="AA11" s="10"/>
    </row>
    <row r="12" spans="1:27" ht="39.6">
      <c r="A12" s="7" t="s">
        <v>2264</v>
      </c>
      <c r="B12" s="37" t="s">
        <v>2265</v>
      </c>
      <c r="C12" s="23"/>
      <c r="D12" s="7" t="s">
        <v>45</v>
      </c>
      <c r="E12" s="37">
        <v>982829695</v>
      </c>
      <c r="F12" s="7" t="s">
        <v>85</v>
      </c>
      <c r="G12" s="7" t="s">
        <v>2268</v>
      </c>
      <c r="H12" s="10"/>
      <c r="I12" s="10"/>
      <c r="J12" s="7" t="s">
        <v>63</v>
      </c>
      <c r="K12" s="86"/>
      <c r="L12" s="10"/>
      <c r="M12" s="7" t="s">
        <v>33</v>
      </c>
      <c r="N12" s="10"/>
      <c r="O12" s="10"/>
      <c r="P12" s="33"/>
      <c r="Q12" s="7" t="s">
        <v>55</v>
      </c>
      <c r="R12" s="10"/>
      <c r="S12" s="10"/>
      <c r="T12" s="10"/>
      <c r="U12" s="10"/>
      <c r="V12" s="10"/>
      <c r="W12" s="10"/>
      <c r="X12" s="10"/>
      <c r="Y12" s="10"/>
      <c r="Z12" s="10"/>
      <c r="AA12" s="10"/>
    </row>
    <row r="13" spans="1:27" ht="39.6">
      <c r="A13" s="83" t="s">
        <v>2478</v>
      </c>
      <c r="B13" s="210" t="s">
        <v>2479</v>
      </c>
      <c r="C13" s="23"/>
      <c r="D13" s="7" t="s">
        <v>26</v>
      </c>
      <c r="E13" s="210">
        <v>56930902586</v>
      </c>
      <c r="F13" s="7" t="s">
        <v>85</v>
      </c>
      <c r="G13" s="7" t="s">
        <v>2480</v>
      </c>
      <c r="H13" s="10"/>
      <c r="I13" s="10"/>
      <c r="J13" s="7" t="s">
        <v>63</v>
      </c>
      <c r="K13" s="86"/>
      <c r="L13" s="10"/>
      <c r="M13" s="43" t="s">
        <v>33</v>
      </c>
      <c r="N13" s="10"/>
      <c r="O13" s="10"/>
      <c r="P13" s="33"/>
      <c r="Q13" s="10"/>
      <c r="R13" s="10"/>
      <c r="S13" s="10"/>
      <c r="T13" s="10"/>
      <c r="U13" s="10"/>
      <c r="V13" s="10"/>
      <c r="W13" s="10"/>
      <c r="X13" s="10"/>
      <c r="Y13" s="10"/>
      <c r="Z13" s="10"/>
      <c r="AA13" s="10"/>
    </row>
    <row r="14" spans="1:27" ht="52.8">
      <c r="A14" s="274" t="s">
        <v>2321</v>
      </c>
      <c r="B14" s="80" t="s">
        <v>2324</v>
      </c>
      <c r="C14" s="23"/>
      <c r="D14" s="7" t="s">
        <v>26</v>
      </c>
      <c r="E14" s="275">
        <v>931309885</v>
      </c>
      <c r="F14" s="7" t="s">
        <v>475</v>
      </c>
      <c r="G14" s="93" t="s">
        <v>2325</v>
      </c>
      <c r="H14" s="10"/>
      <c r="I14" s="10"/>
      <c r="J14" s="7" t="s">
        <v>63</v>
      </c>
      <c r="K14" s="69" t="s">
        <v>2326</v>
      </c>
      <c r="L14" s="275" t="s">
        <v>571</v>
      </c>
      <c r="M14" s="7" t="s">
        <v>33</v>
      </c>
      <c r="N14" s="10"/>
      <c r="O14" s="10"/>
      <c r="P14" s="33"/>
      <c r="Q14" s="10"/>
      <c r="R14" s="10"/>
      <c r="S14" s="10"/>
      <c r="T14" s="10"/>
      <c r="U14" s="10"/>
      <c r="V14" s="10"/>
      <c r="W14" s="10"/>
      <c r="X14" s="10"/>
      <c r="Y14" s="10"/>
      <c r="Z14" s="10"/>
      <c r="AA14" s="10"/>
    </row>
    <row r="15" spans="1:27" ht="66">
      <c r="A15" s="35" t="s">
        <v>2523</v>
      </c>
      <c r="B15" s="37" t="s">
        <v>2524</v>
      </c>
      <c r="C15" s="52">
        <v>19</v>
      </c>
      <c r="D15" s="7" t="s">
        <v>26</v>
      </c>
      <c r="E15" s="37">
        <v>930794068</v>
      </c>
      <c r="F15" s="7" t="s">
        <v>85</v>
      </c>
      <c r="G15" s="37" t="s">
        <v>1631</v>
      </c>
      <c r="H15" s="10"/>
      <c r="I15" s="10"/>
      <c r="J15" s="7" t="s">
        <v>63</v>
      </c>
      <c r="K15" s="282">
        <v>43759</v>
      </c>
      <c r="L15" s="7" t="s">
        <v>2525</v>
      </c>
      <c r="M15" s="7" t="s">
        <v>33</v>
      </c>
      <c r="N15" s="10"/>
      <c r="O15" s="10"/>
      <c r="P15" s="39" t="s">
        <v>70</v>
      </c>
      <c r="Q15" s="10"/>
      <c r="R15" s="7" t="s">
        <v>4495</v>
      </c>
      <c r="S15" s="10"/>
      <c r="T15" s="10"/>
      <c r="U15" s="10"/>
      <c r="V15" s="10"/>
      <c r="W15" s="10"/>
      <c r="X15" s="10"/>
      <c r="Y15" s="10"/>
      <c r="Z15" s="10"/>
      <c r="AA15" s="10"/>
    </row>
    <row r="16" spans="1:27" ht="105.6">
      <c r="A16" s="93" t="s">
        <v>2435</v>
      </c>
      <c r="B16" s="80" t="s">
        <v>2436</v>
      </c>
      <c r="C16" s="23"/>
      <c r="D16" s="7" t="s">
        <v>26</v>
      </c>
      <c r="E16" s="81">
        <v>988831232</v>
      </c>
      <c r="F16" s="7" t="s">
        <v>2437</v>
      </c>
      <c r="G16" s="7" t="s">
        <v>2438</v>
      </c>
      <c r="H16" s="10"/>
      <c r="I16" s="10"/>
      <c r="J16" s="7" t="s">
        <v>63</v>
      </c>
      <c r="K16" s="7" t="s">
        <v>2441</v>
      </c>
      <c r="L16" s="7" t="s">
        <v>2442</v>
      </c>
      <c r="M16" s="7" t="s">
        <v>33</v>
      </c>
      <c r="N16" s="10"/>
      <c r="O16" s="7" t="s">
        <v>35</v>
      </c>
      <c r="P16" s="39" t="s">
        <v>70</v>
      </c>
      <c r="Q16" s="7" t="s">
        <v>117</v>
      </c>
      <c r="R16" s="10"/>
      <c r="S16" s="10"/>
      <c r="T16" s="10"/>
      <c r="U16" s="10"/>
      <c r="V16" s="10"/>
      <c r="W16" s="10"/>
      <c r="X16" s="10"/>
      <c r="Y16" s="10"/>
      <c r="Z16" s="10"/>
      <c r="AA16" s="10"/>
    </row>
    <row r="17" spans="1:27" ht="52.8">
      <c r="A17" s="35" t="s">
        <v>2351</v>
      </c>
      <c r="B17" s="210" t="s">
        <v>2352</v>
      </c>
      <c r="C17" s="23"/>
      <c r="D17" s="7" t="s">
        <v>26</v>
      </c>
      <c r="E17" s="87">
        <v>931744928</v>
      </c>
      <c r="F17" s="7" t="s">
        <v>1339</v>
      </c>
      <c r="G17" s="87" t="s">
        <v>2353</v>
      </c>
      <c r="H17" s="10"/>
      <c r="I17" s="10"/>
      <c r="J17" s="7" t="s">
        <v>63</v>
      </c>
      <c r="K17" s="86"/>
      <c r="L17" s="37" t="s">
        <v>2354</v>
      </c>
      <c r="M17" s="43" t="s">
        <v>186</v>
      </c>
      <c r="N17" s="10"/>
      <c r="O17" s="10"/>
      <c r="P17" s="33"/>
      <c r="Q17" s="10"/>
      <c r="R17" s="10"/>
      <c r="S17" s="10"/>
      <c r="T17" s="10"/>
      <c r="U17" s="10"/>
      <c r="V17" s="10"/>
      <c r="W17" s="10"/>
      <c r="X17" s="10"/>
      <c r="Y17" s="10"/>
      <c r="Z17" s="10"/>
      <c r="AA17" s="10"/>
    </row>
    <row r="18" spans="1:27" ht="39.6">
      <c r="A18" s="35" t="s">
        <v>2332</v>
      </c>
      <c r="B18" s="37" t="s">
        <v>2333</v>
      </c>
      <c r="C18" s="52">
        <v>24</v>
      </c>
      <c r="D18" s="7" t="s">
        <v>26</v>
      </c>
      <c r="E18" s="181" t="s">
        <v>2334</v>
      </c>
      <c r="F18" s="7" t="s">
        <v>1542</v>
      </c>
      <c r="G18" s="35" t="s">
        <v>2280</v>
      </c>
      <c r="H18" s="10"/>
      <c r="I18" s="10"/>
      <c r="J18" s="7" t="s">
        <v>63</v>
      </c>
      <c r="K18" s="69" t="s">
        <v>2335</v>
      </c>
      <c r="L18" s="10"/>
      <c r="M18" s="43" t="s">
        <v>186</v>
      </c>
      <c r="N18" s="10"/>
      <c r="O18" s="10"/>
      <c r="P18" s="33"/>
      <c r="Q18" s="10"/>
      <c r="R18" s="10"/>
      <c r="S18" s="10"/>
      <c r="T18" s="10"/>
      <c r="U18" s="10"/>
      <c r="V18" s="10"/>
      <c r="W18" s="10"/>
      <c r="X18" s="10"/>
      <c r="Y18" s="10"/>
      <c r="Z18" s="10"/>
      <c r="AA18" s="10"/>
    </row>
    <row r="19" spans="1:27" ht="79.2">
      <c r="A19" s="7" t="s">
        <v>1548</v>
      </c>
      <c r="B19" s="210" t="s">
        <v>1549</v>
      </c>
      <c r="C19" s="23"/>
      <c r="D19" s="7" t="s">
        <v>26</v>
      </c>
      <c r="E19" s="7" t="s">
        <v>1551</v>
      </c>
      <c r="F19" s="7" t="s">
        <v>108</v>
      </c>
      <c r="G19" s="35" t="s">
        <v>1552</v>
      </c>
      <c r="H19" s="10"/>
      <c r="I19" s="10"/>
      <c r="J19" s="7" t="s">
        <v>467</v>
      </c>
      <c r="K19" s="69" t="s">
        <v>1554</v>
      </c>
      <c r="L19" s="7" t="s">
        <v>1555</v>
      </c>
      <c r="M19" s="43" t="s">
        <v>186</v>
      </c>
      <c r="N19" s="10"/>
      <c r="O19" s="10"/>
      <c r="P19" s="33"/>
      <c r="Q19" s="10"/>
      <c r="R19" s="10"/>
      <c r="S19" s="10"/>
      <c r="T19" s="10"/>
      <c r="U19" s="10"/>
      <c r="V19" s="10"/>
      <c r="W19" s="10"/>
      <c r="X19" s="10"/>
      <c r="Y19" s="10"/>
      <c r="Z19" s="10"/>
      <c r="AA19" s="10"/>
    </row>
    <row r="20" spans="1:27" ht="39.6">
      <c r="A20" s="7" t="s">
        <v>970</v>
      </c>
      <c r="B20" s="7" t="s">
        <v>972</v>
      </c>
      <c r="C20" s="52">
        <v>37</v>
      </c>
      <c r="D20" s="7" t="s">
        <v>26</v>
      </c>
      <c r="E20" s="37">
        <v>942447458</v>
      </c>
      <c r="F20" s="7" t="s">
        <v>85</v>
      </c>
      <c r="G20" s="7" t="s">
        <v>973</v>
      </c>
      <c r="H20" s="10"/>
      <c r="I20" s="10"/>
      <c r="J20" s="7" t="s">
        <v>63</v>
      </c>
      <c r="K20" s="86"/>
      <c r="L20" s="7" t="s">
        <v>974</v>
      </c>
      <c r="M20" s="7" t="s">
        <v>33</v>
      </c>
      <c r="N20" s="10"/>
      <c r="O20" s="7"/>
      <c r="P20" s="39" t="s">
        <v>70</v>
      </c>
      <c r="Q20" s="10"/>
      <c r="R20" s="10"/>
      <c r="S20" s="10"/>
      <c r="T20" s="10"/>
      <c r="U20" s="10"/>
      <c r="V20" s="10"/>
      <c r="W20" s="10"/>
      <c r="X20" s="10"/>
      <c r="Y20" s="10"/>
      <c r="Z20" s="10"/>
      <c r="AA20" s="10"/>
    </row>
    <row r="21" spans="1:27" ht="52.8">
      <c r="A21" s="7" t="s">
        <v>455</v>
      </c>
      <c r="B21" s="7" t="s">
        <v>456</v>
      </c>
      <c r="C21" s="52">
        <v>46</v>
      </c>
      <c r="D21" s="7" t="s">
        <v>26</v>
      </c>
      <c r="E21" s="7">
        <v>953441870</v>
      </c>
      <c r="F21" s="7" t="s">
        <v>85</v>
      </c>
      <c r="G21" s="7" t="s">
        <v>458</v>
      </c>
      <c r="H21" s="10"/>
      <c r="I21" s="10"/>
      <c r="J21" s="7" t="s">
        <v>63</v>
      </c>
      <c r="K21" s="7" t="s">
        <v>459</v>
      </c>
      <c r="L21" s="7" t="s">
        <v>460</v>
      </c>
      <c r="M21" s="7" t="s">
        <v>33</v>
      </c>
      <c r="N21" s="10"/>
      <c r="O21" s="7" t="s">
        <v>35</v>
      </c>
      <c r="P21" s="39" t="s">
        <v>70</v>
      </c>
      <c r="Q21" s="7" t="s">
        <v>101</v>
      </c>
      <c r="R21" s="10"/>
      <c r="S21" s="10"/>
      <c r="T21" s="10"/>
      <c r="U21" s="10"/>
      <c r="V21" s="10"/>
      <c r="W21" s="10"/>
      <c r="X21" s="10"/>
      <c r="Y21" s="10"/>
      <c r="Z21" s="10"/>
      <c r="AA21" s="10"/>
    </row>
    <row r="22" spans="1:27" ht="52.8">
      <c r="A22" s="7" t="s">
        <v>657</v>
      </c>
      <c r="B22" s="7" t="s">
        <v>658</v>
      </c>
      <c r="C22" s="23"/>
      <c r="D22" s="7" t="s">
        <v>45</v>
      </c>
      <c r="E22" s="7" t="s">
        <v>659</v>
      </c>
      <c r="F22" s="7" t="s">
        <v>475</v>
      </c>
      <c r="G22" s="7" t="s">
        <v>660</v>
      </c>
      <c r="H22" s="10"/>
      <c r="I22" s="7" t="s">
        <v>32</v>
      </c>
      <c r="J22" s="7" t="s">
        <v>63</v>
      </c>
      <c r="K22" s="69">
        <v>43762</v>
      </c>
      <c r="L22" s="7" t="s">
        <v>661</v>
      </c>
      <c r="M22" s="43" t="s">
        <v>186</v>
      </c>
      <c r="N22" s="10"/>
      <c r="O22" s="7" t="s">
        <v>35</v>
      </c>
      <c r="P22" s="39" t="s">
        <v>70</v>
      </c>
      <c r="Q22" s="10"/>
      <c r="R22" s="7" t="s">
        <v>666</v>
      </c>
      <c r="S22" s="10"/>
      <c r="T22" s="10"/>
      <c r="U22" s="10"/>
      <c r="V22" s="10"/>
      <c r="W22" s="10"/>
      <c r="X22" s="10"/>
      <c r="Y22" s="10"/>
      <c r="Z22" s="10"/>
      <c r="AA22" s="10"/>
    </row>
    <row r="23" spans="1:27" ht="52.8">
      <c r="A23" s="7" t="s">
        <v>906</v>
      </c>
      <c r="B23" s="7" t="s">
        <v>907</v>
      </c>
      <c r="C23" s="23"/>
      <c r="D23" s="7" t="s">
        <v>45</v>
      </c>
      <c r="E23" s="7" t="s">
        <v>659</v>
      </c>
      <c r="F23" s="7" t="s">
        <v>475</v>
      </c>
      <c r="G23" s="7" t="s">
        <v>660</v>
      </c>
      <c r="H23" s="10"/>
      <c r="I23" s="7" t="s">
        <v>32</v>
      </c>
      <c r="J23" s="7" t="s">
        <v>63</v>
      </c>
      <c r="K23" s="69">
        <v>43762</v>
      </c>
      <c r="L23" s="7" t="s">
        <v>661</v>
      </c>
      <c r="M23" s="43" t="s">
        <v>186</v>
      </c>
      <c r="N23" s="10"/>
      <c r="O23" s="7" t="s">
        <v>35</v>
      </c>
      <c r="P23" s="39" t="s">
        <v>70</v>
      </c>
      <c r="Q23" s="10"/>
      <c r="R23" s="10"/>
      <c r="S23" s="10"/>
      <c r="T23" s="10"/>
      <c r="U23" s="10"/>
      <c r="V23" s="10"/>
      <c r="W23" s="10"/>
      <c r="X23" s="10"/>
      <c r="Y23" s="10"/>
      <c r="Z23" s="10"/>
      <c r="AA23" s="10"/>
    </row>
    <row r="24" spans="1:27" ht="52.8">
      <c r="A24" s="7" t="s">
        <v>401</v>
      </c>
      <c r="B24" s="7" t="s">
        <v>402</v>
      </c>
      <c r="C24" s="23"/>
      <c r="D24" s="7" t="s">
        <v>26</v>
      </c>
      <c r="E24" s="7" t="s">
        <v>403</v>
      </c>
      <c r="F24" s="7" t="s">
        <v>404</v>
      </c>
      <c r="G24" s="7" t="s">
        <v>405</v>
      </c>
      <c r="H24" s="10"/>
      <c r="I24" s="10"/>
      <c r="J24" s="7" t="s">
        <v>63</v>
      </c>
      <c r="K24" s="86"/>
      <c r="L24" s="7" t="s">
        <v>406</v>
      </c>
      <c r="M24" s="7" t="s">
        <v>407</v>
      </c>
      <c r="N24" s="10"/>
      <c r="O24" s="10"/>
      <c r="P24" s="33"/>
      <c r="Q24" s="10"/>
      <c r="R24" s="10"/>
      <c r="S24" s="10"/>
      <c r="T24" s="10"/>
      <c r="U24" s="10"/>
      <c r="V24" s="10"/>
      <c r="W24" s="10"/>
      <c r="X24" s="10"/>
      <c r="Y24" s="10"/>
      <c r="Z24" s="10"/>
      <c r="AA24" s="10"/>
    </row>
    <row r="25" spans="1:27" ht="92.4">
      <c r="A25" s="35" t="s">
        <v>1597</v>
      </c>
      <c r="B25" s="37" t="s">
        <v>1600</v>
      </c>
      <c r="C25" s="52">
        <v>33</v>
      </c>
      <c r="D25" s="7" t="s">
        <v>45</v>
      </c>
      <c r="E25" s="37">
        <v>56986768833</v>
      </c>
      <c r="F25" s="7" t="s">
        <v>1602</v>
      </c>
      <c r="G25" s="35" t="s">
        <v>1603</v>
      </c>
      <c r="H25" s="10"/>
      <c r="I25" s="7" t="s">
        <v>4393</v>
      </c>
      <c r="J25" s="7" t="s">
        <v>63</v>
      </c>
      <c r="K25" s="69" t="s">
        <v>1604</v>
      </c>
      <c r="L25" s="7" t="s">
        <v>1605</v>
      </c>
      <c r="M25" s="43" t="s">
        <v>33</v>
      </c>
      <c r="N25" s="10"/>
      <c r="O25" s="7" t="s">
        <v>35</v>
      </c>
      <c r="P25" s="33"/>
      <c r="Q25" s="10"/>
      <c r="R25" s="10"/>
      <c r="S25" s="10"/>
      <c r="T25" s="10"/>
      <c r="U25" s="10"/>
      <c r="V25" s="10"/>
      <c r="W25" s="10"/>
      <c r="X25" s="10"/>
      <c r="Y25" s="10"/>
      <c r="Z25" s="10"/>
      <c r="AA25" s="10"/>
    </row>
    <row r="26" spans="1:27" ht="52.8">
      <c r="A26" s="7" t="s">
        <v>2299</v>
      </c>
      <c r="B26" s="239" t="s">
        <v>2300</v>
      </c>
      <c r="C26" s="52">
        <v>24</v>
      </c>
      <c r="D26" s="7" t="s">
        <v>26</v>
      </c>
      <c r="E26" s="7">
        <v>942355740</v>
      </c>
      <c r="F26" s="7" t="s">
        <v>475</v>
      </c>
      <c r="G26" s="7" t="s">
        <v>2301</v>
      </c>
      <c r="H26" s="10"/>
      <c r="I26" s="10"/>
      <c r="J26" s="7" t="s">
        <v>63</v>
      </c>
      <c r="K26" s="7" t="s">
        <v>2302</v>
      </c>
      <c r="L26" s="7" t="s">
        <v>219</v>
      </c>
      <c r="M26" s="43" t="s">
        <v>186</v>
      </c>
      <c r="N26" s="10"/>
      <c r="O26" s="10"/>
      <c r="P26" s="39" t="s">
        <v>70</v>
      </c>
      <c r="Q26" s="10"/>
      <c r="R26" s="7" t="s">
        <v>666</v>
      </c>
      <c r="S26" s="10"/>
      <c r="T26" s="10"/>
      <c r="U26" s="10"/>
      <c r="V26" s="10"/>
      <c r="W26" s="10"/>
      <c r="X26" s="10"/>
      <c r="Y26" s="10"/>
      <c r="Z26" s="10"/>
      <c r="AA26" s="10"/>
    </row>
    <row r="27" spans="1:27" ht="105.6">
      <c r="A27" s="93" t="s">
        <v>1791</v>
      </c>
      <c r="B27" s="80" t="s">
        <v>1792</v>
      </c>
      <c r="C27" s="23"/>
      <c r="D27" s="7" t="s">
        <v>26</v>
      </c>
      <c r="E27" s="81">
        <v>985869440</v>
      </c>
      <c r="F27" s="7" t="s">
        <v>174</v>
      </c>
      <c r="G27" s="7" t="s">
        <v>1793</v>
      </c>
      <c r="H27" s="10"/>
      <c r="I27" s="7" t="s">
        <v>4498</v>
      </c>
      <c r="J27" s="7" t="s">
        <v>63</v>
      </c>
      <c r="K27" s="249">
        <v>43762</v>
      </c>
      <c r="L27" s="10"/>
      <c r="M27" s="7" t="s">
        <v>33</v>
      </c>
      <c r="N27" s="7" t="s">
        <v>68</v>
      </c>
      <c r="O27" s="7" t="s">
        <v>35</v>
      </c>
      <c r="P27" s="33"/>
      <c r="Q27" s="7" t="s">
        <v>117</v>
      </c>
      <c r="R27" s="10"/>
      <c r="S27" s="10"/>
      <c r="T27" s="10"/>
      <c r="U27" s="10"/>
      <c r="V27" s="10"/>
      <c r="W27" s="10"/>
      <c r="X27" s="10"/>
      <c r="Y27" s="10"/>
      <c r="Z27" s="10"/>
      <c r="AA27" s="10"/>
    </row>
    <row r="28" spans="1:27" ht="53.25" customHeight="1">
      <c r="A28" s="7" t="s">
        <v>2235</v>
      </c>
      <c r="B28" s="7" t="s">
        <v>2236</v>
      </c>
      <c r="C28" s="52">
        <v>26</v>
      </c>
      <c r="D28" s="7" t="s">
        <v>26</v>
      </c>
      <c r="E28" s="7">
        <v>947637499</v>
      </c>
      <c r="F28" s="7" t="s">
        <v>1339</v>
      </c>
      <c r="G28" s="7" t="s">
        <v>2238</v>
      </c>
      <c r="H28" s="10"/>
      <c r="I28" s="10"/>
      <c r="J28" s="7" t="s">
        <v>63</v>
      </c>
      <c r="K28" s="86"/>
      <c r="L28" s="10"/>
      <c r="M28" s="43" t="s">
        <v>186</v>
      </c>
      <c r="N28" s="10"/>
      <c r="O28" s="10"/>
      <c r="P28" s="33"/>
      <c r="Q28" s="10"/>
      <c r="R28" s="10"/>
      <c r="S28" s="10"/>
      <c r="T28" s="10"/>
      <c r="U28" s="10"/>
      <c r="V28" s="10"/>
      <c r="W28" s="10"/>
      <c r="X28" s="10"/>
      <c r="Y28" s="10"/>
      <c r="Z28" s="10"/>
      <c r="AA28" s="10"/>
    </row>
    <row r="29" spans="1:27" ht="52.8">
      <c r="A29" s="35" t="s">
        <v>1758</v>
      </c>
      <c r="B29" s="210" t="s">
        <v>1759</v>
      </c>
      <c r="C29" s="23"/>
      <c r="D29" s="7" t="s">
        <v>26</v>
      </c>
      <c r="E29" s="10"/>
      <c r="F29" s="7" t="s">
        <v>1339</v>
      </c>
      <c r="G29" s="87" t="s">
        <v>1762</v>
      </c>
      <c r="H29" s="10"/>
      <c r="I29" s="10"/>
      <c r="J29" s="7" t="s">
        <v>63</v>
      </c>
      <c r="K29" s="86"/>
      <c r="L29" s="37" t="s">
        <v>1315</v>
      </c>
      <c r="M29" s="7" t="s">
        <v>33</v>
      </c>
      <c r="N29" s="10"/>
      <c r="O29" s="10"/>
      <c r="P29" s="39" t="s">
        <v>70</v>
      </c>
      <c r="Q29" s="10"/>
      <c r="R29" s="10"/>
      <c r="S29" s="10"/>
      <c r="T29" s="10"/>
      <c r="U29" s="10"/>
      <c r="V29" s="10"/>
      <c r="W29" s="10"/>
      <c r="X29" s="10"/>
      <c r="Y29" s="10"/>
      <c r="Z29" s="10"/>
      <c r="AA29" s="10"/>
    </row>
    <row r="30" spans="1:27" ht="39.6">
      <c r="A30" s="7" t="s">
        <v>2355</v>
      </c>
      <c r="B30" s="7" t="s">
        <v>2356</v>
      </c>
      <c r="C30" s="52">
        <v>23</v>
      </c>
      <c r="D30" s="7" t="s">
        <v>45</v>
      </c>
      <c r="E30" s="7">
        <v>967852227</v>
      </c>
      <c r="F30" s="7" t="s">
        <v>85</v>
      </c>
      <c r="G30" s="7" t="s">
        <v>2357</v>
      </c>
      <c r="H30" s="10"/>
      <c r="I30" s="7" t="s">
        <v>32</v>
      </c>
      <c r="J30" s="7" t="s">
        <v>63</v>
      </c>
      <c r="K30" s="41">
        <v>43762</v>
      </c>
      <c r="L30" s="10"/>
      <c r="M30" s="7" t="s">
        <v>33</v>
      </c>
      <c r="N30" s="10"/>
      <c r="O30" s="10"/>
      <c r="P30" s="39" t="s">
        <v>70</v>
      </c>
      <c r="Q30" s="7" t="s">
        <v>101</v>
      </c>
      <c r="R30" s="7" t="s">
        <v>2358</v>
      </c>
      <c r="S30" s="10"/>
      <c r="T30" s="10"/>
      <c r="U30" s="10"/>
      <c r="V30" s="10"/>
      <c r="W30" s="10"/>
      <c r="X30" s="10"/>
      <c r="Y30" s="10"/>
      <c r="Z30" s="10"/>
      <c r="AA30" s="10"/>
    </row>
    <row r="31" spans="1:27" ht="79.8">
      <c r="A31" s="7" t="s">
        <v>2195</v>
      </c>
      <c r="B31" s="80" t="s">
        <v>2196</v>
      </c>
      <c r="C31" s="52">
        <v>27</v>
      </c>
      <c r="D31" s="7" t="s">
        <v>26</v>
      </c>
      <c r="E31" s="392" t="s">
        <v>2197</v>
      </c>
      <c r="F31" s="7" t="s">
        <v>2198</v>
      </c>
      <c r="G31" s="7" t="s">
        <v>2199</v>
      </c>
      <c r="H31" s="10"/>
      <c r="I31" s="10"/>
      <c r="J31" s="7" t="s">
        <v>2200</v>
      </c>
      <c r="K31" s="7" t="s">
        <v>2201</v>
      </c>
      <c r="L31" s="10"/>
      <c r="M31" s="7" t="s">
        <v>33</v>
      </c>
      <c r="N31" s="10"/>
      <c r="O31" s="7" t="s">
        <v>53</v>
      </c>
      <c r="P31" s="33"/>
      <c r="Q31" s="7" t="s">
        <v>117</v>
      </c>
      <c r="R31" s="10"/>
      <c r="S31" s="10"/>
      <c r="T31" s="10"/>
      <c r="U31" s="10"/>
      <c r="V31" s="10"/>
      <c r="W31" s="10"/>
      <c r="X31" s="10"/>
      <c r="Y31" s="10"/>
      <c r="Z31" s="10"/>
      <c r="AA31" s="10"/>
    </row>
    <row r="32" spans="1:27" ht="39.6">
      <c r="A32" s="35" t="s">
        <v>2207</v>
      </c>
      <c r="B32" s="37" t="s">
        <v>2208</v>
      </c>
      <c r="C32" s="23"/>
      <c r="D32" s="7" t="s">
        <v>26</v>
      </c>
      <c r="E32" s="37">
        <v>948548929</v>
      </c>
      <c r="F32" s="7" t="s">
        <v>85</v>
      </c>
      <c r="G32" s="35" t="s">
        <v>2209</v>
      </c>
      <c r="H32" s="10"/>
      <c r="I32" s="10"/>
      <c r="J32" s="7" t="s">
        <v>63</v>
      </c>
      <c r="K32" s="69">
        <v>43763.375</v>
      </c>
      <c r="L32" s="7" t="s">
        <v>2210</v>
      </c>
      <c r="M32" s="7" t="s">
        <v>33</v>
      </c>
      <c r="N32" s="10"/>
      <c r="O32" s="10"/>
      <c r="P32" s="39" t="s">
        <v>70</v>
      </c>
      <c r="Q32" s="7" t="s">
        <v>117</v>
      </c>
      <c r="R32" s="10"/>
      <c r="S32" s="10"/>
      <c r="T32" s="10"/>
      <c r="U32" s="10"/>
      <c r="V32" s="10"/>
      <c r="W32" s="10"/>
      <c r="X32" s="10"/>
      <c r="Y32" s="10"/>
      <c r="Z32" s="10"/>
      <c r="AA32" s="10"/>
    </row>
    <row r="33" spans="1:27" ht="53.4">
      <c r="A33" s="134" t="s">
        <v>1591</v>
      </c>
      <c r="B33" s="37" t="s">
        <v>1592</v>
      </c>
      <c r="C33" s="52">
        <v>31</v>
      </c>
      <c r="D33" s="7" t="s">
        <v>26</v>
      </c>
      <c r="E33" s="237">
        <v>998532687</v>
      </c>
      <c r="F33" s="87" t="s">
        <v>475</v>
      </c>
      <c r="G33" s="7" t="s">
        <v>1595</v>
      </c>
      <c r="H33" s="10"/>
      <c r="I33" s="10"/>
      <c r="J33" s="7" t="s">
        <v>63</v>
      </c>
      <c r="K33" s="86"/>
      <c r="L33" s="7" t="s">
        <v>1596</v>
      </c>
      <c r="M33" s="43" t="s">
        <v>186</v>
      </c>
      <c r="N33" s="10"/>
      <c r="O33" s="10"/>
      <c r="P33" s="33"/>
      <c r="Q33" s="10"/>
      <c r="R33" s="7" t="s">
        <v>666</v>
      </c>
      <c r="S33" s="10"/>
      <c r="T33" s="10"/>
      <c r="U33" s="10"/>
      <c r="V33" s="10"/>
      <c r="W33" s="10"/>
      <c r="X33" s="10"/>
      <c r="Y33" s="10"/>
      <c r="Z33" s="10"/>
      <c r="AA33" s="10"/>
    </row>
    <row r="34" spans="1:27" ht="66">
      <c r="A34" s="35" t="s">
        <v>1418</v>
      </c>
      <c r="B34" s="37" t="s">
        <v>1420</v>
      </c>
      <c r="C34" s="23"/>
      <c r="D34" s="7" t="s">
        <v>26</v>
      </c>
      <c r="E34" s="37" t="s">
        <v>1421</v>
      </c>
      <c r="F34" s="7" t="s">
        <v>85</v>
      </c>
      <c r="G34" s="7" t="s">
        <v>1423</v>
      </c>
      <c r="H34" s="10"/>
      <c r="I34" s="10"/>
      <c r="J34" s="7" t="s">
        <v>63</v>
      </c>
      <c r="K34" s="69">
        <v>43757</v>
      </c>
      <c r="L34" s="35" t="s">
        <v>1426</v>
      </c>
      <c r="M34" s="7" t="s">
        <v>33</v>
      </c>
      <c r="N34" s="10"/>
      <c r="O34" s="10"/>
      <c r="P34" s="39" t="s">
        <v>70</v>
      </c>
      <c r="Q34" s="10"/>
      <c r="R34" s="10"/>
      <c r="S34" s="10"/>
      <c r="T34" s="10"/>
      <c r="U34" s="10"/>
      <c r="V34" s="10"/>
      <c r="W34" s="10"/>
      <c r="X34" s="10"/>
      <c r="Y34" s="10"/>
      <c r="Z34" s="10"/>
      <c r="AA34" s="10"/>
    </row>
    <row r="35" spans="1:27" ht="39.6">
      <c r="A35" s="7" t="s">
        <v>2393</v>
      </c>
      <c r="B35" s="7" t="s">
        <v>2394</v>
      </c>
      <c r="C35" s="52">
        <v>22</v>
      </c>
      <c r="D35" s="7" t="s">
        <v>26</v>
      </c>
      <c r="E35" s="37">
        <v>945874645</v>
      </c>
      <c r="F35" s="7" t="s">
        <v>85</v>
      </c>
      <c r="G35" s="7" t="s">
        <v>2396</v>
      </c>
      <c r="H35" s="10"/>
      <c r="I35" s="10"/>
      <c r="J35" s="10"/>
      <c r="K35" s="277">
        <v>43762</v>
      </c>
      <c r="L35" s="7" t="s">
        <v>219</v>
      </c>
      <c r="M35" s="7" t="s">
        <v>33</v>
      </c>
      <c r="N35" s="10"/>
      <c r="O35" s="7" t="s">
        <v>35</v>
      </c>
      <c r="P35" s="33"/>
      <c r="Q35" s="10"/>
      <c r="R35" s="10"/>
      <c r="S35" s="10"/>
      <c r="T35" s="10"/>
      <c r="U35" s="10"/>
      <c r="V35" s="10"/>
      <c r="W35" s="10"/>
      <c r="X35" s="10"/>
      <c r="Y35" s="10"/>
      <c r="Z35" s="10"/>
      <c r="AA35" s="10"/>
    </row>
    <row r="36" spans="1:27" ht="13.2">
      <c r="A36" s="35" t="s">
        <v>2718</v>
      </c>
      <c r="B36" s="10"/>
      <c r="C36" s="23"/>
      <c r="D36" s="7" t="s">
        <v>26</v>
      </c>
      <c r="E36" s="10"/>
      <c r="F36" s="10"/>
      <c r="G36" s="136"/>
      <c r="H36" s="10"/>
      <c r="I36" s="10"/>
      <c r="J36" s="10"/>
      <c r="K36" s="86"/>
      <c r="L36" s="10"/>
      <c r="M36" s="10"/>
      <c r="N36" s="10"/>
      <c r="O36" s="10"/>
      <c r="P36" s="33"/>
      <c r="Q36" s="10"/>
      <c r="R36" s="10"/>
      <c r="S36" s="10"/>
      <c r="T36" s="10"/>
      <c r="U36" s="10"/>
      <c r="V36" s="10"/>
      <c r="W36" s="10"/>
      <c r="X36" s="10"/>
      <c r="Y36" s="10"/>
      <c r="Z36" s="10"/>
      <c r="AA36" s="10"/>
    </row>
    <row r="37" spans="1:27" ht="53.4">
      <c r="A37" s="7" t="s">
        <v>2526</v>
      </c>
      <c r="B37" s="84" t="s">
        <v>2527</v>
      </c>
      <c r="C37" s="52">
        <v>20</v>
      </c>
      <c r="D37" s="7" t="s">
        <v>26</v>
      </c>
      <c r="E37" s="237">
        <v>959593468</v>
      </c>
      <c r="F37" s="7" t="s">
        <v>2531</v>
      </c>
      <c r="G37" s="35" t="s">
        <v>2532</v>
      </c>
      <c r="H37" s="10"/>
      <c r="I37" s="10"/>
      <c r="J37" s="7" t="s">
        <v>63</v>
      </c>
      <c r="K37" s="86"/>
      <c r="L37" s="7" t="s">
        <v>1596</v>
      </c>
      <c r="M37" s="43" t="s">
        <v>160</v>
      </c>
      <c r="N37" s="10"/>
      <c r="O37" s="10"/>
      <c r="P37" s="33"/>
      <c r="Q37" s="10"/>
      <c r="R37" s="7" t="s">
        <v>666</v>
      </c>
      <c r="S37" s="10"/>
      <c r="T37" s="10"/>
      <c r="U37" s="10"/>
      <c r="V37" s="10"/>
      <c r="W37" s="10"/>
      <c r="X37" s="10"/>
      <c r="Y37" s="10"/>
      <c r="Z37" s="10"/>
      <c r="AA37" s="10"/>
    </row>
    <row r="38" spans="1:27" ht="52.8">
      <c r="A38" s="87" t="s">
        <v>2276</v>
      </c>
      <c r="B38" s="37" t="s">
        <v>2277</v>
      </c>
      <c r="C38" s="23"/>
      <c r="D38" s="7" t="s">
        <v>26</v>
      </c>
      <c r="E38" s="213">
        <f>56967073548</f>
        <v>56967073548</v>
      </c>
      <c r="F38" s="7" t="s">
        <v>2279</v>
      </c>
      <c r="G38" s="87" t="s">
        <v>2280</v>
      </c>
      <c r="H38" s="10"/>
      <c r="I38" s="10"/>
      <c r="J38" s="7" t="s">
        <v>63</v>
      </c>
      <c r="K38" s="86"/>
      <c r="L38" s="7" t="s">
        <v>1315</v>
      </c>
      <c r="M38" s="43" t="s">
        <v>186</v>
      </c>
      <c r="N38" s="10"/>
      <c r="O38" s="10"/>
      <c r="P38" s="33"/>
      <c r="Q38" s="10"/>
      <c r="R38" s="10"/>
      <c r="S38" s="10"/>
      <c r="T38" s="10"/>
      <c r="U38" s="10"/>
      <c r="V38" s="10"/>
      <c r="W38" s="10"/>
      <c r="X38" s="10"/>
      <c r="Y38" s="10"/>
      <c r="Z38" s="10"/>
      <c r="AA38" s="10"/>
    </row>
    <row r="39" spans="1:27" ht="52.8">
      <c r="A39" s="35" t="s">
        <v>2117</v>
      </c>
      <c r="B39" s="210" t="s">
        <v>2118</v>
      </c>
      <c r="C39" s="23"/>
      <c r="D39" s="7" t="s">
        <v>26</v>
      </c>
      <c r="E39" s="87">
        <v>986695103</v>
      </c>
      <c r="F39" s="7" t="s">
        <v>2119</v>
      </c>
      <c r="G39" s="87" t="s">
        <v>2120</v>
      </c>
      <c r="H39" s="10"/>
      <c r="I39" s="10"/>
      <c r="J39" s="7" t="s">
        <v>63</v>
      </c>
      <c r="K39" s="86"/>
      <c r="L39" s="7" t="s">
        <v>1315</v>
      </c>
      <c r="M39" s="43" t="s">
        <v>160</v>
      </c>
      <c r="N39" s="10"/>
      <c r="O39" s="10"/>
      <c r="P39" s="39" t="s">
        <v>70</v>
      </c>
      <c r="Q39" s="10"/>
      <c r="R39" s="10"/>
      <c r="S39" s="10"/>
      <c r="T39" s="10"/>
      <c r="U39" s="10"/>
      <c r="V39" s="10"/>
      <c r="W39" s="10"/>
      <c r="X39" s="10"/>
      <c r="Y39" s="10"/>
      <c r="Z39" s="10"/>
      <c r="AA39" s="10"/>
    </row>
    <row r="40" spans="1:27" ht="52.8">
      <c r="A40" s="7" t="s">
        <v>818</v>
      </c>
      <c r="B40" s="7" t="s">
        <v>819</v>
      </c>
      <c r="C40" s="23"/>
      <c r="D40" s="7" t="s">
        <v>26</v>
      </c>
      <c r="E40" s="7">
        <v>972369710</v>
      </c>
      <c r="F40" s="7" t="s">
        <v>404</v>
      </c>
      <c r="G40" s="7" t="s">
        <v>821</v>
      </c>
      <c r="H40" s="10"/>
      <c r="I40" s="10"/>
      <c r="J40" s="7" t="s">
        <v>63</v>
      </c>
      <c r="K40" s="69">
        <v>43762.75</v>
      </c>
      <c r="L40" s="7" t="s">
        <v>823</v>
      </c>
      <c r="M40" s="43" t="s">
        <v>160</v>
      </c>
      <c r="N40" s="10"/>
      <c r="O40" s="10"/>
      <c r="P40" s="39" t="s">
        <v>70</v>
      </c>
      <c r="Q40" s="10"/>
      <c r="R40" s="10"/>
      <c r="S40" s="10"/>
      <c r="T40" s="10"/>
      <c r="U40" s="10"/>
      <c r="V40" s="10"/>
      <c r="W40" s="10"/>
      <c r="X40" s="10"/>
      <c r="Y40" s="10"/>
      <c r="Z40" s="10"/>
      <c r="AA40" s="10"/>
    </row>
    <row r="41" spans="1:27" ht="52.8">
      <c r="A41" s="7" t="s">
        <v>2684</v>
      </c>
      <c r="B41" s="7" t="s">
        <v>2685</v>
      </c>
      <c r="C41" s="23"/>
      <c r="D41" s="7" t="s">
        <v>26</v>
      </c>
      <c r="E41" s="7" t="s">
        <v>2686</v>
      </c>
      <c r="F41" s="7" t="s">
        <v>85</v>
      </c>
      <c r="G41" s="7" t="s">
        <v>2687</v>
      </c>
      <c r="H41" s="10"/>
      <c r="I41" s="10"/>
      <c r="J41" s="7" t="s">
        <v>63</v>
      </c>
      <c r="K41" s="86"/>
      <c r="L41" s="10"/>
      <c r="M41" s="10"/>
      <c r="N41" s="10"/>
      <c r="O41" s="10"/>
      <c r="P41" s="39" t="s">
        <v>2692</v>
      </c>
      <c r="Q41" s="10"/>
      <c r="R41" s="10"/>
      <c r="S41" s="10"/>
      <c r="T41" s="10"/>
      <c r="U41" s="10"/>
      <c r="V41" s="10"/>
      <c r="W41" s="10"/>
      <c r="X41" s="10"/>
      <c r="Y41" s="10"/>
      <c r="Z41" s="10"/>
      <c r="AA41" s="10"/>
    </row>
    <row r="42" spans="1:27" ht="26.4">
      <c r="A42" s="83" t="s">
        <v>2620</v>
      </c>
      <c r="B42" s="80" t="s">
        <v>2621</v>
      </c>
      <c r="C42" s="52">
        <v>16</v>
      </c>
      <c r="D42" s="7" t="s">
        <v>26</v>
      </c>
      <c r="E42" s="10"/>
      <c r="F42" s="7" t="s">
        <v>2622</v>
      </c>
      <c r="G42" s="7" t="s">
        <v>2623</v>
      </c>
      <c r="H42" s="10"/>
      <c r="I42" s="7" t="s">
        <v>49</v>
      </c>
      <c r="J42" s="7" t="s">
        <v>79</v>
      </c>
      <c r="K42" s="86"/>
      <c r="L42" s="10"/>
      <c r="M42" s="43" t="s">
        <v>33</v>
      </c>
      <c r="N42" s="284" t="s">
        <v>68</v>
      </c>
      <c r="O42" s="7" t="s">
        <v>35</v>
      </c>
      <c r="P42" s="33"/>
      <c r="Q42" s="10"/>
      <c r="R42" s="10"/>
      <c r="S42" s="10"/>
      <c r="T42" s="10"/>
      <c r="U42" s="10"/>
      <c r="V42" s="10"/>
      <c r="W42" s="10"/>
      <c r="X42" s="10"/>
      <c r="Y42" s="10"/>
      <c r="Z42" s="10"/>
      <c r="AA42" s="10"/>
    </row>
    <row r="43" spans="1:27" ht="52.8">
      <c r="A43" s="35" t="s">
        <v>2204</v>
      </c>
      <c r="B43" s="210" t="s">
        <v>2205</v>
      </c>
      <c r="C43" s="23"/>
      <c r="D43" s="7" t="s">
        <v>26</v>
      </c>
      <c r="E43" s="87">
        <v>97875886</v>
      </c>
      <c r="F43" s="7" t="s">
        <v>1313</v>
      </c>
      <c r="G43" s="35" t="s">
        <v>739</v>
      </c>
      <c r="H43" s="10"/>
      <c r="I43" s="10"/>
      <c r="J43" s="7" t="s">
        <v>63</v>
      </c>
      <c r="K43" s="86"/>
      <c r="L43" s="7" t="s">
        <v>2137</v>
      </c>
      <c r="M43" s="43" t="s">
        <v>186</v>
      </c>
      <c r="N43" s="10"/>
      <c r="O43" s="10"/>
      <c r="P43" s="33"/>
      <c r="Q43" s="10"/>
      <c r="R43" s="10"/>
      <c r="S43" s="10"/>
      <c r="T43" s="10"/>
      <c r="U43" s="10"/>
      <c r="V43" s="10"/>
      <c r="W43" s="10"/>
      <c r="X43" s="10"/>
      <c r="Y43" s="10"/>
      <c r="Z43" s="10"/>
      <c r="AA43" s="10"/>
    </row>
    <row r="44" spans="1:27" ht="39.6">
      <c r="A44" s="35" t="s">
        <v>393</v>
      </c>
      <c r="B44" s="37" t="s">
        <v>395</v>
      </c>
      <c r="C44" s="23"/>
      <c r="D44" s="10"/>
      <c r="E44" s="35" t="s">
        <v>396</v>
      </c>
      <c r="F44" s="7" t="s">
        <v>397</v>
      </c>
      <c r="G44" s="7" t="s">
        <v>398</v>
      </c>
      <c r="H44" s="10"/>
      <c r="I44" s="10"/>
      <c r="J44" s="7" t="s">
        <v>313</v>
      </c>
      <c r="K44" s="86"/>
      <c r="L44" s="7" t="s">
        <v>399</v>
      </c>
      <c r="M44" s="7" t="s">
        <v>33</v>
      </c>
      <c r="N44" s="10"/>
      <c r="O44" s="10"/>
      <c r="P44" s="33"/>
      <c r="Q44" s="10"/>
      <c r="R44" s="10"/>
      <c r="S44" s="10"/>
      <c r="T44" s="10"/>
      <c r="U44" s="10"/>
      <c r="V44" s="10"/>
      <c r="W44" s="10"/>
      <c r="X44" s="10"/>
      <c r="Y44" s="10"/>
      <c r="Z44" s="10"/>
      <c r="AA44" s="10"/>
    </row>
    <row r="45" spans="1:27" ht="39.6">
      <c r="A45" s="35" t="s">
        <v>2307</v>
      </c>
      <c r="B45" s="37" t="s">
        <v>4500</v>
      </c>
      <c r="C45" s="52">
        <v>27</v>
      </c>
      <c r="D45" s="7" t="s">
        <v>26</v>
      </c>
      <c r="E45" s="37" t="s">
        <v>4501</v>
      </c>
      <c r="F45" s="7" t="s">
        <v>2309</v>
      </c>
      <c r="G45" s="120" t="s">
        <v>2310</v>
      </c>
      <c r="H45" s="10"/>
      <c r="I45" s="10"/>
      <c r="J45" s="7" t="s">
        <v>63</v>
      </c>
      <c r="K45" s="69" t="s">
        <v>2312</v>
      </c>
      <c r="L45" s="7" t="s">
        <v>2314</v>
      </c>
      <c r="M45" s="43" t="s">
        <v>33</v>
      </c>
      <c r="N45" s="10"/>
      <c r="O45" s="7" t="s">
        <v>35</v>
      </c>
      <c r="P45" s="39" t="s">
        <v>70</v>
      </c>
      <c r="Q45" s="10"/>
      <c r="R45" s="7" t="s">
        <v>4502</v>
      </c>
      <c r="S45" s="10"/>
      <c r="T45" s="10"/>
      <c r="U45" s="10"/>
      <c r="V45" s="10"/>
      <c r="W45" s="10"/>
      <c r="X45" s="10"/>
      <c r="Y45" s="10"/>
      <c r="Z45" s="10"/>
      <c r="AA45" s="10"/>
    </row>
    <row r="46" spans="1:27" ht="52.8">
      <c r="A46" s="35" t="s">
        <v>2427</v>
      </c>
      <c r="B46" s="210" t="s">
        <v>2428</v>
      </c>
      <c r="C46" s="23"/>
      <c r="D46" s="7" t="s">
        <v>26</v>
      </c>
      <c r="E46" s="87">
        <v>959328774</v>
      </c>
      <c r="F46" s="87" t="s">
        <v>475</v>
      </c>
      <c r="G46" s="87" t="s">
        <v>2431</v>
      </c>
      <c r="H46" s="10"/>
      <c r="I46" s="10"/>
      <c r="J46" s="7" t="s">
        <v>63</v>
      </c>
      <c r="K46" s="86"/>
      <c r="L46" s="210" t="s">
        <v>2063</v>
      </c>
      <c r="M46" s="43" t="s">
        <v>160</v>
      </c>
      <c r="N46" s="10"/>
      <c r="O46" s="10"/>
      <c r="P46" s="33"/>
      <c r="Q46" s="10"/>
      <c r="R46" s="10"/>
      <c r="S46" s="10"/>
      <c r="T46" s="10"/>
      <c r="U46" s="10"/>
      <c r="V46" s="10"/>
      <c r="W46" s="10"/>
      <c r="X46" s="10"/>
      <c r="Y46" s="10"/>
      <c r="Z46" s="10"/>
      <c r="AA46" s="10"/>
    </row>
    <row r="47" spans="1:27" ht="13.2">
      <c r="A47" s="35" t="s">
        <v>2669</v>
      </c>
      <c r="B47" s="37" t="s">
        <v>2670</v>
      </c>
      <c r="C47" s="23"/>
      <c r="D47" s="7" t="s">
        <v>26</v>
      </c>
      <c r="E47" s="10"/>
      <c r="F47" s="10"/>
      <c r="G47" s="83" t="s">
        <v>2671</v>
      </c>
      <c r="H47" s="10"/>
      <c r="I47" s="10"/>
      <c r="J47" s="10"/>
      <c r="K47" s="86"/>
      <c r="L47" s="10"/>
      <c r="M47" s="7" t="s">
        <v>50</v>
      </c>
      <c r="N47" s="10"/>
      <c r="O47" s="10"/>
      <c r="P47" s="33"/>
      <c r="Q47" s="10"/>
      <c r="R47" s="10"/>
      <c r="S47" s="10"/>
      <c r="T47" s="10"/>
      <c r="U47" s="10"/>
      <c r="V47" s="10"/>
      <c r="W47" s="10"/>
      <c r="X47" s="10"/>
      <c r="Y47" s="10"/>
      <c r="Z47" s="10"/>
      <c r="AA47" s="10"/>
    </row>
    <row r="48" spans="1:27" ht="39.6">
      <c r="A48" s="7" t="s">
        <v>1280</v>
      </c>
      <c r="B48" s="7" t="s">
        <v>1281</v>
      </c>
      <c r="C48" s="52">
        <v>36</v>
      </c>
      <c r="D48" s="7" t="s">
        <v>26</v>
      </c>
      <c r="E48" s="7" t="s">
        <v>1282</v>
      </c>
      <c r="F48" s="7" t="s">
        <v>85</v>
      </c>
      <c r="G48" s="7" t="s">
        <v>1283</v>
      </c>
      <c r="H48" s="10"/>
      <c r="I48" s="10"/>
      <c r="J48" s="10"/>
      <c r="K48" s="86"/>
      <c r="L48" s="7" t="s">
        <v>974</v>
      </c>
      <c r="M48" s="7" t="s">
        <v>33</v>
      </c>
      <c r="N48" s="10"/>
      <c r="O48" s="7" t="s">
        <v>35</v>
      </c>
      <c r="P48" s="39" t="s">
        <v>70</v>
      </c>
      <c r="Q48" s="7" t="s">
        <v>37</v>
      </c>
      <c r="R48" s="10"/>
      <c r="S48" s="10"/>
      <c r="T48" s="10"/>
      <c r="U48" s="10"/>
      <c r="V48" s="10"/>
      <c r="W48" s="10"/>
      <c r="X48" s="10"/>
      <c r="Y48" s="10"/>
      <c r="Z48" s="10"/>
      <c r="AA48" s="10"/>
    </row>
    <row r="49" spans="1:27" ht="53.4">
      <c r="A49" s="35" t="s">
        <v>1347</v>
      </c>
      <c r="B49" s="210" t="s">
        <v>1348</v>
      </c>
      <c r="C49" s="23"/>
      <c r="D49" s="7" t="s">
        <v>26</v>
      </c>
      <c r="E49" s="7" t="s">
        <v>1019</v>
      </c>
      <c r="F49" s="87" t="s">
        <v>475</v>
      </c>
      <c r="G49" s="214" t="s">
        <v>1349</v>
      </c>
      <c r="H49" s="10"/>
      <c r="I49" s="10"/>
      <c r="J49" s="7" t="s">
        <v>63</v>
      </c>
      <c r="K49" s="86"/>
      <c r="L49" s="37" t="s">
        <v>1315</v>
      </c>
      <c r="M49" s="212" t="s">
        <v>67</v>
      </c>
      <c r="N49" s="10"/>
      <c r="O49" s="10"/>
      <c r="P49" s="33"/>
      <c r="Q49" s="10"/>
      <c r="R49" s="10"/>
      <c r="S49" s="10"/>
      <c r="T49" s="10"/>
      <c r="U49" s="10"/>
      <c r="V49" s="10"/>
      <c r="W49" s="10"/>
      <c r="X49" s="10"/>
      <c r="Y49" s="10"/>
      <c r="Z49" s="10"/>
      <c r="AA49" s="10"/>
    </row>
    <row r="50" spans="1:27" ht="26.4">
      <c r="A50" s="7" t="s">
        <v>1255</v>
      </c>
      <c r="B50" s="210" t="s">
        <v>1256</v>
      </c>
      <c r="C50" s="23"/>
      <c r="D50" s="7" t="s">
        <v>26</v>
      </c>
      <c r="E50" s="7">
        <v>90748749</v>
      </c>
      <c r="F50" s="210" t="s">
        <v>1259</v>
      </c>
      <c r="G50" s="7" t="s">
        <v>1260</v>
      </c>
      <c r="H50" s="10"/>
      <c r="I50" s="10"/>
      <c r="J50" s="7" t="s">
        <v>63</v>
      </c>
      <c r="K50" s="86"/>
      <c r="L50" s="7" t="s">
        <v>1264</v>
      </c>
      <c r="M50" s="43" t="s">
        <v>186</v>
      </c>
      <c r="N50" s="10"/>
      <c r="O50" s="10"/>
      <c r="P50" s="39" t="s">
        <v>70</v>
      </c>
      <c r="Q50" s="10"/>
      <c r="R50" s="10"/>
      <c r="S50" s="10"/>
      <c r="T50" s="10"/>
      <c r="U50" s="10"/>
      <c r="V50" s="10"/>
      <c r="W50" s="10"/>
      <c r="X50" s="10"/>
      <c r="Y50" s="10"/>
      <c r="Z50" s="10"/>
      <c r="AA50" s="10"/>
    </row>
    <row r="51" spans="1:27" ht="43.2">
      <c r="A51" s="134" t="s">
        <v>2593</v>
      </c>
      <c r="B51" s="84" t="s">
        <v>2594</v>
      </c>
      <c r="C51" s="52">
        <v>18</v>
      </c>
      <c r="D51" s="7" t="s">
        <v>26</v>
      </c>
      <c r="E51" s="237">
        <v>991434139</v>
      </c>
      <c r="F51" s="7" t="s">
        <v>125</v>
      </c>
      <c r="G51" s="134" t="s">
        <v>2595</v>
      </c>
      <c r="H51" s="10"/>
      <c r="I51" s="10"/>
      <c r="J51" s="7" t="s">
        <v>1341</v>
      </c>
      <c r="K51" s="86"/>
      <c r="L51" s="7" t="s">
        <v>1596</v>
      </c>
      <c r="M51" s="43" t="s">
        <v>186</v>
      </c>
      <c r="N51" s="10"/>
      <c r="O51" s="10"/>
      <c r="P51" s="33"/>
      <c r="Q51" s="10"/>
      <c r="R51" s="7" t="s">
        <v>666</v>
      </c>
      <c r="S51" s="10"/>
      <c r="T51" s="10"/>
      <c r="U51" s="10"/>
      <c r="V51" s="10"/>
      <c r="W51" s="10"/>
      <c r="X51" s="10"/>
      <c r="Y51" s="10"/>
      <c r="Z51" s="10"/>
      <c r="AA51" s="10"/>
    </row>
    <row r="52" spans="1:27" ht="92.4">
      <c r="A52" s="243" t="s">
        <v>1666</v>
      </c>
      <c r="B52" s="244" t="s">
        <v>1670</v>
      </c>
      <c r="C52" s="23"/>
      <c r="D52" s="7" t="s">
        <v>26</v>
      </c>
      <c r="E52" s="245" t="s">
        <v>1672</v>
      </c>
      <c r="F52" s="7" t="s">
        <v>1675</v>
      </c>
      <c r="G52" s="7" t="s">
        <v>1677</v>
      </c>
      <c r="H52" s="10"/>
      <c r="I52" s="10"/>
      <c r="J52" s="7" t="s">
        <v>1678</v>
      </c>
      <c r="K52" s="7" t="s">
        <v>1679</v>
      </c>
      <c r="L52" s="7" t="s">
        <v>1680</v>
      </c>
      <c r="M52" s="7" t="s">
        <v>33</v>
      </c>
      <c r="N52" s="10"/>
      <c r="O52" s="10"/>
      <c r="P52" s="33"/>
      <c r="Q52" s="10"/>
      <c r="R52" s="10"/>
      <c r="S52" s="10"/>
      <c r="T52" s="10"/>
      <c r="U52" s="10"/>
      <c r="V52" s="10"/>
      <c r="W52" s="10"/>
      <c r="X52" s="10"/>
      <c r="Y52" s="10"/>
      <c r="Z52" s="10"/>
      <c r="AA52" s="10"/>
    </row>
    <row r="53" spans="1:27" ht="52.8">
      <c r="A53" s="35" t="s">
        <v>2489</v>
      </c>
      <c r="B53" s="37" t="s">
        <v>2490</v>
      </c>
      <c r="C53" s="23"/>
      <c r="D53" s="7" t="s">
        <v>26</v>
      </c>
      <c r="E53" s="7" t="s">
        <v>1019</v>
      </c>
      <c r="F53" s="87" t="s">
        <v>475</v>
      </c>
      <c r="G53" s="7" t="s">
        <v>2268</v>
      </c>
      <c r="H53" s="10"/>
      <c r="I53" s="10"/>
      <c r="J53" s="7" t="s">
        <v>63</v>
      </c>
      <c r="K53" s="86"/>
      <c r="L53" s="10"/>
      <c r="M53" s="212" t="s">
        <v>2491</v>
      </c>
      <c r="N53" s="10"/>
      <c r="O53" s="10"/>
      <c r="P53" s="33"/>
      <c r="Q53" s="10"/>
      <c r="R53" s="10"/>
      <c r="S53" s="10"/>
      <c r="T53" s="10"/>
      <c r="U53" s="10"/>
      <c r="V53" s="10"/>
      <c r="W53" s="10"/>
      <c r="X53" s="10"/>
      <c r="Y53" s="10"/>
      <c r="Z53" s="10"/>
      <c r="AA53" s="10"/>
    </row>
    <row r="54" spans="1:27" ht="52.8">
      <c r="A54" s="7" t="s">
        <v>2343</v>
      </c>
      <c r="B54" s="7" t="s">
        <v>2345</v>
      </c>
      <c r="C54" s="23"/>
      <c r="D54" s="7" t="s">
        <v>26</v>
      </c>
      <c r="E54" s="7" t="s">
        <v>2347</v>
      </c>
      <c r="F54" s="7" t="s">
        <v>85</v>
      </c>
      <c r="G54" s="7" t="s">
        <v>2349</v>
      </c>
      <c r="H54" s="10"/>
      <c r="I54" s="10"/>
      <c r="J54" s="7" t="s">
        <v>63</v>
      </c>
      <c r="K54" s="86"/>
      <c r="L54" s="7" t="s">
        <v>2137</v>
      </c>
      <c r="M54" s="7" t="s">
        <v>50</v>
      </c>
      <c r="N54" s="10"/>
      <c r="O54" s="10"/>
      <c r="P54" s="33"/>
      <c r="Q54" s="7" t="s">
        <v>101</v>
      </c>
      <c r="R54" s="10"/>
      <c r="S54" s="10"/>
      <c r="T54" s="10"/>
      <c r="U54" s="10"/>
      <c r="V54" s="10"/>
      <c r="W54" s="10"/>
      <c r="X54" s="10"/>
      <c r="Y54" s="10"/>
      <c r="Z54" s="10"/>
      <c r="AA54" s="10"/>
    </row>
    <row r="55" spans="1:27" ht="26.4">
      <c r="A55" s="7" t="s">
        <v>2270</v>
      </c>
      <c r="B55" s="7" t="s">
        <v>2271</v>
      </c>
      <c r="C55" s="52">
        <v>24</v>
      </c>
      <c r="D55" s="7" t="s">
        <v>26</v>
      </c>
      <c r="E55" s="7">
        <v>963502430</v>
      </c>
      <c r="F55" s="7" t="s">
        <v>84</v>
      </c>
      <c r="G55" s="7" t="s">
        <v>2272</v>
      </c>
      <c r="H55" s="10"/>
      <c r="I55" s="10"/>
      <c r="J55" s="10"/>
      <c r="K55" s="69">
        <v>43762</v>
      </c>
      <c r="L55" s="7" t="s">
        <v>2273</v>
      </c>
      <c r="M55" s="10"/>
      <c r="N55" s="10"/>
      <c r="O55" s="10"/>
      <c r="P55" s="39" t="s">
        <v>70</v>
      </c>
      <c r="Q55" s="10"/>
      <c r="R55" s="10"/>
      <c r="S55" s="10"/>
      <c r="T55" s="10"/>
      <c r="U55" s="10"/>
      <c r="V55" s="10"/>
      <c r="W55" s="10"/>
      <c r="X55" s="10"/>
      <c r="Y55" s="10"/>
      <c r="Z55" s="10"/>
      <c r="AA55" s="10"/>
    </row>
    <row r="56" spans="1:27" ht="52.8">
      <c r="A56" s="7" t="s">
        <v>2005</v>
      </c>
      <c r="B56" s="7" t="s">
        <v>2006</v>
      </c>
      <c r="C56" s="23"/>
      <c r="D56" s="7" t="s">
        <v>26</v>
      </c>
      <c r="E56" s="7">
        <v>56962709451</v>
      </c>
      <c r="F56" s="7" t="s">
        <v>1313</v>
      </c>
      <c r="G56" s="7" t="s">
        <v>2007</v>
      </c>
      <c r="H56" s="10"/>
      <c r="I56" s="10"/>
      <c r="J56" s="7" t="s">
        <v>313</v>
      </c>
      <c r="K56" s="86"/>
      <c r="L56" s="10"/>
      <c r="M56" s="43" t="s">
        <v>186</v>
      </c>
      <c r="N56" s="10"/>
      <c r="O56" s="10"/>
      <c r="P56" s="33"/>
      <c r="Q56" s="10"/>
      <c r="R56" s="10"/>
      <c r="S56" s="10"/>
      <c r="T56" s="10"/>
      <c r="U56" s="10"/>
      <c r="V56" s="10"/>
      <c r="W56" s="10"/>
      <c r="X56" s="10"/>
      <c r="Y56" s="10"/>
      <c r="Z56" s="10"/>
      <c r="AA56" s="10"/>
    </row>
    <row r="57" spans="1:27" ht="26.4">
      <c r="A57" s="80" t="s">
        <v>2602</v>
      </c>
      <c r="B57" s="83" t="s">
        <v>2603</v>
      </c>
      <c r="C57" s="52">
        <v>17</v>
      </c>
      <c r="D57" s="7" t="s">
        <v>45</v>
      </c>
      <c r="E57" s="83">
        <v>979360320</v>
      </c>
      <c r="F57" s="7" t="s">
        <v>84</v>
      </c>
      <c r="G57" s="7" t="s">
        <v>2604</v>
      </c>
      <c r="H57" s="10"/>
      <c r="I57" s="7" t="s">
        <v>49</v>
      </c>
      <c r="J57" s="7" t="s">
        <v>63</v>
      </c>
      <c r="K57" s="69">
        <v>43763</v>
      </c>
      <c r="L57" s="7" t="s">
        <v>2605</v>
      </c>
      <c r="M57" s="7" t="s">
        <v>33</v>
      </c>
      <c r="N57" s="10"/>
      <c r="O57" s="10"/>
      <c r="P57" s="33"/>
      <c r="Q57" s="10"/>
      <c r="R57" s="10"/>
      <c r="S57" s="10"/>
      <c r="T57" s="10"/>
      <c r="U57" s="10"/>
      <c r="V57" s="10"/>
      <c r="W57" s="10"/>
      <c r="X57" s="10"/>
      <c r="Y57" s="10"/>
      <c r="Z57" s="10"/>
      <c r="AA57" s="10"/>
    </row>
    <row r="58" spans="1:27" ht="52.8">
      <c r="A58" s="35" t="s">
        <v>1061</v>
      </c>
      <c r="B58" s="37" t="s">
        <v>1062</v>
      </c>
      <c r="C58" s="23"/>
      <c r="D58" s="7" t="s">
        <v>26</v>
      </c>
      <c r="E58" s="37">
        <v>964865661</v>
      </c>
      <c r="F58" s="7" t="s">
        <v>85</v>
      </c>
      <c r="G58" s="35" t="s">
        <v>1063</v>
      </c>
      <c r="H58" s="10"/>
      <c r="I58" s="10"/>
      <c r="J58" s="7" t="s">
        <v>63</v>
      </c>
      <c r="K58" s="41">
        <v>43759</v>
      </c>
      <c r="L58" s="10"/>
      <c r="M58" s="7" t="s">
        <v>33</v>
      </c>
      <c r="N58" s="10"/>
      <c r="O58" s="10"/>
      <c r="P58" s="33"/>
      <c r="Q58" s="7" t="s">
        <v>55</v>
      </c>
      <c r="R58" s="10"/>
      <c r="S58" s="10"/>
      <c r="T58" s="10"/>
      <c r="U58" s="10"/>
      <c r="V58" s="10"/>
      <c r="W58" s="10"/>
      <c r="X58" s="10"/>
      <c r="Y58" s="10"/>
      <c r="Z58" s="10"/>
      <c r="AA58" s="10"/>
    </row>
    <row r="59" spans="1:27" ht="66">
      <c r="A59" s="35" t="s">
        <v>1133</v>
      </c>
      <c r="B59" s="37" t="s">
        <v>1134</v>
      </c>
      <c r="C59" s="52">
        <v>37</v>
      </c>
      <c r="D59" s="7" t="s">
        <v>26</v>
      </c>
      <c r="E59" s="37">
        <v>5696768833</v>
      </c>
      <c r="F59" s="7" t="s">
        <v>1135</v>
      </c>
      <c r="G59" s="35" t="s">
        <v>1136</v>
      </c>
      <c r="H59" s="10"/>
      <c r="I59" s="10"/>
      <c r="J59" s="7" t="s">
        <v>63</v>
      </c>
      <c r="K59" s="69">
        <v>43763</v>
      </c>
      <c r="L59" s="85" t="s">
        <v>1137</v>
      </c>
      <c r="M59" s="43" t="s">
        <v>33</v>
      </c>
      <c r="N59" s="10"/>
      <c r="O59" s="10"/>
      <c r="P59" s="33"/>
      <c r="Q59" s="10"/>
      <c r="R59" s="10"/>
      <c r="S59" s="10"/>
      <c r="T59" s="10"/>
      <c r="U59" s="10"/>
      <c r="V59" s="10"/>
      <c r="W59" s="10"/>
      <c r="X59" s="10"/>
      <c r="Y59" s="10"/>
      <c r="Z59" s="10"/>
      <c r="AA59" s="10"/>
    </row>
    <row r="60" spans="1:27" ht="39.6">
      <c r="A60" s="7" t="s">
        <v>2486</v>
      </c>
      <c r="B60" s="7" t="s">
        <v>2487</v>
      </c>
      <c r="C60" s="23"/>
      <c r="D60" s="7" t="s">
        <v>26</v>
      </c>
      <c r="E60" s="7">
        <v>777691123</v>
      </c>
      <c r="F60" s="7" t="s">
        <v>125</v>
      </c>
      <c r="G60" s="7" t="s">
        <v>2488</v>
      </c>
      <c r="H60" s="10"/>
      <c r="I60" s="10"/>
      <c r="J60" s="7" t="s">
        <v>63</v>
      </c>
      <c r="K60" s="86"/>
      <c r="L60" s="10"/>
      <c r="M60" s="43" t="s">
        <v>160</v>
      </c>
      <c r="N60" s="10"/>
      <c r="O60" s="10"/>
      <c r="P60" s="33"/>
      <c r="Q60" s="10"/>
      <c r="R60" s="10"/>
      <c r="S60" s="10"/>
      <c r="T60" s="10"/>
      <c r="U60" s="10"/>
      <c r="V60" s="10"/>
      <c r="W60" s="10"/>
      <c r="X60" s="10"/>
      <c r="Y60" s="10"/>
      <c r="Z60" s="10"/>
      <c r="AA60" s="10"/>
    </row>
    <row r="61" spans="1:27" ht="52.8">
      <c r="A61" s="35" t="s">
        <v>2188</v>
      </c>
      <c r="B61" s="37" t="s">
        <v>2190</v>
      </c>
      <c r="C61" s="270">
        <v>27</v>
      </c>
      <c r="D61" s="7" t="s">
        <v>26</v>
      </c>
      <c r="E61" s="10"/>
      <c r="F61" s="7" t="s">
        <v>475</v>
      </c>
      <c r="G61" s="35" t="s">
        <v>2193</v>
      </c>
      <c r="H61" s="10"/>
      <c r="I61" s="10"/>
      <c r="J61" s="7" t="s">
        <v>63</v>
      </c>
      <c r="K61" s="86"/>
      <c r="L61" s="10"/>
      <c r="M61" s="95" t="s">
        <v>732</v>
      </c>
      <c r="N61" s="10"/>
      <c r="O61" s="10"/>
      <c r="P61" s="33"/>
      <c r="Q61" s="10"/>
      <c r="R61" s="10"/>
      <c r="S61" s="10"/>
      <c r="T61" s="10"/>
      <c r="U61" s="10"/>
      <c r="V61" s="10"/>
      <c r="W61" s="10"/>
      <c r="X61" s="10"/>
      <c r="Y61" s="10"/>
      <c r="Z61" s="10"/>
      <c r="AA61" s="10"/>
    </row>
    <row r="62" spans="1:27" ht="52.8">
      <c r="A62" s="35" t="s">
        <v>2612</v>
      </c>
      <c r="B62" s="37" t="s">
        <v>2613</v>
      </c>
      <c r="C62" s="52">
        <v>17</v>
      </c>
      <c r="D62" s="7" t="s">
        <v>45</v>
      </c>
      <c r="E62" s="37">
        <v>56973059943</v>
      </c>
      <c r="F62" s="7" t="s">
        <v>2614</v>
      </c>
      <c r="G62" s="7" t="s">
        <v>2615</v>
      </c>
      <c r="H62" s="10"/>
      <c r="I62" s="7" t="s">
        <v>4504</v>
      </c>
      <c r="J62" s="7" t="s">
        <v>63</v>
      </c>
      <c r="K62" s="69">
        <v>43762</v>
      </c>
      <c r="L62" s="85" t="s">
        <v>2617</v>
      </c>
      <c r="M62" s="43" t="s">
        <v>33</v>
      </c>
      <c r="N62" s="283" t="s">
        <v>748</v>
      </c>
      <c r="O62" s="7" t="s">
        <v>35</v>
      </c>
      <c r="P62" s="33"/>
      <c r="Q62" s="7" t="s">
        <v>117</v>
      </c>
      <c r="R62" s="10"/>
      <c r="S62" s="10"/>
      <c r="T62" s="10"/>
      <c r="U62" s="10"/>
      <c r="V62" s="10"/>
      <c r="W62" s="10"/>
      <c r="X62" s="10"/>
      <c r="Y62" s="10"/>
      <c r="Z62" s="10"/>
      <c r="AA62" s="10"/>
    </row>
    <row r="63" spans="1:27" ht="40.200000000000003">
      <c r="A63" s="83" t="s">
        <v>222</v>
      </c>
      <c r="B63" s="84" t="s">
        <v>225</v>
      </c>
      <c r="C63" s="52">
        <v>53</v>
      </c>
      <c r="D63" s="7" t="s">
        <v>26</v>
      </c>
      <c r="E63" s="85">
        <v>9985582174</v>
      </c>
      <c r="F63" s="7" t="s">
        <v>231</v>
      </c>
      <c r="G63" s="7" t="s">
        <v>232</v>
      </c>
      <c r="H63" s="10"/>
      <c r="I63" s="10"/>
      <c r="J63" s="7" t="s">
        <v>153</v>
      </c>
      <c r="K63" s="86"/>
      <c r="L63" s="10"/>
      <c r="M63" s="43" t="s">
        <v>160</v>
      </c>
      <c r="N63" s="10"/>
      <c r="O63" s="10"/>
      <c r="P63" s="39" t="s">
        <v>70</v>
      </c>
      <c r="Q63" s="10"/>
      <c r="R63" s="7" t="s">
        <v>666</v>
      </c>
      <c r="S63" s="10"/>
      <c r="T63" s="10"/>
      <c r="U63" s="10"/>
      <c r="V63" s="10"/>
      <c r="W63" s="10"/>
      <c r="X63" s="10"/>
      <c r="Y63" s="10"/>
      <c r="Z63" s="10"/>
      <c r="AA63" s="10"/>
    </row>
    <row r="64" spans="1:27" ht="52.8">
      <c r="A64" s="35" t="s">
        <v>1866</v>
      </c>
      <c r="B64" s="37" t="s">
        <v>1867</v>
      </c>
      <c r="C64" s="52">
        <v>31</v>
      </c>
      <c r="D64" s="7" t="s">
        <v>26</v>
      </c>
      <c r="E64" s="10"/>
      <c r="F64" s="7" t="s">
        <v>475</v>
      </c>
      <c r="G64" s="35" t="s">
        <v>1869</v>
      </c>
      <c r="H64" s="10"/>
      <c r="I64" s="10"/>
      <c r="J64" s="7" t="s">
        <v>63</v>
      </c>
      <c r="K64" s="86"/>
      <c r="L64" s="10"/>
      <c r="M64" s="95" t="s">
        <v>732</v>
      </c>
      <c r="N64" s="10"/>
      <c r="O64" s="10"/>
      <c r="P64" s="33"/>
      <c r="Q64" s="10"/>
      <c r="R64" s="10"/>
      <c r="S64" s="10"/>
      <c r="T64" s="10"/>
      <c r="U64" s="10"/>
      <c r="V64" s="10"/>
      <c r="W64" s="10"/>
      <c r="X64" s="10"/>
      <c r="Y64" s="10"/>
      <c r="Z64" s="10"/>
      <c r="AA64" s="10"/>
    </row>
    <row r="65" spans="1:27" ht="40.200000000000003">
      <c r="A65" s="54" t="s">
        <v>2251</v>
      </c>
      <c r="B65" s="80" t="s">
        <v>2252</v>
      </c>
      <c r="C65" s="52">
        <v>25</v>
      </c>
      <c r="D65" s="7" t="s">
        <v>26</v>
      </c>
      <c r="E65" s="81">
        <v>956644797</v>
      </c>
      <c r="F65" s="7" t="s">
        <v>85</v>
      </c>
      <c r="G65" s="93" t="s">
        <v>2254</v>
      </c>
      <c r="H65" s="10"/>
      <c r="I65" s="10"/>
      <c r="J65" s="7" t="s">
        <v>63</v>
      </c>
      <c r="K65" s="41">
        <v>43762</v>
      </c>
      <c r="L65" s="7" t="s">
        <v>219</v>
      </c>
      <c r="M65" s="7" t="s">
        <v>33</v>
      </c>
      <c r="N65" s="10"/>
      <c r="O65" s="10"/>
      <c r="P65" s="39" t="s">
        <v>70</v>
      </c>
      <c r="Q65" s="7" t="s">
        <v>55</v>
      </c>
      <c r="R65" s="10"/>
      <c r="S65" s="10"/>
      <c r="T65" s="10"/>
      <c r="U65" s="10"/>
      <c r="V65" s="10"/>
      <c r="W65" s="10"/>
      <c r="X65" s="10"/>
      <c r="Y65" s="10"/>
      <c r="Z65" s="10"/>
      <c r="AA65" s="10"/>
    </row>
    <row r="66" spans="1:27" ht="66">
      <c r="A66" s="7" t="s">
        <v>2722</v>
      </c>
      <c r="B66" s="10"/>
      <c r="C66" s="23"/>
      <c r="D66" s="7" t="s">
        <v>26</v>
      </c>
      <c r="E66" s="7" t="s">
        <v>2724</v>
      </c>
      <c r="F66" s="7" t="s">
        <v>735</v>
      </c>
      <c r="G66" s="7" t="s">
        <v>2726</v>
      </c>
      <c r="H66" s="10"/>
      <c r="I66" s="10"/>
      <c r="J66" s="10"/>
      <c r="K66" s="86"/>
      <c r="L66" s="7" t="s">
        <v>1264</v>
      </c>
      <c r="M66" s="7" t="s">
        <v>732</v>
      </c>
      <c r="N66" s="10"/>
      <c r="O66" s="10"/>
      <c r="P66" s="33"/>
      <c r="Q66" s="10"/>
      <c r="R66" s="10"/>
      <c r="S66" s="10"/>
      <c r="T66" s="10"/>
      <c r="U66" s="10"/>
      <c r="V66" s="10"/>
      <c r="W66" s="10"/>
      <c r="X66" s="10"/>
      <c r="Y66" s="10"/>
      <c r="Z66" s="10"/>
      <c r="AA66" s="10"/>
    </row>
    <row r="67" spans="1:27" ht="66">
      <c r="A67" s="35" t="s">
        <v>2562</v>
      </c>
      <c r="B67" s="37" t="s">
        <v>2563</v>
      </c>
      <c r="C67" s="23"/>
      <c r="D67" s="7" t="s">
        <v>26</v>
      </c>
      <c r="E67" s="35" t="s">
        <v>2564</v>
      </c>
      <c r="F67" s="7" t="s">
        <v>85</v>
      </c>
      <c r="G67" s="35" t="s">
        <v>2566</v>
      </c>
      <c r="H67" s="10"/>
      <c r="I67" s="10"/>
      <c r="J67" s="7" t="s">
        <v>63</v>
      </c>
      <c r="K67" s="7" t="s">
        <v>2570</v>
      </c>
      <c r="L67" s="10"/>
      <c r="M67" s="7" t="s">
        <v>33</v>
      </c>
      <c r="N67" s="10"/>
      <c r="O67" s="7" t="s">
        <v>35</v>
      </c>
      <c r="P67" s="33"/>
      <c r="Q67" s="7" t="s">
        <v>117</v>
      </c>
      <c r="R67" s="10"/>
      <c r="S67" s="10"/>
      <c r="T67" s="10"/>
      <c r="U67" s="10"/>
      <c r="V67" s="10"/>
      <c r="W67" s="10"/>
      <c r="X67" s="10"/>
      <c r="Y67" s="10"/>
      <c r="Z67" s="10"/>
      <c r="AA67" s="10"/>
    </row>
    <row r="68" spans="1:27" ht="52.8">
      <c r="A68" s="95" t="s">
        <v>2106</v>
      </c>
      <c r="B68" s="7" t="s">
        <v>2107</v>
      </c>
      <c r="C68" s="23"/>
      <c r="D68" s="7" t="s">
        <v>26</v>
      </c>
      <c r="E68" s="7">
        <v>965341065</v>
      </c>
      <c r="F68" s="87" t="s">
        <v>475</v>
      </c>
      <c r="G68" s="7" t="s">
        <v>1631</v>
      </c>
      <c r="H68" s="10"/>
      <c r="I68" s="10"/>
      <c r="J68" s="7" t="s">
        <v>63</v>
      </c>
      <c r="K68" s="86"/>
      <c r="L68" s="10"/>
      <c r="M68" s="43" t="s">
        <v>160</v>
      </c>
      <c r="N68" s="10"/>
      <c r="O68" s="10"/>
      <c r="P68" s="33"/>
      <c r="Q68" s="10"/>
      <c r="R68" s="10"/>
      <c r="S68" s="10"/>
      <c r="T68" s="10"/>
      <c r="U68" s="10"/>
      <c r="V68" s="10"/>
      <c r="W68" s="10"/>
      <c r="X68" s="10"/>
      <c r="Y68" s="10"/>
      <c r="Z68" s="10"/>
      <c r="AA68" s="10"/>
    </row>
    <row r="69" spans="1:27" ht="52.8">
      <c r="A69" s="35" t="s">
        <v>2454</v>
      </c>
      <c r="B69" s="210" t="s">
        <v>2456</v>
      </c>
      <c r="C69" s="23"/>
      <c r="D69" s="7" t="s">
        <v>26</v>
      </c>
      <c r="E69" s="87">
        <v>971995735</v>
      </c>
      <c r="F69" s="7" t="s">
        <v>1313</v>
      </c>
      <c r="G69" s="87" t="s">
        <v>2459</v>
      </c>
      <c r="H69" s="10"/>
      <c r="I69" s="10"/>
      <c r="J69" s="7" t="s">
        <v>63</v>
      </c>
      <c r="K69" s="86"/>
      <c r="L69" s="7" t="s">
        <v>1315</v>
      </c>
      <c r="M69" s="43" t="s">
        <v>160</v>
      </c>
      <c r="N69" s="10"/>
      <c r="O69" s="10"/>
      <c r="P69" s="39" t="s">
        <v>70</v>
      </c>
      <c r="Q69" s="10"/>
      <c r="R69" s="10"/>
      <c r="S69" s="10"/>
      <c r="T69" s="10"/>
      <c r="U69" s="10"/>
      <c r="V69" s="10"/>
      <c r="W69" s="10"/>
      <c r="X69" s="10"/>
      <c r="Y69" s="10"/>
      <c r="Z69" s="10"/>
      <c r="AA69" s="10"/>
    </row>
    <row r="70" spans="1:27" ht="52.8">
      <c r="A70" s="87" t="s">
        <v>2123</v>
      </c>
      <c r="B70" s="210" t="s">
        <v>2124</v>
      </c>
      <c r="C70" s="23"/>
      <c r="D70" s="7" t="s">
        <v>26</v>
      </c>
      <c r="E70" s="213">
        <f>56930846570</f>
        <v>56930846570</v>
      </c>
      <c r="F70" s="87" t="s">
        <v>475</v>
      </c>
      <c r="G70" s="7" t="s">
        <v>2126</v>
      </c>
      <c r="H70" s="10"/>
      <c r="I70" s="10"/>
      <c r="J70" s="7" t="s">
        <v>63</v>
      </c>
      <c r="K70" s="86"/>
      <c r="L70" s="7" t="s">
        <v>1315</v>
      </c>
      <c r="M70" s="43" t="s">
        <v>186</v>
      </c>
      <c r="N70" s="10"/>
      <c r="O70" s="10"/>
      <c r="P70" s="33"/>
      <c r="Q70" s="10"/>
      <c r="R70" s="10"/>
      <c r="S70" s="10"/>
      <c r="T70" s="10"/>
      <c r="U70" s="10"/>
      <c r="V70" s="10"/>
      <c r="W70" s="10"/>
      <c r="X70" s="10"/>
      <c r="Y70" s="10"/>
      <c r="Z70" s="10"/>
      <c r="AA70" s="10"/>
    </row>
    <row r="71" spans="1:27" ht="26.4">
      <c r="A71" s="7" t="s">
        <v>2129</v>
      </c>
      <c r="B71" s="80" t="s">
        <v>2130</v>
      </c>
      <c r="C71" s="23"/>
      <c r="D71" s="7" t="s">
        <v>26</v>
      </c>
      <c r="E71" s="187">
        <v>996600489</v>
      </c>
      <c r="F71" s="7" t="s">
        <v>2133</v>
      </c>
      <c r="G71" s="7" t="s">
        <v>316</v>
      </c>
      <c r="H71" s="10"/>
      <c r="I71" s="10"/>
      <c r="J71" s="7" t="s">
        <v>79</v>
      </c>
      <c r="K71" s="86"/>
      <c r="L71" s="7" t="s">
        <v>95</v>
      </c>
      <c r="M71" s="43" t="s">
        <v>33</v>
      </c>
      <c r="N71" s="10"/>
      <c r="O71" s="10"/>
      <c r="P71" s="33"/>
      <c r="Q71" s="10"/>
      <c r="R71" s="10"/>
      <c r="S71" s="10"/>
      <c r="T71" s="10"/>
      <c r="U71" s="10"/>
      <c r="V71" s="10"/>
      <c r="W71" s="10"/>
      <c r="X71" s="10"/>
      <c r="Y71" s="10"/>
      <c r="Z71" s="10"/>
      <c r="AA71" s="10"/>
    </row>
    <row r="72" spans="1:27" ht="39.6">
      <c r="A72" s="35" t="s">
        <v>2727</v>
      </c>
      <c r="B72" s="292"/>
      <c r="C72" s="23"/>
      <c r="D72" s="7" t="s">
        <v>26</v>
      </c>
      <c r="E72" s="213">
        <f>56957698231</f>
        <v>56957698231</v>
      </c>
      <c r="F72" s="7" t="s">
        <v>2728</v>
      </c>
      <c r="G72" s="35" t="s">
        <v>2729</v>
      </c>
      <c r="H72" s="10"/>
      <c r="I72" s="10"/>
      <c r="J72" s="7" t="s">
        <v>63</v>
      </c>
      <c r="K72" s="86"/>
      <c r="L72" s="7" t="s">
        <v>1315</v>
      </c>
      <c r="M72" s="43" t="s">
        <v>186</v>
      </c>
      <c r="N72" s="10"/>
      <c r="O72" s="10"/>
      <c r="P72" s="39" t="s">
        <v>70</v>
      </c>
      <c r="Q72" s="10"/>
      <c r="R72" s="10"/>
      <c r="S72" s="10"/>
      <c r="T72" s="10"/>
      <c r="U72" s="10"/>
      <c r="V72" s="10"/>
      <c r="W72" s="10"/>
      <c r="X72" s="10"/>
      <c r="Y72" s="10"/>
      <c r="Z72" s="10"/>
      <c r="AA72" s="10"/>
    </row>
    <row r="73" spans="1:27" ht="52.8">
      <c r="A73" s="37" t="s">
        <v>2184</v>
      </c>
      <c r="B73" s="37" t="s">
        <v>2185</v>
      </c>
      <c r="C73" s="23"/>
      <c r="D73" s="7" t="s">
        <v>26</v>
      </c>
      <c r="E73" s="7">
        <v>56945427004</v>
      </c>
      <c r="F73" s="7" t="s">
        <v>85</v>
      </c>
      <c r="G73" s="35" t="s">
        <v>2187</v>
      </c>
      <c r="H73" s="10"/>
      <c r="I73" s="10"/>
      <c r="J73" s="7" t="s">
        <v>63</v>
      </c>
      <c r="K73" s="41">
        <v>43759</v>
      </c>
      <c r="L73" s="10"/>
      <c r="M73" s="43" t="s">
        <v>33</v>
      </c>
      <c r="N73" s="10"/>
      <c r="O73" s="10"/>
      <c r="P73" s="33"/>
      <c r="Q73" s="7" t="s">
        <v>117</v>
      </c>
      <c r="R73" s="10"/>
      <c r="S73" s="10"/>
      <c r="T73" s="10"/>
      <c r="U73" s="10"/>
      <c r="V73" s="10"/>
      <c r="W73" s="10"/>
      <c r="X73" s="10"/>
      <c r="Y73" s="10"/>
      <c r="Z73" s="10"/>
      <c r="AA73" s="10"/>
    </row>
    <row r="74" spans="1:27" ht="39.6">
      <c r="A74" s="35" t="s">
        <v>2505</v>
      </c>
      <c r="B74" s="37" t="s">
        <v>2506</v>
      </c>
      <c r="C74" s="52">
        <v>22</v>
      </c>
      <c r="D74" s="7" t="s">
        <v>45</v>
      </c>
      <c r="E74" s="37">
        <v>6979792055</v>
      </c>
      <c r="F74" s="7" t="s">
        <v>85</v>
      </c>
      <c r="G74" s="35" t="s">
        <v>2507</v>
      </c>
      <c r="H74" s="10"/>
      <c r="I74" s="7" t="s">
        <v>32</v>
      </c>
      <c r="J74" s="7" t="s">
        <v>63</v>
      </c>
      <c r="K74" s="69" t="s">
        <v>1999</v>
      </c>
      <c r="L74" s="35" t="s">
        <v>2000</v>
      </c>
      <c r="M74" s="7" t="s">
        <v>33</v>
      </c>
      <c r="N74" s="10"/>
      <c r="O74" s="10"/>
      <c r="P74" s="33"/>
      <c r="Q74" s="7" t="s">
        <v>117</v>
      </c>
      <c r="R74" s="10"/>
      <c r="S74" s="10"/>
      <c r="T74" s="10"/>
      <c r="U74" s="10"/>
      <c r="V74" s="10"/>
      <c r="W74" s="10"/>
      <c r="X74" s="10"/>
      <c r="Y74" s="10"/>
      <c r="Z74" s="10"/>
      <c r="AA74" s="10"/>
    </row>
    <row r="75" spans="1:27" ht="52.8">
      <c r="A75" s="7" t="s">
        <v>2466</v>
      </c>
      <c r="B75" s="279" t="s">
        <v>2467</v>
      </c>
      <c r="C75" s="52">
        <v>21</v>
      </c>
      <c r="D75" s="7" t="s">
        <v>26</v>
      </c>
      <c r="E75" s="87">
        <v>965581649</v>
      </c>
      <c r="F75" s="7" t="s">
        <v>1313</v>
      </c>
      <c r="G75" s="35" t="s">
        <v>2475</v>
      </c>
      <c r="H75" s="10"/>
      <c r="I75" s="10"/>
      <c r="J75" s="7" t="s">
        <v>63</v>
      </c>
      <c r="K75" s="86"/>
      <c r="L75" s="10"/>
      <c r="M75" s="7" t="s">
        <v>33</v>
      </c>
      <c r="N75" s="10"/>
      <c r="O75" s="10"/>
      <c r="P75" s="39" t="s">
        <v>70</v>
      </c>
      <c r="Q75" s="10"/>
      <c r="R75" s="7" t="s">
        <v>666</v>
      </c>
      <c r="S75" s="10"/>
      <c r="T75" s="10"/>
      <c r="U75" s="10"/>
      <c r="V75" s="10"/>
      <c r="W75" s="10"/>
      <c r="X75" s="10"/>
      <c r="Y75" s="10"/>
      <c r="Z75" s="10"/>
      <c r="AA75" s="10"/>
    </row>
    <row r="76" spans="1:27" ht="53.4">
      <c r="A76" s="7" t="s">
        <v>2556</v>
      </c>
      <c r="B76" s="84" t="s">
        <v>2557</v>
      </c>
      <c r="C76" s="52">
        <v>19</v>
      </c>
      <c r="D76" s="7" t="s">
        <v>26</v>
      </c>
      <c r="E76" s="237">
        <v>935535320</v>
      </c>
      <c r="F76" s="7" t="s">
        <v>1339</v>
      </c>
      <c r="G76" s="35" t="s">
        <v>4508</v>
      </c>
      <c r="H76" s="10"/>
      <c r="I76" s="10"/>
      <c r="J76" s="7" t="s">
        <v>63</v>
      </c>
      <c r="K76" s="86"/>
      <c r="L76" s="7" t="s">
        <v>1596</v>
      </c>
      <c r="M76" s="43" t="s">
        <v>186</v>
      </c>
      <c r="N76" s="10"/>
      <c r="O76" s="10"/>
      <c r="P76" s="39" t="s">
        <v>70</v>
      </c>
      <c r="Q76" s="10"/>
      <c r="R76" s="7" t="s">
        <v>666</v>
      </c>
      <c r="S76" s="10"/>
      <c r="T76" s="10"/>
      <c r="U76" s="10"/>
      <c r="V76" s="10"/>
      <c r="W76" s="10"/>
      <c r="X76" s="10"/>
      <c r="Y76" s="10"/>
      <c r="Z76" s="10"/>
      <c r="AA76" s="10"/>
    </row>
    <row r="77" spans="1:27" ht="39.6">
      <c r="A77" s="7" t="s">
        <v>2219</v>
      </c>
      <c r="B77" s="210" t="s">
        <v>2220</v>
      </c>
      <c r="C77" s="23"/>
      <c r="D77" s="7" t="s">
        <v>26</v>
      </c>
      <c r="E77" s="210">
        <v>56976094900</v>
      </c>
      <c r="F77" s="7" t="s">
        <v>85</v>
      </c>
      <c r="G77" s="35" t="s">
        <v>2223</v>
      </c>
      <c r="H77" s="10"/>
      <c r="I77" s="10"/>
      <c r="J77" s="7" t="s">
        <v>63</v>
      </c>
      <c r="K77" s="86"/>
      <c r="L77" s="10"/>
      <c r="M77" s="7" t="s">
        <v>33</v>
      </c>
      <c r="N77" s="10"/>
      <c r="O77" s="10"/>
      <c r="P77" s="33"/>
      <c r="Q77" s="10"/>
      <c r="R77" s="10"/>
      <c r="S77" s="10"/>
      <c r="T77" s="10"/>
      <c r="U77" s="10"/>
      <c r="V77" s="10"/>
      <c r="W77" s="10"/>
      <c r="X77" s="10"/>
      <c r="Y77" s="10"/>
      <c r="Z77" s="10"/>
      <c r="AA77" s="10"/>
    </row>
    <row r="78" spans="1:27" ht="27">
      <c r="A78" s="54" t="s">
        <v>2628</v>
      </c>
      <c r="B78" s="80" t="s">
        <v>2631</v>
      </c>
      <c r="C78" s="23"/>
      <c r="D78" s="7" t="s">
        <v>26</v>
      </c>
      <c r="E78" s="187">
        <v>954183585</v>
      </c>
      <c r="F78" s="10"/>
      <c r="G78" s="7" t="s">
        <v>2633</v>
      </c>
      <c r="H78" s="10"/>
      <c r="I78" s="10"/>
      <c r="J78" s="7" t="s">
        <v>153</v>
      </c>
      <c r="K78" s="86"/>
      <c r="L78" s="7" t="s">
        <v>2636</v>
      </c>
      <c r="M78" s="43" t="s">
        <v>2637</v>
      </c>
      <c r="N78" s="10"/>
      <c r="O78" s="10"/>
      <c r="P78" s="33"/>
      <c r="Q78" s="10"/>
      <c r="R78" s="10"/>
      <c r="S78" s="10"/>
      <c r="T78" s="10"/>
      <c r="U78" s="10"/>
      <c r="V78" s="10"/>
      <c r="W78" s="10"/>
      <c r="X78" s="10"/>
      <c r="Y78" s="10"/>
      <c r="Z78" s="10"/>
      <c r="AA78" s="10"/>
    </row>
    <row r="79" spans="1:27" ht="39.6">
      <c r="A79" s="83" t="s">
        <v>2315</v>
      </c>
      <c r="B79" s="80" t="s">
        <v>2316</v>
      </c>
      <c r="C79" s="52">
        <v>23</v>
      </c>
      <c r="D79" s="7" t="s">
        <v>26</v>
      </c>
      <c r="E79" s="187">
        <v>981897166</v>
      </c>
      <c r="F79" s="7" t="s">
        <v>85</v>
      </c>
      <c r="G79" s="7" t="s">
        <v>2317</v>
      </c>
      <c r="H79" s="10"/>
      <c r="I79" s="10"/>
      <c r="J79" s="7" t="s">
        <v>79</v>
      </c>
      <c r="K79" s="69">
        <v>43761</v>
      </c>
      <c r="L79" s="7" t="s">
        <v>571</v>
      </c>
      <c r="M79" s="43" t="s">
        <v>33</v>
      </c>
      <c r="N79" s="10"/>
      <c r="O79" s="10"/>
      <c r="P79" s="33"/>
      <c r="Q79" s="10"/>
      <c r="R79" s="10"/>
      <c r="S79" s="10"/>
      <c r="T79" s="10"/>
      <c r="U79" s="10"/>
      <c r="V79" s="10"/>
      <c r="W79" s="10"/>
      <c r="X79" s="10"/>
      <c r="Y79" s="10"/>
      <c r="Z79" s="10"/>
      <c r="AA79" s="10"/>
    </row>
    <row r="80" spans="1:27" ht="53.4">
      <c r="A80" s="7" t="s">
        <v>2284</v>
      </c>
      <c r="B80" s="7" t="s">
        <v>2285</v>
      </c>
      <c r="C80" s="23"/>
      <c r="D80" s="7" t="s">
        <v>26</v>
      </c>
      <c r="E80" s="7">
        <v>931037829</v>
      </c>
      <c r="F80" s="87" t="s">
        <v>475</v>
      </c>
      <c r="G80" s="214" t="s">
        <v>2288</v>
      </c>
      <c r="H80" s="10"/>
      <c r="I80" s="10"/>
      <c r="J80" s="7" t="s">
        <v>63</v>
      </c>
      <c r="K80" s="86"/>
      <c r="L80" s="7" t="s">
        <v>2063</v>
      </c>
      <c r="M80" s="43" t="s">
        <v>160</v>
      </c>
      <c r="N80" s="10"/>
      <c r="O80" s="10"/>
      <c r="P80" s="33"/>
      <c r="Q80" s="10"/>
      <c r="R80" s="10"/>
      <c r="S80" s="10"/>
      <c r="T80" s="10"/>
      <c r="U80" s="10"/>
      <c r="V80" s="10"/>
      <c r="W80" s="10"/>
      <c r="X80" s="10"/>
      <c r="Y80" s="10"/>
      <c r="Z80" s="10"/>
      <c r="AA80" s="10"/>
    </row>
    <row r="81" spans="1:27" ht="66">
      <c r="A81" s="35" t="s">
        <v>2730</v>
      </c>
      <c r="B81" s="10"/>
      <c r="C81" s="23"/>
      <c r="D81" s="7" t="s">
        <v>26</v>
      </c>
      <c r="E81" s="37">
        <v>56965184981</v>
      </c>
      <c r="F81" s="7" t="s">
        <v>2733</v>
      </c>
      <c r="G81" s="93" t="s">
        <v>2734</v>
      </c>
      <c r="H81" s="7" t="s">
        <v>47</v>
      </c>
      <c r="I81" s="10"/>
      <c r="J81" s="7"/>
      <c r="K81" s="7" t="s">
        <v>2736</v>
      </c>
      <c r="L81" s="10"/>
      <c r="M81" s="7" t="s">
        <v>33</v>
      </c>
      <c r="N81" s="10"/>
      <c r="O81" s="10"/>
      <c r="P81" s="33"/>
      <c r="Q81" s="10"/>
      <c r="R81" s="10"/>
      <c r="S81" s="10"/>
      <c r="T81" s="10"/>
      <c r="U81" s="10"/>
      <c r="V81" s="10"/>
      <c r="W81" s="10"/>
      <c r="X81" s="10"/>
      <c r="Y81" s="10"/>
      <c r="Z81" s="10"/>
      <c r="AA81" s="10"/>
    </row>
    <row r="82" spans="1:27" ht="40.200000000000003">
      <c r="A82" s="54" t="s">
        <v>2385</v>
      </c>
      <c r="B82" s="80" t="s">
        <v>2386</v>
      </c>
      <c r="C82" s="23"/>
      <c r="D82" s="7" t="s">
        <v>26</v>
      </c>
      <c r="E82" s="81">
        <v>946780547</v>
      </c>
      <c r="F82" s="7" t="s">
        <v>85</v>
      </c>
      <c r="G82" s="80" t="s">
        <v>2387</v>
      </c>
      <c r="H82" s="10"/>
      <c r="I82" s="10"/>
      <c r="J82" s="7" t="s">
        <v>63</v>
      </c>
      <c r="K82" s="41">
        <v>43762</v>
      </c>
      <c r="L82" s="10"/>
      <c r="M82" s="7" t="s">
        <v>33</v>
      </c>
      <c r="N82" s="10"/>
      <c r="O82" s="10"/>
      <c r="P82" s="33"/>
      <c r="Q82" s="10"/>
      <c r="R82" s="10"/>
      <c r="S82" s="10"/>
      <c r="T82" s="10"/>
      <c r="U82" s="10"/>
      <c r="V82" s="10"/>
      <c r="W82" s="10"/>
      <c r="X82" s="10"/>
      <c r="Y82" s="10"/>
      <c r="Z82" s="10"/>
      <c r="AA82" s="10"/>
    </row>
    <row r="83" spans="1:27" ht="39.6">
      <c r="A83" s="35" t="s">
        <v>2739</v>
      </c>
      <c r="B83" s="10"/>
      <c r="C83" s="23"/>
      <c r="D83" s="7" t="s">
        <v>26</v>
      </c>
      <c r="E83" s="37" t="s">
        <v>2740</v>
      </c>
      <c r="F83" s="7" t="s">
        <v>125</v>
      </c>
      <c r="G83" s="83" t="s">
        <v>2741</v>
      </c>
      <c r="H83" s="10"/>
      <c r="I83" s="10"/>
      <c r="J83" s="7" t="s">
        <v>63</v>
      </c>
      <c r="K83" s="7" t="s">
        <v>2743</v>
      </c>
      <c r="L83" s="10"/>
      <c r="M83" s="7" t="s">
        <v>33</v>
      </c>
      <c r="N83" s="10"/>
      <c r="O83" s="10"/>
      <c r="P83" s="33"/>
      <c r="Q83" s="10"/>
      <c r="R83" s="10"/>
      <c r="S83" s="10"/>
      <c r="T83" s="10"/>
      <c r="U83" s="10"/>
      <c r="V83" s="10"/>
      <c r="W83" s="10"/>
      <c r="X83" s="10"/>
      <c r="Y83" s="10"/>
      <c r="Z83" s="10"/>
      <c r="AA83" s="10"/>
    </row>
    <row r="84" spans="1:27" ht="52.8">
      <c r="A84" s="87" t="s">
        <v>2444</v>
      </c>
      <c r="B84" s="210" t="s">
        <v>2445</v>
      </c>
      <c r="C84" s="23"/>
      <c r="D84" s="7" t="s">
        <v>26</v>
      </c>
      <c r="E84" s="10"/>
      <c r="F84" s="7" t="s">
        <v>1313</v>
      </c>
      <c r="G84" s="35" t="s">
        <v>2448</v>
      </c>
      <c r="H84" s="10"/>
      <c r="I84" s="10"/>
      <c r="J84" s="7" t="s">
        <v>63</v>
      </c>
      <c r="K84" s="86"/>
      <c r="L84" s="7" t="s">
        <v>2137</v>
      </c>
      <c r="M84" s="7" t="s">
        <v>2451</v>
      </c>
      <c r="N84" s="10"/>
      <c r="O84" s="10"/>
      <c r="P84" s="33"/>
      <c r="Q84" s="10"/>
      <c r="R84" s="10"/>
      <c r="S84" s="10"/>
      <c r="T84" s="10"/>
      <c r="U84" s="10"/>
      <c r="V84" s="10"/>
      <c r="W84" s="10"/>
      <c r="X84" s="10"/>
      <c r="Y84" s="10"/>
      <c r="Z84" s="10"/>
      <c r="AA84" s="10"/>
    </row>
    <row r="85" spans="1:27" ht="52.8">
      <c r="A85" s="7" t="s">
        <v>2259</v>
      </c>
      <c r="B85" s="7" t="s">
        <v>2260</v>
      </c>
      <c r="C85" s="23"/>
      <c r="D85" s="7" t="s">
        <v>26</v>
      </c>
      <c r="E85" s="7">
        <v>56987594745</v>
      </c>
      <c r="F85" s="7" t="s">
        <v>2262</v>
      </c>
      <c r="G85" s="7" t="s">
        <v>1869</v>
      </c>
      <c r="H85" s="10"/>
      <c r="I85" s="10"/>
      <c r="J85" s="7" t="s">
        <v>63</v>
      </c>
      <c r="K85" s="86"/>
      <c r="L85" s="7" t="s">
        <v>2263</v>
      </c>
      <c r="M85" s="7" t="s">
        <v>33</v>
      </c>
      <c r="N85" s="10"/>
      <c r="O85" s="10"/>
      <c r="P85" s="39" t="s">
        <v>70</v>
      </c>
      <c r="Q85" s="10"/>
      <c r="R85" s="10"/>
      <c r="S85" s="10"/>
      <c r="T85" s="10"/>
      <c r="U85" s="10"/>
      <c r="V85" s="10"/>
      <c r="W85" s="10"/>
      <c r="X85" s="10"/>
      <c r="Y85" s="10"/>
      <c r="Z85" s="10"/>
      <c r="AA85" s="10"/>
    </row>
    <row r="86" spans="1:27" ht="39.6">
      <c r="A86" s="83" t="s">
        <v>2179</v>
      </c>
      <c r="B86" s="80" t="s">
        <v>2180</v>
      </c>
      <c r="C86" s="52">
        <v>28</v>
      </c>
      <c r="D86" s="7" t="s">
        <v>26</v>
      </c>
      <c r="E86" s="187">
        <v>982225757</v>
      </c>
      <c r="F86" s="7" t="s">
        <v>85</v>
      </c>
      <c r="G86" s="7" t="s">
        <v>2181</v>
      </c>
      <c r="H86" s="10"/>
      <c r="I86" s="10"/>
      <c r="J86" s="7" t="s">
        <v>79</v>
      </c>
      <c r="K86" s="69">
        <v>43761</v>
      </c>
      <c r="L86" s="7" t="s">
        <v>571</v>
      </c>
      <c r="M86" s="43" t="s">
        <v>33</v>
      </c>
      <c r="N86" s="10"/>
      <c r="O86" s="10"/>
      <c r="P86" s="33"/>
      <c r="Q86" s="10"/>
      <c r="R86" s="10"/>
      <c r="S86" s="10"/>
      <c r="T86" s="10"/>
      <c r="U86" s="10"/>
      <c r="V86" s="10"/>
      <c r="W86" s="10"/>
      <c r="X86" s="10"/>
      <c r="Y86" s="10"/>
      <c r="Z86" s="10"/>
      <c r="AA86" s="10"/>
    </row>
    <row r="87" spans="1:27" ht="52.8">
      <c r="A87" s="7" t="s">
        <v>2161</v>
      </c>
      <c r="B87" s="80" t="s">
        <v>2162</v>
      </c>
      <c r="C87" s="52">
        <v>27</v>
      </c>
      <c r="D87" s="7" t="s">
        <v>26</v>
      </c>
      <c r="E87" s="7">
        <v>931752753</v>
      </c>
      <c r="F87" s="7" t="s">
        <v>475</v>
      </c>
      <c r="G87" s="7" t="s">
        <v>2163</v>
      </c>
      <c r="H87" s="10"/>
      <c r="I87" s="7"/>
      <c r="J87" s="7" t="s">
        <v>2164</v>
      </c>
      <c r="K87" s="7" t="s">
        <v>2165</v>
      </c>
      <c r="L87" s="7" t="s">
        <v>219</v>
      </c>
      <c r="M87" s="7" t="s">
        <v>33</v>
      </c>
      <c r="N87" s="10"/>
      <c r="O87" s="7" t="s">
        <v>35</v>
      </c>
      <c r="P87" s="33"/>
      <c r="Q87" s="7" t="s">
        <v>101</v>
      </c>
      <c r="R87" s="10"/>
      <c r="S87" s="10"/>
      <c r="T87" s="10"/>
      <c r="U87" s="10"/>
      <c r="V87" s="10"/>
      <c r="W87" s="10"/>
      <c r="X87" s="10"/>
      <c r="Y87" s="10"/>
      <c r="Z87" s="10"/>
      <c r="AA87" s="10"/>
    </row>
    <row r="88" spans="1:27" ht="52.8">
      <c r="A88" s="35" t="s">
        <v>2582</v>
      </c>
      <c r="B88" s="37" t="s">
        <v>2584</v>
      </c>
      <c r="C88" s="270">
        <v>18</v>
      </c>
      <c r="D88" s="7" t="s">
        <v>26</v>
      </c>
      <c r="E88" s="35">
        <v>940133340</v>
      </c>
      <c r="F88" s="7" t="s">
        <v>1339</v>
      </c>
      <c r="G88" s="35" t="s">
        <v>2587</v>
      </c>
      <c r="H88" s="10"/>
      <c r="I88" s="10"/>
      <c r="J88" s="7" t="s">
        <v>1341</v>
      </c>
      <c r="K88" s="86"/>
      <c r="L88" s="10"/>
      <c r="M88" s="43" t="s">
        <v>186</v>
      </c>
      <c r="N88" s="10"/>
      <c r="O88" s="10"/>
      <c r="P88" s="39" t="s">
        <v>70</v>
      </c>
      <c r="Q88" s="10"/>
      <c r="R88" s="10"/>
      <c r="S88" s="10"/>
      <c r="T88" s="10"/>
      <c r="U88" s="10"/>
      <c r="V88" s="10"/>
      <c r="W88" s="10"/>
      <c r="X88" s="10"/>
      <c r="Y88" s="10"/>
      <c r="Z88" s="10"/>
      <c r="AA88" s="10"/>
    </row>
    <row r="89" spans="1:27" ht="52.8">
      <c r="A89" s="83" t="s">
        <v>2377</v>
      </c>
      <c r="B89" s="80" t="s">
        <v>2378</v>
      </c>
      <c r="C89" s="52">
        <v>22</v>
      </c>
      <c r="D89" s="7" t="s">
        <v>26</v>
      </c>
      <c r="E89" s="187">
        <v>955282679</v>
      </c>
      <c r="F89" s="7" t="s">
        <v>1571</v>
      </c>
      <c r="G89" s="7" t="s">
        <v>2379</v>
      </c>
      <c r="H89" s="10"/>
      <c r="I89" s="10"/>
      <c r="J89" s="7" t="s">
        <v>79</v>
      </c>
      <c r="K89" s="86"/>
      <c r="L89" s="7" t="s">
        <v>953</v>
      </c>
      <c r="M89" s="43" t="s">
        <v>33</v>
      </c>
      <c r="N89" s="10"/>
      <c r="O89" s="7" t="s">
        <v>35</v>
      </c>
      <c r="P89" s="39" t="s">
        <v>70</v>
      </c>
      <c r="Q89" s="10"/>
      <c r="R89" s="10"/>
      <c r="S89" s="10"/>
      <c r="T89" s="10"/>
      <c r="U89" s="10"/>
      <c r="V89" s="10"/>
      <c r="W89" s="10"/>
      <c r="X89" s="10"/>
      <c r="Y89" s="10"/>
      <c r="Z89" s="10"/>
      <c r="AA89" s="10"/>
    </row>
    <row r="90" spans="1:27" ht="92.4">
      <c r="A90" s="35" t="s">
        <v>2693</v>
      </c>
      <c r="B90" s="37" t="s">
        <v>2694</v>
      </c>
      <c r="C90" s="52">
        <v>54</v>
      </c>
      <c r="D90" s="7" t="s">
        <v>26</v>
      </c>
      <c r="E90" s="37">
        <v>56969196431</v>
      </c>
      <c r="F90" s="7" t="s">
        <v>85</v>
      </c>
      <c r="G90" s="7" t="s">
        <v>2697</v>
      </c>
      <c r="H90" s="10"/>
      <c r="I90" s="10"/>
      <c r="J90" s="7" t="s">
        <v>63</v>
      </c>
      <c r="K90" s="69" t="s">
        <v>2701</v>
      </c>
      <c r="L90" s="7" t="s">
        <v>2702</v>
      </c>
      <c r="M90" s="43" t="s">
        <v>186</v>
      </c>
      <c r="N90" s="10"/>
      <c r="O90" s="10"/>
      <c r="P90" s="39" t="s">
        <v>70</v>
      </c>
      <c r="Q90" s="10"/>
      <c r="R90" s="10"/>
      <c r="S90" s="10"/>
      <c r="T90" s="10"/>
      <c r="U90" s="10"/>
      <c r="V90" s="10"/>
      <c r="W90" s="10"/>
      <c r="X90" s="10"/>
      <c r="Y90" s="10"/>
      <c r="Z90" s="10"/>
      <c r="AA90" s="10"/>
    </row>
    <row r="91" spans="1:27" ht="39.6">
      <c r="A91" s="93" t="s">
        <v>2045</v>
      </c>
      <c r="B91" s="80" t="s">
        <v>2046</v>
      </c>
      <c r="C91" s="52">
        <v>30</v>
      </c>
      <c r="D91" s="7" t="s">
        <v>26</v>
      </c>
      <c r="E91" s="81">
        <v>945226036</v>
      </c>
      <c r="F91" s="7" t="s">
        <v>85</v>
      </c>
      <c r="G91" s="80" t="s">
        <v>2047</v>
      </c>
      <c r="H91" s="10"/>
      <c r="I91" s="10"/>
      <c r="J91" s="7" t="s">
        <v>63</v>
      </c>
      <c r="K91" s="7" t="s">
        <v>2048</v>
      </c>
      <c r="L91" s="7" t="s">
        <v>2049</v>
      </c>
      <c r="M91" s="7" t="s">
        <v>33</v>
      </c>
      <c r="N91" s="10"/>
      <c r="O91" s="10"/>
      <c r="P91" s="39" t="s">
        <v>70</v>
      </c>
      <c r="Q91" s="7" t="s">
        <v>117</v>
      </c>
      <c r="R91" s="10"/>
      <c r="S91" s="10"/>
      <c r="T91" s="10"/>
      <c r="U91" s="10"/>
      <c r="V91" s="10"/>
      <c r="W91" s="10"/>
      <c r="X91" s="10"/>
      <c r="Y91" s="10"/>
      <c r="Z91" s="10"/>
      <c r="AA91" s="10"/>
    </row>
    <row r="92" spans="1:27" ht="79.2">
      <c r="A92" s="274" t="s">
        <v>2403</v>
      </c>
      <c r="B92" s="275" t="s">
        <v>2404</v>
      </c>
      <c r="C92" s="23"/>
      <c r="D92" s="7" t="s">
        <v>26</v>
      </c>
      <c r="E92" s="275">
        <v>931309885</v>
      </c>
      <c r="F92" s="7" t="s">
        <v>475</v>
      </c>
      <c r="G92" s="7" t="s">
        <v>2405</v>
      </c>
      <c r="H92" s="10"/>
      <c r="I92" s="10"/>
      <c r="J92" s="7" t="s">
        <v>63</v>
      </c>
      <c r="K92" s="69" t="s">
        <v>2326</v>
      </c>
      <c r="L92" s="275" t="s">
        <v>571</v>
      </c>
      <c r="M92" s="7" t="s">
        <v>33</v>
      </c>
      <c r="N92" s="10"/>
      <c r="O92" s="10"/>
      <c r="P92" s="33"/>
      <c r="Q92" s="10"/>
      <c r="R92" s="10"/>
      <c r="S92" s="10"/>
      <c r="T92" s="10"/>
      <c r="U92" s="10"/>
      <c r="V92" s="10"/>
      <c r="W92" s="10"/>
      <c r="X92" s="10"/>
      <c r="Y92" s="10"/>
      <c r="Z92" s="10"/>
      <c r="AA92" s="10"/>
    </row>
    <row r="93" spans="1:27" ht="79.2">
      <c r="A93" s="35" t="s">
        <v>2151</v>
      </c>
      <c r="B93" s="37" t="s">
        <v>2153</v>
      </c>
      <c r="C93" s="52">
        <v>28</v>
      </c>
      <c r="D93" s="7" t="s">
        <v>26</v>
      </c>
      <c r="E93" s="35" t="s">
        <v>2154</v>
      </c>
      <c r="F93" s="87" t="s">
        <v>475</v>
      </c>
      <c r="G93" s="7" t="s">
        <v>2155</v>
      </c>
      <c r="H93" s="10"/>
      <c r="I93" s="10"/>
      <c r="J93" s="7" t="s">
        <v>63</v>
      </c>
      <c r="K93" s="69" t="s">
        <v>2157</v>
      </c>
      <c r="L93" s="7" t="s">
        <v>2160</v>
      </c>
      <c r="M93" s="43" t="s">
        <v>186</v>
      </c>
      <c r="N93" s="10"/>
      <c r="O93" s="10"/>
      <c r="P93" s="33"/>
      <c r="Q93" s="10"/>
      <c r="R93" s="10"/>
      <c r="S93" s="10"/>
      <c r="T93" s="10"/>
      <c r="U93" s="10"/>
      <c r="V93" s="10"/>
      <c r="W93" s="10"/>
      <c r="X93" s="10"/>
      <c r="Y93" s="10"/>
      <c r="Z93" s="10"/>
      <c r="AA93" s="10"/>
    </row>
    <row r="94" spans="1:27" ht="370.2">
      <c r="A94" s="134" t="s">
        <v>545</v>
      </c>
      <c r="B94" s="84" t="s">
        <v>547</v>
      </c>
      <c r="C94" s="135">
        <v>46</v>
      </c>
      <c r="D94" s="7" t="s">
        <v>26</v>
      </c>
      <c r="E94" s="85" t="s">
        <v>550</v>
      </c>
      <c r="F94" s="7" t="s">
        <v>552</v>
      </c>
      <c r="G94" s="136" t="s">
        <v>554</v>
      </c>
      <c r="H94" s="10"/>
      <c r="I94" s="10"/>
      <c r="J94" s="7" t="s">
        <v>63</v>
      </c>
      <c r="K94" s="7" t="s">
        <v>555</v>
      </c>
      <c r="L94" s="7" t="s">
        <v>557</v>
      </c>
      <c r="M94" s="43" t="s">
        <v>160</v>
      </c>
      <c r="N94" s="10"/>
      <c r="O94" s="10"/>
      <c r="P94" s="39" t="s">
        <v>205</v>
      </c>
      <c r="Q94" s="10"/>
      <c r="R94" s="10"/>
      <c r="S94" s="10"/>
      <c r="T94" s="10"/>
      <c r="U94" s="10"/>
      <c r="V94" s="10"/>
      <c r="W94" s="10"/>
      <c r="X94" s="10"/>
      <c r="Y94" s="10"/>
      <c r="Z94" s="10"/>
      <c r="AA94" s="10"/>
    </row>
    <row r="95" spans="1:27" ht="52.8">
      <c r="A95" s="83" t="s">
        <v>2550</v>
      </c>
      <c r="B95" s="80" t="s">
        <v>2551</v>
      </c>
      <c r="C95" s="52">
        <v>20</v>
      </c>
      <c r="D95" s="7" t="s">
        <v>26</v>
      </c>
      <c r="E95" s="187">
        <v>933544590</v>
      </c>
      <c r="F95" s="7" t="s">
        <v>2109</v>
      </c>
      <c r="G95" s="7" t="s">
        <v>2554</v>
      </c>
      <c r="H95" s="10"/>
      <c r="I95" s="10"/>
      <c r="J95" s="7" t="s">
        <v>153</v>
      </c>
      <c r="K95" s="69">
        <v>43761</v>
      </c>
      <c r="L95" s="83" t="s">
        <v>2555</v>
      </c>
      <c r="M95" s="43" t="s">
        <v>160</v>
      </c>
      <c r="N95" s="10"/>
      <c r="O95" s="10"/>
      <c r="P95" s="39" t="s">
        <v>70</v>
      </c>
      <c r="Q95" s="10"/>
      <c r="R95" s="10"/>
      <c r="S95" s="10"/>
      <c r="T95" s="10"/>
      <c r="U95" s="10"/>
      <c r="V95" s="10"/>
      <c r="W95" s="10"/>
      <c r="X95" s="10"/>
      <c r="Y95" s="10"/>
      <c r="Z95" s="10"/>
      <c r="AA95" s="10"/>
    </row>
    <row r="96" spans="1:27" ht="39.6">
      <c r="A96" s="35" t="s">
        <v>319</v>
      </c>
      <c r="B96" s="37" t="s">
        <v>4510</v>
      </c>
      <c r="C96" s="52">
        <v>51</v>
      </c>
      <c r="D96" s="7" t="s">
        <v>26</v>
      </c>
      <c r="E96" s="10"/>
      <c r="F96" s="10"/>
      <c r="G96" s="7" t="s">
        <v>324</v>
      </c>
      <c r="H96" s="10"/>
      <c r="I96" s="7" t="s">
        <v>4493</v>
      </c>
      <c r="J96" s="7" t="s">
        <v>153</v>
      </c>
      <c r="K96" s="44">
        <v>43763</v>
      </c>
      <c r="L96" s="10"/>
      <c r="M96" s="43" t="s">
        <v>160</v>
      </c>
      <c r="N96" s="10"/>
      <c r="O96" s="10"/>
      <c r="P96" s="39" t="s">
        <v>70</v>
      </c>
      <c r="Q96" s="10"/>
      <c r="R96" s="10"/>
      <c r="S96" s="10"/>
      <c r="T96" s="10"/>
      <c r="U96" s="10"/>
      <c r="V96" s="10"/>
      <c r="W96" s="10"/>
      <c r="X96" s="10"/>
      <c r="Y96" s="10"/>
      <c r="Z96" s="10"/>
      <c r="AA96" s="10"/>
    </row>
    <row r="97" spans="1:27" ht="39.6">
      <c r="A97" s="7" t="s">
        <v>2211</v>
      </c>
      <c r="B97" s="37" t="s">
        <v>2212</v>
      </c>
      <c r="C97" s="23"/>
      <c r="D97" s="7" t="s">
        <v>45</v>
      </c>
      <c r="E97" s="264" t="s">
        <v>2213</v>
      </c>
      <c r="F97" s="7" t="s">
        <v>125</v>
      </c>
      <c r="G97" s="7" t="s">
        <v>2214</v>
      </c>
      <c r="H97" s="10"/>
      <c r="I97" s="10"/>
      <c r="J97" s="7" t="s">
        <v>63</v>
      </c>
      <c r="K97" s="44">
        <v>43759</v>
      </c>
      <c r="L97" s="7" t="s">
        <v>2217</v>
      </c>
      <c r="M97" s="7" t="s">
        <v>33</v>
      </c>
      <c r="N97" s="10"/>
      <c r="O97" s="10"/>
      <c r="P97" s="33"/>
      <c r="Q97" s="10"/>
      <c r="R97" s="10"/>
      <c r="S97" s="10"/>
      <c r="T97" s="10"/>
      <c r="U97" s="10"/>
      <c r="V97" s="10"/>
      <c r="W97" s="10"/>
      <c r="X97" s="10"/>
      <c r="Y97" s="10"/>
      <c r="Z97" s="10"/>
      <c r="AA97" s="10"/>
    </row>
    <row r="98" spans="1:27" ht="198">
      <c r="A98" s="7" t="s">
        <v>2679</v>
      </c>
      <c r="B98" s="37" t="s">
        <v>2680</v>
      </c>
      <c r="C98" s="23"/>
      <c r="D98" s="7" t="s">
        <v>45</v>
      </c>
      <c r="E98" s="7" t="s">
        <v>2681</v>
      </c>
      <c r="F98" s="7" t="s">
        <v>735</v>
      </c>
      <c r="G98" s="7" t="s">
        <v>2682</v>
      </c>
      <c r="H98" s="10"/>
      <c r="I98" s="7" t="s">
        <v>32</v>
      </c>
      <c r="J98" s="7" t="s">
        <v>63</v>
      </c>
      <c r="K98" s="69">
        <v>43758</v>
      </c>
      <c r="L98" s="7" t="s">
        <v>2683</v>
      </c>
      <c r="M98" s="7" t="s">
        <v>186</v>
      </c>
      <c r="N98" s="7" t="s">
        <v>52</v>
      </c>
      <c r="O98" s="10"/>
      <c r="P98" s="39" t="s">
        <v>70</v>
      </c>
      <c r="Q98" s="10"/>
      <c r="R98" s="10"/>
      <c r="S98" s="10"/>
      <c r="T98" s="10"/>
      <c r="U98" s="10"/>
      <c r="V98" s="10"/>
      <c r="W98" s="10"/>
      <c r="X98" s="10"/>
      <c r="Y98" s="10"/>
      <c r="Z98" s="10"/>
      <c r="AA98" s="10"/>
    </row>
    <row r="99" spans="1:27" ht="52.8">
      <c r="A99" s="7" t="s">
        <v>2494</v>
      </c>
      <c r="B99" s="37" t="s">
        <v>2495</v>
      </c>
      <c r="C99" s="23"/>
      <c r="D99" s="7" t="s">
        <v>26</v>
      </c>
      <c r="E99" s="280">
        <f>5696313753</f>
        <v>5696313753</v>
      </c>
      <c r="F99" s="87" t="s">
        <v>1313</v>
      </c>
      <c r="G99" s="35" t="s">
        <v>2498</v>
      </c>
      <c r="H99" s="10"/>
      <c r="I99" s="10"/>
      <c r="J99" s="7" t="s">
        <v>180</v>
      </c>
      <c r="K99" s="86"/>
      <c r="L99" s="7" t="s">
        <v>1315</v>
      </c>
      <c r="M99" s="7" t="s">
        <v>33</v>
      </c>
      <c r="N99" s="10"/>
      <c r="O99" s="10"/>
      <c r="P99" s="33"/>
      <c r="Q99" s="10"/>
      <c r="R99" s="10"/>
      <c r="S99" s="10"/>
      <c r="T99" s="10"/>
      <c r="U99" s="10"/>
      <c r="V99" s="10"/>
      <c r="W99" s="10"/>
      <c r="X99" s="10"/>
      <c r="Y99" s="10"/>
      <c r="Z99" s="10"/>
      <c r="AA99" s="10"/>
    </row>
    <row r="100" spans="1:27" ht="39.6">
      <c r="A100" s="35" t="s">
        <v>2406</v>
      </c>
      <c r="B100" s="37" t="s">
        <v>2408</v>
      </c>
      <c r="C100" s="23"/>
      <c r="D100" s="7" t="s">
        <v>26</v>
      </c>
      <c r="E100" s="37">
        <v>75786857</v>
      </c>
      <c r="F100" s="7" t="s">
        <v>85</v>
      </c>
      <c r="G100" s="35" t="s">
        <v>2410</v>
      </c>
      <c r="H100" s="10"/>
      <c r="I100" s="10"/>
      <c r="J100" s="7" t="s">
        <v>63</v>
      </c>
      <c r="K100" s="69" t="s">
        <v>1999</v>
      </c>
      <c r="L100" s="35" t="s">
        <v>2000</v>
      </c>
      <c r="M100" s="7" t="s">
        <v>33</v>
      </c>
      <c r="N100" s="10"/>
      <c r="O100" s="10"/>
      <c r="P100" s="39" t="s">
        <v>70</v>
      </c>
      <c r="Q100" s="7" t="s">
        <v>117</v>
      </c>
      <c r="R100" s="10"/>
      <c r="S100" s="10"/>
      <c r="T100" s="10"/>
      <c r="U100" s="10"/>
      <c r="V100" s="10"/>
      <c r="W100" s="10"/>
      <c r="X100" s="10"/>
      <c r="Y100" s="10"/>
      <c r="Z100" s="10"/>
      <c r="AA100" s="10"/>
    </row>
    <row r="101" spans="1:27" ht="52.8">
      <c r="A101" s="7" t="s">
        <v>2368</v>
      </c>
      <c r="B101" s="7" t="s">
        <v>2369</v>
      </c>
      <c r="C101" s="23"/>
      <c r="D101" s="7" t="s">
        <v>26</v>
      </c>
      <c r="E101" s="10">
        <f>56933932346</f>
        <v>56933932346</v>
      </c>
      <c r="F101" s="7" t="s">
        <v>2371</v>
      </c>
      <c r="G101" s="7" t="s">
        <v>2372</v>
      </c>
      <c r="H101" s="10"/>
      <c r="I101" s="10"/>
      <c r="J101" s="7" t="s">
        <v>63</v>
      </c>
      <c r="K101" s="86"/>
      <c r="L101" s="10"/>
      <c r="M101" s="7" t="s">
        <v>33</v>
      </c>
      <c r="N101" s="10"/>
      <c r="O101" s="10"/>
      <c r="P101" s="33"/>
      <c r="Q101" s="10"/>
      <c r="R101" s="10"/>
      <c r="S101" s="10"/>
      <c r="T101" s="10"/>
      <c r="U101" s="10"/>
      <c r="V101" s="10"/>
      <c r="W101" s="10"/>
      <c r="X101" s="10"/>
      <c r="Y101" s="10"/>
      <c r="Z101" s="10"/>
      <c r="AA101" s="10"/>
    </row>
    <row r="102" spans="1:27" ht="66">
      <c r="A102" s="7" t="s">
        <v>2639</v>
      </c>
      <c r="B102" s="7" t="s">
        <v>2640</v>
      </c>
      <c r="C102" s="52">
        <v>15</v>
      </c>
      <c r="D102" s="7" t="s">
        <v>26</v>
      </c>
      <c r="E102" s="7">
        <v>997396786</v>
      </c>
      <c r="F102" s="7" t="s">
        <v>2641</v>
      </c>
      <c r="G102" s="7" t="s">
        <v>2642</v>
      </c>
      <c r="H102" s="10"/>
      <c r="I102" s="7" t="s">
        <v>49</v>
      </c>
      <c r="J102" s="7" t="s">
        <v>63</v>
      </c>
      <c r="K102" s="86"/>
      <c r="L102" s="10"/>
      <c r="M102" s="43" t="s">
        <v>160</v>
      </c>
      <c r="N102" s="99" t="s">
        <v>68</v>
      </c>
      <c r="O102" s="10"/>
      <c r="P102" s="33"/>
      <c r="Q102" s="10"/>
      <c r="R102" s="10"/>
      <c r="S102" s="10"/>
      <c r="T102" s="10"/>
      <c r="U102" s="10"/>
      <c r="V102" s="10"/>
      <c r="W102" s="10"/>
      <c r="X102" s="10"/>
      <c r="Y102" s="10"/>
      <c r="Z102" s="10"/>
      <c r="AA102" s="10"/>
    </row>
    <row r="103" spans="1:27" ht="66">
      <c r="A103" s="35" t="s">
        <v>4511</v>
      </c>
      <c r="B103" s="37" t="s">
        <v>2514</v>
      </c>
      <c r="C103" s="23"/>
      <c r="D103" s="7" t="s">
        <v>26</v>
      </c>
      <c r="E103" s="280">
        <f>56949249413</f>
        <v>56949249413</v>
      </c>
      <c r="F103" s="7" t="s">
        <v>1313</v>
      </c>
      <c r="G103" s="7" t="s">
        <v>4512</v>
      </c>
      <c r="H103" s="10"/>
      <c r="I103" s="10"/>
      <c r="J103" s="7" t="s">
        <v>63</v>
      </c>
      <c r="K103" s="7" t="s">
        <v>2518</v>
      </c>
      <c r="L103" s="7" t="s">
        <v>1315</v>
      </c>
      <c r="M103" s="43" t="s">
        <v>33</v>
      </c>
      <c r="N103" s="10"/>
      <c r="O103" s="10"/>
      <c r="P103" s="39" t="s">
        <v>70</v>
      </c>
      <c r="Q103" s="10"/>
      <c r="R103" s="7" t="s">
        <v>4513</v>
      </c>
      <c r="S103" s="10"/>
      <c r="T103" s="10"/>
      <c r="U103" s="10"/>
      <c r="V103" s="10"/>
      <c r="W103" s="10"/>
      <c r="X103" s="10"/>
      <c r="Y103" s="10"/>
      <c r="Z103" s="10"/>
      <c r="AA103" s="10"/>
    </row>
    <row r="104" spans="1:27" ht="39.6">
      <c r="A104" s="83" t="s">
        <v>2242</v>
      </c>
      <c r="B104" s="80" t="s">
        <v>2243</v>
      </c>
      <c r="C104" s="23"/>
      <c r="D104" s="7" t="s">
        <v>26</v>
      </c>
      <c r="E104" s="187">
        <v>973836049</v>
      </c>
      <c r="F104" s="7" t="s">
        <v>85</v>
      </c>
      <c r="G104" s="83" t="s">
        <v>2245</v>
      </c>
      <c r="H104" s="10"/>
      <c r="I104" s="10"/>
      <c r="J104" s="7" t="s">
        <v>79</v>
      </c>
      <c r="K104" s="86"/>
      <c r="L104" s="7" t="s">
        <v>95</v>
      </c>
      <c r="M104" s="43" t="s">
        <v>160</v>
      </c>
      <c r="N104" s="10"/>
      <c r="O104" s="10"/>
      <c r="P104" s="33"/>
      <c r="Q104" s="10"/>
      <c r="R104" s="10"/>
      <c r="S104" s="10"/>
      <c r="T104" s="10"/>
      <c r="U104" s="10"/>
      <c r="V104" s="10"/>
      <c r="W104" s="10"/>
      <c r="X104" s="10"/>
      <c r="Y104" s="10"/>
      <c r="Z104" s="10"/>
      <c r="AA104" s="10"/>
    </row>
    <row r="105" spans="1:27" ht="52.8">
      <c r="A105" s="80" t="s">
        <v>2147</v>
      </c>
      <c r="B105" s="80" t="s">
        <v>2148</v>
      </c>
      <c r="C105" s="23"/>
      <c r="D105" s="7" t="s">
        <v>26</v>
      </c>
      <c r="E105" s="10"/>
      <c r="F105" s="7" t="s">
        <v>125</v>
      </c>
      <c r="G105" s="93" t="s">
        <v>2149</v>
      </c>
      <c r="H105" s="10"/>
      <c r="I105" s="10"/>
      <c r="J105" s="7" t="s">
        <v>63</v>
      </c>
      <c r="K105" s="44">
        <v>43762</v>
      </c>
      <c r="L105" s="10"/>
      <c r="M105" s="7" t="s">
        <v>67</v>
      </c>
      <c r="N105" s="10"/>
      <c r="O105" s="10"/>
      <c r="P105" s="33"/>
      <c r="Q105" s="7" t="s">
        <v>117</v>
      </c>
      <c r="R105" s="10"/>
      <c r="S105" s="10"/>
      <c r="T105" s="10"/>
      <c r="U105" s="10"/>
      <c r="V105" s="10"/>
      <c r="W105" s="10"/>
      <c r="X105" s="10"/>
      <c r="Y105" s="10"/>
      <c r="Z105" s="10"/>
      <c r="AA105" s="10"/>
    </row>
    <row r="106" spans="1:27" ht="52.8">
      <c r="A106" s="83" t="s">
        <v>2596</v>
      </c>
      <c r="B106" s="37" t="s">
        <v>2597</v>
      </c>
      <c r="C106" s="23"/>
      <c r="D106" s="7" t="s">
        <v>26</v>
      </c>
      <c r="E106" s="35" t="s">
        <v>2598</v>
      </c>
      <c r="F106" s="7" t="s">
        <v>2599</v>
      </c>
      <c r="G106" s="7" t="s">
        <v>2600</v>
      </c>
      <c r="H106" s="10"/>
      <c r="I106" s="10"/>
      <c r="J106" s="7" t="s">
        <v>63</v>
      </c>
      <c r="K106" s="69">
        <v>43758</v>
      </c>
      <c r="L106" s="7" t="s">
        <v>2601</v>
      </c>
      <c r="M106" s="43" t="s">
        <v>33</v>
      </c>
      <c r="N106" s="10"/>
      <c r="O106" s="7" t="s">
        <v>35</v>
      </c>
      <c r="P106" s="39" t="s">
        <v>70</v>
      </c>
      <c r="Q106" s="10"/>
      <c r="R106" s="10"/>
      <c r="S106" s="10"/>
      <c r="T106" s="10"/>
      <c r="U106" s="10"/>
      <c r="V106" s="10"/>
      <c r="W106" s="10"/>
      <c r="X106" s="10"/>
      <c r="Y106" s="10"/>
      <c r="Z106" s="10"/>
      <c r="AA106" s="10"/>
    </row>
    <row r="107" spans="1:27" ht="66">
      <c r="A107" s="35" t="s">
        <v>2416</v>
      </c>
      <c r="B107" s="37" t="s">
        <v>2417</v>
      </c>
      <c r="C107" s="23"/>
      <c r="D107" s="7" t="s">
        <v>26</v>
      </c>
      <c r="E107" s="37">
        <v>937686234</v>
      </c>
      <c r="F107" s="7" t="s">
        <v>1602</v>
      </c>
      <c r="G107" s="136" t="s">
        <v>2418</v>
      </c>
      <c r="H107" s="10"/>
      <c r="I107" s="10"/>
      <c r="J107" s="7" t="s">
        <v>63</v>
      </c>
      <c r="K107" s="69">
        <v>43758</v>
      </c>
      <c r="L107" s="92" t="s">
        <v>2421</v>
      </c>
      <c r="M107" s="43" t="s">
        <v>33</v>
      </c>
      <c r="N107" s="10"/>
      <c r="O107" s="7" t="s">
        <v>35</v>
      </c>
      <c r="P107" s="39" t="s">
        <v>70</v>
      </c>
      <c r="Q107" s="10"/>
      <c r="R107" s="10"/>
      <c r="S107" s="10"/>
      <c r="T107" s="10"/>
      <c r="U107" s="10"/>
      <c r="V107" s="10"/>
      <c r="W107" s="10"/>
      <c r="X107" s="10"/>
      <c r="Y107" s="10"/>
      <c r="Z107" s="10"/>
      <c r="AA107" s="10"/>
    </row>
    <row r="108" spans="1:27" ht="52.8">
      <c r="A108" s="7" t="s">
        <v>2624</v>
      </c>
      <c r="B108" s="7" t="s">
        <v>2625</v>
      </c>
      <c r="C108" s="52">
        <v>16</v>
      </c>
      <c r="D108" s="7" t="s">
        <v>26</v>
      </c>
      <c r="E108" s="7" t="s">
        <v>2626</v>
      </c>
      <c r="F108" s="7" t="s">
        <v>125</v>
      </c>
      <c r="G108" s="35" t="s">
        <v>2627</v>
      </c>
      <c r="H108" s="10"/>
      <c r="I108" s="7" t="s">
        <v>49</v>
      </c>
      <c r="J108" s="7" t="s">
        <v>63</v>
      </c>
      <c r="K108" s="69">
        <v>43762</v>
      </c>
      <c r="L108" s="7" t="s">
        <v>974</v>
      </c>
      <c r="M108" s="7" t="s">
        <v>33</v>
      </c>
      <c r="N108" s="7" t="s">
        <v>68</v>
      </c>
      <c r="O108" s="7"/>
      <c r="P108" s="33"/>
      <c r="Q108" s="7" t="s">
        <v>37</v>
      </c>
      <c r="R108" s="10"/>
      <c r="S108" s="10"/>
      <c r="T108" s="10"/>
      <c r="U108" s="10"/>
      <c r="V108" s="10"/>
      <c r="W108" s="10"/>
      <c r="X108" s="10"/>
      <c r="Y108" s="10"/>
      <c r="Z108" s="10"/>
      <c r="AA108" s="10"/>
    </row>
    <row r="109" spans="1:27" ht="52.8">
      <c r="A109" s="87" t="s">
        <v>1691</v>
      </c>
      <c r="B109" s="210" t="s">
        <v>1692</v>
      </c>
      <c r="C109" s="52"/>
      <c r="D109" s="7" t="s">
        <v>26</v>
      </c>
      <c r="E109" s="7" t="s">
        <v>76</v>
      </c>
      <c r="F109" s="7" t="s">
        <v>1313</v>
      </c>
      <c r="G109" s="87" t="s">
        <v>1693</v>
      </c>
      <c r="H109" s="10"/>
      <c r="I109" s="10"/>
      <c r="J109" s="7" t="s">
        <v>63</v>
      </c>
      <c r="K109" s="396"/>
      <c r="L109" s="7" t="s">
        <v>1315</v>
      </c>
      <c r="M109" s="95" t="s">
        <v>1694</v>
      </c>
      <c r="N109" s="10"/>
      <c r="O109" s="10"/>
      <c r="P109" s="33"/>
      <c r="Q109" s="10"/>
      <c r="R109" s="10"/>
      <c r="S109" s="10"/>
      <c r="T109" s="10"/>
      <c r="U109" s="10"/>
      <c r="V109" s="10"/>
      <c r="W109" s="10"/>
      <c r="X109" s="10"/>
      <c r="Y109" s="10"/>
      <c r="Z109" s="10"/>
      <c r="AA109" s="10"/>
    </row>
    <row r="110" spans="1:27" ht="66.599999999999994">
      <c r="A110" s="54" t="s">
        <v>1721</v>
      </c>
      <c r="B110" s="80" t="s">
        <v>1722</v>
      </c>
      <c r="C110" s="23"/>
      <c r="D110" s="7" t="s">
        <v>26</v>
      </c>
      <c r="E110" s="7" t="s">
        <v>1723</v>
      </c>
      <c r="F110" s="7" t="s">
        <v>475</v>
      </c>
      <c r="G110" s="7" t="s">
        <v>1726</v>
      </c>
      <c r="H110" s="10"/>
      <c r="I110" s="10"/>
      <c r="J110" s="7" t="s">
        <v>63</v>
      </c>
      <c r="K110" s="106">
        <v>43762.729166666664</v>
      </c>
      <c r="L110" s="7" t="s">
        <v>219</v>
      </c>
      <c r="M110" s="7" t="s">
        <v>33</v>
      </c>
      <c r="N110" s="10"/>
      <c r="O110" s="10"/>
      <c r="P110" s="39" t="s">
        <v>70</v>
      </c>
      <c r="Q110" s="7" t="s">
        <v>117</v>
      </c>
      <c r="R110" s="10"/>
      <c r="S110" s="10"/>
      <c r="T110" s="10"/>
      <c r="U110" s="10"/>
      <c r="V110" s="10"/>
      <c r="W110" s="10"/>
      <c r="X110" s="10"/>
      <c r="Y110" s="10"/>
      <c r="Z110" s="10"/>
      <c r="AA110" s="10"/>
    </row>
    <row r="111" spans="1:27" ht="66">
      <c r="A111" s="35" t="s">
        <v>1333</v>
      </c>
      <c r="B111" s="210" t="s">
        <v>1334</v>
      </c>
      <c r="C111" s="23"/>
      <c r="D111" s="7" t="s">
        <v>26</v>
      </c>
      <c r="E111" s="213">
        <f>56945565544</f>
        <v>56945565544</v>
      </c>
      <c r="F111" s="7" t="s">
        <v>1339</v>
      </c>
      <c r="G111" s="87" t="s">
        <v>1340</v>
      </c>
      <c r="H111" s="10"/>
      <c r="I111" s="10"/>
      <c r="J111" s="7" t="s">
        <v>1341</v>
      </c>
      <c r="K111" s="86"/>
      <c r="L111" s="7" t="s">
        <v>1315</v>
      </c>
      <c r="M111" s="43" t="s">
        <v>186</v>
      </c>
      <c r="N111" s="10"/>
      <c r="O111" s="10"/>
      <c r="P111" s="39" t="s">
        <v>70</v>
      </c>
      <c r="Q111" s="10"/>
      <c r="R111" s="7" t="s">
        <v>4514</v>
      </c>
      <c r="S111" s="10"/>
      <c r="T111" s="10"/>
      <c r="U111" s="10"/>
      <c r="V111" s="10"/>
      <c r="W111" s="10"/>
      <c r="X111" s="10"/>
      <c r="Y111" s="10"/>
      <c r="Z111" s="10"/>
      <c r="AA111" s="10"/>
    </row>
    <row r="112" spans="1:27" ht="52.8">
      <c r="A112" s="7" t="s">
        <v>2645</v>
      </c>
      <c r="B112" s="210" t="s">
        <v>2647</v>
      </c>
      <c r="C112" s="52">
        <v>15</v>
      </c>
      <c r="D112" s="7" t="s">
        <v>45</v>
      </c>
      <c r="E112" s="7" t="s">
        <v>2648</v>
      </c>
      <c r="F112" s="7" t="s">
        <v>1974</v>
      </c>
      <c r="G112" s="7" t="s">
        <v>2651</v>
      </c>
      <c r="H112" s="10"/>
      <c r="I112" s="7" t="s">
        <v>4515</v>
      </c>
      <c r="J112" s="7" t="s">
        <v>2652</v>
      </c>
      <c r="K112" s="86"/>
      <c r="L112" s="285"/>
      <c r="M112" s="43" t="s">
        <v>160</v>
      </c>
      <c r="N112" s="99" t="s">
        <v>748</v>
      </c>
      <c r="O112" s="7" t="s">
        <v>35</v>
      </c>
      <c r="P112" s="33"/>
      <c r="Q112" s="10"/>
      <c r="R112" s="10"/>
      <c r="S112" s="10"/>
      <c r="T112" s="10"/>
      <c r="U112" s="10"/>
      <c r="V112" s="10"/>
      <c r="W112" s="10"/>
      <c r="X112" s="10"/>
      <c r="Y112" s="10"/>
      <c r="Z112" s="10"/>
      <c r="AA112" s="10"/>
    </row>
    <row r="113" spans="1:27" ht="66.599999999999994">
      <c r="A113" s="54" t="s">
        <v>337</v>
      </c>
      <c r="B113" s="83" t="s">
        <v>339</v>
      </c>
      <c r="C113" s="52">
        <v>50</v>
      </c>
      <c r="D113" s="7" t="s">
        <v>26</v>
      </c>
      <c r="E113" s="56">
        <v>9696042173</v>
      </c>
      <c r="F113" s="7" t="s">
        <v>85</v>
      </c>
      <c r="G113" s="93" t="s">
        <v>340</v>
      </c>
      <c r="H113" s="10"/>
      <c r="I113" s="10"/>
      <c r="J113" s="7" t="s">
        <v>180</v>
      </c>
      <c r="K113" s="41">
        <v>43763</v>
      </c>
      <c r="L113" s="7" t="s">
        <v>219</v>
      </c>
      <c r="M113" s="7" t="s">
        <v>33</v>
      </c>
      <c r="N113" s="10"/>
      <c r="O113" s="7" t="s">
        <v>35</v>
      </c>
      <c r="P113" s="33"/>
      <c r="Q113" s="7" t="s">
        <v>152</v>
      </c>
      <c r="R113" s="10"/>
      <c r="S113" s="10"/>
      <c r="T113" s="10"/>
      <c r="U113" s="10"/>
      <c r="V113" s="10"/>
      <c r="W113" s="10"/>
      <c r="X113" s="10"/>
      <c r="Y113" s="10"/>
      <c r="Z113" s="10"/>
      <c r="AA113" s="10"/>
    </row>
    <row r="114" spans="1:27" ht="52.8">
      <c r="A114" s="83" t="s">
        <v>2166</v>
      </c>
      <c r="B114" s="80" t="s">
        <v>2167</v>
      </c>
      <c r="C114" s="23"/>
      <c r="D114" s="7" t="s">
        <v>26</v>
      </c>
      <c r="E114" s="187">
        <v>942425535</v>
      </c>
      <c r="F114" s="7" t="s">
        <v>2109</v>
      </c>
      <c r="G114" s="7" t="s">
        <v>2168</v>
      </c>
      <c r="H114" s="10"/>
      <c r="I114" s="10"/>
      <c r="J114" s="7" t="s">
        <v>153</v>
      </c>
      <c r="K114" s="7" t="s">
        <v>2171</v>
      </c>
      <c r="L114" s="7" t="s">
        <v>95</v>
      </c>
      <c r="M114" s="43" t="s">
        <v>33</v>
      </c>
      <c r="N114" s="269" t="s">
        <v>34</v>
      </c>
      <c r="O114" s="7" t="s">
        <v>35</v>
      </c>
      <c r="P114" s="39" t="s">
        <v>205</v>
      </c>
      <c r="Q114" s="10"/>
      <c r="R114" s="151"/>
      <c r="S114" s="151"/>
      <c r="T114" s="151"/>
      <c r="U114" s="151"/>
      <c r="V114" s="151"/>
      <c r="W114" s="151"/>
      <c r="X114" s="151"/>
      <c r="Y114" s="151"/>
      <c r="Z114" s="151"/>
      <c r="AA114" s="151"/>
    </row>
    <row r="115" spans="1:27" ht="52.8">
      <c r="A115" s="93" t="s">
        <v>668</v>
      </c>
      <c r="B115" s="7" t="s">
        <v>669</v>
      </c>
      <c r="C115" s="52">
        <v>43</v>
      </c>
      <c r="D115" s="7" t="s">
        <v>26</v>
      </c>
      <c r="E115" s="81">
        <v>983060034</v>
      </c>
      <c r="F115" s="7" t="s">
        <v>85</v>
      </c>
      <c r="G115" s="7" t="s">
        <v>673</v>
      </c>
      <c r="H115" s="10"/>
      <c r="I115" s="10"/>
      <c r="J115" s="7" t="s">
        <v>63</v>
      </c>
      <c r="K115" s="44">
        <v>43762</v>
      </c>
      <c r="L115" s="10"/>
      <c r="M115" s="7" t="s">
        <v>33</v>
      </c>
      <c r="N115" s="10"/>
      <c r="O115" s="7" t="s">
        <v>35</v>
      </c>
      <c r="P115" s="39" t="s">
        <v>70</v>
      </c>
      <c r="Q115" s="7" t="s">
        <v>117</v>
      </c>
      <c r="R115" s="10"/>
      <c r="S115" s="10"/>
      <c r="T115" s="10"/>
      <c r="U115" s="10"/>
      <c r="V115" s="10"/>
      <c r="W115" s="10"/>
      <c r="X115" s="10"/>
      <c r="Y115" s="10"/>
      <c r="Z115" s="10"/>
      <c r="AA115" s="10"/>
    </row>
    <row r="116" spans="1:27" ht="39.6">
      <c r="A116" s="149" t="s">
        <v>607</v>
      </c>
      <c r="B116" s="149" t="s">
        <v>4516</v>
      </c>
      <c r="C116" s="148"/>
      <c r="D116" s="149" t="s">
        <v>26</v>
      </c>
      <c r="E116" s="149">
        <v>989016345</v>
      </c>
      <c r="F116" s="149" t="s">
        <v>85</v>
      </c>
      <c r="G116" s="265" t="s">
        <v>614</v>
      </c>
      <c r="H116" s="151"/>
      <c r="I116" s="149" t="s">
        <v>115</v>
      </c>
      <c r="J116" s="149" t="s">
        <v>621</v>
      </c>
      <c r="K116" s="69">
        <v>43762</v>
      </c>
      <c r="L116" s="151"/>
      <c r="M116" s="149" t="s">
        <v>33</v>
      </c>
      <c r="N116" s="151"/>
      <c r="O116" s="151"/>
      <c r="P116" s="151"/>
      <c r="Q116" s="151"/>
      <c r="R116" s="10"/>
      <c r="S116" s="10"/>
      <c r="T116" s="10"/>
      <c r="U116" s="10"/>
      <c r="V116" s="10"/>
      <c r="W116" s="10"/>
      <c r="X116" s="10"/>
      <c r="Y116" s="10"/>
      <c r="Z116" s="10"/>
      <c r="AA116" s="10"/>
    </row>
    <row r="117" spans="1:27" ht="52.8">
      <c r="A117" s="35" t="s">
        <v>1826</v>
      </c>
      <c r="B117" s="7" t="s">
        <v>283</v>
      </c>
      <c r="C117" s="23"/>
      <c r="D117" s="7" t="s">
        <v>26</v>
      </c>
      <c r="E117" s="7" t="s">
        <v>1828</v>
      </c>
      <c r="F117" s="7" t="s">
        <v>146</v>
      </c>
      <c r="G117" s="7" t="s">
        <v>1829</v>
      </c>
      <c r="H117" s="10"/>
      <c r="I117" s="10"/>
      <c r="J117" s="7" t="s">
        <v>63</v>
      </c>
      <c r="K117" s="257">
        <v>43762</v>
      </c>
      <c r="L117" s="231" t="s">
        <v>1834</v>
      </c>
      <c r="M117" s="10"/>
      <c r="N117" s="10"/>
      <c r="O117" s="10"/>
      <c r="P117" s="39" t="s">
        <v>70</v>
      </c>
      <c r="Q117" s="10"/>
      <c r="R117" s="10"/>
      <c r="S117" s="10"/>
      <c r="T117" s="10"/>
      <c r="U117" s="10"/>
      <c r="V117" s="10"/>
      <c r="W117" s="10"/>
      <c r="X117" s="10"/>
      <c r="Y117" s="10"/>
      <c r="Z117" s="10"/>
      <c r="AA117" s="10"/>
    </row>
    <row r="118" spans="1:27" ht="52.8">
      <c r="A118" s="7" t="s">
        <v>2060</v>
      </c>
      <c r="B118" s="7" t="s">
        <v>2061</v>
      </c>
      <c r="C118" s="23"/>
      <c r="D118" s="7" t="s">
        <v>26</v>
      </c>
      <c r="E118" s="7">
        <v>990920562</v>
      </c>
      <c r="F118" s="87" t="s">
        <v>475</v>
      </c>
      <c r="G118" s="7" t="s">
        <v>2062</v>
      </c>
      <c r="H118" s="10"/>
      <c r="I118" s="10"/>
      <c r="J118" s="7" t="s">
        <v>63</v>
      </c>
      <c r="K118" s="86"/>
      <c r="L118" s="7" t="s">
        <v>2063</v>
      </c>
      <c r="M118" s="43" t="s">
        <v>160</v>
      </c>
      <c r="N118" s="10"/>
      <c r="O118" s="10"/>
      <c r="P118" s="39" t="s">
        <v>70</v>
      </c>
      <c r="Q118" s="10"/>
      <c r="R118" s="10"/>
      <c r="S118" s="10"/>
      <c r="T118" s="10"/>
      <c r="U118" s="10"/>
      <c r="V118" s="10"/>
      <c r="W118" s="10"/>
      <c r="X118" s="10"/>
      <c r="Y118" s="10"/>
      <c r="Z118" s="10"/>
      <c r="AA118" s="10"/>
    </row>
    <row r="119" spans="1:27" ht="66">
      <c r="A119" s="35" t="s">
        <v>2535</v>
      </c>
      <c r="B119" s="37" t="s">
        <v>2536</v>
      </c>
      <c r="C119" s="52">
        <v>20</v>
      </c>
      <c r="D119" s="7" t="s">
        <v>26</v>
      </c>
      <c r="E119" s="37">
        <v>956873798</v>
      </c>
      <c r="F119" s="7" t="s">
        <v>1602</v>
      </c>
      <c r="G119" s="136" t="s">
        <v>2539</v>
      </c>
      <c r="H119" s="10"/>
      <c r="I119" s="10"/>
      <c r="J119" s="7" t="s">
        <v>63</v>
      </c>
      <c r="K119" s="69" t="s">
        <v>2541</v>
      </c>
      <c r="L119" s="85" t="s">
        <v>2542</v>
      </c>
      <c r="M119" s="43" t="s">
        <v>33</v>
      </c>
      <c r="N119" s="10"/>
      <c r="O119" s="10"/>
      <c r="P119" s="33"/>
      <c r="Q119" s="10"/>
      <c r="R119" s="10"/>
      <c r="S119" s="10"/>
      <c r="T119" s="10"/>
      <c r="U119" s="10"/>
      <c r="V119" s="10"/>
      <c r="W119" s="10"/>
      <c r="X119" s="10"/>
      <c r="Y119" s="10"/>
      <c r="Z119" s="10"/>
      <c r="AA119" s="10"/>
    </row>
    <row r="120" spans="1:27" ht="52.8">
      <c r="A120" s="35" t="s">
        <v>1310</v>
      </c>
      <c r="B120" s="210" t="s">
        <v>1311</v>
      </c>
      <c r="C120" s="23"/>
      <c r="D120" s="7" t="s">
        <v>26</v>
      </c>
      <c r="E120" s="87">
        <v>22752915</v>
      </c>
      <c r="F120" s="7" t="s">
        <v>1313</v>
      </c>
      <c r="G120" s="35" t="s">
        <v>1314</v>
      </c>
      <c r="H120" s="10"/>
      <c r="I120" s="10"/>
      <c r="J120" s="7" t="s">
        <v>63</v>
      </c>
      <c r="K120" s="86"/>
      <c r="L120" s="7" t="s">
        <v>1315</v>
      </c>
      <c r="M120" s="212" t="s">
        <v>33</v>
      </c>
      <c r="N120" s="10"/>
      <c r="O120" s="10"/>
      <c r="P120" s="39" t="s">
        <v>70</v>
      </c>
      <c r="Q120" s="10"/>
      <c r="R120" s="10"/>
      <c r="S120" s="10"/>
      <c r="T120" s="10"/>
      <c r="U120" s="10"/>
      <c r="V120" s="10"/>
      <c r="W120" s="10"/>
      <c r="X120" s="10"/>
      <c r="Y120" s="10"/>
      <c r="Z120" s="10"/>
      <c r="AA120" s="10"/>
    </row>
    <row r="121" spans="1:27" ht="52.8">
      <c r="A121" s="35" t="s">
        <v>1797</v>
      </c>
      <c r="B121" s="37" t="s">
        <v>1798</v>
      </c>
      <c r="C121" s="52">
        <v>31</v>
      </c>
      <c r="D121" s="7" t="s">
        <v>26</v>
      </c>
      <c r="E121" s="35">
        <v>967346472</v>
      </c>
      <c r="F121" s="87" t="s">
        <v>475</v>
      </c>
      <c r="G121" s="35" t="s">
        <v>1802</v>
      </c>
      <c r="H121" s="10"/>
      <c r="I121" s="10"/>
      <c r="J121" s="7" t="s">
        <v>63</v>
      </c>
      <c r="K121" s="86"/>
      <c r="L121" s="10"/>
      <c r="M121" s="43" t="s">
        <v>186</v>
      </c>
      <c r="N121" s="10"/>
      <c r="O121" s="10"/>
      <c r="P121" s="33"/>
      <c r="Q121" s="10"/>
      <c r="R121" s="10"/>
      <c r="S121" s="10"/>
      <c r="T121" s="10"/>
      <c r="U121" s="10"/>
      <c r="V121" s="10"/>
      <c r="W121" s="10"/>
      <c r="X121" s="10"/>
      <c r="Y121" s="10"/>
      <c r="Z121" s="10"/>
      <c r="AA121" s="10"/>
    </row>
    <row r="122" spans="1:27" ht="52.8">
      <c r="A122" s="35" t="s">
        <v>2574</v>
      </c>
      <c r="B122" s="210" t="s">
        <v>2575</v>
      </c>
      <c r="C122" s="52"/>
      <c r="D122" s="7" t="s">
        <v>45</v>
      </c>
      <c r="E122" s="87">
        <v>961208978</v>
      </c>
      <c r="F122" s="87" t="s">
        <v>475</v>
      </c>
      <c r="G122" s="87" t="s">
        <v>2577</v>
      </c>
      <c r="H122" s="10"/>
      <c r="I122" s="10"/>
      <c r="J122" s="7" t="s">
        <v>63</v>
      </c>
      <c r="K122" s="86"/>
      <c r="L122" s="10"/>
      <c r="M122" s="43" t="s">
        <v>160</v>
      </c>
      <c r="N122" s="10"/>
      <c r="O122" s="10"/>
      <c r="P122" s="33"/>
      <c r="Q122" s="10"/>
      <c r="R122" s="10"/>
      <c r="S122" s="10"/>
      <c r="T122" s="10"/>
      <c r="U122" s="10"/>
      <c r="V122" s="10"/>
      <c r="W122" s="10"/>
      <c r="X122" s="10"/>
      <c r="Y122" s="10"/>
      <c r="Z122" s="10"/>
      <c r="AA122" s="10"/>
    </row>
    <row r="123" spans="1:27" ht="52.8">
      <c r="A123" s="35" t="s">
        <v>1629</v>
      </c>
      <c r="B123" s="210" t="s">
        <v>1630</v>
      </c>
      <c r="C123" s="23"/>
      <c r="D123" s="7" t="s">
        <v>26</v>
      </c>
      <c r="E123" s="87">
        <v>990941049</v>
      </c>
      <c r="F123" s="7" t="s">
        <v>1313</v>
      </c>
      <c r="G123" s="87" t="s">
        <v>1631</v>
      </c>
      <c r="H123" s="10"/>
      <c r="I123" s="10"/>
      <c r="J123" s="7" t="s">
        <v>63</v>
      </c>
      <c r="K123" s="86"/>
      <c r="L123" s="7" t="s">
        <v>1315</v>
      </c>
      <c r="M123" s="43" t="s">
        <v>160</v>
      </c>
      <c r="N123" s="10"/>
      <c r="O123" s="10"/>
      <c r="P123" s="33"/>
      <c r="Q123" s="10"/>
      <c r="R123" s="10"/>
      <c r="S123" s="10"/>
      <c r="T123" s="10"/>
      <c r="U123" s="10"/>
      <c r="V123" s="10"/>
      <c r="W123" s="10"/>
      <c r="X123" s="10"/>
      <c r="Y123" s="10"/>
      <c r="Z123" s="10"/>
      <c r="AA123" s="10"/>
    </row>
    <row r="124" spans="1:27" ht="92.4">
      <c r="A124" s="35" t="s">
        <v>439</v>
      </c>
      <c r="B124" s="37" t="s">
        <v>440</v>
      </c>
      <c r="C124" s="52">
        <v>49</v>
      </c>
      <c r="D124" s="7" t="s">
        <v>26</v>
      </c>
      <c r="E124" s="35" t="s">
        <v>441</v>
      </c>
      <c r="F124" s="7" t="s">
        <v>85</v>
      </c>
      <c r="G124" s="35" t="s">
        <v>442</v>
      </c>
      <c r="H124" s="10"/>
      <c r="I124" s="10"/>
      <c r="J124" s="7" t="s">
        <v>63</v>
      </c>
      <c r="K124" s="69">
        <v>43762</v>
      </c>
      <c r="L124" s="85" t="s">
        <v>446</v>
      </c>
      <c r="M124" s="43" t="s">
        <v>33</v>
      </c>
      <c r="N124" s="10"/>
      <c r="O124" s="10"/>
      <c r="P124" s="39" t="s">
        <v>70</v>
      </c>
      <c r="Q124" s="10"/>
      <c r="R124" s="10"/>
      <c r="S124" s="10"/>
      <c r="T124" s="10"/>
      <c r="U124" s="10"/>
      <c r="V124" s="10"/>
      <c r="W124" s="10"/>
      <c r="X124" s="10"/>
      <c r="Y124" s="10"/>
      <c r="Z124" s="10"/>
      <c r="AA124" s="10"/>
    </row>
    <row r="125" spans="1:27" ht="39.6">
      <c r="A125" s="83" t="s">
        <v>2103</v>
      </c>
      <c r="B125" s="80" t="s">
        <v>2104</v>
      </c>
      <c r="C125" s="52">
        <v>29</v>
      </c>
      <c r="D125" s="7" t="s">
        <v>26</v>
      </c>
      <c r="E125" s="187">
        <v>950505983</v>
      </c>
      <c r="F125" s="7" t="s">
        <v>85</v>
      </c>
      <c r="G125" s="7" t="s">
        <v>2105</v>
      </c>
      <c r="H125" s="10"/>
      <c r="I125" s="10"/>
      <c r="J125" s="7" t="s">
        <v>153</v>
      </c>
      <c r="K125" s="86"/>
      <c r="L125" s="10"/>
      <c r="M125" s="43" t="s">
        <v>160</v>
      </c>
      <c r="N125" s="10"/>
      <c r="O125" s="10"/>
      <c r="P125" s="39" t="s">
        <v>70</v>
      </c>
      <c r="Q125" s="10"/>
      <c r="R125" s="10"/>
      <c r="S125" s="10"/>
      <c r="T125" s="10"/>
      <c r="U125" s="10"/>
      <c r="V125" s="10"/>
      <c r="W125" s="10"/>
      <c r="X125" s="10"/>
      <c r="Y125" s="10"/>
      <c r="Z125" s="10"/>
      <c r="AA125" s="10"/>
    </row>
    <row r="126" spans="1:27" ht="105.6">
      <c r="A126" s="7" t="s">
        <v>171</v>
      </c>
      <c r="B126" s="37" t="s">
        <v>159</v>
      </c>
      <c r="C126" s="52">
        <v>54</v>
      </c>
      <c r="D126" s="7" t="s">
        <v>26</v>
      </c>
      <c r="E126" s="35">
        <v>992037381</v>
      </c>
      <c r="F126" s="7" t="s">
        <v>174</v>
      </c>
      <c r="G126" s="35" t="s">
        <v>177</v>
      </c>
      <c r="H126" s="10"/>
      <c r="I126" s="10"/>
      <c r="J126" s="7" t="s">
        <v>180</v>
      </c>
      <c r="K126" s="69">
        <v>43763</v>
      </c>
      <c r="L126" s="7" t="s">
        <v>185</v>
      </c>
      <c r="M126" s="43" t="s">
        <v>186</v>
      </c>
      <c r="N126" s="10"/>
      <c r="O126" s="7" t="s">
        <v>35</v>
      </c>
      <c r="P126" s="33"/>
      <c r="Q126" s="10"/>
      <c r="R126" s="10"/>
      <c r="S126" s="10"/>
      <c r="T126" s="10"/>
      <c r="U126" s="10"/>
      <c r="V126" s="10"/>
      <c r="W126" s="10"/>
      <c r="X126" s="10"/>
      <c r="Y126" s="10"/>
      <c r="Z126" s="10"/>
      <c r="AA126" s="10"/>
    </row>
    <row r="127" spans="1:27" ht="39.6">
      <c r="A127" s="35" t="s">
        <v>1996</v>
      </c>
      <c r="B127" s="37" t="s">
        <v>1997</v>
      </c>
      <c r="C127" s="23"/>
      <c r="D127" s="7" t="s">
        <v>26</v>
      </c>
      <c r="E127" s="37">
        <v>227815953</v>
      </c>
      <c r="F127" s="7" t="s">
        <v>85</v>
      </c>
      <c r="G127" s="35" t="s">
        <v>1998</v>
      </c>
      <c r="H127" s="10"/>
      <c r="I127" s="10"/>
      <c r="J127" s="7" t="s">
        <v>63</v>
      </c>
      <c r="K127" s="69" t="s">
        <v>1999</v>
      </c>
      <c r="L127" s="35" t="s">
        <v>2000</v>
      </c>
      <c r="M127" s="7" t="s">
        <v>33</v>
      </c>
      <c r="N127" s="10"/>
      <c r="O127" s="10"/>
      <c r="P127" s="33"/>
      <c r="Q127" s="7" t="s">
        <v>117</v>
      </c>
      <c r="R127" s="10"/>
      <c r="S127" s="10"/>
      <c r="T127" s="10"/>
      <c r="U127" s="10"/>
      <c r="V127" s="10"/>
      <c r="W127" s="10"/>
      <c r="X127" s="10"/>
      <c r="Y127" s="10"/>
      <c r="Z127" s="10"/>
      <c r="AA127" s="10"/>
    </row>
    <row r="128" spans="1:27" ht="26.4">
      <c r="A128" s="7" t="s">
        <v>2246</v>
      </c>
      <c r="B128" s="7" t="s">
        <v>2247</v>
      </c>
      <c r="C128" s="23"/>
      <c r="D128" s="7" t="s">
        <v>26</v>
      </c>
      <c r="E128" s="87">
        <v>978043570</v>
      </c>
      <c r="F128" s="7" t="s">
        <v>2248</v>
      </c>
      <c r="G128" s="7" t="s">
        <v>2248</v>
      </c>
      <c r="H128" s="10"/>
      <c r="I128" s="10"/>
      <c r="J128" s="10"/>
      <c r="K128" s="86"/>
      <c r="L128" s="7" t="s">
        <v>1264</v>
      </c>
      <c r="M128" s="43" t="s">
        <v>186</v>
      </c>
      <c r="N128" s="10"/>
      <c r="O128" s="10"/>
      <c r="P128" s="33"/>
      <c r="Q128" s="10"/>
      <c r="R128" s="10"/>
      <c r="S128" s="10"/>
      <c r="T128" s="10"/>
      <c r="U128" s="10"/>
      <c r="V128" s="10"/>
      <c r="W128" s="10"/>
      <c r="X128" s="10"/>
      <c r="Y128" s="10"/>
      <c r="Z128" s="10"/>
      <c r="AA128" s="10"/>
    </row>
    <row r="129" spans="1:27" ht="52.8">
      <c r="A129" s="35" t="s">
        <v>2703</v>
      </c>
      <c r="B129" s="7" t="s">
        <v>134</v>
      </c>
      <c r="C129" s="23"/>
      <c r="D129" s="7" t="s">
        <v>45</v>
      </c>
      <c r="E129" s="37">
        <v>942713266</v>
      </c>
      <c r="F129" s="7" t="s">
        <v>2705</v>
      </c>
      <c r="G129" s="7" t="s">
        <v>2706</v>
      </c>
      <c r="H129" s="10"/>
      <c r="I129" s="7" t="s">
        <v>32</v>
      </c>
      <c r="J129" s="7" t="s">
        <v>2707</v>
      </c>
      <c r="K129" s="69" t="s">
        <v>2709</v>
      </c>
      <c r="L129" s="35" t="s">
        <v>2710</v>
      </c>
      <c r="M129" s="43" t="s">
        <v>186</v>
      </c>
      <c r="N129" s="7" t="s">
        <v>2712</v>
      </c>
      <c r="O129" s="7" t="s">
        <v>53</v>
      </c>
      <c r="P129" s="33"/>
      <c r="Q129" s="10"/>
      <c r="R129" s="10"/>
      <c r="S129" s="10"/>
      <c r="T129" s="10"/>
      <c r="U129" s="10"/>
      <c r="V129" s="10"/>
      <c r="W129" s="10"/>
      <c r="X129" s="10"/>
      <c r="Y129" s="10"/>
      <c r="Z129" s="10"/>
      <c r="AA129" s="10"/>
    </row>
    <row r="130" spans="1:27" ht="39.6">
      <c r="A130" s="7" t="s">
        <v>2176</v>
      </c>
      <c r="B130" s="7" t="s">
        <v>2177</v>
      </c>
      <c r="C130" s="23"/>
      <c r="D130" s="7" t="s">
        <v>26</v>
      </c>
      <c r="E130" s="7">
        <v>56954132916</v>
      </c>
      <c r="F130" s="7" t="s">
        <v>146</v>
      </c>
      <c r="G130" s="7" t="s">
        <v>2178</v>
      </c>
      <c r="H130" s="10"/>
      <c r="I130" s="10"/>
      <c r="J130" s="7" t="s">
        <v>63</v>
      </c>
      <c r="K130" s="86"/>
      <c r="L130" s="10"/>
      <c r="M130" s="7" t="s">
        <v>33</v>
      </c>
      <c r="N130" s="10"/>
      <c r="O130" s="10"/>
      <c r="P130" s="33"/>
      <c r="Q130" s="7" t="s">
        <v>101</v>
      </c>
      <c r="R130" s="10"/>
      <c r="S130" s="10"/>
      <c r="T130" s="10"/>
      <c r="U130" s="10"/>
      <c r="V130" s="10"/>
      <c r="W130" s="10"/>
      <c r="X130" s="10"/>
      <c r="Y130" s="10"/>
      <c r="Z130" s="10"/>
      <c r="AA130" s="10"/>
    </row>
    <row r="131" spans="1:27" ht="52.8">
      <c r="A131" s="7" t="s">
        <v>2289</v>
      </c>
      <c r="B131" s="7" t="s">
        <v>2290</v>
      </c>
      <c r="C131" s="52">
        <v>24</v>
      </c>
      <c r="D131" s="7" t="s">
        <v>26</v>
      </c>
      <c r="E131" s="7">
        <v>968376245</v>
      </c>
      <c r="F131" s="7" t="s">
        <v>404</v>
      </c>
      <c r="G131" s="7" t="s">
        <v>2291</v>
      </c>
      <c r="H131" s="10"/>
      <c r="I131" s="10"/>
      <c r="J131" s="7" t="s">
        <v>63</v>
      </c>
      <c r="K131" s="86"/>
      <c r="L131" s="7" t="s">
        <v>219</v>
      </c>
      <c r="M131" s="43" t="s">
        <v>160</v>
      </c>
      <c r="N131" s="10"/>
      <c r="O131" s="10"/>
      <c r="P131" s="39" t="s">
        <v>70</v>
      </c>
      <c r="Q131" s="10"/>
      <c r="R131" s="10"/>
      <c r="S131" s="10"/>
      <c r="T131" s="10"/>
      <c r="U131" s="10"/>
      <c r="V131" s="10"/>
      <c r="W131" s="10"/>
      <c r="X131" s="10"/>
      <c r="Y131" s="10"/>
      <c r="Z131" s="10"/>
      <c r="AA131" s="10"/>
    </row>
    <row r="132" spans="1:27" ht="198">
      <c r="A132" s="35" t="s">
        <v>2359</v>
      </c>
      <c r="B132" s="7" t="s">
        <v>2360</v>
      </c>
      <c r="C132" s="52">
        <v>23</v>
      </c>
      <c r="D132" s="7" t="s">
        <v>26</v>
      </c>
      <c r="E132" s="7" t="s">
        <v>2361</v>
      </c>
      <c r="F132" s="7" t="s">
        <v>85</v>
      </c>
      <c r="G132" s="7" t="s">
        <v>2362</v>
      </c>
      <c r="H132" s="10"/>
      <c r="I132" s="10"/>
      <c r="J132" s="7" t="s">
        <v>2363</v>
      </c>
      <c r="K132" s="69">
        <v>43761.739583333336</v>
      </c>
      <c r="L132" s="7" t="s">
        <v>2364</v>
      </c>
      <c r="M132" s="7" t="s">
        <v>33</v>
      </c>
      <c r="N132" s="10"/>
      <c r="O132" s="7" t="s">
        <v>35</v>
      </c>
      <c r="P132" s="39" t="s">
        <v>70</v>
      </c>
      <c r="Q132" s="7" t="s">
        <v>117</v>
      </c>
      <c r="R132" s="7" t="s">
        <v>4517</v>
      </c>
      <c r="S132" s="10"/>
      <c r="T132" s="10"/>
      <c r="U132" s="10"/>
      <c r="V132" s="10"/>
      <c r="W132" s="10"/>
      <c r="X132" s="10"/>
      <c r="Y132" s="10"/>
      <c r="Z132" s="10"/>
      <c r="AA132" s="10"/>
    </row>
    <row r="133" spans="1:27" ht="39.6">
      <c r="A133" s="83" t="s">
        <v>2303</v>
      </c>
      <c r="B133" s="80" t="s">
        <v>2304</v>
      </c>
      <c r="C133" s="23"/>
      <c r="D133" s="7" t="s">
        <v>26</v>
      </c>
      <c r="E133" s="85" t="s">
        <v>4518</v>
      </c>
      <c r="F133" s="7" t="s">
        <v>2109</v>
      </c>
      <c r="G133" s="7" t="s">
        <v>2305</v>
      </c>
      <c r="H133" s="10"/>
      <c r="I133" s="10"/>
      <c r="J133" s="7" t="s">
        <v>153</v>
      </c>
      <c r="K133" s="86"/>
      <c r="L133" s="10"/>
      <c r="M133" s="95" t="s">
        <v>50</v>
      </c>
      <c r="N133" s="269" t="s">
        <v>2306</v>
      </c>
      <c r="O133" s="7" t="s">
        <v>53</v>
      </c>
      <c r="P133" s="33"/>
      <c r="Q133" s="10"/>
      <c r="R133" s="7" t="s">
        <v>666</v>
      </c>
      <c r="S133" s="10"/>
      <c r="T133" s="10"/>
      <c r="U133" s="10"/>
      <c r="V133" s="10"/>
      <c r="W133" s="10"/>
      <c r="X133" s="10"/>
      <c r="Y133" s="10"/>
      <c r="Z133" s="10"/>
      <c r="AA133" s="10"/>
    </row>
    <row r="134" spans="1:27" ht="39.6">
      <c r="A134" s="93" t="s">
        <v>2227</v>
      </c>
      <c r="B134" s="80" t="s">
        <v>2228</v>
      </c>
      <c r="C134" s="52">
        <v>25</v>
      </c>
      <c r="D134" s="7" t="s">
        <v>26</v>
      </c>
      <c r="E134" s="81">
        <v>950149877</v>
      </c>
      <c r="F134" s="7" t="s">
        <v>85</v>
      </c>
      <c r="G134" s="93" t="s">
        <v>2231</v>
      </c>
      <c r="H134" s="10"/>
      <c r="I134" s="10"/>
      <c r="J134" s="7" t="s">
        <v>63</v>
      </c>
      <c r="K134" s="86"/>
      <c r="L134" s="7" t="s">
        <v>511</v>
      </c>
      <c r="M134" s="7" t="s">
        <v>33</v>
      </c>
      <c r="N134" s="10"/>
      <c r="O134" s="10"/>
      <c r="P134" s="33"/>
      <c r="Q134" s="10"/>
      <c r="R134" s="10"/>
      <c r="S134" s="10"/>
      <c r="T134" s="10"/>
      <c r="U134" s="10"/>
      <c r="V134" s="10"/>
      <c r="W134" s="10"/>
      <c r="X134" s="10"/>
      <c r="Y134" s="10"/>
      <c r="Z134" s="10"/>
      <c r="AA134" s="10"/>
    </row>
    <row r="135" spans="1:27" ht="52.8">
      <c r="A135" s="95" t="s">
        <v>2606</v>
      </c>
      <c r="B135" s="7" t="s">
        <v>2607</v>
      </c>
      <c r="C135" s="23"/>
      <c r="D135" s="7" t="s">
        <v>26</v>
      </c>
      <c r="E135" s="7">
        <v>98923152</v>
      </c>
      <c r="F135" s="7" t="s">
        <v>475</v>
      </c>
      <c r="G135" s="7" t="s">
        <v>2608</v>
      </c>
      <c r="H135" s="10"/>
      <c r="I135" s="10"/>
      <c r="J135" s="7" t="s">
        <v>63</v>
      </c>
      <c r="K135" s="86"/>
      <c r="L135" s="10"/>
      <c r="M135" s="43" t="s">
        <v>160</v>
      </c>
      <c r="N135" s="10"/>
      <c r="O135" s="10"/>
      <c r="P135" s="33"/>
      <c r="Q135" s="10"/>
      <c r="R135" s="10"/>
      <c r="S135" s="10"/>
      <c r="T135" s="10"/>
      <c r="U135" s="10"/>
      <c r="V135" s="10"/>
      <c r="W135" s="10"/>
      <c r="X135" s="10"/>
      <c r="Y135" s="10"/>
      <c r="Z135" s="10"/>
      <c r="AA135" s="10"/>
    </row>
    <row r="136" spans="1:27" ht="39.6">
      <c r="A136" s="35" t="s">
        <v>2398</v>
      </c>
      <c r="B136" s="35" t="s">
        <v>2399</v>
      </c>
      <c r="C136" s="23"/>
      <c r="D136" s="7" t="s">
        <v>26</v>
      </c>
      <c r="E136" s="35" t="s">
        <v>2400</v>
      </c>
      <c r="F136" s="7" t="s">
        <v>85</v>
      </c>
      <c r="G136" s="35" t="s">
        <v>2401</v>
      </c>
      <c r="H136" s="10"/>
      <c r="I136" s="10"/>
      <c r="J136" s="7" t="s">
        <v>63</v>
      </c>
      <c r="K136" s="69" t="s">
        <v>1999</v>
      </c>
      <c r="L136" s="35" t="s">
        <v>2000</v>
      </c>
      <c r="M136" s="7" t="s">
        <v>33</v>
      </c>
      <c r="N136" s="10"/>
      <c r="O136" s="10"/>
      <c r="P136" s="39" t="s">
        <v>70</v>
      </c>
      <c r="Q136" s="7" t="s">
        <v>117</v>
      </c>
      <c r="R136" s="10"/>
      <c r="S136" s="10"/>
      <c r="T136" s="10"/>
      <c r="U136" s="10"/>
      <c r="V136" s="10"/>
      <c r="W136" s="10"/>
      <c r="X136" s="10"/>
      <c r="Y136" s="10"/>
      <c r="Z136" s="10"/>
      <c r="AA136" s="10"/>
    </row>
    <row r="137" spans="1:27" ht="13.2">
      <c r="A137" s="35" t="s">
        <v>2657</v>
      </c>
      <c r="B137" s="37" t="s">
        <v>2658</v>
      </c>
      <c r="C137" s="52">
        <v>9</v>
      </c>
      <c r="D137" s="7" t="s">
        <v>45</v>
      </c>
      <c r="E137" s="35">
        <v>854232820</v>
      </c>
      <c r="F137" s="10"/>
      <c r="G137" s="7" t="s">
        <v>2660</v>
      </c>
      <c r="H137" s="10"/>
      <c r="I137" s="7" t="s">
        <v>49</v>
      </c>
      <c r="J137" s="10"/>
      <c r="K137" s="86"/>
      <c r="L137" s="10"/>
      <c r="M137" s="7" t="s">
        <v>2451</v>
      </c>
      <c r="N137" s="10"/>
      <c r="O137" s="10"/>
      <c r="P137" s="33"/>
      <c r="Q137" s="10"/>
      <c r="R137" s="10"/>
      <c r="S137" s="10"/>
      <c r="T137" s="10"/>
      <c r="U137" s="10"/>
      <c r="V137" s="10"/>
      <c r="W137" s="10"/>
      <c r="X137" s="10"/>
      <c r="Y137" s="10"/>
      <c r="Z137" s="10"/>
      <c r="AA137" s="10"/>
    </row>
    <row r="138" spans="1:27" ht="52.8">
      <c r="A138" s="7" t="s">
        <v>2140</v>
      </c>
      <c r="B138" s="7" t="s">
        <v>2142</v>
      </c>
      <c r="C138" s="23"/>
      <c r="D138" s="7" t="s">
        <v>26</v>
      </c>
      <c r="E138" s="7">
        <v>56975453321</v>
      </c>
      <c r="F138" s="7" t="s">
        <v>1339</v>
      </c>
      <c r="G138" s="7" t="s">
        <v>2145</v>
      </c>
      <c r="H138" s="10"/>
      <c r="I138" s="10"/>
      <c r="J138" s="7" t="s">
        <v>63</v>
      </c>
      <c r="K138" s="86"/>
      <c r="L138" s="10"/>
      <c r="M138" s="43" t="s">
        <v>186</v>
      </c>
      <c r="N138" s="10"/>
      <c r="O138" s="10"/>
      <c r="P138" s="39" t="s">
        <v>70</v>
      </c>
      <c r="Q138" s="10"/>
      <c r="R138" s="7" t="s">
        <v>4519</v>
      </c>
      <c r="S138" s="10"/>
      <c r="T138" s="10"/>
      <c r="U138" s="10"/>
      <c r="V138" s="10"/>
      <c r="W138" s="10"/>
      <c r="X138" s="10"/>
      <c r="Y138" s="10"/>
      <c r="Z138" s="10"/>
      <c r="AA138" s="10"/>
    </row>
    <row r="139" spans="1:27" ht="52.8">
      <c r="A139" s="35" t="s">
        <v>2543</v>
      </c>
      <c r="B139" s="37" t="s">
        <v>2544</v>
      </c>
      <c r="C139" s="270">
        <v>20</v>
      </c>
      <c r="D139" s="7" t="s">
        <v>26</v>
      </c>
      <c r="E139" s="35">
        <v>999673758</v>
      </c>
      <c r="F139" s="87" t="s">
        <v>475</v>
      </c>
      <c r="G139" s="35" t="s">
        <v>2545</v>
      </c>
      <c r="H139" s="10"/>
      <c r="I139" s="10"/>
      <c r="J139" s="7" t="s">
        <v>63</v>
      </c>
      <c r="K139" s="86"/>
      <c r="L139" s="10"/>
      <c r="M139" s="43" t="s">
        <v>186</v>
      </c>
      <c r="N139" s="10"/>
      <c r="O139" s="10"/>
      <c r="P139" s="33"/>
      <c r="Q139" s="10"/>
      <c r="R139" s="10"/>
      <c r="S139" s="10"/>
      <c r="T139" s="10"/>
      <c r="U139" s="10"/>
      <c r="V139" s="10"/>
      <c r="W139" s="10"/>
      <c r="X139" s="10"/>
      <c r="Y139" s="10"/>
      <c r="Z139" s="10"/>
      <c r="AA139" s="10"/>
    </row>
    <row r="140" spans="1:27" ht="26.4">
      <c r="A140" s="7" t="s">
        <v>2327</v>
      </c>
      <c r="B140" s="7" t="s">
        <v>2328</v>
      </c>
      <c r="C140" s="23"/>
      <c r="D140" s="7" t="s">
        <v>26</v>
      </c>
      <c r="E140" s="7">
        <v>978396116</v>
      </c>
      <c r="F140" s="210" t="s">
        <v>1259</v>
      </c>
      <c r="G140" s="35" t="s">
        <v>1259</v>
      </c>
      <c r="H140" s="10"/>
      <c r="I140" s="10"/>
      <c r="J140" s="7" t="s">
        <v>63</v>
      </c>
      <c r="K140" s="86"/>
      <c r="L140" s="7" t="s">
        <v>1264</v>
      </c>
      <c r="M140" s="43" t="s">
        <v>186</v>
      </c>
      <c r="N140" s="10"/>
      <c r="O140" s="10"/>
      <c r="P140" s="33"/>
      <c r="Q140" s="10"/>
      <c r="R140" s="10"/>
      <c r="S140" s="10"/>
      <c r="T140" s="10"/>
      <c r="U140" s="10"/>
      <c r="V140" s="10"/>
      <c r="W140" s="10"/>
      <c r="X140" s="10"/>
      <c r="Y140" s="10"/>
      <c r="Z140" s="10"/>
      <c r="AA140" s="10"/>
    </row>
    <row r="141" spans="1:27" ht="39.6">
      <c r="A141" s="83" t="s">
        <v>1701</v>
      </c>
      <c r="B141" s="80" t="s">
        <v>1702</v>
      </c>
      <c r="C141" s="23"/>
      <c r="D141" s="7" t="s">
        <v>26</v>
      </c>
      <c r="E141" s="187">
        <v>951575773</v>
      </c>
      <c r="F141" s="7" t="s">
        <v>85</v>
      </c>
      <c r="G141" s="7" t="s">
        <v>1703</v>
      </c>
      <c r="H141" s="10"/>
      <c r="I141" s="10"/>
      <c r="J141" s="7" t="s">
        <v>79</v>
      </c>
      <c r="K141" s="86"/>
      <c r="L141" s="10"/>
      <c r="M141" s="43" t="s">
        <v>33</v>
      </c>
      <c r="N141" s="10"/>
      <c r="O141" s="10"/>
      <c r="P141" s="33"/>
      <c r="Q141" s="10"/>
      <c r="R141" s="10"/>
      <c r="S141" s="10"/>
      <c r="T141" s="10"/>
      <c r="U141" s="10"/>
      <c r="V141" s="10"/>
      <c r="W141" s="10"/>
      <c r="X141" s="10"/>
      <c r="Y141" s="10"/>
      <c r="Z141" s="10"/>
      <c r="AA141" s="10"/>
    </row>
    <row r="142" spans="1:27" ht="52.8">
      <c r="A142" s="7" t="s">
        <v>1933</v>
      </c>
      <c r="B142" s="37" t="s">
        <v>1934</v>
      </c>
      <c r="C142" s="23"/>
      <c r="D142" s="7" t="s">
        <v>26</v>
      </c>
      <c r="E142" s="35">
        <v>53349309</v>
      </c>
      <c r="F142" s="87" t="s">
        <v>475</v>
      </c>
      <c r="G142" s="87" t="s">
        <v>1936</v>
      </c>
      <c r="H142" s="10"/>
      <c r="I142" s="10"/>
      <c r="J142" s="7" t="s">
        <v>63</v>
      </c>
      <c r="K142" s="86"/>
      <c r="L142" s="7" t="s">
        <v>1315</v>
      </c>
      <c r="M142" s="43" t="s">
        <v>160</v>
      </c>
      <c r="N142" s="10"/>
      <c r="O142" s="10"/>
      <c r="P142" s="33"/>
      <c r="Q142" s="10"/>
      <c r="R142" s="10"/>
      <c r="S142" s="10"/>
      <c r="T142" s="10"/>
      <c r="U142" s="10"/>
      <c r="V142" s="10"/>
      <c r="W142" s="10"/>
      <c r="X142" s="10"/>
      <c r="Y142" s="10"/>
      <c r="Z142" s="10"/>
      <c r="AA142" s="10"/>
    </row>
    <row r="143" spans="1:27" ht="14.4">
      <c r="A143" s="10"/>
      <c r="B143" s="10"/>
      <c r="C143" s="23"/>
      <c r="D143" s="10"/>
      <c r="E143" s="10"/>
      <c r="F143" s="10"/>
      <c r="G143" s="397"/>
      <c r="H143" s="10"/>
      <c r="I143" s="10"/>
      <c r="J143" s="10"/>
      <c r="K143" s="86"/>
      <c r="L143" s="10"/>
      <c r="M143" s="10"/>
      <c r="N143" s="10"/>
      <c r="O143" s="10"/>
      <c r="P143" s="33"/>
      <c r="Q143" s="10"/>
      <c r="R143" s="10"/>
      <c r="S143" s="10"/>
      <c r="T143" s="10"/>
      <c r="U143" s="10"/>
      <c r="V143" s="10"/>
      <c r="W143" s="10"/>
      <c r="X143" s="10"/>
      <c r="Y143" s="10"/>
      <c r="Z143" s="10"/>
      <c r="AA143" s="10"/>
    </row>
    <row r="144" spans="1:27" ht="13.2">
      <c r="A144" s="7">
        <v>147</v>
      </c>
      <c r="B144" s="10"/>
      <c r="C144" s="23"/>
      <c r="D144" s="10"/>
      <c r="E144" s="10"/>
      <c r="F144" s="10"/>
      <c r="G144" s="80"/>
      <c r="H144" s="10"/>
      <c r="I144" s="10"/>
      <c r="J144" s="10"/>
      <c r="K144" s="86"/>
      <c r="L144" s="10"/>
      <c r="M144" s="10"/>
      <c r="N144" s="10"/>
      <c r="O144" s="10"/>
      <c r="P144" s="33"/>
      <c r="Q144" s="10"/>
      <c r="R144" s="10"/>
      <c r="S144" s="10"/>
      <c r="T144" s="10"/>
      <c r="U144" s="10"/>
      <c r="V144" s="10"/>
      <c r="W144" s="10"/>
      <c r="X144" s="10"/>
      <c r="Y144" s="10"/>
      <c r="Z144" s="10"/>
      <c r="AA144" s="10"/>
    </row>
    <row r="145" spans="1:27" ht="13.2">
      <c r="A145" s="10"/>
      <c r="B145" s="10"/>
      <c r="C145" s="23"/>
      <c r="D145" s="10"/>
      <c r="E145" s="10"/>
      <c r="F145" s="10"/>
      <c r="G145" s="10"/>
      <c r="H145" s="10"/>
      <c r="I145" s="10"/>
      <c r="J145" s="10"/>
      <c r="K145" s="86"/>
      <c r="L145" s="10"/>
      <c r="M145" s="10"/>
      <c r="N145" s="10"/>
      <c r="O145" s="10"/>
      <c r="P145" s="33"/>
      <c r="Q145" s="10"/>
      <c r="R145" s="10"/>
      <c r="S145" s="10"/>
      <c r="T145" s="10"/>
      <c r="U145" s="10"/>
      <c r="V145" s="10"/>
      <c r="W145" s="10"/>
      <c r="X145" s="10"/>
      <c r="Y145" s="10"/>
      <c r="Z145" s="10"/>
      <c r="AA145" s="10"/>
    </row>
    <row r="146" spans="1:27" ht="13.2">
      <c r="A146" s="10"/>
      <c r="B146" s="10"/>
      <c r="C146" s="23"/>
      <c r="D146" s="10"/>
      <c r="E146" s="10"/>
      <c r="F146" s="10"/>
      <c r="G146" s="10"/>
      <c r="H146" s="10"/>
      <c r="I146" s="10"/>
      <c r="J146" s="10"/>
      <c r="K146" s="86"/>
      <c r="L146" s="10"/>
      <c r="M146" s="10"/>
      <c r="N146" s="10"/>
      <c r="O146" s="10"/>
      <c r="P146" s="33"/>
      <c r="Q146" s="10"/>
      <c r="R146" s="10"/>
      <c r="S146" s="10"/>
      <c r="T146" s="10"/>
      <c r="U146" s="10"/>
      <c r="V146" s="10"/>
      <c r="W146" s="10"/>
      <c r="X146" s="10"/>
      <c r="Y146" s="10"/>
      <c r="Z146" s="10"/>
      <c r="AA146" s="10"/>
    </row>
    <row r="147" spans="1:27" ht="13.2">
      <c r="A147" s="10"/>
      <c r="B147" s="10"/>
      <c r="C147" s="23"/>
      <c r="D147" s="10"/>
      <c r="E147" s="10"/>
      <c r="F147" s="10"/>
      <c r="G147" s="10"/>
      <c r="H147" s="10"/>
      <c r="I147" s="10"/>
      <c r="J147" s="10"/>
      <c r="K147" s="86"/>
      <c r="L147" s="10"/>
      <c r="M147" s="10"/>
      <c r="N147" s="10"/>
      <c r="O147" s="10"/>
      <c r="P147" s="33"/>
      <c r="Q147" s="10"/>
      <c r="R147" s="10"/>
      <c r="S147" s="10"/>
      <c r="T147" s="10"/>
      <c r="U147" s="10"/>
      <c r="V147" s="10"/>
      <c r="W147" s="10"/>
      <c r="X147" s="10"/>
      <c r="Y147" s="10"/>
      <c r="Z147" s="10"/>
      <c r="AA147" s="10"/>
    </row>
    <row r="148" spans="1:27" ht="13.2">
      <c r="A148" s="10"/>
      <c r="B148" s="10"/>
      <c r="C148" s="23"/>
      <c r="D148" s="10"/>
      <c r="E148" s="10"/>
      <c r="F148" s="10"/>
      <c r="G148" s="10"/>
      <c r="H148" s="10"/>
      <c r="I148" s="10"/>
      <c r="J148" s="10"/>
      <c r="K148" s="86"/>
      <c r="L148" s="10"/>
      <c r="M148" s="10"/>
      <c r="N148" s="10"/>
      <c r="O148" s="10"/>
      <c r="P148" s="33"/>
      <c r="Q148" s="10"/>
      <c r="R148" s="10"/>
      <c r="S148" s="10"/>
      <c r="T148" s="10"/>
      <c r="U148" s="10"/>
      <c r="V148" s="10"/>
      <c r="W148" s="10"/>
      <c r="X148" s="10"/>
      <c r="Y148" s="10"/>
      <c r="Z148" s="10"/>
      <c r="AA148" s="10"/>
    </row>
    <row r="149" spans="1:27" ht="13.2">
      <c r="A149" s="10"/>
      <c r="B149" s="10"/>
      <c r="C149" s="23"/>
      <c r="D149" s="10"/>
      <c r="E149" s="10"/>
      <c r="F149" s="10"/>
      <c r="G149" s="10"/>
      <c r="H149" s="10"/>
      <c r="I149" s="10"/>
      <c r="J149" s="10"/>
      <c r="K149" s="86"/>
      <c r="L149" s="10"/>
      <c r="M149" s="10"/>
      <c r="N149" s="10"/>
      <c r="O149" s="10"/>
      <c r="P149" s="33"/>
      <c r="Q149" s="10"/>
      <c r="R149" s="10"/>
      <c r="S149" s="10"/>
      <c r="T149" s="10"/>
      <c r="U149" s="10"/>
      <c r="V149" s="10"/>
      <c r="W149" s="10"/>
      <c r="X149" s="10"/>
      <c r="Y149" s="10"/>
      <c r="Z149" s="10"/>
      <c r="AA149" s="10"/>
    </row>
    <row r="150" spans="1:27" ht="13.2">
      <c r="A150" s="10"/>
      <c r="B150" s="10"/>
      <c r="C150" s="23"/>
      <c r="D150" s="10"/>
      <c r="E150" s="10"/>
      <c r="F150" s="10"/>
      <c r="G150" s="10"/>
      <c r="H150" s="10"/>
      <c r="I150" s="10"/>
      <c r="J150" s="10"/>
      <c r="K150" s="86"/>
      <c r="L150" s="10"/>
      <c r="M150" s="10"/>
      <c r="N150" s="10"/>
      <c r="O150" s="10"/>
      <c r="P150" s="33"/>
      <c r="Q150" s="10"/>
      <c r="R150" s="10"/>
      <c r="S150" s="10"/>
      <c r="T150" s="10"/>
      <c r="U150" s="10"/>
      <c r="V150" s="10"/>
      <c r="W150" s="10"/>
      <c r="X150" s="10"/>
      <c r="Y150" s="10"/>
      <c r="Z150" s="10"/>
      <c r="AA150" s="10"/>
    </row>
    <row r="151" spans="1:27" ht="13.2">
      <c r="A151" s="10"/>
      <c r="B151" s="10"/>
      <c r="C151" s="23"/>
      <c r="D151" s="10"/>
      <c r="E151" s="10"/>
      <c r="F151" s="10"/>
      <c r="G151" s="10"/>
      <c r="H151" s="10"/>
      <c r="I151" s="10"/>
      <c r="J151" s="10"/>
      <c r="K151" s="86"/>
      <c r="L151" s="10"/>
      <c r="M151" s="10"/>
      <c r="N151" s="10"/>
      <c r="O151" s="10"/>
      <c r="P151" s="33"/>
      <c r="Q151" s="10"/>
      <c r="R151" s="10"/>
      <c r="S151" s="10"/>
      <c r="T151" s="10"/>
      <c r="U151" s="10"/>
      <c r="V151" s="10"/>
      <c r="W151" s="10"/>
      <c r="X151" s="10"/>
      <c r="Y151" s="10"/>
      <c r="Z151" s="10"/>
      <c r="AA151" s="10"/>
    </row>
    <row r="152" spans="1:27" ht="13.2">
      <c r="A152" s="10"/>
      <c r="B152" s="10"/>
      <c r="C152" s="23"/>
      <c r="D152" s="10"/>
      <c r="E152" s="10"/>
      <c r="F152" s="10"/>
      <c r="G152" s="10"/>
      <c r="H152" s="10"/>
      <c r="I152" s="10"/>
      <c r="J152" s="10"/>
      <c r="K152" s="86"/>
      <c r="L152" s="10"/>
      <c r="M152" s="10"/>
      <c r="N152" s="10"/>
      <c r="O152" s="10"/>
      <c r="P152" s="33"/>
      <c r="Q152" s="10"/>
      <c r="R152" s="10"/>
      <c r="S152" s="10"/>
      <c r="T152" s="10"/>
      <c r="U152" s="10"/>
      <c r="V152" s="10"/>
      <c r="W152" s="10"/>
      <c r="X152" s="10"/>
      <c r="Y152" s="10"/>
      <c r="Z152" s="10"/>
      <c r="AA152" s="10"/>
    </row>
    <row r="153" spans="1:27" ht="13.2">
      <c r="A153" s="10"/>
      <c r="B153" s="10"/>
      <c r="C153" s="23"/>
      <c r="D153" s="10"/>
      <c r="E153" s="10"/>
      <c r="F153" s="10"/>
      <c r="G153" s="10"/>
      <c r="H153" s="10"/>
      <c r="I153" s="10"/>
      <c r="J153" s="10"/>
      <c r="K153" s="86"/>
      <c r="L153" s="10"/>
      <c r="M153" s="10"/>
      <c r="N153" s="10"/>
      <c r="O153" s="10"/>
      <c r="P153" s="33"/>
      <c r="Q153" s="10"/>
      <c r="R153" s="10"/>
      <c r="S153" s="10"/>
      <c r="T153" s="10"/>
      <c r="U153" s="10"/>
      <c r="V153" s="10"/>
      <c r="W153" s="10"/>
      <c r="X153" s="10"/>
      <c r="Y153" s="10"/>
      <c r="Z153" s="10"/>
      <c r="AA153" s="10"/>
    </row>
    <row r="154" spans="1:27" ht="13.2">
      <c r="A154" s="10"/>
      <c r="B154" s="10"/>
      <c r="C154" s="23"/>
      <c r="D154" s="10"/>
      <c r="E154" s="10"/>
      <c r="F154" s="10"/>
      <c r="G154" s="10"/>
      <c r="H154" s="10"/>
      <c r="I154" s="10"/>
      <c r="J154" s="10"/>
      <c r="K154" s="86"/>
      <c r="L154" s="10"/>
      <c r="M154" s="10"/>
      <c r="N154" s="10"/>
      <c r="O154" s="10"/>
      <c r="P154" s="33"/>
      <c r="Q154" s="10"/>
      <c r="R154" s="10"/>
      <c r="S154" s="10"/>
      <c r="T154" s="10"/>
      <c r="U154" s="10"/>
      <c r="V154" s="10"/>
      <c r="W154" s="10"/>
      <c r="X154" s="10"/>
      <c r="Y154" s="10"/>
      <c r="Z154" s="10"/>
      <c r="AA154" s="10"/>
    </row>
    <row r="155" spans="1:27" ht="13.2">
      <c r="A155" s="10"/>
      <c r="B155" s="10"/>
      <c r="C155" s="23"/>
      <c r="D155" s="10"/>
      <c r="E155" s="10"/>
      <c r="F155" s="10"/>
      <c r="G155" s="10"/>
      <c r="H155" s="10"/>
      <c r="I155" s="10"/>
      <c r="J155" s="10"/>
      <c r="K155" s="86"/>
      <c r="L155" s="10"/>
      <c r="M155" s="10"/>
      <c r="N155" s="10"/>
      <c r="O155" s="10"/>
      <c r="P155" s="33"/>
      <c r="Q155" s="10"/>
      <c r="R155" s="10"/>
      <c r="S155" s="10"/>
      <c r="T155" s="10"/>
      <c r="U155" s="10"/>
      <c r="V155" s="10"/>
      <c r="W155" s="10"/>
      <c r="X155" s="10"/>
      <c r="Y155" s="10"/>
      <c r="Z155" s="10"/>
      <c r="AA155" s="10"/>
    </row>
    <row r="156" spans="1:27" ht="13.2">
      <c r="A156" s="10"/>
      <c r="B156" s="10"/>
      <c r="C156" s="23"/>
      <c r="D156" s="10"/>
      <c r="E156" s="10"/>
      <c r="F156" s="10"/>
      <c r="G156" s="10"/>
      <c r="H156" s="10"/>
      <c r="I156" s="10"/>
      <c r="J156" s="10"/>
      <c r="K156" s="86"/>
      <c r="L156" s="10"/>
      <c r="M156" s="10"/>
      <c r="N156" s="10"/>
      <c r="O156" s="10"/>
      <c r="P156" s="33"/>
      <c r="Q156" s="10"/>
      <c r="R156" s="10"/>
      <c r="S156" s="10"/>
      <c r="T156" s="10"/>
      <c r="U156" s="10"/>
      <c r="V156" s="10"/>
      <c r="W156" s="10"/>
      <c r="X156" s="10"/>
      <c r="Y156" s="10"/>
      <c r="Z156" s="10"/>
      <c r="AA156" s="10"/>
    </row>
    <row r="157" spans="1:27" ht="13.2">
      <c r="A157" s="10"/>
      <c r="B157" s="10"/>
      <c r="C157" s="23"/>
      <c r="D157" s="10"/>
      <c r="E157" s="10"/>
      <c r="F157" s="10"/>
      <c r="G157" s="10"/>
      <c r="H157" s="10"/>
      <c r="I157" s="10"/>
      <c r="J157" s="10"/>
      <c r="K157" s="86"/>
      <c r="L157" s="10"/>
      <c r="M157" s="10"/>
      <c r="N157" s="10"/>
      <c r="O157" s="10"/>
      <c r="P157" s="33"/>
      <c r="Q157" s="10"/>
      <c r="R157" s="10"/>
      <c r="S157" s="10"/>
      <c r="T157" s="10"/>
      <c r="U157" s="10"/>
      <c r="V157" s="10"/>
      <c r="W157" s="10"/>
      <c r="X157" s="10"/>
      <c r="Y157" s="10"/>
      <c r="Z157" s="10"/>
      <c r="AA157" s="10"/>
    </row>
    <row r="158" spans="1:27" ht="13.2">
      <c r="A158" s="10"/>
      <c r="B158" s="10"/>
      <c r="C158" s="23"/>
      <c r="D158" s="10"/>
      <c r="E158" s="10"/>
      <c r="F158" s="10"/>
      <c r="G158" s="10"/>
      <c r="H158" s="10"/>
      <c r="I158" s="10"/>
      <c r="J158" s="10"/>
      <c r="K158" s="86"/>
      <c r="L158" s="10"/>
      <c r="M158" s="10"/>
      <c r="N158" s="10"/>
      <c r="O158" s="10"/>
      <c r="P158" s="33"/>
      <c r="Q158" s="10"/>
      <c r="R158" s="10"/>
      <c r="S158" s="10"/>
      <c r="T158" s="10"/>
      <c r="U158" s="10"/>
      <c r="V158" s="10"/>
      <c r="W158" s="10"/>
      <c r="X158" s="10"/>
      <c r="Y158" s="10"/>
      <c r="Z158" s="10"/>
      <c r="AA158" s="10"/>
    </row>
    <row r="159" spans="1:27" ht="13.2">
      <c r="A159" s="10"/>
      <c r="B159" s="10"/>
      <c r="C159" s="23"/>
      <c r="D159" s="10"/>
      <c r="E159" s="10"/>
      <c r="F159" s="10"/>
      <c r="G159" s="10"/>
      <c r="H159" s="10"/>
      <c r="I159" s="10"/>
      <c r="J159" s="10"/>
      <c r="K159" s="86"/>
      <c r="L159" s="10"/>
      <c r="M159" s="10"/>
      <c r="N159" s="10"/>
      <c r="O159" s="10"/>
      <c r="P159" s="33"/>
      <c r="Q159" s="10"/>
      <c r="R159" s="10"/>
      <c r="S159" s="10"/>
      <c r="T159" s="10"/>
      <c r="U159" s="10"/>
      <c r="V159" s="10"/>
      <c r="W159" s="10"/>
      <c r="X159" s="10"/>
      <c r="Y159" s="10"/>
      <c r="Z159" s="10"/>
      <c r="AA159" s="10"/>
    </row>
    <row r="160" spans="1:27" ht="13.2">
      <c r="A160" s="10"/>
      <c r="B160" s="10"/>
      <c r="C160" s="23"/>
      <c r="D160" s="10"/>
      <c r="E160" s="10"/>
      <c r="F160" s="10"/>
      <c r="G160" s="10"/>
      <c r="H160" s="10"/>
      <c r="I160" s="10"/>
      <c r="J160" s="10"/>
      <c r="K160" s="86"/>
      <c r="L160" s="10"/>
      <c r="M160" s="10"/>
      <c r="N160" s="10"/>
      <c r="O160" s="10"/>
      <c r="P160" s="33"/>
      <c r="Q160" s="10"/>
      <c r="R160" s="10"/>
      <c r="S160" s="10"/>
      <c r="T160" s="10"/>
      <c r="U160" s="10"/>
      <c r="V160" s="10"/>
      <c r="W160" s="10"/>
      <c r="X160" s="10"/>
      <c r="Y160" s="10"/>
      <c r="Z160" s="10"/>
      <c r="AA160" s="10"/>
    </row>
    <row r="161" spans="1:27" ht="13.2">
      <c r="A161" s="10"/>
      <c r="B161" s="10"/>
      <c r="C161" s="23"/>
      <c r="D161" s="10"/>
      <c r="E161" s="10"/>
      <c r="F161" s="10"/>
      <c r="G161" s="10"/>
      <c r="H161" s="10"/>
      <c r="I161" s="10"/>
      <c r="J161" s="10"/>
      <c r="K161" s="86"/>
      <c r="L161" s="10"/>
      <c r="M161" s="10"/>
      <c r="N161" s="10"/>
      <c r="O161" s="10"/>
      <c r="P161" s="33"/>
      <c r="Q161" s="10"/>
      <c r="R161" s="10"/>
      <c r="S161" s="10"/>
      <c r="T161" s="10"/>
      <c r="U161" s="10"/>
      <c r="V161" s="10"/>
      <c r="W161" s="10"/>
      <c r="X161" s="10"/>
      <c r="Y161" s="10"/>
      <c r="Z161" s="10"/>
      <c r="AA161" s="10"/>
    </row>
    <row r="162" spans="1:27" ht="13.2">
      <c r="A162" s="10"/>
      <c r="B162" s="10"/>
      <c r="C162" s="23"/>
      <c r="D162" s="10"/>
      <c r="E162" s="10"/>
      <c r="F162" s="10"/>
      <c r="G162" s="10"/>
      <c r="H162" s="10"/>
      <c r="I162" s="10"/>
      <c r="J162" s="10"/>
      <c r="K162" s="86"/>
      <c r="L162" s="10"/>
      <c r="M162" s="10"/>
      <c r="N162" s="10"/>
      <c r="O162" s="10"/>
      <c r="P162" s="33"/>
      <c r="Q162" s="10"/>
      <c r="R162" s="10"/>
      <c r="S162" s="10"/>
      <c r="T162" s="10"/>
      <c r="U162" s="10"/>
      <c r="V162" s="10"/>
      <c r="W162" s="10"/>
      <c r="X162" s="10"/>
      <c r="Y162" s="10"/>
      <c r="Z162" s="10"/>
      <c r="AA162" s="10"/>
    </row>
    <row r="163" spans="1:27" ht="13.2">
      <c r="A163" s="10"/>
      <c r="B163" s="10"/>
      <c r="C163" s="23"/>
      <c r="D163" s="10"/>
      <c r="E163" s="10"/>
      <c r="F163" s="10"/>
      <c r="G163" s="10"/>
      <c r="H163" s="10"/>
      <c r="I163" s="10"/>
      <c r="J163" s="10"/>
      <c r="K163" s="86"/>
      <c r="L163" s="10"/>
      <c r="M163" s="10"/>
      <c r="N163" s="10"/>
      <c r="O163" s="10"/>
      <c r="P163" s="33"/>
      <c r="Q163" s="10"/>
      <c r="R163" s="10"/>
      <c r="S163" s="10"/>
      <c r="T163" s="10"/>
      <c r="U163" s="10"/>
      <c r="V163" s="10"/>
      <c r="W163" s="10"/>
      <c r="X163" s="10"/>
      <c r="Y163" s="10"/>
      <c r="Z163" s="10"/>
      <c r="AA163" s="10"/>
    </row>
    <row r="164" spans="1:27" ht="13.2">
      <c r="A164" s="10"/>
      <c r="B164" s="10"/>
      <c r="C164" s="23"/>
      <c r="D164" s="10"/>
      <c r="E164" s="10"/>
      <c r="F164" s="10"/>
      <c r="G164" s="10"/>
      <c r="H164" s="10"/>
      <c r="I164" s="10"/>
      <c r="J164" s="10"/>
      <c r="K164" s="86"/>
      <c r="L164" s="10"/>
      <c r="M164" s="10"/>
      <c r="N164" s="10"/>
      <c r="O164" s="10"/>
      <c r="P164" s="33"/>
      <c r="Q164" s="10"/>
      <c r="R164" s="10"/>
      <c r="S164" s="10"/>
      <c r="T164" s="10"/>
      <c r="U164" s="10"/>
      <c r="V164" s="10"/>
      <c r="W164" s="10"/>
      <c r="X164" s="10"/>
      <c r="Y164" s="10"/>
      <c r="Z164" s="10"/>
      <c r="AA164" s="10"/>
    </row>
    <row r="165" spans="1:27" ht="13.2">
      <c r="A165" s="10"/>
      <c r="B165" s="10"/>
      <c r="C165" s="23"/>
      <c r="D165" s="10"/>
      <c r="E165" s="10"/>
      <c r="F165" s="10"/>
      <c r="G165" s="10"/>
      <c r="H165" s="10"/>
      <c r="I165" s="10"/>
      <c r="J165" s="10"/>
      <c r="K165" s="86"/>
      <c r="L165" s="10"/>
      <c r="M165" s="10"/>
      <c r="N165" s="10"/>
      <c r="O165" s="10"/>
      <c r="P165" s="33"/>
      <c r="Q165" s="10"/>
      <c r="R165" s="10"/>
      <c r="S165" s="10"/>
      <c r="T165" s="10"/>
      <c r="U165" s="10"/>
      <c r="V165" s="10"/>
      <c r="W165" s="10"/>
      <c r="X165" s="10"/>
      <c r="Y165" s="10"/>
      <c r="Z165" s="10"/>
      <c r="AA165" s="10"/>
    </row>
    <row r="166" spans="1:27" ht="13.2">
      <c r="A166" s="10"/>
      <c r="B166" s="10"/>
      <c r="C166" s="23"/>
      <c r="D166" s="10"/>
      <c r="E166" s="10"/>
      <c r="F166" s="10"/>
      <c r="G166" s="10"/>
      <c r="H166" s="10"/>
      <c r="I166" s="10"/>
      <c r="J166" s="10"/>
      <c r="K166" s="86"/>
      <c r="L166" s="10"/>
      <c r="M166" s="10"/>
      <c r="N166" s="10"/>
      <c r="O166" s="10"/>
      <c r="P166" s="33"/>
      <c r="Q166" s="10"/>
      <c r="R166" s="10"/>
      <c r="S166" s="10"/>
      <c r="T166" s="10"/>
      <c r="U166" s="10"/>
      <c r="V166" s="10"/>
      <c r="W166" s="10"/>
      <c r="X166" s="10"/>
      <c r="Y166" s="10"/>
      <c r="Z166" s="10"/>
      <c r="AA166" s="10"/>
    </row>
    <row r="167" spans="1:27" ht="13.2">
      <c r="A167" s="10"/>
      <c r="B167" s="10"/>
      <c r="C167" s="23"/>
      <c r="D167" s="10"/>
      <c r="E167" s="10"/>
      <c r="F167" s="10"/>
      <c r="G167" s="10"/>
      <c r="H167" s="10"/>
      <c r="I167" s="10"/>
      <c r="J167" s="10"/>
      <c r="K167" s="86"/>
      <c r="L167" s="10"/>
      <c r="M167" s="10"/>
      <c r="N167" s="10"/>
      <c r="O167" s="10"/>
      <c r="P167" s="33"/>
      <c r="Q167" s="10"/>
      <c r="R167" s="10"/>
      <c r="S167" s="10"/>
      <c r="T167" s="10"/>
      <c r="U167" s="10"/>
      <c r="V167" s="10"/>
      <c r="W167" s="10"/>
      <c r="X167" s="10"/>
      <c r="Y167" s="10"/>
      <c r="Z167" s="10"/>
      <c r="AA167" s="10"/>
    </row>
    <row r="168" spans="1:27" ht="13.2">
      <c r="A168" s="10"/>
      <c r="B168" s="10"/>
      <c r="C168" s="23"/>
      <c r="D168" s="10"/>
      <c r="E168" s="10"/>
      <c r="F168" s="10"/>
      <c r="G168" s="10"/>
      <c r="H168" s="10"/>
      <c r="I168" s="10"/>
      <c r="J168" s="10"/>
      <c r="K168" s="86"/>
      <c r="L168" s="10"/>
      <c r="M168" s="10"/>
      <c r="N168" s="10"/>
      <c r="O168" s="10"/>
      <c r="P168" s="33"/>
      <c r="Q168" s="10"/>
      <c r="R168" s="10"/>
      <c r="S168" s="10"/>
      <c r="T168" s="10"/>
      <c r="U168" s="10"/>
      <c r="V168" s="10"/>
      <c r="W168" s="10"/>
      <c r="X168" s="10"/>
      <c r="Y168" s="10"/>
      <c r="Z168" s="10"/>
      <c r="AA168" s="10"/>
    </row>
    <row r="169" spans="1:27" ht="13.2">
      <c r="A169" s="10"/>
      <c r="B169" s="10"/>
      <c r="C169" s="23"/>
      <c r="D169" s="10"/>
      <c r="E169" s="10"/>
      <c r="F169" s="10"/>
      <c r="G169" s="10"/>
      <c r="H169" s="10"/>
      <c r="I169" s="10"/>
      <c r="J169" s="10"/>
      <c r="K169" s="86"/>
      <c r="L169" s="10"/>
      <c r="M169" s="10"/>
      <c r="N169" s="10"/>
      <c r="O169" s="10"/>
      <c r="P169" s="33"/>
      <c r="Q169" s="10"/>
      <c r="R169" s="10"/>
      <c r="S169" s="10"/>
      <c r="T169" s="10"/>
      <c r="U169" s="10"/>
      <c r="V169" s="10"/>
      <c r="W169" s="10"/>
      <c r="X169" s="10"/>
      <c r="Y169" s="10"/>
      <c r="Z169" s="10"/>
      <c r="AA169" s="10"/>
    </row>
    <row r="170" spans="1:27" ht="13.2">
      <c r="A170" s="10"/>
      <c r="B170" s="10"/>
      <c r="C170" s="23"/>
      <c r="D170" s="10"/>
      <c r="E170" s="10"/>
      <c r="F170" s="10"/>
      <c r="G170" s="10"/>
      <c r="H170" s="10"/>
      <c r="I170" s="10"/>
      <c r="J170" s="10"/>
      <c r="K170" s="86"/>
      <c r="L170" s="10"/>
      <c r="M170" s="10"/>
      <c r="N170" s="10"/>
      <c r="O170" s="10"/>
      <c r="P170" s="33"/>
      <c r="Q170" s="10"/>
      <c r="R170" s="10"/>
      <c r="S170" s="10"/>
      <c r="T170" s="10"/>
      <c r="U170" s="10"/>
      <c r="V170" s="10"/>
      <c r="W170" s="10"/>
      <c r="X170" s="10"/>
      <c r="Y170" s="10"/>
      <c r="Z170" s="10"/>
      <c r="AA170" s="10"/>
    </row>
    <row r="171" spans="1:27" ht="13.2">
      <c r="A171" s="10"/>
      <c r="B171" s="10"/>
      <c r="C171" s="23"/>
      <c r="D171" s="10"/>
      <c r="E171" s="10"/>
      <c r="F171" s="10"/>
      <c r="G171" s="10"/>
      <c r="H171" s="10"/>
      <c r="I171" s="10"/>
      <c r="J171" s="10"/>
      <c r="K171" s="86"/>
      <c r="L171" s="10"/>
      <c r="M171" s="10"/>
      <c r="N171" s="10"/>
      <c r="O171" s="10"/>
      <c r="P171" s="33"/>
      <c r="Q171" s="10"/>
      <c r="R171" s="10"/>
      <c r="S171" s="10"/>
      <c r="T171" s="10"/>
      <c r="U171" s="10"/>
      <c r="V171" s="10"/>
      <c r="W171" s="10"/>
      <c r="X171" s="10"/>
      <c r="Y171" s="10"/>
      <c r="Z171" s="10"/>
      <c r="AA171" s="10"/>
    </row>
    <row r="172" spans="1:27" ht="13.2">
      <c r="A172" s="10"/>
      <c r="B172" s="10"/>
      <c r="C172" s="23"/>
      <c r="D172" s="10"/>
      <c r="E172" s="10"/>
      <c r="F172" s="10"/>
      <c r="G172" s="10"/>
      <c r="H172" s="10"/>
      <c r="I172" s="10"/>
      <c r="J172" s="10"/>
      <c r="K172" s="86"/>
      <c r="L172" s="10"/>
      <c r="M172" s="10"/>
      <c r="N172" s="10"/>
      <c r="O172" s="10"/>
      <c r="P172" s="33"/>
      <c r="Q172" s="10"/>
      <c r="R172" s="10"/>
      <c r="S172" s="10"/>
      <c r="T172" s="10"/>
      <c r="U172" s="10"/>
      <c r="V172" s="10"/>
      <c r="W172" s="10"/>
      <c r="X172" s="10"/>
      <c r="Y172" s="10"/>
      <c r="Z172" s="10"/>
      <c r="AA172" s="10"/>
    </row>
    <row r="173" spans="1:27" ht="13.2">
      <c r="A173" s="10"/>
      <c r="B173" s="10"/>
      <c r="C173" s="23"/>
      <c r="D173" s="10"/>
      <c r="E173" s="10"/>
      <c r="F173" s="10"/>
      <c r="G173" s="10"/>
      <c r="H173" s="10"/>
      <c r="I173" s="10"/>
      <c r="J173" s="10"/>
      <c r="K173" s="86"/>
      <c r="L173" s="10"/>
      <c r="M173" s="10"/>
      <c r="N173" s="10"/>
      <c r="O173" s="10"/>
      <c r="P173" s="33"/>
      <c r="Q173" s="10"/>
      <c r="R173" s="10"/>
      <c r="S173" s="10"/>
      <c r="T173" s="10"/>
      <c r="U173" s="10"/>
      <c r="V173" s="10"/>
      <c r="W173" s="10"/>
      <c r="X173" s="10"/>
      <c r="Y173" s="10"/>
      <c r="Z173" s="10"/>
      <c r="AA173" s="10"/>
    </row>
    <row r="174" spans="1:27" ht="13.2">
      <c r="A174" s="10"/>
      <c r="B174" s="10"/>
      <c r="C174" s="23"/>
      <c r="D174" s="10"/>
      <c r="E174" s="10"/>
      <c r="F174" s="10"/>
      <c r="G174" s="10"/>
      <c r="H174" s="10"/>
      <c r="I174" s="10"/>
      <c r="J174" s="10"/>
      <c r="K174" s="86"/>
      <c r="L174" s="10"/>
      <c r="M174" s="10"/>
      <c r="N174" s="10"/>
      <c r="O174" s="10"/>
      <c r="P174" s="33"/>
      <c r="Q174" s="10"/>
      <c r="R174" s="10"/>
      <c r="S174" s="10"/>
      <c r="T174" s="10"/>
      <c r="U174" s="10"/>
      <c r="V174" s="10"/>
      <c r="W174" s="10"/>
      <c r="X174" s="10"/>
      <c r="Y174" s="10"/>
      <c r="Z174" s="10"/>
      <c r="AA174" s="10"/>
    </row>
    <row r="175" spans="1:27" ht="13.2">
      <c r="A175" s="10"/>
      <c r="B175" s="10"/>
      <c r="C175" s="23"/>
      <c r="D175" s="10"/>
      <c r="E175" s="10"/>
      <c r="F175" s="10"/>
      <c r="G175" s="10"/>
      <c r="H175" s="10"/>
      <c r="I175" s="10"/>
      <c r="J175" s="10"/>
      <c r="K175" s="86"/>
      <c r="L175" s="10"/>
      <c r="M175" s="10"/>
      <c r="N175" s="10"/>
      <c r="O175" s="10"/>
      <c r="P175" s="33"/>
      <c r="Q175" s="10"/>
      <c r="R175" s="10"/>
      <c r="S175" s="10"/>
      <c r="T175" s="10"/>
      <c r="U175" s="10"/>
      <c r="V175" s="10"/>
      <c r="W175" s="10"/>
      <c r="X175" s="10"/>
      <c r="Y175" s="10"/>
      <c r="Z175" s="10"/>
      <c r="AA175" s="10"/>
    </row>
    <row r="176" spans="1:27" ht="13.2">
      <c r="A176" s="10"/>
      <c r="B176" s="10"/>
      <c r="C176" s="23"/>
      <c r="D176" s="10"/>
      <c r="E176" s="10"/>
      <c r="F176" s="10"/>
      <c r="G176" s="10"/>
      <c r="H176" s="10"/>
      <c r="I176" s="10"/>
      <c r="J176" s="10"/>
      <c r="K176" s="86"/>
      <c r="L176" s="10"/>
      <c r="M176" s="10"/>
      <c r="N176" s="10"/>
      <c r="O176" s="10"/>
      <c r="P176" s="33"/>
      <c r="Q176" s="10"/>
      <c r="R176" s="10"/>
      <c r="S176" s="10"/>
      <c r="T176" s="10"/>
      <c r="U176" s="10"/>
      <c r="V176" s="10"/>
      <c r="W176" s="10"/>
      <c r="X176" s="10"/>
      <c r="Y176" s="10"/>
      <c r="Z176" s="10"/>
      <c r="AA176" s="10"/>
    </row>
    <row r="177" spans="1:27" ht="13.2">
      <c r="A177" s="10"/>
      <c r="B177" s="10"/>
      <c r="C177" s="23"/>
      <c r="D177" s="10"/>
      <c r="E177" s="10"/>
      <c r="F177" s="10"/>
      <c r="G177" s="10"/>
      <c r="H177" s="10"/>
      <c r="I177" s="10"/>
      <c r="J177" s="10"/>
      <c r="K177" s="86"/>
      <c r="L177" s="10"/>
      <c r="M177" s="10"/>
      <c r="N177" s="10"/>
      <c r="O177" s="10"/>
      <c r="P177" s="33"/>
      <c r="Q177" s="10"/>
      <c r="R177" s="10"/>
      <c r="S177" s="10"/>
      <c r="T177" s="10"/>
      <c r="U177" s="10"/>
      <c r="V177" s="10"/>
      <c r="W177" s="10"/>
      <c r="X177" s="10"/>
      <c r="Y177" s="10"/>
      <c r="Z177" s="10"/>
      <c r="AA177" s="10"/>
    </row>
    <row r="178" spans="1:27" ht="13.2">
      <c r="A178" s="10"/>
      <c r="B178" s="10"/>
      <c r="C178" s="23"/>
      <c r="D178" s="10"/>
      <c r="E178" s="10"/>
      <c r="F178" s="10"/>
      <c r="G178" s="10"/>
      <c r="H178" s="10"/>
      <c r="I178" s="10"/>
      <c r="J178" s="10"/>
      <c r="K178" s="86"/>
      <c r="L178" s="10"/>
      <c r="M178" s="10"/>
      <c r="N178" s="10"/>
      <c r="O178" s="10"/>
      <c r="P178" s="33"/>
      <c r="Q178" s="10"/>
      <c r="R178" s="10"/>
      <c r="S178" s="10"/>
      <c r="T178" s="10"/>
      <c r="U178" s="10"/>
      <c r="V178" s="10"/>
      <c r="W178" s="10"/>
      <c r="X178" s="10"/>
      <c r="Y178" s="10"/>
      <c r="Z178" s="10"/>
      <c r="AA178" s="10"/>
    </row>
    <row r="179" spans="1:27" ht="13.2">
      <c r="A179" s="10"/>
      <c r="B179" s="10"/>
      <c r="C179" s="23"/>
      <c r="D179" s="10"/>
      <c r="E179" s="10"/>
      <c r="F179" s="10"/>
      <c r="G179" s="10"/>
      <c r="H179" s="10"/>
      <c r="I179" s="10"/>
      <c r="J179" s="10"/>
      <c r="K179" s="86"/>
      <c r="L179" s="10"/>
      <c r="M179" s="10"/>
      <c r="N179" s="10"/>
      <c r="O179" s="10"/>
      <c r="P179" s="33"/>
      <c r="Q179" s="10"/>
      <c r="R179" s="10"/>
      <c r="S179" s="10"/>
      <c r="T179" s="10"/>
      <c r="U179" s="10"/>
      <c r="V179" s="10"/>
      <c r="W179" s="10"/>
      <c r="X179" s="10"/>
      <c r="Y179" s="10"/>
      <c r="Z179" s="10"/>
      <c r="AA179" s="10"/>
    </row>
    <row r="180" spans="1:27" ht="13.2">
      <c r="A180" s="10"/>
      <c r="B180" s="10"/>
      <c r="C180" s="23"/>
      <c r="D180" s="10"/>
      <c r="E180" s="10"/>
      <c r="F180" s="10"/>
      <c r="G180" s="10"/>
      <c r="H180" s="10"/>
      <c r="I180" s="10"/>
      <c r="J180" s="10"/>
      <c r="K180" s="86"/>
      <c r="L180" s="10"/>
      <c r="M180" s="10"/>
      <c r="N180" s="10"/>
      <c r="O180" s="10"/>
      <c r="P180" s="33"/>
      <c r="Q180" s="10"/>
      <c r="R180" s="10"/>
      <c r="S180" s="10"/>
      <c r="T180" s="10"/>
      <c r="U180" s="10"/>
      <c r="V180" s="10"/>
      <c r="W180" s="10"/>
      <c r="X180" s="10"/>
      <c r="Y180" s="10"/>
      <c r="Z180" s="10"/>
      <c r="AA180" s="10"/>
    </row>
    <row r="181" spans="1:27" ht="13.2">
      <c r="A181" s="10"/>
      <c r="B181" s="10"/>
      <c r="C181" s="23"/>
      <c r="D181" s="10"/>
      <c r="E181" s="10"/>
      <c r="F181" s="10"/>
      <c r="G181" s="10"/>
      <c r="H181" s="10"/>
      <c r="I181" s="10"/>
      <c r="J181" s="10"/>
      <c r="K181" s="86"/>
      <c r="L181" s="10"/>
      <c r="M181" s="10"/>
      <c r="N181" s="10"/>
      <c r="O181" s="10"/>
      <c r="P181" s="33"/>
      <c r="Q181" s="10"/>
      <c r="R181" s="10"/>
      <c r="S181" s="10"/>
      <c r="T181" s="10"/>
      <c r="U181" s="10"/>
      <c r="V181" s="10"/>
      <c r="W181" s="10"/>
      <c r="X181" s="10"/>
      <c r="Y181" s="10"/>
      <c r="Z181" s="10"/>
      <c r="AA181" s="10"/>
    </row>
    <row r="182" spans="1:27" ht="13.2">
      <c r="A182" s="10"/>
      <c r="B182" s="10"/>
      <c r="C182" s="23"/>
      <c r="D182" s="10"/>
      <c r="E182" s="10"/>
      <c r="F182" s="10"/>
      <c r="G182" s="10"/>
      <c r="H182" s="10"/>
      <c r="I182" s="10"/>
      <c r="J182" s="10"/>
      <c r="K182" s="86"/>
      <c r="L182" s="10"/>
      <c r="M182" s="10"/>
      <c r="N182" s="10"/>
      <c r="O182" s="10"/>
      <c r="P182" s="33"/>
      <c r="Q182" s="10"/>
      <c r="R182" s="10"/>
      <c r="S182" s="10"/>
      <c r="T182" s="10"/>
      <c r="U182" s="10"/>
      <c r="V182" s="10"/>
      <c r="W182" s="10"/>
      <c r="X182" s="10"/>
      <c r="Y182" s="10"/>
      <c r="Z182" s="10"/>
      <c r="AA182" s="10"/>
    </row>
    <row r="183" spans="1:27" ht="13.2">
      <c r="A183" s="10"/>
      <c r="B183" s="10"/>
      <c r="C183" s="23"/>
      <c r="D183" s="10"/>
      <c r="E183" s="10"/>
      <c r="F183" s="10"/>
      <c r="G183" s="10"/>
      <c r="H183" s="10"/>
      <c r="I183" s="10"/>
      <c r="J183" s="10"/>
      <c r="K183" s="86"/>
      <c r="L183" s="10"/>
      <c r="M183" s="10"/>
      <c r="N183" s="10"/>
      <c r="O183" s="10"/>
      <c r="P183" s="33"/>
      <c r="Q183" s="10"/>
      <c r="R183" s="10"/>
      <c r="S183" s="10"/>
      <c r="T183" s="10"/>
      <c r="U183" s="10"/>
      <c r="V183" s="10"/>
      <c r="W183" s="10"/>
      <c r="X183" s="10"/>
      <c r="Y183" s="10"/>
      <c r="Z183" s="10"/>
      <c r="AA183" s="10"/>
    </row>
    <row r="184" spans="1:27" ht="13.2">
      <c r="A184" s="10"/>
      <c r="B184" s="10"/>
      <c r="C184" s="23"/>
      <c r="D184" s="10"/>
      <c r="E184" s="10"/>
      <c r="F184" s="10"/>
      <c r="G184" s="10"/>
      <c r="H184" s="10"/>
      <c r="I184" s="10"/>
      <c r="J184" s="10"/>
      <c r="K184" s="86"/>
      <c r="L184" s="10"/>
      <c r="M184" s="10"/>
      <c r="N184" s="10"/>
      <c r="O184" s="10"/>
      <c r="P184" s="33"/>
      <c r="Q184" s="10"/>
      <c r="R184" s="10"/>
      <c r="S184" s="10"/>
      <c r="T184" s="10"/>
      <c r="U184" s="10"/>
      <c r="V184" s="10"/>
      <c r="W184" s="10"/>
      <c r="X184" s="10"/>
      <c r="Y184" s="10"/>
      <c r="Z184" s="10"/>
      <c r="AA184" s="10"/>
    </row>
    <row r="185" spans="1:27" ht="13.2">
      <c r="A185" s="10"/>
      <c r="B185" s="10"/>
      <c r="C185" s="23"/>
      <c r="D185" s="10"/>
      <c r="E185" s="10"/>
      <c r="F185" s="10"/>
      <c r="G185" s="10"/>
      <c r="H185" s="10"/>
      <c r="I185" s="10"/>
      <c r="J185" s="10"/>
      <c r="K185" s="86"/>
      <c r="L185" s="10"/>
      <c r="M185" s="10"/>
      <c r="N185" s="10"/>
      <c r="O185" s="10"/>
      <c r="P185" s="33"/>
      <c r="Q185" s="10"/>
      <c r="R185" s="10"/>
      <c r="S185" s="10"/>
      <c r="T185" s="10"/>
      <c r="U185" s="10"/>
      <c r="V185" s="10"/>
      <c r="W185" s="10"/>
      <c r="X185" s="10"/>
      <c r="Y185" s="10"/>
      <c r="Z185" s="10"/>
      <c r="AA185" s="10"/>
    </row>
    <row r="186" spans="1:27" ht="13.2">
      <c r="A186" s="10"/>
      <c r="B186" s="10"/>
      <c r="C186" s="23"/>
      <c r="D186" s="10"/>
      <c r="E186" s="10"/>
      <c r="F186" s="10"/>
      <c r="G186" s="10"/>
      <c r="H186" s="10"/>
      <c r="I186" s="10"/>
      <c r="J186" s="10"/>
      <c r="K186" s="86"/>
      <c r="L186" s="10"/>
      <c r="M186" s="10"/>
      <c r="N186" s="10"/>
      <c r="O186" s="10"/>
      <c r="P186" s="33"/>
      <c r="Q186" s="10"/>
      <c r="R186" s="10"/>
      <c r="S186" s="10"/>
      <c r="T186" s="10"/>
      <c r="U186" s="10"/>
      <c r="V186" s="10"/>
      <c r="W186" s="10"/>
      <c r="X186" s="10"/>
      <c r="Y186" s="10"/>
      <c r="Z186" s="10"/>
      <c r="AA186" s="10"/>
    </row>
    <row r="187" spans="1:27" ht="13.2">
      <c r="A187" s="10"/>
      <c r="B187" s="10"/>
      <c r="C187" s="23"/>
      <c r="D187" s="10"/>
      <c r="E187" s="10"/>
      <c r="F187" s="10"/>
      <c r="G187" s="10"/>
      <c r="H187" s="10"/>
      <c r="I187" s="10"/>
      <c r="J187" s="10"/>
      <c r="K187" s="86"/>
      <c r="L187" s="10"/>
      <c r="M187" s="10"/>
      <c r="N187" s="10"/>
      <c r="O187" s="10"/>
      <c r="P187" s="33"/>
      <c r="Q187" s="10"/>
      <c r="R187" s="10"/>
      <c r="S187" s="10"/>
      <c r="T187" s="10"/>
      <c r="U187" s="10"/>
      <c r="V187" s="10"/>
      <c r="W187" s="10"/>
      <c r="X187" s="10"/>
      <c r="Y187" s="10"/>
      <c r="Z187" s="10"/>
      <c r="AA187" s="10"/>
    </row>
    <row r="188" spans="1:27" ht="13.2">
      <c r="A188" s="10"/>
      <c r="B188" s="10"/>
      <c r="C188" s="23"/>
      <c r="D188" s="10"/>
      <c r="E188" s="10"/>
      <c r="F188" s="10"/>
      <c r="G188" s="10"/>
      <c r="H188" s="10"/>
      <c r="I188" s="10"/>
      <c r="J188" s="10"/>
      <c r="K188" s="86"/>
      <c r="L188" s="10"/>
      <c r="M188" s="10"/>
      <c r="N188" s="10"/>
      <c r="O188" s="10"/>
      <c r="P188" s="33"/>
      <c r="Q188" s="10"/>
      <c r="R188" s="10"/>
      <c r="S188" s="10"/>
      <c r="T188" s="10"/>
      <c r="U188" s="10"/>
      <c r="V188" s="10"/>
      <c r="W188" s="10"/>
      <c r="X188" s="10"/>
      <c r="Y188" s="10"/>
      <c r="Z188" s="10"/>
      <c r="AA188" s="10"/>
    </row>
    <row r="189" spans="1:27" ht="13.2">
      <c r="A189" s="10"/>
      <c r="B189" s="10"/>
      <c r="C189" s="23"/>
      <c r="D189" s="10"/>
      <c r="E189" s="10"/>
      <c r="F189" s="10"/>
      <c r="G189" s="10"/>
      <c r="H189" s="10"/>
      <c r="I189" s="10"/>
      <c r="J189" s="10"/>
      <c r="K189" s="86"/>
      <c r="L189" s="10"/>
      <c r="M189" s="10"/>
      <c r="N189" s="10"/>
      <c r="O189" s="10"/>
      <c r="P189" s="33"/>
      <c r="Q189" s="10"/>
      <c r="R189" s="10"/>
      <c r="S189" s="10"/>
      <c r="T189" s="10"/>
      <c r="U189" s="10"/>
      <c r="V189" s="10"/>
      <c r="W189" s="10"/>
      <c r="X189" s="10"/>
      <c r="Y189" s="10"/>
      <c r="Z189" s="10"/>
      <c r="AA189" s="10"/>
    </row>
    <row r="190" spans="1:27" ht="13.2">
      <c r="A190" s="10"/>
      <c r="B190" s="10"/>
      <c r="C190" s="23"/>
      <c r="D190" s="10"/>
      <c r="E190" s="10"/>
      <c r="F190" s="10"/>
      <c r="G190" s="10"/>
      <c r="H190" s="10"/>
      <c r="I190" s="10"/>
      <c r="J190" s="10"/>
      <c r="K190" s="86"/>
      <c r="L190" s="10"/>
      <c r="M190" s="10"/>
      <c r="N190" s="10"/>
      <c r="O190" s="10"/>
      <c r="P190" s="33"/>
      <c r="Q190" s="10"/>
      <c r="R190" s="10"/>
      <c r="S190" s="10"/>
      <c r="T190" s="10"/>
      <c r="U190" s="10"/>
      <c r="V190" s="10"/>
      <c r="W190" s="10"/>
      <c r="X190" s="10"/>
      <c r="Y190" s="10"/>
      <c r="Z190" s="10"/>
      <c r="AA190" s="10"/>
    </row>
    <row r="191" spans="1:27" ht="13.2">
      <c r="A191" s="10"/>
      <c r="B191" s="10"/>
      <c r="C191" s="23"/>
      <c r="D191" s="10"/>
      <c r="E191" s="10"/>
      <c r="F191" s="10"/>
      <c r="G191" s="10"/>
      <c r="H191" s="10"/>
      <c r="I191" s="10"/>
      <c r="J191" s="10"/>
      <c r="K191" s="86"/>
      <c r="L191" s="10"/>
      <c r="M191" s="10"/>
      <c r="N191" s="10"/>
      <c r="O191" s="10"/>
      <c r="P191" s="33"/>
      <c r="Q191" s="10"/>
      <c r="R191" s="10"/>
      <c r="S191" s="10"/>
      <c r="T191" s="10"/>
      <c r="U191" s="10"/>
      <c r="V191" s="10"/>
      <c r="W191" s="10"/>
      <c r="X191" s="10"/>
      <c r="Y191" s="10"/>
      <c r="Z191" s="10"/>
      <c r="AA191" s="10"/>
    </row>
    <row r="192" spans="1:27" ht="13.2">
      <c r="A192" s="10"/>
      <c r="B192" s="10"/>
      <c r="C192" s="23"/>
      <c r="D192" s="10"/>
      <c r="E192" s="10"/>
      <c r="F192" s="10"/>
      <c r="G192" s="10"/>
      <c r="H192" s="10"/>
      <c r="I192" s="10"/>
      <c r="J192" s="10"/>
      <c r="K192" s="86"/>
      <c r="L192" s="10"/>
      <c r="M192" s="10"/>
      <c r="N192" s="10"/>
      <c r="O192" s="10"/>
      <c r="P192" s="33"/>
      <c r="Q192" s="10"/>
      <c r="R192" s="10"/>
      <c r="S192" s="10"/>
      <c r="T192" s="10"/>
      <c r="U192" s="10"/>
      <c r="V192" s="10"/>
      <c r="W192" s="10"/>
      <c r="X192" s="10"/>
      <c r="Y192" s="10"/>
      <c r="Z192" s="10"/>
      <c r="AA192" s="10"/>
    </row>
    <row r="193" spans="1:27" ht="13.2">
      <c r="A193" s="10"/>
      <c r="B193" s="10"/>
      <c r="C193" s="23"/>
      <c r="D193" s="10"/>
      <c r="E193" s="10"/>
      <c r="F193" s="10"/>
      <c r="G193" s="10"/>
      <c r="H193" s="10"/>
      <c r="I193" s="10"/>
      <c r="J193" s="10"/>
      <c r="K193" s="86"/>
      <c r="L193" s="10"/>
      <c r="M193" s="10"/>
      <c r="N193" s="10"/>
      <c r="O193" s="10"/>
      <c r="P193" s="33"/>
      <c r="Q193" s="10"/>
      <c r="R193" s="10"/>
      <c r="S193" s="10"/>
      <c r="T193" s="10"/>
      <c r="U193" s="10"/>
      <c r="V193" s="10"/>
      <c r="W193" s="10"/>
      <c r="X193" s="10"/>
      <c r="Y193" s="10"/>
      <c r="Z193" s="10"/>
      <c r="AA193" s="10"/>
    </row>
    <row r="194" spans="1:27" ht="13.2">
      <c r="A194" s="10"/>
      <c r="B194" s="10"/>
      <c r="C194" s="23"/>
      <c r="D194" s="10"/>
      <c r="E194" s="10"/>
      <c r="F194" s="10"/>
      <c r="G194" s="10"/>
      <c r="H194" s="10"/>
      <c r="I194" s="10"/>
      <c r="J194" s="10"/>
      <c r="K194" s="86"/>
      <c r="L194" s="10"/>
      <c r="M194" s="10"/>
      <c r="N194" s="10"/>
      <c r="O194" s="10"/>
      <c r="P194" s="33"/>
      <c r="Q194" s="10"/>
      <c r="R194" s="10"/>
      <c r="S194" s="10"/>
      <c r="T194" s="10"/>
      <c r="U194" s="10"/>
      <c r="V194" s="10"/>
      <c r="W194" s="10"/>
      <c r="X194" s="10"/>
      <c r="Y194" s="10"/>
      <c r="Z194" s="10"/>
      <c r="AA194" s="10"/>
    </row>
    <row r="195" spans="1:27" ht="13.2">
      <c r="A195" s="10"/>
      <c r="B195" s="10"/>
      <c r="C195" s="23"/>
      <c r="D195" s="10"/>
      <c r="E195" s="10"/>
      <c r="F195" s="10"/>
      <c r="G195" s="10"/>
      <c r="H195" s="10"/>
      <c r="I195" s="10"/>
      <c r="J195" s="10"/>
      <c r="K195" s="86"/>
      <c r="L195" s="10"/>
      <c r="M195" s="10"/>
      <c r="N195" s="10"/>
      <c r="O195" s="10"/>
      <c r="P195" s="33"/>
      <c r="Q195" s="10"/>
      <c r="R195" s="10"/>
      <c r="S195" s="10"/>
      <c r="T195" s="10"/>
      <c r="U195" s="10"/>
      <c r="V195" s="10"/>
      <c r="W195" s="10"/>
      <c r="X195" s="10"/>
      <c r="Y195" s="10"/>
      <c r="Z195" s="10"/>
      <c r="AA195" s="10"/>
    </row>
    <row r="196" spans="1:27" ht="13.2">
      <c r="A196" s="10"/>
      <c r="B196" s="10"/>
      <c r="C196" s="23"/>
      <c r="D196" s="10"/>
      <c r="E196" s="10"/>
      <c r="F196" s="10"/>
      <c r="G196" s="10"/>
      <c r="H196" s="10"/>
      <c r="I196" s="10"/>
      <c r="J196" s="10"/>
      <c r="K196" s="86"/>
      <c r="L196" s="10"/>
      <c r="M196" s="10"/>
      <c r="N196" s="10"/>
      <c r="O196" s="10"/>
      <c r="P196" s="33"/>
      <c r="Q196" s="10"/>
      <c r="R196" s="10"/>
      <c r="S196" s="10"/>
      <c r="T196" s="10"/>
      <c r="U196" s="10"/>
      <c r="V196" s="10"/>
      <c r="W196" s="10"/>
      <c r="X196" s="10"/>
      <c r="Y196" s="10"/>
      <c r="Z196" s="10"/>
      <c r="AA196" s="10"/>
    </row>
    <row r="197" spans="1:27" ht="13.2">
      <c r="A197" s="10"/>
      <c r="B197" s="10"/>
      <c r="C197" s="23"/>
      <c r="D197" s="10"/>
      <c r="E197" s="10"/>
      <c r="F197" s="10"/>
      <c r="G197" s="10"/>
      <c r="H197" s="10"/>
      <c r="I197" s="10"/>
      <c r="J197" s="10"/>
      <c r="K197" s="86"/>
      <c r="L197" s="10"/>
      <c r="M197" s="10"/>
      <c r="N197" s="10"/>
      <c r="O197" s="10"/>
      <c r="P197" s="33"/>
      <c r="Q197" s="10"/>
      <c r="R197" s="10"/>
      <c r="S197" s="10"/>
      <c r="T197" s="10"/>
      <c r="U197" s="10"/>
      <c r="V197" s="10"/>
      <c r="W197" s="10"/>
      <c r="X197" s="10"/>
      <c r="Y197" s="10"/>
      <c r="Z197" s="10"/>
      <c r="AA197" s="10"/>
    </row>
    <row r="198" spans="1:27" ht="13.2">
      <c r="A198" s="10"/>
      <c r="B198" s="10"/>
      <c r="C198" s="23"/>
      <c r="D198" s="10"/>
      <c r="E198" s="10"/>
      <c r="F198" s="10"/>
      <c r="G198" s="10"/>
      <c r="H198" s="10"/>
      <c r="I198" s="10"/>
      <c r="J198" s="10"/>
      <c r="K198" s="86"/>
      <c r="L198" s="10"/>
      <c r="M198" s="10"/>
      <c r="N198" s="10"/>
      <c r="O198" s="10"/>
      <c r="P198" s="33"/>
      <c r="Q198" s="10"/>
      <c r="R198" s="10"/>
      <c r="S198" s="10"/>
      <c r="T198" s="10"/>
      <c r="U198" s="10"/>
      <c r="V198" s="10"/>
      <c r="W198" s="10"/>
      <c r="X198" s="10"/>
      <c r="Y198" s="10"/>
      <c r="Z198" s="10"/>
      <c r="AA198" s="10"/>
    </row>
    <row r="199" spans="1:27" ht="13.2">
      <c r="A199" s="10"/>
      <c r="B199" s="10"/>
      <c r="C199" s="23"/>
      <c r="D199" s="10"/>
      <c r="E199" s="10"/>
      <c r="F199" s="10"/>
      <c r="G199" s="10"/>
      <c r="H199" s="10"/>
      <c r="I199" s="10"/>
      <c r="J199" s="10"/>
      <c r="K199" s="86"/>
      <c r="L199" s="10"/>
      <c r="M199" s="10"/>
      <c r="N199" s="10"/>
      <c r="O199" s="10"/>
      <c r="P199" s="33"/>
      <c r="Q199" s="10"/>
      <c r="R199" s="10"/>
      <c r="S199" s="10"/>
      <c r="T199" s="10"/>
      <c r="U199" s="10"/>
      <c r="V199" s="10"/>
      <c r="W199" s="10"/>
      <c r="X199" s="10"/>
      <c r="Y199" s="10"/>
      <c r="Z199" s="10"/>
      <c r="AA199" s="10"/>
    </row>
    <row r="200" spans="1:27" ht="13.2">
      <c r="A200" s="10"/>
      <c r="B200" s="10"/>
      <c r="C200" s="23"/>
      <c r="D200" s="10"/>
      <c r="E200" s="10"/>
      <c r="F200" s="10"/>
      <c r="G200" s="10"/>
      <c r="H200" s="10"/>
      <c r="I200" s="10"/>
      <c r="J200" s="10"/>
      <c r="K200" s="86"/>
      <c r="L200" s="10"/>
      <c r="M200" s="10"/>
      <c r="N200" s="10"/>
      <c r="O200" s="10"/>
      <c r="P200" s="33"/>
      <c r="Q200" s="10"/>
      <c r="R200" s="10"/>
      <c r="S200" s="10"/>
      <c r="T200" s="10"/>
      <c r="U200" s="10"/>
      <c r="V200" s="10"/>
      <c r="W200" s="10"/>
      <c r="X200" s="10"/>
      <c r="Y200" s="10"/>
      <c r="Z200" s="10"/>
      <c r="AA200" s="10"/>
    </row>
    <row r="201" spans="1:27" ht="13.2">
      <c r="A201" s="10"/>
      <c r="B201" s="10"/>
      <c r="C201" s="23"/>
      <c r="D201" s="10"/>
      <c r="E201" s="10"/>
      <c r="F201" s="10"/>
      <c r="G201" s="10"/>
      <c r="H201" s="10"/>
      <c r="I201" s="10"/>
      <c r="J201" s="10"/>
      <c r="K201" s="86"/>
      <c r="L201" s="10"/>
      <c r="M201" s="10"/>
      <c r="N201" s="10"/>
      <c r="O201" s="10"/>
      <c r="P201" s="33"/>
      <c r="Q201" s="10"/>
      <c r="R201" s="10"/>
      <c r="S201" s="10"/>
      <c r="T201" s="10"/>
      <c r="U201" s="10"/>
      <c r="V201" s="10"/>
      <c r="W201" s="10"/>
      <c r="X201" s="10"/>
      <c r="Y201" s="10"/>
      <c r="Z201" s="10"/>
      <c r="AA201" s="10"/>
    </row>
    <row r="202" spans="1:27" ht="13.2">
      <c r="A202" s="10"/>
      <c r="B202" s="10"/>
      <c r="C202" s="23"/>
      <c r="D202" s="10"/>
      <c r="E202" s="10"/>
      <c r="F202" s="10"/>
      <c r="G202" s="10"/>
      <c r="H202" s="10"/>
      <c r="I202" s="10"/>
      <c r="J202" s="10"/>
      <c r="K202" s="86"/>
      <c r="L202" s="10"/>
      <c r="M202" s="10"/>
      <c r="N202" s="10"/>
      <c r="O202" s="10"/>
      <c r="P202" s="33"/>
      <c r="Q202" s="10"/>
      <c r="R202" s="10"/>
      <c r="S202" s="10"/>
      <c r="T202" s="10"/>
      <c r="U202" s="10"/>
      <c r="V202" s="10"/>
      <c r="W202" s="10"/>
      <c r="X202" s="10"/>
      <c r="Y202" s="10"/>
      <c r="Z202" s="10"/>
      <c r="AA202" s="10"/>
    </row>
    <row r="203" spans="1:27" ht="13.2">
      <c r="A203" s="10"/>
      <c r="B203" s="10"/>
      <c r="C203" s="23"/>
      <c r="D203" s="10"/>
      <c r="E203" s="10"/>
      <c r="F203" s="10"/>
      <c r="G203" s="10"/>
      <c r="H203" s="10"/>
      <c r="I203" s="10"/>
      <c r="J203" s="10"/>
      <c r="K203" s="86"/>
      <c r="L203" s="10"/>
      <c r="M203" s="10"/>
      <c r="N203" s="10"/>
      <c r="O203" s="10"/>
      <c r="P203" s="33"/>
      <c r="Q203" s="10"/>
      <c r="R203" s="10"/>
      <c r="S203" s="10"/>
      <c r="T203" s="10"/>
      <c r="U203" s="10"/>
      <c r="V203" s="10"/>
      <c r="W203" s="10"/>
      <c r="X203" s="10"/>
      <c r="Y203" s="10"/>
      <c r="Z203" s="10"/>
      <c r="AA203" s="10"/>
    </row>
    <row r="204" spans="1:27" ht="13.2">
      <c r="A204" s="10"/>
      <c r="B204" s="10"/>
      <c r="C204" s="23"/>
      <c r="D204" s="10"/>
      <c r="E204" s="10"/>
      <c r="F204" s="10"/>
      <c r="G204" s="10"/>
      <c r="H204" s="10"/>
      <c r="I204" s="10"/>
      <c r="J204" s="10"/>
      <c r="K204" s="86"/>
      <c r="L204" s="10"/>
      <c r="M204" s="10"/>
      <c r="N204" s="10"/>
      <c r="O204" s="10"/>
      <c r="P204" s="33"/>
      <c r="Q204" s="10"/>
      <c r="R204" s="10"/>
      <c r="S204" s="10"/>
      <c r="T204" s="10"/>
      <c r="U204" s="10"/>
      <c r="V204" s="10"/>
      <c r="W204" s="10"/>
      <c r="X204" s="10"/>
      <c r="Y204" s="10"/>
      <c r="Z204" s="10"/>
      <c r="AA204" s="10"/>
    </row>
    <row r="205" spans="1:27" ht="13.2">
      <c r="A205" s="10"/>
      <c r="B205" s="10"/>
      <c r="C205" s="23"/>
      <c r="D205" s="10"/>
      <c r="E205" s="10"/>
      <c r="F205" s="10"/>
      <c r="G205" s="10"/>
      <c r="H205" s="10"/>
      <c r="I205" s="10"/>
      <c r="J205" s="10"/>
      <c r="K205" s="86"/>
      <c r="L205" s="10"/>
      <c r="M205" s="10"/>
      <c r="N205" s="10"/>
      <c r="O205" s="10"/>
      <c r="P205" s="33"/>
      <c r="Q205" s="10"/>
      <c r="R205" s="10"/>
      <c r="S205" s="10"/>
      <c r="T205" s="10"/>
      <c r="U205" s="10"/>
      <c r="V205" s="10"/>
      <c r="W205" s="10"/>
      <c r="X205" s="10"/>
      <c r="Y205" s="10"/>
      <c r="Z205" s="10"/>
      <c r="AA205" s="10"/>
    </row>
    <row r="206" spans="1:27" ht="13.2">
      <c r="A206" s="10"/>
      <c r="B206" s="10"/>
      <c r="C206" s="23"/>
      <c r="D206" s="10"/>
      <c r="E206" s="10"/>
      <c r="F206" s="10"/>
      <c r="G206" s="10"/>
      <c r="H206" s="10"/>
      <c r="I206" s="10"/>
      <c r="J206" s="10"/>
      <c r="K206" s="86"/>
      <c r="L206" s="10"/>
      <c r="M206" s="10"/>
      <c r="N206" s="10"/>
      <c r="O206" s="10"/>
      <c r="P206" s="33"/>
      <c r="Q206" s="10"/>
      <c r="R206" s="10"/>
      <c r="S206" s="10"/>
      <c r="T206" s="10"/>
      <c r="U206" s="10"/>
      <c r="V206" s="10"/>
      <c r="W206" s="10"/>
      <c r="X206" s="10"/>
      <c r="Y206" s="10"/>
      <c r="Z206" s="10"/>
      <c r="AA206" s="10"/>
    </row>
    <row r="207" spans="1:27" ht="13.2">
      <c r="A207" s="10"/>
      <c r="B207" s="10"/>
      <c r="C207" s="23"/>
      <c r="D207" s="10"/>
      <c r="E207" s="10"/>
      <c r="F207" s="10"/>
      <c r="G207" s="10"/>
      <c r="H207" s="10"/>
      <c r="I207" s="10"/>
      <c r="J207" s="10"/>
      <c r="K207" s="86"/>
      <c r="L207" s="10"/>
      <c r="M207" s="10"/>
      <c r="N207" s="10"/>
      <c r="O207" s="10"/>
      <c r="P207" s="33"/>
      <c r="Q207" s="10"/>
      <c r="R207" s="10"/>
      <c r="S207" s="10"/>
      <c r="T207" s="10"/>
      <c r="U207" s="10"/>
      <c r="V207" s="10"/>
      <c r="W207" s="10"/>
      <c r="X207" s="10"/>
      <c r="Y207" s="10"/>
      <c r="Z207" s="10"/>
      <c r="AA207" s="10"/>
    </row>
    <row r="208" spans="1:27" ht="13.2">
      <c r="A208" s="10"/>
      <c r="B208" s="10"/>
      <c r="C208" s="23"/>
      <c r="D208" s="10"/>
      <c r="E208" s="10"/>
      <c r="F208" s="10"/>
      <c r="G208" s="10"/>
      <c r="H208" s="10"/>
      <c r="I208" s="10"/>
      <c r="J208" s="10"/>
      <c r="K208" s="86"/>
      <c r="L208" s="10"/>
      <c r="M208" s="10"/>
      <c r="N208" s="10"/>
      <c r="O208" s="10"/>
      <c r="P208" s="33"/>
      <c r="Q208" s="10"/>
      <c r="R208" s="10"/>
      <c r="S208" s="10"/>
      <c r="T208" s="10"/>
      <c r="U208" s="10"/>
      <c r="V208" s="10"/>
      <c r="W208" s="10"/>
      <c r="X208" s="10"/>
      <c r="Y208" s="10"/>
      <c r="Z208" s="10"/>
      <c r="AA208" s="10"/>
    </row>
    <row r="209" spans="1:27" ht="13.2">
      <c r="A209" s="10"/>
      <c r="B209" s="10"/>
      <c r="C209" s="23"/>
      <c r="D209" s="10"/>
      <c r="E209" s="10"/>
      <c r="F209" s="10"/>
      <c r="G209" s="10"/>
      <c r="H209" s="10"/>
      <c r="I209" s="10"/>
      <c r="J209" s="10"/>
      <c r="K209" s="86"/>
      <c r="L209" s="10"/>
      <c r="M209" s="10"/>
      <c r="N209" s="10"/>
      <c r="O209" s="10"/>
      <c r="P209" s="33"/>
      <c r="Q209" s="10"/>
      <c r="R209" s="10"/>
      <c r="S209" s="10"/>
      <c r="T209" s="10"/>
      <c r="U209" s="10"/>
      <c r="V209" s="10"/>
      <c r="W209" s="10"/>
      <c r="X209" s="10"/>
      <c r="Y209" s="10"/>
      <c r="Z209" s="10"/>
      <c r="AA209" s="10"/>
    </row>
    <row r="210" spans="1:27" ht="13.2">
      <c r="A210" s="10"/>
      <c r="B210" s="10"/>
      <c r="C210" s="23"/>
      <c r="D210" s="10"/>
      <c r="E210" s="10"/>
      <c r="F210" s="10"/>
      <c r="G210" s="10"/>
      <c r="H210" s="10"/>
      <c r="I210" s="10"/>
      <c r="J210" s="10"/>
      <c r="K210" s="86"/>
      <c r="L210" s="10"/>
      <c r="M210" s="10"/>
      <c r="N210" s="10"/>
      <c r="O210" s="10"/>
      <c r="P210" s="33"/>
      <c r="Q210" s="10"/>
      <c r="R210" s="10"/>
      <c r="S210" s="10"/>
      <c r="T210" s="10"/>
      <c r="U210" s="10"/>
      <c r="V210" s="10"/>
      <c r="W210" s="10"/>
      <c r="X210" s="10"/>
      <c r="Y210" s="10"/>
      <c r="Z210" s="10"/>
      <c r="AA210" s="10"/>
    </row>
    <row r="211" spans="1:27" ht="13.2">
      <c r="A211" s="10"/>
      <c r="B211" s="10"/>
      <c r="C211" s="23"/>
      <c r="D211" s="10"/>
      <c r="E211" s="10"/>
      <c r="F211" s="10"/>
      <c r="G211" s="10"/>
      <c r="H211" s="10"/>
      <c r="I211" s="10"/>
      <c r="J211" s="10"/>
      <c r="K211" s="86"/>
      <c r="L211" s="10"/>
      <c r="M211" s="10"/>
      <c r="N211" s="10"/>
      <c r="O211" s="10"/>
      <c r="P211" s="33"/>
      <c r="Q211" s="10"/>
      <c r="R211" s="10"/>
      <c r="S211" s="10"/>
      <c r="T211" s="10"/>
      <c r="U211" s="10"/>
      <c r="V211" s="10"/>
      <c r="W211" s="10"/>
      <c r="X211" s="10"/>
      <c r="Y211" s="10"/>
      <c r="Z211" s="10"/>
      <c r="AA211" s="10"/>
    </row>
    <row r="212" spans="1:27" ht="13.2">
      <c r="A212" s="10"/>
      <c r="B212" s="10"/>
      <c r="C212" s="23"/>
      <c r="D212" s="10"/>
      <c r="E212" s="10"/>
      <c r="F212" s="10"/>
      <c r="G212" s="10"/>
      <c r="H212" s="10"/>
      <c r="I212" s="10"/>
      <c r="J212" s="10"/>
      <c r="K212" s="86"/>
      <c r="L212" s="10"/>
      <c r="M212" s="10"/>
      <c r="N212" s="10"/>
      <c r="O212" s="10"/>
      <c r="P212" s="33"/>
      <c r="Q212" s="10"/>
      <c r="R212" s="10"/>
      <c r="S212" s="10"/>
      <c r="T212" s="10"/>
      <c r="U212" s="10"/>
      <c r="V212" s="10"/>
      <c r="W212" s="10"/>
      <c r="X212" s="10"/>
      <c r="Y212" s="10"/>
      <c r="Z212" s="10"/>
      <c r="AA212" s="10"/>
    </row>
    <row r="213" spans="1:27" ht="13.2">
      <c r="A213" s="10"/>
      <c r="B213" s="10"/>
      <c r="C213" s="23"/>
      <c r="D213" s="10"/>
      <c r="E213" s="10"/>
      <c r="F213" s="10"/>
      <c r="G213" s="10"/>
      <c r="H213" s="10"/>
      <c r="I213" s="10"/>
      <c r="J213" s="10"/>
      <c r="K213" s="86"/>
      <c r="L213" s="10"/>
      <c r="M213" s="10"/>
      <c r="N213" s="10"/>
      <c r="O213" s="10"/>
      <c r="P213" s="33"/>
      <c r="Q213" s="10"/>
      <c r="R213" s="10"/>
      <c r="S213" s="10"/>
      <c r="T213" s="10"/>
      <c r="U213" s="10"/>
      <c r="V213" s="10"/>
      <c r="W213" s="10"/>
      <c r="X213" s="10"/>
      <c r="Y213" s="10"/>
      <c r="Z213" s="10"/>
      <c r="AA213" s="10"/>
    </row>
    <row r="214" spans="1:27" ht="13.2">
      <c r="A214" s="10"/>
      <c r="B214" s="10"/>
      <c r="C214" s="23"/>
      <c r="D214" s="10"/>
      <c r="E214" s="10"/>
      <c r="F214" s="10"/>
      <c r="G214" s="10"/>
      <c r="H214" s="10"/>
      <c r="I214" s="10"/>
      <c r="J214" s="10"/>
      <c r="K214" s="86"/>
      <c r="L214" s="10"/>
      <c r="M214" s="10"/>
      <c r="N214" s="10"/>
      <c r="O214" s="10"/>
      <c r="P214" s="33"/>
      <c r="Q214" s="10"/>
      <c r="R214" s="10"/>
      <c r="S214" s="10"/>
      <c r="T214" s="10"/>
      <c r="U214" s="10"/>
      <c r="V214" s="10"/>
      <c r="W214" s="10"/>
      <c r="X214" s="10"/>
      <c r="Y214" s="10"/>
      <c r="Z214" s="10"/>
      <c r="AA214" s="10"/>
    </row>
    <row r="215" spans="1:27" ht="13.2">
      <c r="A215" s="10"/>
      <c r="B215" s="10"/>
      <c r="C215" s="23"/>
      <c r="D215" s="10"/>
      <c r="E215" s="10"/>
      <c r="F215" s="10"/>
      <c r="G215" s="10"/>
      <c r="H215" s="10"/>
      <c r="I215" s="10"/>
      <c r="J215" s="10"/>
      <c r="K215" s="86"/>
      <c r="L215" s="10"/>
      <c r="M215" s="10"/>
      <c r="N215" s="10"/>
      <c r="O215" s="10"/>
      <c r="P215" s="33"/>
      <c r="Q215" s="10"/>
      <c r="R215" s="10"/>
      <c r="S215" s="10"/>
      <c r="T215" s="10"/>
      <c r="U215" s="10"/>
      <c r="V215" s="10"/>
      <c r="W215" s="10"/>
      <c r="X215" s="10"/>
      <c r="Y215" s="10"/>
      <c r="Z215" s="10"/>
      <c r="AA215" s="10"/>
    </row>
    <row r="216" spans="1:27" ht="13.2">
      <c r="A216" s="10"/>
      <c r="B216" s="10"/>
      <c r="C216" s="23"/>
      <c r="D216" s="10"/>
      <c r="E216" s="10"/>
      <c r="F216" s="10"/>
      <c r="G216" s="10"/>
      <c r="H216" s="10"/>
      <c r="I216" s="10"/>
      <c r="J216" s="10"/>
      <c r="K216" s="86"/>
      <c r="L216" s="10"/>
      <c r="M216" s="10"/>
      <c r="N216" s="10"/>
      <c r="O216" s="10"/>
      <c r="P216" s="33"/>
      <c r="Q216" s="10"/>
      <c r="R216" s="10"/>
      <c r="S216" s="10"/>
      <c r="T216" s="10"/>
      <c r="U216" s="10"/>
      <c r="V216" s="10"/>
      <c r="W216" s="10"/>
      <c r="X216" s="10"/>
      <c r="Y216" s="10"/>
      <c r="Z216" s="10"/>
      <c r="AA216" s="10"/>
    </row>
    <row r="217" spans="1:27" ht="13.2">
      <c r="A217" s="10"/>
      <c r="B217" s="10"/>
      <c r="C217" s="23"/>
      <c r="D217" s="10"/>
      <c r="E217" s="10"/>
      <c r="F217" s="10"/>
      <c r="G217" s="10"/>
      <c r="H217" s="10"/>
      <c r="I217" s="10"/>
      <c r="J217" s="10"/>
      <c r="K217" s="86"/>
      <c r="L217" s="10"/>
      <c r="M217" s="10"/>
      <c r="N217" s="10"/>
      <c r="O217" s="10"/>
      <c r="P217" s="33"/>
      <c r="Q217" s="10"/>
      <c r="R217" s="10"/>
      <c r="S217" s="10"/>
      <c r="T217" s="10"/>
      <c r="U217" s="10"/>
      <c r="V217" s="10"/>
      <c r="W217" s="10"/>
      <c r="X217" s="10"/>
      <c r="Y217" s="10"/>
      <c r="Z217" s="10"/>
      <c r="AA217" s="10"/>
    </row>
    <row r="218" spans="1:27" ht="13.2">
      <c r="A218" s="10"/>
      <c r="B218" s="10"/>
      <c r="C218" s="23"/>
      <c r="D218" s="10"/>
      <c r="E218" s="10"/>
      <c r="F218" s="10"/>
      <c r="G218" s="10"/>
      <c r="H218" s="10"/>
      <c r="I218" s="10"/>
      <c r="J218" s="10"/>
      <c r="K218" s="86"/>
      <c r="L218" s="10"/>
      <c r="M218" s="10"/>
      <c r="N218" s="10"/>
      <c r="O218" s="10"/>
      <c r="P218" s="33"/>
      <c r="Q218" s="10"/>
      <c r="R218" s="10"/>
      <c r="S218" s="10"/>
      <c r="T218" s="10"/>
      <c r="U218" s="10"/>
      <c r="V218" s="10"/>
      <c r="W218" s="10"/>
      <c r="X218" s="10"/>
      <c r="Y218" s="10"/>
      <c r="Z218" s="10"/>
      <c r="AA218" s="10"/>
    </row>
    <row r="219" spans="1:27" ht="13.2">
      <c r="A219" s="10"/>
      <c r="B219" s="10"/>
      <c r="C219" s="23"/>
      <c r="D219" s="10"/>
      <c r="E219" s="10"/>
      <c r="F219" s="10"/>
      <c r="G219" s="10"/>
      <c r="H219" s="10"/>
      <c r="I219" s="10"/>
      <c r="J219" s="10"/>
      <c r="K219" s="86"/>
      <c r="L219" s="10"/>
      <c r="M219" s="10"/>
      <c r="N219" s="10"/>
      <c r="O219" s="10"/>
      <c r="P219" s="33"/>
      <c r="Q219" s="10"/>
      <c r="R219" s="10"/>
      <c r="S219" s="10"/>
      <c r="T219" s="10"/>
      <c r="U219" s="10"/>
      <c r="V219" s="10"/>
      <c r="W219" s="10"/>
      <c r="X219" s="10"/>
      <c r="Y219" s="10"/>
      <c r="Z219" s="10"/>
      <c r="AA219" s="10"/>
    </row>
    <row r="220" spans="1:27" ht="13.2">
      <c r="A220" s="10"/>
      <c r="B220" s="10"/>
      <c r="C220" s="23"/>
      <c r="D220" s="10"/>
      <c r="E220" s="10"/>
      <c r="F220" s="10"/>
      <c r="G220" s="10"/>
      <c r="H220" s="10"/>
      <c r="I220" s="10"/>
      <c r="J220" s="10"/>
      <c r="K220" s="86"/>
      <c r="L220" s="10"/>
      <c r="M220" s="10"/>
      <c r="N220" s="10"/>
      <c r="O220" s="10"/>
      <c r="P220" s="33"/>
      <c r="Q220" s="10"/>
      <c r="R220" s="10"/>
      <c r="S220" s="10"/>
      <c r="T220" s="10"/>
      <c r="U220" s="10"/>
      <c r="V220" s="10"/>
      <c r="W220" s="10"/>
      <c r="X220" s="10"/>
      <c r="Y220" s="10"/>
      <c r="Z220" s="10"/>
      <c r="AA220" s="10"/>
    </row>
    <row r="221" spans="1:27" ht="13.2">
      <c r="A221" s="10"/>
      <c r="B221" s="10"/>
      <c r="C221" s="23"/>
      <c r="D221" s="10"/>
      <c r="E221" s="10"/>
      <c r="F221" s="10"/>
      <c r="G221" s="10"/>
      <c r="H221" s="10"/>
      <c r="I221" s="10"/>
      <c r="J221" s="10"/>
      <c r="K221" s="86"/>
      <c r="L221" s="10"/>
      <c r="M221" s="10"/>
      <c r="N221" s="10"/>
      <c r="O221" s="10"/>
      <c r="P221" s="33"/>
      <c r="Q221" s="10"/>
      <c r="R221" s="10"/>
      <c r="S221" s="10"/>
      <c r="T221" s="10"/>
      <c r="U221" s="10"/>
      <c r="V221" s="10"/>
      <c r="W221" s="10"/>
      <c r="X221" s="10"/>
      <c r="Y221" s="10"/>
      <c r="Z221" s="10"/>
      <c r="AA221" s="10"/>
    </row>
    <row r="222" spans="1:27" ht="13.2">
      <c r="A222" s="10"/>
      <c r="B222" s="10"/>
      <c r="C222" s="23"/>
      <c r="D222" s="10"/>
      <c r="E222" s="10"/>
      <c r="F222" s="10"/>
      <c r="G222" s="10"/>
      <c r="H222" s="10"/>
      <c r="I222" s="10"/>
      <c r="J222" s="10"/>
      <c r="K222" s="86"/>
      <c r="L222" s="10"/>
      <c r="M222" s="10"/>
      <c r="N222" s="10"/>
      <c r="O222" s="10"/>
      <c r="P222" s="33"/>
      <c r="Q222" s="10"/>
      <c r="R222" s="10"/>
      <c r="S222" s="10"/>
      <c r="T222" s="10"/>
      <c r="U222" s="10"/>
      <c r="V222" s="10"/>
      <c r="W222" s="10"/>
      <c r="X222" s="10"/>
      <c r="Y222" s="10"/>
      <c r="Z222" s="10"/>
      <c r="AA222" s="10"/>
    </row>
    <row r="223" spans="1:27" ht="13.2">
      <c r="A223" s="10"/>
      <c r="B223" s="10"/>
      <c r="C223" s="23"/>
      <c r="D223" s="10"/>
      <c r="E223" s="10"/>
      <c r="F223" s="10"/>
      <c r="G223" s="10"/>
      <c r="H223" s="10"/>
      <c r="I223" s="10"/>
      <c r="J223" s="10"/>
      <c r="K223" s="86"/>
      <c r="L223" s="10"/>
      <c r="M223" s="10"/>
      <c r="N223" s="10"/>
      <c r="O223" s="10"/>
      <c r="P223" s="33"/>
      <c r="Q223" s="10"/>
      <c r="R223" s="10"/>
      <c r="S223" s="10"/>
      <c r="T223" s="10"/>
      <c r="U223" s="10"/>
      <c r="V223" s="10"/>
      <c r="W223" s="10"/>
      <c r="X223" s="10"/>
      <c r="Y223" s="10"/>
      <c r="Z223" s="10"/>
      <c r="AA223" s="10"/>
    </row>
    <row r="224" spans="1:27" ht="13.2">
      <c r="A224" s="10"/>
      <c r="B224" s="10"/>
      <c r="C224" s="23"/>
      <c r="D224" s="10"/>
      <c r="E224" s="10"/>
      <c r="F224" s="10"/>
      <c r="G224" s="10"/>
      <c r="H224" s="10"/>
      <c r="I224" s="10"/>
      <c r="J224" s="10"/>
      <c r="K224" s="86"/>
      <c r="L224" s="10"/>
      <c r="M224" s="10"/>
      <c r="N224" s="10"/>
      <c r="O224" s="10"/>
      <c r="P224" s="33"/>
      <c r="Q224" s="10"/>
      <c r="R224" s="10"/>
      <c r="S224" s="10"/>
      <c r="T224" s="10"/>
      <c r="U224" s="10"/>
      <c r="V224" s="10"/>
      <c r="W224" s="10"/>
      <c r="X224" s="10"/>
      <c r="Y224" s="10"/>
      <c r="Z224" s="10"/>
      <c r="AA224" s="10"/>
    </row>
    <row r="225" spans="1:27" ht="13.2">
      <c r="A225" s="10"/>
      <c r="B225" s="10"/>
      <c r="C225" s="23"/>
      <c r="D225" s="10"/>
      <c r="E225" s="10"/>
      <c r="F225" s="10"/>
      <c r="G225" s="10"/>
      <c r="H225" s="10"/>
      <c r="I225" s="10"/>
      <c r="J225" s="10"/>
      <c r="K225" s="86"/>
      <c r="L225" s="10"/>
      <c r="M225" s="10"/>
      <c r="N225" s="10"/>
      <c r="O225" s="10"/>
      <c r="P225" s="33"/>
      <c r="Q225" s="10"/>
      <c r="R225" s="10"/>
      <c r="S225" s="10"/>
      <c r="T225" s="10"/>
      <c r="U225" s="10"/>
      <c r="V225" s="10"/>
      <c r="W225" s="10"/>
      <c r="X225" s="10"/>
      <c r="Y225" s="10"/>
      <c r="Z225" s="10"/>
      <c r="AA225" s="10"/>
    </row>
    <row r="226" spans="1:27" ht="13.2">
      <c r="A226" s="10"/>
      <c r="B226" s="10"/>
      <c r="C226" s="23"/>
      <c r="D226" s="10"/>
      <c r="E226" s="10"/>
      <c r="F226" s="10"/>
      <c r="G226" s="10"/>
      <c r="H226" s="10"/>
      <c r="I226" s="10"/>
      <c r="J226" s="10"/>
      <c r="K226" s="86"/>
      <c r="L226" s="10"/>
      <c r="M226" s="10"/>
      <c r="N226" s="10"/>
      <c r="O226" s="10"/>
      <c r="P226" s="33"/>
      <c r="Q226" s="10"/>
      <c r="R226" s="10"/>
      <c r="S226" s="10"/>
      <c r="T226" s="10"/>
      <c r="U226" s="10"/>
      <c r="V226" s="10"/>
      <c r="W226" s="10"/>
      <c r="X226" s="10"/>
      <c r="Y226" s="10"/>
      <c r="Z226" s="10"/>
      <c r="AA226" s="10"/>
    </row>
    <row r="227" spans="1:27" ht="13.2">
      <c r="A227" s="10"/>
      <c r="B227" s="10"/>
      <c r="C227" s="23"/>
      <c r="D227" s="10"/>
      <c r="E227" s="10"/>
      <c r="F227" s="10"/>
      <c r="G227" s="10"/>
      <c r="H227" s="10"/>
      <c r="I227" s="10"/>
      <c r="J227" s="10"/>
      <c r="K227" s="86"/>
      <c r="L227" s="10"/>
      <c r="M227" s="10"/>
      <c r="N227" s="10"/>
      <c r="O227" s="10"/>
      <c r="P227" s="33"/>
      <c r="Q227" s="10"/>
      <c r="R227" s="10"/>
      <c r="S227" s="10"/>
      <c r="T227" s="10"/>
      <c r="U227" s="10"/>
      <c r="V227" s="10"/>
      <c r="W227" s="10"/>
      <c r="X227" s="10"/>
      <c r="Y227" s="10"/>
      <c r="Z227" s="10"/>
      <c r="AA227" s="10"/>
    </row>
    <row r="228" spans="1:27" ht="13.2">
      <c r="A228" s="10"/>
      <c r="B228" s="10"/>
      <c r="C228" s="23"/>
      <c r="D228" s="10"/>
      <c r="E228" s="10"/>
      <c r="F228" s="10"/>
      <c r="G228" s="10"/>
      <c r="H228" s="10"/>
      <c r="I228" s="10"/>
      <c r="J228" s="10"/>
      <c r="K228" s="86"/>
      <c r="L228" s="10"/>
      <c r="M228" s="10"/>
      <c r="N228" s="10"/>
      <c r="O228" s="10"/>
      <c r="P228" s="33"/>
      <c r="Q228" s="10"/>
      <c r="R228" s="10"/>
      <c r="S228" s="10"/>
      <c r="T228" s="10"/>
      <c r="U228" s="10"/>
      <c r="V228" s="10"/>
      <c r="W228" s="10"/>
      <c r="X228" s="10"/>
      <c r="Y228" s="10"/>
      <c r="Z228" s="10"/>
      <c r="AA228" s="10"/>
    </row>
    <row r="229" spans="1:27" ht="13.2">
      <c r="A229" s="10"/>
      <c r="B229" s="10"/>
      <c r="C229" s="23"/>
      <c r="D229" s="10"/>
      <c r="E229" s="10"/>
      <c r="F229" s="10"/>
      <c r="G229" s="10"/>
      <c r="H229" s="10"/>
      <c r="I229" s="10"/>
      <c r="J229" s="10"/>
      <c r="K229" s="86"/>
      <c r="L229" s="10"/>
      <c r="M229" s="10"/>
      <c r="N229" s="10"/>
      <c r="O229" s="10"/>
      <c r="P229" s="33"/>
      <c r="Q229" s="10"/>
      <c r="R229" s="10"/>
      <c r="S229" s="10"/>
      <c r="T229" s="10"/>
      <c r="U229" s="10"/>
      <c r="V229" s="10"/>
      <c r="W229" s="10"/>
      <c r="X229" s="10"/>
      <c r="Y229" s="10"/>
      <c r="Z229" s="10"/>
      <c r="AA229" s="10"/>
    </row>
    <row r="230" spans="1:27" ht="13.2">
      <c r="A230" s="10"/>
      <c r="B230" s="10"/>
      <c r="C230" s="23"/>
      <c r="D230" s="10"/>
      <c r="E230" s="10"/>
      <c r="F230" s="10"/>
      <c r="G230" s="10"/>
      <c r="H230" s="10"/>
      <c r="I230" s="10"/>
      <c r="J230" s="10"/>
      <c r="K230" s="86"/>
      <c r="L230" s="10"/>
      <c r="M230" s="10"/>
      <c r="N230" s="10"/>
      <c r="O230" s="10"/>
      <c r="P230" s="33"/>
      <c r="Q230" s="10"/>
      <c r="R230" s="10"/>
      <c r="S230" s="10"/>
      <c r="T230" s="10"/>
      <c r="U230" s="10"/>
      <c r="V230" s="10"/>
      <c r="W230" s="10"/>
      <c r="X230" s="10"/>
      <c r="Y230" s="10"/>
      <c r="Z230" s="10"/>
      <c r="AA230" s="10"/>
    </row>
    <row r="231" spans="1:27" ht="13.2">
      <c r="A231" s="10"/>
      <c r="B231" s="10"/>
      <c r="C231" s="23"/>
      <c r="D231" s="10"/>
      <c r="E231" s="10"/>
      <c r="F231" s="10"/>
      <c r="G231" s="10"/>
      <c r="H231" s="10"/>
      <c r="I231" s="10"/>
      <c r="J231" s="10"/>
      <c r="K231" s="86"/>
      <c r="L231" s="10"/>
      <c r="M231" s="10"/>
      <c r="N231" s="10"/>
      <c r="O231" s="10"/>
      <c r="P231" s="33"/>
      <c r="Q231" s="10"/>
      <c r="R231" s="10"/>
      <c r="S231" s="10"/>
      <c r="T231" s="10"/>
      <c r="U231" s="10"/>
      <c r="V231" s="10"/>
      <c r="W231" s="10"/>
      <c r="X231" s="10"/>
      <c r="Y231" s="10"/>
      <c r="Z231" s="10"/>
      <c r="AA231" s="10"/>
    </row>
    <row r="232" spans="1:27" ht="13.2">
      <c r="A232" s="10"/>
      <c r="B232" s="10"/>
      <c r="C232" s="23"/>
      <c r="D232" s="10"/>
      <c r="E232" s="10"/>
      <c r="F232" s="10"/>
      <c r="G232" s="10"/>
      <c r="H232" s="10"/>
      <c r="I232" s="10"/>
      <c r="J232" s="10"/>
      <c r="K232" s="86"/>
      <c r="L232" s="10"/>
      <c r="M232" s="10"/>
      <c r="N232" s="10"/>
      <c r="O232" s="10"/>
      <c r="P232" s="33"/>
      <c r="Q232" s="10"/>
      <c r="R232" s="10"/>
      <c r="S232" s="10"/>
      <c r="T232" s="10"/>
      <c r="U232" s="10"/>
      <c r="V232" s="10"/>
      <c r="W232" s="10"/>
      <c r="X232" s="10"/>
      <c r="Y232" s="10"/>
      <c r="Z232" s="10"/>
      <c r="AA232" s="10"/>
    </row>
    <row r="233" spans="1:27" ht="13.2">
      <c r="A233" s="10"/>
      <c r="B233" s="10"/>
      <c r="C233" s="23"/>
      <c r="D233" s="10"/>
      <c r="E233" s="10"/>
      <c r="F233" s="10"/>
      <c r="G233" s="10"/>
      <c r="H233" s="10"/>
      <c r="I233" s="10"/>
      <c r="J233" s="10"/>
      <c r="K233" s="86"/>
      <c r="L233" s="10"/>
      <c r="M233" s="10"/>
      <c r="N233" s="10"/>
      <c r="O233" s="10"/>
      <c r="P233" s="33"/>
      <c r="Q233" s="10"/>
      <c r="R233" s="10"/>
      <c r="S233" s="10"/>
      <c r="T233" s="10"/>
      <c r="U233" s="10"/>
      <c r="V233" s="10"/>
      <c r="W233" s="10"/>
      <c r="X233" s="10"/>
      <c r="Y233" s="10"/>
      <c r="Z233" s="10"/>
      <c r="AA233" s="10"/>
    </row>
    <row r="234" spans="1:27" ht="13.2">
      <c r="A234" s="10"/>
      <c r="B234" s="10"/>
      <c r="C234" s="23"/>
      <c r="D234" s="10"/>
      <c r="E234" s="10"/>
      <c r="F234" s="10"/>
      <c r="G234" s="10"/>
      <c r="H234" s="10"/>
      <c r="I234" s="10"/>
      <c r="J234" s="10"/>
      <c r="K234" s="86"/>
      <c r="L234" s="10"/>
      <c r="M234" s="10"/>
      <c r="N234" s="10"/>
      <c r="O234" s="10"/>
      <c r="P234" s="33"/>
      <c r="Q234" s="10"/>
      <c r="R234" s="10"/>
      <c r="S234" s="10"/>
      <c r="T234" s="10"/>
      <c r="U234" s="10"/>
      <c r="V234" s="10"/>
      <c r="W234" s="10"/>
      <c r="X234" s="10"/>
      <c r="Y234" s="10"/>
      <c r="Z234" s="10"/>
      <c r="AA234" s="10"/>
    </row>
    <row r="235" spans="1:27" ht="13.2">
      <c r="A235" s="10"/>
      <c r="B235" s="10"/>
      <c r="C235" s="23"/>
      <c r="D235" s="10"/>
      <c r="E235" s="10"/>
      <c r="F235" s="10"/>
      <c r="G235" s="10"/>
      <c r="H235" s="10"/>
      <c r="I235" s="10"/>
      <c r="J235" s="10"/>
      <c r="K235" s="86"/>
      <c r="L235" s="10"/>
      <c r="M235" s="10"/>
      <c r="N235" s="10"/>
      <c r="O235" s="10"/>
      <c r="P235" s="33"/>
      <c r="Q235" s="10"/>
      <c r="R235" s="10"/>
      <c r="S235" s="10"/>
      <c r="T235" s="10"/>
      <c r="U235" s="10"/>
      <c r="V235" s="10"/>
      <c r="W235" s="10"/>
      <c r="X235" s="10"/>
      <c r="Y235" s="10"/>
      <c r="Z235" s="10"/>
      <c r="AA235" s="10"/>
    </row>
    <row r="236" spans="1:27" ht="13.2">
      <c r="A236" s="10"/>
      <c r="B236" s="10"/>
      <c r="C236" s="23"/>
      <c r="D236" s="10"/>
      <c r="E236" s="10"/>
      <c r="F236" s="10"/>
      <c r="G236" s="10"/>
      <c r="H236" s="10"/>
      <c r="I236" s="10"/>
      <c r="J236" s="10"/>
      <c r="K236" s="86"/>
      <c r="L236" s="10"/>
      <c r="M236" s="10"/>
      <c r="N236" s="10"/>
      <c r="O236" s="10"/>
      <c r="P236" s="33"/>
      <c r="Q236" s="10"/>
      <c r="R236" s="10"/>
      <c r="S236" s="10"/>
      <c r="T236" s="10"/>
      <c r="U236" s="10"/>
      <c r="V236" s="10"/>
      <c r="W236" s="10"/>
      <c r="X236" s="10"/>
      <c r="Y236" s="10"/>
      <c r="Z236" s="10"/>
      <c r="AA236" s="10"/>
    </row>
    <row r="237" spans="1:27" ht="13.2">
      <c r="A237" s="10"/>
      <c r="B237" s="10"/>
      <c r="C237" s="23"/>
      <c r="D237" s="10"/>
      <c r="E237" s="10"/>
      <c r="F237" s="10"/>
      <c r="G237" s="10"/>
      <c r="H237" s="10"/>
      <c r="I237" s="10"/>
      <c r="J237" s="10"/>
      <c r="K237" s="86"/>
      <c r="L237" s="10"/>
      <c r="M237" s="10"/>
      <c r="N237" s="10"/>
      <c r="O237" s="10"/>
      <c r="P237" s="33"/>
      <c r="Q237" s="10"/>
      <c r="R237" s="10"/>
      <c r="S237" s="10"/>
      <c r="T237" s="10"/>
      <c r="U237" s="10"/>
      <c r="V237" s="10"/>
      <c r="W237" s="10"/>
      <c r="X237" s="10"/>
      <c r="Y237" s="10"/>
      <c r="Z237" s="10"/>
      <c r="AA237" s="10"/>
    </row>
    <row r="238" spans="1:27" ht="13.2">
      <c r="A238" s="10"/>
      <c r="B238" s="10"/>
      <c r="C238" s="23"/>
      <c r="D238" s="10"/>
      <c r="E238" s="10"/>
      <c r="F238" s="10"/>
      <c r="G238" s="10"/>
      <c r="H238" s="10"/>
      <c r="I238" s="10"/>
      <c r="J238" s="10"/>
      <c r="K238" s="86"/>
      <c r="L238" s="10"/>
      <c r="M238" s="10"/>
      <c r="N238" s="10"/>
      <c r="O238" s="10"/>
      <c r="P238" s="33"/>
      <c r="Q238" s="10"/>
      <c r="R238" s="10"/>
      <c r="S238" s="10"/>
      <c r="T238" s="10"/>
      <c r="U238" s="10"/>
      <c r="V238" s="10"/>
      <c r="W238" s="10"/>
      <c r="X238" s="10"/>
      <c r="Y238" s="10"/>
      <c r="Z238" s="10"/>
      <c r="AA238" s="10"/>
    </row>
    <row r="239" spans="1:27" ht="13.2">
      <c r="A239" s="10"/>
      <c r="B239" s="10"/>
      <c r="C239" s="23"/>
      <c r="D239" s="10"/>
      <c r="E239" s="10"/>
      <c r="F239" s="10"/>
      <c r="G239" s="10"/>
      <c r="H239" s="10"/>
      <c r="I239" s="10"/>
      <c r="J239" s="10"/>
      <c r="K239" s="86"/>
      <c r="L239" s="10"/>
      <c r="M239" s="10"/>
      <c r="N239" s="10"/>
      <c r="O239" s="10"/>
      <c r="P239" s="33"/>
      <c r="Q239" s="10"/>
      <c r="R239" s="10"/>
      <c r="S239" s="10"/>
      <c r="T239" s="10"/>
      <c r="U239" s="10"/>
      <c r="V239" s="10"/>
      <c r="W239" s="10"/>
      <c r="X239" s="10"/>
      <c r="Y239" s="10"/>
      <c r="Z239" s="10"/>
      <c r="AA239" s="10"/>
    </row>
    <row r="240" spans="1:27" ht="13.2">
      <c r="A240" s="10"/>
      <c r="B240" s="10"/>
      <c r="C240" s="23"/>
      <c r="D240" s="10"/>
      <c r="E240" s="10"/>
      <c r="F240" s="10"/>
      <c r="G240" s="10"/>
      <c r="H240" s="10"/>
      <c r="I240" s="10"/>
      <c r="J240" s="10"/>
      <c r="K240" s="86"/>
      <c r="L240" s="10"/>
      <c r="M240" s="10"/>
      <c r="N240" s="10"/>
      <c r="O240" s="10"/>
      <c r="P240" s="33"/>
      <c r="Q240" s="10"/>
      <c r="R240" s="10"/>
      <c r="S240" s="10"/>
      <c r="T240" s="10"/>
      <c r="U240" s="10"/>
      <c r="V240" s="10"/>
      <c r="W240" s="10"/>
      <c r="X240" s="10"/>
      <c r="Y240" s="10"/>
      <c r="Z240" s="10"/>
      <c r="AA240" s="10"/>
    </row>
    <row r="241" spans="1:27" ht="13.2">
      <c r="A241" s="10"/>
      <c r="B241" s="10"/>
      <c r="C241" s="23"/>
      <c r="D241" s="10"/>
      <c r="E241" s="10"/>
      <c r="F241" s="10"/>
      <c r="G241" s="10"/>
      <c r="H241" s="10"/>
      <c r="I241" s="10"/>
      <c r="J241" s="10"/>
      <c r="K241" s="86"/>
      <c r="L241" s="10"/>
      <c r="M241" s="10"/>
      <c r="N241" s="10"/>
      <c r="O241" s="10"/>
      <c r="P241" s="33"/>
      <c r="Q241" s="10"/>
      <c r="R241" s="10"/>
      <c r="S241" s="10"/>
      <c r="T241" s="10"/>
      <c r="U241" s="10"/>
      <c r="V241" s="10"/>
      <c r="W241" s="10"/>
      <c r="X241" s="10"/>
      <c r="Y241" s="10"/>
      <c r="Z241" s="10"/>
      <c r="AA241" s="10"/>
    </row>
    <row r="242" spans="1:27" ht="13.2">
      <c r="A242" s="10"/>
      <c r="B242" s="10"/>
      <c r="C242" s="23"/>
      <c r="D242" s="10"/>
      <c r="E242" s="10"/>
      <c r="F242" s="10"/>
      <c r="G242" s="10"/>
      <c r="H242" s="10"/>
      <c r="I242" s="10"/>
      <c r="J242" s="10"/>
      <c r="K242" s="86"/>
      <c r="L242" s="10"/>
      <c r="M242" s="10"/>
      <c r="N242" s="10"/>
      <c r="O242" s="10"/>
      <c r="P242" s="33"/>
      <c r="Q242" s="10"/>
      <c r="R242" s="10"/>
      <c r="S242" s="10"/>
      <c r="T242" s="10"/>
      <c r="U242" s="10"/>
      <c r="V242" s="10"/>
      <c r="W242" s="10"/>
      <c r="X242" s="10"/>
      <c r="Y242" s="10"/>
      <c r="Z242" s="10"/>
      <c r="AA242" s="10"/>
    </row>
    <row r="243" spans="1:27" ht="13.2">
      <c r="A243" s="10"/>
      <c r="B243" s="10"/>
      <c r="C243" s="23"/>
      <c r="D243" s="10"/>
      <c r="E243" s="10"/>
      <c r="F243" s="10"/>
      <c r="G243" s="10"/>
      <c r="H243" s="10"/>
      <c r="I243" s="10"/>
      <c r="J243" s="10"/>
      <c r="K243" s="86"/>
      <c r="L243" s="10"/>
      <c r="M243" s="10"/>
      <c r="N243" s="10"/>
      <c r="O243" s="10"/>
      <c r="P243" s="33"/>
      <c r="Q243" s="10"/>
      <c r="R243" s="10"/>
      <c r="S243" s="10"/>
      <c r="T243" s="10"/>
      <c r="U243" s="10"/>
      <c r="V243" s="10"/>
      <c r="W243" s="10"/>
      <c r="X243" s="10"/>
      <c r="Y243" s="10"/>
      <c r="Z243" s="10"/>
      <c r="AA243" s="10"/>
    </row>
    <row r="244" spans="1:27" ht="13.2">
      <c r="A244" s="10"/>
      <c r="B244" s="10"/>
      <c r="C244" s="23"/>
      <c r="D244" s="10"/>
      <c r="E244" s="10"/>
      <c r="F244" s="10"/>
      <c r="G244" s="10"/>
      <c r="H244" s="10"/>
      <c r="I244" s="10"/>
      <c r="J244" s="10"/>
      <c r="K244" s="86"/>
      <c r="L244" s="10"/>
      <c r="M244" s="10"/>
      <c r="N244" s="10"/>
      <c r="O244" s="10"/>
      <c r="P244" s="33"/>
      <c r="Q244" s="10"/>
      <c r="R244" s="10"/>
      <c r="S244" s="10"/>
      <c r="T244" s="10"/>
      <c r="U244" s="10"/>
      <c r="V244" s="10"/>
      <c r="W244" s="10"/>
      <c r="X244" s="10"/>
      <c r="Y244" s="10"/>
      <c r="Z244" s="10"/>
      <c r="AA244" s="10"/>
    </row>
    <row r="245" spans="1:27" ht="13.2">
      <c r="A245" s="10"/>
      <c r="B245" s="10"/>
      <c r="C245" s="23"/>
      <c r="D245" s="10"/>
      <c r="E245" s="10"/>
      <c r="F245" s="10"/>
      <c r="G245" s="10"/>
      <c r="H245" s="10"/>
      <c r="I245" s="10"/>
      <c r="J245" s="10"/>
      <c r="K245" s="86"/>
      <c r="L245" s="10"/>
      <c r="M245" s="10"/>
      <c r="N245" s="10"/>
      <c r="O245" s="10"/>
      <c r="P245" s="33"/>
      <c r="Q245" s="10"/>
      <c r="R245" s="10"/>
      <c r="S245" s="10"/>
      <c r="T245" s="10"/>
      <c r="U245" s="10"/>
      <c r="V245" s="10"/>
      <c r="W245" s="10"/>
      <c r="X245" s="10"/>
      <c r="Y245" s="10"/>
      <c r="Z245" s="10"/>
      <c r="AA245" s="10"/>
    </row>
    <row r="246" spans="1:27" ht="13.2">
      <c r="A246" s="10"/>
      <c r="B246" s="10"/>
      <c r="C246" s="23"/>
      <c r="D246" s="10"/>
      <c r="E246" s="10"/>
      <c r="F246" s="10"/>
      <c r="G246" s="10"/>
      <c r="H246" s="10"/>
      <c r="I246" s="10"/>
      <c r="J246" s="10"/>
      <c r="K246" s="86"/>
      <c r="L246" s="10"/>
      <c r="M246" s="10"/>
      <c r="N246" s="10"/>
      <c r="O246" s="10"/>
      <c r="P246" s="33"/>
      <c r="Q246" s="10"/>
      <c r="R246" s="10"/>
      <c r="S246" s="10"/>
      <c r="T246" s="10"/>
      <c r="U246" s="10"/>
      <c r="V246" s="10"/>
      <c r="W246" s="10"/>
      <c r="X246" s="10"/>
      <c r="Y246" s="10"/>
      <c r="Z246" s="10"/>
      <c r="AA246" s="10"/>
    </row>
    <row r="247" spans="1:27" ht="13.2">
      <c r="A247" s="10"/>
      <c r="B247" s="10"/>
      <c r="C247" s="23"/>
      <c r="D247" s="10"/>
      <c r="E247" s="10"/>
      <c r="F247" s="10"/>
      <c r="G247" s="10"/>
      <c r="H247" s="10"/>
      <c r="I247" s="10"/>
      <c r="J247" s="10"/>
      <c r="K247" s="86"/>
      <c r="L247" s="10"/>
      <c r="M247" s="10"/>
      <c r="N247" s="10"/>
      <c r="O247" s="10"/>
      <c r="P247" s="33"/>
      <c r="Q247" s="10"/>
      <c r="R247" s="10"/>
      <c r="S247" s="10"/>
      <c r="T247" s="10"/>
      <c r="U247" s="10"/>
      <c r="V247" s="10"/>
      <c r="W247" s="10"/>
      <c r="X247" s="10"/>
      <c r="Y247" s="10"/>
      <c r="Z247" s="10"/>
      <c r="AA247" s="10"/>
    </row>
    <row r="248" spans="1:27" ht="13.2">
      <c r="A248" s="10"/>
      <c r="B248" s="10"/>
      <c r="C248" s="23"/>
      <c r="D248" s="10"/>
      <c r="E248" s="10"/>
      <c r="F248" s="10"/>
      <c r="G248" s="10"/>
      <c r="H248" s="10"/>
      <c r="I248" s="10"/>
      <c r="J248" s="10"/>
      <c r="K248" s="86"/>
      <c r="L248" s="10"/>
      <c r="M248" s="10"/>
      <c r="N248" s="10"/>
      <c r="O248" s="10"/>
      <c r="P248" s="33"/>
      <c r="Q248" s="10"/>
      <c r="R248" s="10"/>
      <c r="S248" s="10"/>
      <c r="T248" s="10"/>
      <c r="U248" s="10"/>
      <c r="V248" s="10"/>
      <c r="W248" s="10"/>
      <c r="X248" s="10"/>
      <c r="Y248" s="10"/>
      <c r="Z248" s="10"/>
      <c r="AA248" s="10"/>
    </row>
    <row r="249" spans="1:27" ht="13.2">
      <c r="A249" s="10"/>
      <c r="B249" s="10"/>
      <c r="C249" s="23"/>
      <c r="D249" s="10"/>
      <c r="E249" s="10"/>
      <c r="F249" s="10"/>
      <c r="G249" s="10"/>
      <c r="H249" s="10"/>
      <c r="I249" s="10"/>
      <c r="J249" s="10"/>
      <c r="K249" s="86"/>
      <c r="L249" s="10"/>
      <c r="M249" s="10"/>
      <c r="N249" s="10"/>
      <c r="O249" s="10"/>
      <c r="P249" s="33"/>
      <c r="Q249" s="10"/>
      <c r="R249" s="10"/>
      <c r="S249" s="10"/>
      <c r="T249" s="10"/>
      <c r="U249" s="10"/>
      <c r="V249" s="10"/>
      <c r="W249" s="10"/>
      <c r="X249" s="10"/>
      <c r="Y249" s="10"/>
      <c r="Z249" s="10"/>
      <c r="AA249" s="10"/>
    </row>
    <row r="250" spans="1:27" ht="13.2">
      <c r="A250" s="10"/>
      <c r="B250" s="10"/>
      <c r="C250" s="23"/>
      <c r="D250" s="10"/>
      <c r="E250" s="10"/>
      <c r="F250" s="10"/>
      <c r="G250" s="10"/>
      <c r="H250" s="10"/>
      <c r="I250" s="10"/>
      <c r="J250" s="10"/>
      <c r="K250" s="86"/>
      <c r="L250" s="10"/>
      <c r="M250" s="10"/>
      <c r="N250" s="10"/>
      <c r="O250" s="10"/>
      <c r="P250" s="33"/>
      <c r="Q250" s="10"/>
      <c r="R250" s="10"/>
      <c r="S250" s="10"/>
      <c r="T250" s="10"/>
      <c r="U250" s="10"/>
      <c r="V250" s="10"/>
      <c r="W250" s="10"/>
      <c r="X250" s="10"/>
      <c r="Y250" s="10"/>
      <c r="Z250" s="10"/>
      <c r="AA250" s="10"/>
    </row>
    <row r="251" spans="1:27" ht="13.2">
      <c r="A251" s="10"/>
      <c r="B251" s="10"/>
      <c r="C251" s="23"/>
      <c r="D251" s="10"/>
      <c r="E251" s="10"/>
      <c r="F251" s="10"/>
      <c r="G251" s="10"/>
      <c r="H251" s="10"/>
      <c r="I251" s="10"/>
      <c r="J251" s="10"/>
      <c r="K251" s="86"/>
      <c r="L251" s="10"/>
      <c r="M251" s="10"/>
      <c r="N251" s="10"/>
      <c r="O251" s="10"/>
      <c r="P251" s="33"/>
      <c r="Q251" s="10"/>
      <c r="R251" s="10"/>
      <c r="S251" s="10"/>
      <c r="T251" s="10"/>
      <c r="U251" s="10"/>
      <c r="V251" s="10"/>
      <c r="W251" s="10"/>
      <c r="X251" s="10"/>
      <c r="Y251" s="10"/>
      <c r="Z251" s="10"/>
      <c r="AA251" s="10"/>
    </row>
    <row r="252" spans="1:27" ht="13.2">
      <c r="A252" s="10"/>
      <c r="B252" s="10"/>
      <c r="C252" s="23"/>
      <c r="D252" s="10"/>
      <c r="E252" s="10"/>
      <c r="F252" s="10"/>
      <c r="G252" s="10"/>
      <c r="H252" s="10"/>
      <c r="I252" s="10"/>
      <c r="J252" s="10"/>
      <c r="K252" s="86"/>
      <c r="L252" s="10"/>
      <c r="M252" s="10"/>
      <c r="N252" s="10"/>
      <c r="O252" s="10"/>
      <c r="P252" s="33"/>
      <c r="Q252" s="10"/>
      <c r="R252" s="10"/>
      <c r="S252" s="10"/>
      <c r="T252" s="10"/>
      <c r="U252" s="10"/>
      <c r="V252" s="10"/>
      <c r="W252" s="10"/>
      <c r="X252" s="10"/>
      <c r="Y252" s="10"/>
      <c r="Z252" s="10"/>
      <c r="AA252" s="10"/>
    </row>
    <row r="253" spans="1:27" ht="13.2">
      <c r="A253" s="10"/>
      <c r="B253" s="10"/>
      <c r="C253" s="23"/>
      <c r="D253" s="10"/>
      <c r="E253" s="10"/>
      <c r="F253" s="10"/>
      <c r="G253" s="10"/>
      <c r="H253" s="10"/>
      <c r="I253" s="10"/>
      <c r="J253" s="10"/>
      <c r="K253" s="86"/>
      <c r="L253" s="10"/>
      <c r="M253" s="10"/>
      <c r="N253" s="10"/>
      <c r="O253" s="10"/>
      <c r="P253" s="33"/>
      <c r="Q253" s="10"/>
      <c r="R253" s="10"/>
      <c r="S253" s="10"/>
      <c r="T253" s="10"/>
      <c r="U253" s="10"/>
      <c r="V253" s="10"/>
      <c r="W253" s="10"/>
      <c r="X253" s="10"/>
      <c r="Y253" s="10"/>
      <c r="Z253" s="10"/>
      <c r="AA253" s="10"/>
    </row>
    <row r="254" spans="1:27" ht="13.2">
      <c r="A254" s="10"/>
      <c r="B254" s="10"/>
      <c r="C254" s="23"/>
      <c r="D254" s="10"/>
      <c r="E254" s="10"/>
      <c r="F254" s="10"/>
      <c r="G254" s="10"/>
      <c r="H254" s="10"/>
      <c r="I254" s="10"/>
      <c r="J254" s="10"/>
      <c r="K254" s="86"/>
      <c r="L254" s="10"/>
      <c r="M254" s="10"/>
      <c r="N254" s="10"/>
      <c r="O254" s="10"/>
      <c r="P254" s="33"/>
      <c r="Q254" s="10"/>
      <c r="R254" s="10"/>
      <c r="S254" s="10"/>
      <c r="T254" s="10"/>
      <c r="U254" s="10"/>
      <c r="V254" s="10"/>
      <c r="W254" s="10"/>
      <c r="X254" s="10"/>
      <c r="Y254" s="10"/>
      <c r="Z254" s="10"/>
      <c r="AA254" s="10"/>
    </row>
    <row r="255" spans="1:27" ht="13.2">
      <c r="A255" s="10"/>
      <c r="B255" s="10"/>
      <c r="C255" s="23"/>
      <c r="D255" s="10"/>
      <c r="E255" s="10"/>
      <c r="F255" s="10"/>
      <c r="G255" s="10"/>
      <c r="H255" s="10"/>
      <c r="I255" s="10"/>
      <c r="J255" s="10"/>
      <c r="K255" s="86"/>
      <c r="L255" s="10"/>
      <c r="M255" s="10"/>
      <c r="N255" s="10"/>
      <c r="O255" s="10"/>
      <c r="P255" s="33"/>
      <c r="Q255" s="10"/>
      <c r="R255" s="10"/>
      <c r="S255" s="10"/>
      <c r="T255" s="10"/>
      <c r="U255" s="10"/>
      <c r="V255" s="10"/>
      <c r="W255" s="10"/>
      <c r="X255" s="10"/>
      <c r="Y255" s="10"/>
      <c r="Z255" s="10"/>
      <c r="AA255" s="10"/>
    </row>
    <row r="256" spans="1:27" ht="13.2">
      <c r="A256" s="10"/>
      <c r="B256" s="10"/>
      <c r="C256" s="23"/>
      <c r="D256" s="10"/>
      <c r="E256" s="10"/>
      <c r="F256" s="10"/>
      <c r="G256" s="10"/>
      <c r="H256" s="10"/>
      <c r="I256" s="10"/>
      <c r="J256" s="10"/>
      <c r="K256" s="86"/>
      <c r="L256" s="10"/>
      <c r="M256" s="10"/>
      <c r="N256" s="10"/>
      <c r="O256" s="10"/>
      <c r="P256" s="33"/>
      <c r="Q256" s="10"/>
      <c r="R256" s="10"/>
      <c r="S256" s="10"/>
      <c r="T256" s="10"/>
      <c r="U256" s="10"/>
      <c r="V256" s="10"/>
      <c r="W256" s="10"/>
      <c r="X256" s="10"/>
      <c r="Y256" s="10"/>
      <c r="Z256" s="10"/>
      <c r="AA256" s="10"/>
    </row>
    <row r="257" spans="1:27" ht="13.2">
      <c r="A257" s="10"/>
      <c r="B257" s="10"/>
      <c r="C257" s="23"/>
      <c r="D257" s="10"/>
      <c r="E257" s="10"/>
      <c r="F257" s="10"/>
      <c r="G257" s="10"/>
      <c r="H257" s="10"/>
      <c r="I257" s="10"/>
      <c r="J257" s="10"/>
      <c r="K257" s="86"/>
      <c r="L257" s="10"/>
      <c r="M257" s="10"/>
      <c r="N257" s="10"/>
      <c r="O257" s="10"/>
      <c r="P257" s="33"/>
      <c r="Q257" s="10"/>
      <c r="R257" s="10"/>
      <c r="S257" s="10"/>
      <c r="T257" s="10"/>
      <c r="U257" s="10"/>
      <c r="V257" s="10"/>
      <c r="W257" s="10"/>
      <c r="X257" s="10"/>
      <c r="Y257" s="10"/>
      <c r="Z257" s="10"/>
      <c r="AA257" s="10"/>
    </row>
    <row r="258" spans="1:27" ht="13.2">
      <c r="A258" s="10"/>
      <c r="B258" s="10"/>
      <c r="C258" s="23"/>
      <c r="D258" s="10"/>
      <c r="E258" s="10"/>
      <c r="F258" s="10"/>
      <c r="G258" s="10"/>
      <c r="H258" s="10"/>
      <c r="I258" s="10"/>
      <c r="J258" s="10"/>
      <c r="K258" s="86"/>
      <c r="L258" s="10"/>
      <c r="M258" s="10"/>
      <c r="N258" s="10"/>
      <c r="O258" s="10"/>
      <c r="P258" s="33"/>
      <c r="Q258" s="10"/>
      <c r="R258" s="10"/>
      <c r="S258" s="10"/>
      <c r="T258" s="10"/>
      <c r="U258" s="10"/>
      <c r="V258" s="10"/>
      <c r="W258" s="10"/>
      <c r="X258" s="10"/>
      <c r="Y258" s="10"/>
      <c r="Z258" s="10"/>
      <c r="AA258" s="10"/>
    </row>
    <row r="259" spans="1:27" ht="13.2">
      <c r="A259" s="10"/>
      <c r="B259" s="10"/>
      <c r="C259" s="23"/>
      <c r="D259" s="10"/>
      <c r="E259" s="10"/>
      <c r="F259" s="10"/>
      <c r="G259" s="10"/>
      <c r="H259" s="10"/>
      <c r="I259" s="10"/>
      <c r="J259" s="10"/>
      <c r="K259" s="86"/>
      <c r="L259" s="10"/>
      <c r="M259" s="10"/>
      <c r="N259" s="10"/>
      <c r="O259" s="10"/>
      <c r="P259" s="33"/>
      <c r="Q259" s="10"/>
      <c r="R259" s="10"/>
      <c r="S259" s="10"/>
      <c r="T259" s="10"/>
      <c r="U259" s="10"/>
      <c r="V259" s="10"/>
      <c r="W259" s="10"/>
      <c r="X259" s="10"/>
      <c r="Y259" s="10"/>
      <c r="Z259" s="10"/>
      <c r="AA259" s="10"/>
    </row>
    <row r="260" spans="1:27" ht="13.2">
      <c r="A260" s="10"/>
      <c r="B260" s="10"/>
      <c r="C260" s="23"/>
      <c r="D260" s="10"/>
      <c r="E260" s="10"/>
      <c r="F260" s="10"/>
      <c r="G260" s="10"/>
      <c r="H260" s="10"/>
      <c r="I260" s="10"/>
      <c r="J260" s="10"/>
      <c r="K260" s="86"/>
      <c r="L260" s="10"/>
      <c r="M260" s="10"/>
      <c r="N260" s="10"/>
      <c r="O260" s="10"/>
      <c r="P260" s="33"/>
      <c r="Q260" s="10"/>
      <c r="R260" s="10"/>
      <c r="S260" s="10"/>
      <c r="T260" s="10"/>
      <c r="U260" s="10"/>
      <c r="V260" s="10"/>
      <c r="W260" s="10"/>
      <c r="X260" s="10"/>
      <c r="Y260" s="10"/>
      <c r="Z260" s="10"/>
      <c r="AA260" s="10"/>
    </row>
    <row r="261" spans="1:27" ht="13.2">
      <c r="A261" s="10"/>
      <c r="B261" s="10"/>
      <c r="C261" s="23"/>
      <c r="D261" s="10"/>
      <c r="E261" s="10"/>
      <c r="F261" s="10"/>
      <c r="G261" s="10"/>
      <c r="H261" s="10"/>
      <c r="I261" s="10"/>
      <c r="J261" s="10"/>
      <c r="K261" s="86"/>
      <c r="L261" s="10"/>
      <c r="M261" s="10"/>
      <c r="N261" s="10"/>
      <c r="O261" s="10"/>
      <c r="P261" s="33"/>
      <c r="Q261" s="10"/>
      <c r="R261" s="10"/>
      <c r="S261" s="10"/>
      <c r="T261" s="10"/>
      <c r="U261" s="10"/>
      <c r="V261" s="10"/>
      <c r="W261" s="10"/>
      <c r="X261" s="10"/>
      <c r="Y261" s="10"/>
      <c r="Z261" s="10"/>
      <c r="AA261" s="10"/>
    </row>
    <row r="262" spans="1:27" ht="13.2">
      <c r="A262" s="10"/>
      <c r="B262" s="10"/>
      <c r="C262" s="23"/>
      <c r="D262" s="10"/>
      <c r="E262" s="10"/>
      <c r="F262" s="10"/>
      <c r="G262" s="10"/>
      <c r="H262" s="10"/>
      <c r="I262" s="10"/>
      <c r="J262" s="10"/>
      <c r="K262" s="86"/>
      <c r="L262" s="10"/>
      <c r="M262" s="10"/>
      <c r="N262" s="10"/>
      <c r="O262" s="10"/>
      <c r="P262" s="33"/>
      <c r="Q262" s="10"/>
      <c r="R262" s="10"/>
      <c r="S262" s="10"/>
      <c r="T262" s="10"/>
      <c r="U262" s="10"/>
      <c r="V262" s="10"/>
      <c r="W262" s="10"/>
      <c r="X262" s="10"/>
      <c r="Y262" s="10"/>
      <c r="Z262" s="10"/>
      <c r="AA262" s="10"/>
    </row>
    <row r="263" spans="1:27" ht="13.2">
      <c r="A263" s="10"/>
      <c r="B263" s="10"/>
      <c r="C263" s="23"/>
      <c r="D263" s="10"/>
      <c r="E263" s="10"/>
      <c r="F263" s="10"/>
      <c r="G263" s="10"/>
      <c r="H263" s="10"/>
      <c r="I263" s="10"/>
      <c r="J263" s="10"/>
      <c r="K263" s="86"/>
      <c r="L263" s="10"/>
      <c r="M263" s="10"/>
      <c r="N263" s="10"/>
      <c r="O263" s="10"/>
      <c r="P263" s="33"/>
      <c r="Q263" s="10"/>
      <c r="R263" s="10"/>
      <c r="S263" s="10"/>
      <c r="T263" s="10"/>
      <c r="U263" s="10"/>
      <c r="V263" s="10"/>
      <c r="W263" s="10"/>
      <c r="X263" s="10"/>
      <c r="Y263" s="10"/>
      <c r="Z263" s="10"/>
      <c r="AA263" s="10"/>
    </row>
    <row r="264" spans="1:27" ht="13.2">
      <c r="A264" s="10"/>
      <c r="B264" s="10"/>
      <c r="C264" s="23"/>
      <c r="D264" s="10"/>
      <c r="E264" s="10"/>
      <c r="F264" s="10"/>
      <c r="G264" s="10"/>
      <c r="H264" s="10"/>
      <c r="I264" s="10"/>
      <c r="J264" s="10"/>
      <c r="K264" s="86"/>
      <c r="L264" s="10"/>
      <c r="M264" s="10"/>
      <c r="N264" s="10"/>
      <c r="O264" s="10"/>
      <c r="P264" s="33"/>
      <c r="Q264" s="10"/>
      <c r="R264" s="10"/>
      <c r="S264" s="10"/>
      <c r="T264" s="10"/>
      <c r="U264" s="10"/>
      <c r="V264" s="10"/>
      <c r="W264" s="10"/>
      <c r="X264" s="10"/>
      <c r="Y264" s="10"/>
      <c r="Z264" s="10"/>
      <c r="AA264" s="10"/>
    </row>
    <row r="265" spans="1:27" ht="13.2">
      <c r="A265" s="10"/>
      <c r="B265" s="10"/>
      <c r="C265" s="23"/>
      <c r="D265" s="10"/>
      <c r="E265" s="10"/>
      <c r="F265" s="10"/>
      <c r="G265" s="10"/>
      <c r="H265" s="10"/>
      <c r="I265" s="10"/>
      <c r="J265" s="10"/>
      <c r="K265" s="86"/>
      <c r="L265" s="10"/>
      <c r="M265" s="10"/>
      <c r="N265" s="10"/>
      <c r="O265" s="10"/>
      <c r="P265" s="33"/>
      <c r="Q265" s="10"/>
      <c r="R265" s="10"/>
      <c r="S265" s="10"/>
      <c r="T265" s="10"/>
      <c r="U265" s="10"/>
      <c r="V265" s="10"/>
      <c r="W265" s="10"/>
      <c r="X265" s="10"/>
      <c r="Y265" s="10"/>
      <c r="Z265" s="10"/>
      <c r="AA265" s="10"/>
    </row>
    <row r="266" spans="1:27" ht="13.2">
      <c r="A266" s="10"/>
      <c r="B266" s="10"/>
      <c r="C266" s="23"/>
      <c r="D266" s="10"/>
      <c r="E266" s="10"/>
      <c r="F266" s="10"/>
      <c r="G266" s="10"/>
      <c r="H266" s="10"/>
      <c r="I266" s="10"/>
      <c r="J266" s="10"/>
      <c r="K266" s="86"/>
      <c r="L266" s="10"/>
      <c r="M266" s="10"/>
      <c r="N266" s="10"/>
      <c r="O266" s="10"/>
      <c r="P266" s="33"/>
      <c r="Q266" s="10"/>
      <c r="R266" s="10"/>
      <c r="S266" s="10"/>
      <c r="T266" s="10"/>
      <c r="U266" s="10"/>
      <c r="V266" s="10"/>
      <c r="W266" s="10"/>
      <c r="X266" s="10"/>
      <c r="Y266" s="10"/>
      <c r="Z266" s="10"/>
      <c r="AA266" s="10"/>
    </row>
    <row r="267" spans="1:27" ht="13.2">
      <c r="A267" s="10"/>
      <c r="B267" s="10"/>
      <c r="C267" s="23"/>
      <c r="D267" s="10"/>
      <c r="E267" s="10"/>
      <c r="F267" s="10"/>
      <c r="G267" s="10"/>
      <c r="H267" s="10"/>
      <c r="I267" s="10"/>
      <c r="J267" s="10"/>
      <c r="K267" s="86"/>
      <c r="L267" s="10"/>
      <c r="M267" s="10"/>
      <c r="N267" s="10"/>
      <c r="O267" s="10"/>
      <c r="P267" s="33"/>
      <c r="Q267" s="10"/>
      <c r="R267" s="10"/>
      <c r="S267" s="10"/>
      <c r="T267" s="10"/>
      <c r="U267" s="10"/>
      <c r="V267" s="10"/>
      <c r="W267" s="10"/>
      <c r="X267" s="10"/>
      <c r="Y267" s="10"/>
      <c r="Z267" s="10"/>
      <c r="AA267" s="10"/>
    </row>
    <row r="268" spans="1:27" ht="13.2">
      <c r="A268" s="10"/>
      <c r="B268" s="10"/>
      <c r="C268" s="23"/>
      <c r="D268" s="10"/>
      <c r="E268" s="10"/>
      <c r="F268" s="10"/>
      <c r="G268" s="10"/>
      <c r="H268" s="10"/>
      <c r="I268" s="10"/>
      <c r="J268" s="10"/>
      <c r="K268" s="86"/>
      <c r="L268" s="10"/>
      <c r="M268" s="10"/>
      <c r="N268" s="10"/>
      <c r="O268" s="10"/>
      <c r="P268" s="33"/>
      <c r="Q268" s="10"/>
      <c r="R268" s="10"/>
      <c r="S268" s="10"/>
      <c r="T268" s="10"/>
      <c r="U268" s="10"/>
      <c r="V268" s="10"/>
      <c r="W268" s="10"/>
      <c r="X268" s="10"/>
      <c r="Y268" s="10"/>
      <c r="Z268" s="10"/>
      <c r="AA268" s="10"/>
    </row>
    <row r="269" spans="1:27" ht="13.2">
      <c r="A269" s="10"/>
      <c r="B269" s="10"/>
      <c r="C269" s="23"/>
      <c r="D269" s="10"/>
      <c r="E269" s="10"/>
      <c r="F269" s="10"/>
      <c r="G269" s="10"/>
      <c r="H269" s="10"/>
      <c r="I269" s="10"/>
      <c r="J269" s="10"/>
      <c r="K269" s="86"/>
      <c r="L269" s="10"/>
      <c r="M269" s="10"/>
      <c r="N269" s="10"/>
      <c r="O269" s="10"/>
      <c r="P269" s="33"/>
      <c r="Q269" s="10"/>
      <c r="R269" s="10"/>
      <c r="S269" s="10"/>
      <c r="T269" s="10"/>
      <c r="U269" s="10"/>
      <c r="V269" s="10"/>
      <c r="W269" s="10"/>
      <c r="X269" s="10"/>
      <c r="Y269" s="10"/>
      <c r="Z269" s="10"/>
      <c r="AA269" s="10"/>
    </row>
    <row r="270" spans="1:27" ht="13.2">
      <c r="A270" s="10"/>
      <c r="B270" s="10"/>
      <c r="C270" s="23"/>
      <c r="D270" s="10"/>
      <c r="E270" s="10"/>
      <c r="F270" s="10"/>
      <c r="G270" s="10"/>
      <c r="H270" s="10"/>
      <c r="I270" s="10"/>
      <c r="J270" s="10"/>
      <c r="K270" s="86"/>
      <c r="L270" s="10"/>
      <c r="M270" s="10"/>
      <c r="N270" s="10"/>
      <c r="O270" s="10"/>
      <c r="P270" s="33"/>
      <c r="Q270" s="10"/>
      <c r="R270" s="10"/>
      <c r="S270" s="10"/>
      <c r="T270" s="10"/>
      <c r="U270" s="10"/>
      <c r="V270" s="10"/>
      <c r="W270" s="10"/>
      <c r="X270" s="10"/>
      <c r="Y270" s="10"/>
      <c r="Z270" s="10"/>
      <c r="AA270" s="10"/>
    </row>
    <row r="271" spans="1:27" ht="13.2">
      <c r="A271" s="10"/>
      <c r="B271" s="10"/>
      <c r="C271" s="23"/>
      <c r="D271" s="10"/>
      <c r="E271" s="10"/>
      <c r="F271" s="10"/>
      <c r="G271" s="10"/>
      <c r="H271" s="10"/>
      <c r="I271" s="10"/>
      <c r="J271" s="10"/>
      <c r="K271" s="86"/>
      <c r="L271" s="10"/>
      <c r="M271" s="10"/>
      <c r="N271" s="10"/>
      <c r="O271" s="10"/>
      <c r="P271" s="33"/>
      <c r="Q271" s="10"/>
      <c r="R271" s="10"/>
      <c r="S271" s="10"/>
      <c r="T271" s="10"/>
      <c r="U271" s="10"/>
      <c r="V271" s="10"/>
      <c r="W271" s="10"/>
      <c r="X271" s="10"/>
      <c r="Y271" s="10"/>
      <c r="Z271" s="10"/>
      <c r="AA271" s="10"/>
    </row>
    <row r="272" spans="1:27" ht="13.2">
      <c r="A272" s="10"/>
      <c r="B272" s="10"/>
      <c r="C272" s="23"/>
      <c r="D272" s="10"/>
      <c r="E272" s="10"/>
      <c r="F272" s="10"/>
      <c r="G272" s="10"/>
      <c r="H272" s="10"/>
      <c r="I272" s="10"/>
      <c r="J272" s="10"/>
      <c r="K272" s="86"/>
      <c r="L272" s="10"/>
      <c r="M272" s="10"/>
      <c r="N272" s="10"/>
      <c r="O272" s="10"/>
      <c r="P272" s="33"/>
      <c r="Q272" s="10"/>
      <c r="R272" s="10"/>
      <c r="S272" s="10"/>
      <c r="T272" s="10"/>
      <c r="U272" s="10"/>
      <c r="V272" s="10"/>
      <c r="W272" s="10"/>
      <c r="X272" s="10"/>
      <c r="Y272" s="10"/>
      <c r="Z272" s="10"/>
      <c r="AA272" s="10"/>
    </row>
    <row r="273" spans="1:27" ht="13.2">
      <c r="A273" s="10"/>
      <c r="B273" s="10"/>
      <c r="C273" s="23"/>
      <c r="D273" s="10"/>
      <c r="E273" s="10"/>
      <c r="F273" s="10"/>
      <c r="G273" s="10"/>
      <c r="H273" s="10"/>
      <c r="I273" s="10"/>
      <c r="J273" s="10"/>
      <c r="K273" s="86"/>
      <c r="L273" s="10"/>
      <c r="M273" s="10"/>
      <c r="N273" s="10"/>
      <c r="O273" s="10"/>
      <c r="P273" s="33"/>
      <c r="Q273" s="10"/>
      <c r="R273" s="10"/>
      <c r="S273" s="10"/>
      <c r="T273" s="10"/>
      <c r="U273" s="10"/>
      <c r="V273" s="10"/>
      <c r="W273" s="10"/>
      <c r="X273" s="10"/>
      <c r="Y273" s="10"/>
      <c r="Z273" s="10"/>
      <c r="AA273" s="10"/>
    </row>
    <row r="274" spans="1:27" ht="13.2">
      <c r="A274" s="10"/>
      <c r="B274" s="10"/>
      <c r="C274" s="23"/>
      <c r="D274" s="10"/>
      <c r="E274" s="10"/>
      <c r="F274" s="10"/>
      <c r="G274" s="10"/>
      <c r="H274" s="10"/>
      <c r="I274" s="10"/>
      <c r="J274" s="10"/>
      <c r="K274" s="86"/>
      <c r="L274" s="10"/>
      <c r="M274" s="10"/>
      <c r="N274" s="10"/>
      <c r="O274" s="10"/>
      <c r="P274" s="33"/>
      <c r="Q274" s="10"/>
      <c r="R274" s="10"/>
      <c r="S274" s="10"/>
      <c r="T274" s="10"/>
      <c r="U274" s="10"/>
      <c r="V274" s="10"/>
      <c r="W274" s="10"/>
      <c r="X274" s="10"/>
      <c r="Y274" s="10"/>
      <c r="Z274" s="10"/>
      <c r="AA274" s="10"/>
    </row>
    <row r="275" spans="1:27" ht="13.2">
      <c r="A275" s="10"/>
      <c r="B275" s="10"/>
      <c r="C275" s="23"/>
      <c r="D275" s="10"/>
      <c r="E275" s="10"/>
      <c r="F275" s="10"/>
      <c r="G275" s="10"/>
      <c r="H275" s="10"/>
      <c r="I275" s="10"/>
      <c r="J275" s="10"/>
      <c r="K275" s="86"/>
      <c r="L275" s="10"/>
      <c r="M275" s="10"/>
      <c r="N275" s="10"/>
      <c r="O275" s="10"/>
      <c r="P275" s="33"/>
      <c r="Q275" s="10"/>
      <c r="R275" s="10"/>
      <c r="S275" s="10"/>
      <c r="T275" s="10"/>
      <c r="U275" s="10"/>
      <c r="V275" s="10"/>
      <c r="W275" s="10"/>
      <c r="X275" s="10"/>
      <c r="Y275" s="10"/>
      <c r="Z275" s="10"/>
      <c r="AA275" s="10"/>
    </row>
    <row r="276" spans="1:27" ht="13.2">
      <c r="A276" s="10"/>
      <c r="B276" s="10"/>
      <c r="C276" s="23"/>
      <c r="D276" s="10"/>
      <c r="E276" s="10"/>
      <c r="F276" s="10"/>
      <c r="G276" s="10"/>
      <c r="H276" s="10"/>
      <c r="I276" s="10"/>
      <c r="J276" s="10"/>
      <c r="K276" s="86"/>
      <c r="L276" s="10"/>
      <c r="M276" s="10"/>
      <c r="N276" s="10"/>
      <c r="O276" s="10"/>
      <c r="P276" s="33"/>
      <c r="Q276" s="10"/>
      <c r="R276" s="10"/>
      <c r="S276" s="10"/>
      <c r="T276" s="10"/>
      <c r="U276" s="10"/>
      <c r="V276" s="10"/>
      <c r="W276" s="10"/>
      <c r="X276" s="10"/>
      <c r="Y276" s="10"/>
      <c r="Z276" s="10"/>
      <c r="AA276" s="10"/>
    </row>
    <row r="277" spans="1:27" ht="13.2">
      <c r="A277" s="10"/>
      <c r="B277" s="10"/>
      <c r="C277" s="23"/>
      <c r="D277" s="10"/>
      <c r="E277" s="10"/>
      <c r="F277" s="10"/>
      <c r="G277" s="10"/>
      <c r="H277" s="10"/>
      <c r="I277" s="10"/>
      <c r="J277" s="10"/>
      <c r="K277" s="86"/>
      <c r="L277" s="10"/>
      <c r="M277" s="10"/>
      <c r="N277" s="10"/>
      <c r="O277" s="10"/>
      <c r="P277" s="33"/>
      <c r="Q277" s="10"/>
      <c r="R277" s="10"/>
      <c r="S277" s="10"/>
      <c r="T277" s="10"/>
      <c r="U277" s="10"/>
      <c r="V277" s="10"/>
      <c r="W277" s="10"/>
      <c r="X277" s="10"/>
      <c r="Y277" s="10"/>
      <c r="Z277" s="10"/>
      <c r="AA277" s="10"/>
    </row>
    <row r="278" spans="1:27" ht="13.2">
      <c r="A278" s="10"/>
      <c r="B278" s="10"/>
      <c r="C278" s="23"/>
      <c r="D278" s="10"/>
      <c r="E278" s="10"/>
      <c r="F278" s="10"/>
      <c r="G278" s="10"/>
      <c r="H278" s="10"/>
      <c r="I278" s="10"/>
      <c r="J278" s="10"/>
      <c r="K278" s="86"/>
      <c r="L278" s="10"/>
      <c r="M278" s="10"/>
      <c r="N278" s="10"/>
      <c r="O278" s="10"/>
      <c r="P278" s="33"/>
      <c r="Q278" s="10"/>
      <c r="R278" s="10"/>
      <c r="S278" s="10"/>
      <c r="T278" s="10"/>
      <c r="U278" s="10"/>
      <c r="V278" s="10"/>
      <c r="W278" s="10"/>
      <c r="X278" s="10"/>
      <c r="Y278" s="10"/>
      <c r="Z278" s="10"/>
      <c r="AA278" s="10"/>
    </row>
    <row r="279" spans="1:27" ht="13.2">
      <c r="A279" s="10"/>
      <c r="B279" s="10"/>
      <c r="C279" s="23"/>
      <c r="D279" s="10"/>
      <c r="E279" s="10"/>
      <c r="F279" s="10"/>
      <c r="G279" s="10"/>
      <c r="H279" s="10"/>
      <c r="I279" s="10"/>
      <c r="J279" s="10"/>
      <c r="K279" s="86"/>
      <c r="L279" s="10"/>
      <c r="M279" s="10"/>
      <c r="N279" s="10"/>
      <c r="O279" s="10"/>
      <c r="P279" s="33"/>
      <c r="Q279" s="10"/>
      <c r="R279" s="10"/>
      <c r="S279" s="10"/>
      <c r="T279" s="10"/>
      <c r="U279" s="10"/>
      <c r="V279" s="10"/>
      <c r="W279" s="10"/>
      <c r="X279" s="10"/>
      <c r="Y279" s="10"/>
      <c r="Z279" s="10"/>
      <c r="AA279" s="10"/>
    </row>
    <row r="280" spans="1:27" ht="13.2">
      <c r="A280" s="10"/>
      <c r="B280" s="10"/>
      <c r="C280" s="23"/>
      <c r="D280" s="10"/>
      <c r="E280" s="10"/>
      <c r="F280" s="10"/>
      <c r="G280" s="10"/>
      <c r="H280" s="10"/>
      <c r="I280" s="10"/>
      <c r="J280" s="10"/>
      <c r="K280" s="86"/>
      <c r="L280" s="10"/>
      <c r="M280" s="10"/>
      <c r="N280" s="10"/>
      <c r="O280" s="10"/>
      <c r="P280" s="33"/>
      <c r="Q280" s="10"/>
      <c r="R280" s="10"/>
      <c r="S280" s="10"/>
      <c r="T280" s="10"/>
      <c r="U280" s="10"/>
      <c r="V280" s="10"/>
      <c r="W280" s="10"/>
      <c r="X280" s="10"/>
      <c r="Y280" s="10"/>
      <c r="Z280" s="10"/>
      <c r="AA280" s="10"/>
    </row>
    <row r="281" spans="1:27" ht="13.2">
      <c r="A281" s="10"/>
      <c r="B281" s="10"/>
      <c r="C281" s="23"/>
      <c r="D281" s="10"/>
      <c r="E281" s="10"/>
      <c r="F281" s="10"/>
      <c r="G281" s="10"/>
      <c r="H281" s="10"/>
      <c r="I281" s="10"/>
      <c r="J281" s="10"/>
      <c r="K281" s="86"/>
      <c r="L281" s="10"/>
      <c r="M281" s="10"/>
      <c r="N281" s="10"/>
      <c r="O281" s="10"/>
      <c r="P281" s="33"/>
      <c r="Q281" s="10"/>
      <c r="R281" s="10"/>
      <c r="S281" s="10"/>
      <c r="T281" s="10"/>
      <c r="U281" s="10"/>
      <c r="V281" s="10"/>
      <c r="W281" s="10"/>
      <c r="X281" s="10"/>
      <c r="Y281" s="10"/>
      <c r="Z281" s="10"/>
      <c r="AA281" s="10"/>
    </row>
    <row r="282" spans="1:27" ht="13.2">
      <c r="A282" s="10"/>
      <c r="B282" s="10"/>
      <c r="C282" s="23"/>
      <c r="D282" s="10"/>
      <c r="E282" s="10"/>
      <c r="F282" s="10"/>
      <c r="G282" s="10"/>
      <c r="H282" s="10"/>
      <c r="I282" s="10"/>
      <c r="J282" s="10"/>
      <c r="K282" s="86"/>
      <c r="L282" s="10"/>
      <c r="M282" s="10"/>
      <c r="N282" s="10"/>
      <c r="O282" s="10"/>
      <c r="P282" s="33"/>
      <c r="Q282" s="10"/>
      <c r="R282" s="10"/>
      <c r="S282" s="10"/>
      <c r="T282" s="10"/>
      <c r="U282" s="10"/>
      <c r="V282" s="10"/>
      <c r="W282" s="10"/>
      <c r="X282" s="10"/>
      <c r="Y282" s="10"/>
      <c r="Z282" s="10"/>
      <c r="AA282" s="10"/>
    </row>
    <row r="283" spans="1:27" ht="13.2">
      <c r="A283" s="10"/>
      <c r="B283" s="10"/>
      <c r="C283" s="23"/>
      <c r="D283" s="10"/>
      <c r="E283" s="10"/>
      <c r="F283" s="10"/>
      <c r="G283" s="10"/>
      <c r="H283" s="10"/>
      <c r="I283" s="10"/>
      <c r="J283" s="10"/>
      <c r="K283" s="86"/>
      <c r="L283" s="10"/>
      <c r="M283" s="10"/>
      <c r="N283" s="10"/>
      <c r="O283" s="10"/>
      <c r="P283" s="33"/>
      <c r="Q283" s="10"/>
      <c r="R283" s="10"/>
      <c r="S283" s="10"/>
      <c r="T283" s="10"/>
      <c r="U283" s="10"/>
      <c r="V283" s="10"/>
      <c r="W283" s="10"/>
      <c r="X283" s="10"/>
      <c r="Y283" s="10"/>
      <c r="Z283" s="10"/>
      <c r="AA283" s="10"/>
    </row>
    <row r="284" spans="1:27" ht="13.2">
      <c r="A284" s="10"/>
      <c r="B284" s="10"/>
      <c r="C284" s="23"/>
      <c r="D284" s="10"/>
      <c r="E284" s="10"/>
      <c r="F284" s="10"/>
      <c r="G284" s="10"/>
      <c r="H284" s="10"/>
      <c r="I284" s="10"/>
      <c r="J284" s="10"/>
      <c r="K284" s="86"/>
      <c r="L284" s="10"/>
      <c r="M284" s="10"/>
      <c r="N284" s="10"/>
      <c r="O284" s="10"/>
      <c r="P284" s="33"/>
      <c r="Q284" s="10"/>
      <c r="R284" s="10"/>
      <c r="S284" s="10"/>
      <c r="T284" s="10"/>
      <c r="U284" s="10"/>
      <c r="V284" s="10"/>
      <c r="W284" s="10"/>
      <c r="X284" s="10"/>
      <c r="Y284" s="10"/>
      <c r="Z284" s="10"/>
      <c r="AA284" s="10"/>
    </row>
    <row r="285" spans="1:27" ht="13.2">
      <c r="A285" s="10"/>
      <c r="B285" s="10"/>
      <c r="C285" s="23"/>
      <c r="D285" s="10"/>
      <c r="E285" s="10"/>
      <c r="F285" s="10"/>
      <c r="G285" s="10"/>
      <c r="H285" s="10"/>
      <c r="I285" s="10"/>
      <c r="J285" s="10"/>
      <c r="K285" s="86"/>
      <c r="L285" s="10"/>
      <c r="M285" s="10"/>
      <c r="N285" s="10"/>
      <c r="O285" s="10"/>
      <c r="P285" s="33"/>
      <c r="Q285" s="10"/>
      <c r="R285" s="10"/>
      <c r="S285" s="10"/>
      <c r="T285" s="10"/>
      <c r="U285" s="10"/>
      <c r="V285" s="10"/>
      <c r="W285" s="10"/>
      <c r="X285" s="10"/>
      <c r="Y285" s="10"/>
      <c r="Z285" s="10"/>
      <c r="AA285" s="10"/>
    </row>
    <row r="286" spans="1:27" ht="13.2">
      <c r="A286" s="10"/>
      <c r="B286" s="10"/>
      <c r="C286" s="23"/>
      <c r="D286" s="10"/>
      <c r="E286" s="10"/>
      <c r="F286" s="10"/>
      <c r="G286" s="10"/>
      <c r="H286" s="10"/>
      <c r="I286" s="10"/>
      <c r="J286" s="10"/>
      <c r="K286" s="86"/>
      <c r="L286" s="10"/>
      <c r="M286" s="10"/>
      <c r="N286" s="10"/>
      <c r="O286" s="10"/>
      <c r="P286" s="33"/>
      <c r="Q286" s="10"/>
      <c r="R286" s="10"/>
      <c r="S286" s="10"/>
      <c r="T286" s="10"/>
      <c r="U286" s="10"/>
      <c r="V286" s="10"/>
      <c r="W286" s="10"/>
      <c r="X286" s="10"/>
      <c r="Y286" s="10"/>
      <c r="Z286" s="10"/>
      <c r="AA286" s="10"/>
    </row>
    <row r="287" spans="1:27" ht="13.2">
      <c r="A287" s="10"/>
      <c r="B287" s="10"/>
      <c r="C287" s="23"/>
      <c r="D287" s="10"/>
      <c r="E287" s="10"/>
      <c r="F287" s="10"/>
      <c r="G287" s="10"/>
      <c r="H287" s="10"/>
      <c r="I287" s="10"/>
      <c r="J287" s="10"/>
      <c r="K287" s="86"/>
      <c r="L287" s="10"/>
      <c r="M287" s="10"/>
      <c r="N287" s="10"/>
      <c r="O287" s="10"/>
      <c r="P287" s="33"/>
      <c r="Q287" s="10"/>
      <c r="R287" s="10"/>
      <c r="S287" s="10"/>
      <c r="T287" s="10"/>
      <c r="U287" s="10"/>
      <c r="V287" s="10"/>
      <c r="W287" s="10"/>
      <c r="X287" s="10"/>
      <c r="Y287" s="10"/>
      <c r="Z287" s="10"/>
      <c r="AA287" s="10"/>
    </row>
    <row r="288" spans="1:27" ht="13.2">
      <c r="A288" s="10"/>
      <c r="B288" s="10"/>
      <c r="C288" s="23"/>
      <c r="D288" s="10"/>
      <c r="E288" s="10"/>
      <c r="F288" s="10"/>
      <c r="G288" s="10"/>
      <c r="H288" s="10"/>
      <c r="I288" s="10"/>
      <c r="J288" s="10"/>
      <c r="K288" s="86"/>
      <c r="L288" s="10"/>
      <c r="M288" s="10"/>
      <c r="N288" s="10"/>
      <c r="O288" s="10"/>
      <c r="P288" s="33"/>
      <c r="Q288" s="10"/>
      <c r="R288" s="10"/>
      <c r="S288" s="10"/>
      <c r="T288" s="10"/>
      <c r="U288" s="10"/>
      <c r="V288" s="10"/>
      <c r="W288" s="10"/>
      <c r="X288" s="10"/>
      <c r="Y288" s="10"/>
      <c r="Z288" s="10"/>
      <c r="AA288" s="10"/>
    </row>
    <row r="289" spans="1:27" ht="13.2">
      <c r="A289" s="10"/>
      <c r="B289" s="10"/>
      <c r="C289" s="23"/>
      <c r="D289" s="10"/>
      <c r="E289" s="10"/>
      <c r="F289" s="10"/>
      <c r="G289" s="10"/>
      <c r="H289" s="10"/>
      <c r="I289" s="10"/>
      <c r="J289" s="10"/>
      <c r="K289" s="86"/>
      <c r="L289" s="10"/>
      <c r="M289" s="10"/>
      <c r="N289" s="10"/>
      <c r="O289" s="10"/>
      <c r="P289" s="33"/>
      <c r="Q289" s="10"/>
      <c r="R289" s="10"/>
      <c r="S289" s="10"/>
      <c r="T289" s="10"/>
      <c r="U289" s="10"/>
      <c r="V289" s="10"/>
      <c r="W289" s="10"/>
      <c r="X289" s="10"/>
      <c r="Y289" s="10"/>
      <c r="Z289" s="10"/>
      <c r="AA289" s="10"/>
    </row>
    <row r="290" spans="1:27" ht="13.2">
      <c r="A290" s="10"/>
      <c r="B290" s="10"/>
      <c r="C290" s="23"/>
      <c r="D290" s="10"/>
      <c r="E290" s="10"/>
      <c r="F290" s="10"/>
      <c r="G290" s="10"/>
      <c r="H290" s="10"/>
      <c r="I290" s="10"/>
      <c r="J290" s="10"/>
      <c r="K290" s="86"/>
      <c r="L290" s="10"/>
      <c r="M290" s="10"/>
      <c r="N290" s="10"/>
      <c r="O290" s="10"/>
      <c r="P290" s="33"/>
      <c r="Q290" s="10"/>
      <c r="R290" s="10"/>
      <c r="S290" s="10"/>
      <c r="T290" s="10"/>
      <c r="U290" s="10"/>
      <c r="V290" s="10"/>
      <c r="W290" s="10"/>
      <c r="X290" s="10"/>
      <c r="Y290" s="10"/>
      <c r="Z290" s="10"/>
      <c r="AA290" s="10"/>
    </row>
    <row r="291" spans="1:27" ht="13.2">
      <c r="A291" s="10"/>
      <c r="B291" s="10"/>
      <c r="C291" s="23"/>
      <c r="D291" s="10"/>
      <c r="E291" s="10"/>
      <c r="F291" s="10"/>
      <c r="G291" s="10"/>
      <c r="H291" s="10"/>
      <c r="I291" s="10"/>
      <c r="J291" s="10"/>
      <c r="K291" s="86"/>
      <c r="L291" s="10"/>
      <c r="M291" s="10"/>
      <c r="N291" s="10"/>
      <c r="O291" s="10"/>
      <c r="P291" s="33"/>
      <c r="Q291" s="10"/>
      <c r="R291" s="10"/>
      <c r="S291" s="10"/>
      <c r="T291" s="10"/>
      <c r="U291" s="10"/>
      <c r="V291" s="10"/>
      <c r="W291" s="10"/>
      <c r="X291" s="10"/>
      <c r="Y291" s="10"/>
      <c r="Z291" s="10"/>
      <c r="AA291" s="10"/>
    </row>
    <row r="292" spans="1:27" ht="13.2">
      <c r="A292" s="10"/>
      <c r="B292" s="10"/>
      <c r="C292" s="23"/>
      <c r="D292" s="10"/>
      <c r="E292" s="10"/>
      <c r="F292" s="10"/>
      <c r="G292" s="10"/>
      <c r="H292" s="10"/>
      <c r="I292" s="10"/>
      <c r="J292" s="10"/>
      <c r="K292" s="86"/>
      <c r="L292" s="10"/>
      <c r="M292" s="10"/>
      <c r="N292" s="10"/>
      <c r="O292" s="10"/>
      <c r="P292" s="33"/>
      <c r="Q292" s="10"/>
      <c r="R292" s="10"/>
      <c r="S292" s="10"/>
      <c r="T292" s="10"/>
      <c r="U292" s="10"/>
      <c r="V292" s="10"/>
      <c r="W292" s="10"/>
      <c r="X292" s="10"/>
      <c r="Y292" s="10"/>
      <c r="Z292" s="10"/>
      <c r="AA292" s="10"/>
    </row>
    <row r="293" spans="1:27" ht="13.2">
      <c r="A293" s="10"/>
      <c r="B293" s="10"/>
      <c r="C293" s="23"/>
      <c r="D293" s="10"/>
      <c r="E293" s="10"/>
      <c r="F293" s="10"/>
      <c r="G293" s="10"/>
      <c r="H293" s="10"/>
      <c r="I293" s="10"/>
      <c r="J293" s="10"/>
      <c r="K293" s="86"/>
      <c r="L293" s="10"/>
      <c r="M293" s="10"/>
      <c r="N293" s="10"/>
      <c r="O293" s="10"/>
      <c r="P293" s="33"/>
      <c r="Q293" s="10"/>
      <c r="R293" s="10"/>
      <c r="S293" s="10"/>
      <c r="T293" s="10"/>
      <c r="U293" s="10"/>
      <c r="V293" s="10"/>
      <c r="W293" s="10"/>
      <c r="X293" s="10"/>
      <c r="Y293" s="10"/>
      <c r="Z293" s="10"/>
      <c r="AA293" s="10"/>
    </row>
    <row r="294" spans="1:27" ht="13.2">
      <c r="A294" s="10"/>
      <c r="B294" s="10"/>
      <c r="C294" s="23"/>
      <c r="D294" s="10"/>
      <c r="E294" s="10"/>
      <c r="F294" s="10"/>
      <c r="G294" s="10"/>
      <c r="H294" s="10"/>
      <c r="I294" s="10"/>
      <c r="J294" s="10"/>
      <c r="K294" s="86"/>
      <c r="L294" s="10"/>
      <c r="M294" s="10"/>
      <c r="N294" s="10"/>
      <c r="O294" s="10"/>
      <c r="P294" s="33"/>
      <c r="Q294" s="10"/>
      <c r="R294" s="10"/>
      <c r="S294" s="10"/>
      <c r="T294" s="10"/>
      <c r="U294" s="10"/>
      <c r="V294" s="10"/>
      <c r="W294" s="10"/>
      <c r="X294" s="10"/>
      <c r="Y294" s="10"/>
      <c r="Z294" s="10"/>
      <c r="AA294" s="10"/>
    </row>
    <row r="295" spans="1:27" ht="13.2">
      <c r="A295" s="10"/>
      <c r="B295" s="10"/>
      <c r="C295" s="23"/>
      <c r="D295" s="10"/>
      <c r="E295" s="10"/>
      <c r="F295" s="10"/>
      <c r="G295" s="10"/>
      <c r="H295" s="10"/>
      <c r="I295" s="10"/>
      <c r="J295" s="10"/>
      <c r="K295" s="86"/>
      <c r="L295" s="10"/>
      <c r="M295" s="10"/>
      <c r="N295" s="10"/>
      <c r="O295" s="10"/>
      <c r="P295" s="33"/>
      <c r="Q295" s="10"/>
      <c r="R295" s="10"/>
      <c r="S295" s="10"/>
      <c r="T295" s="10"/>
      <c r="U295" s="10"/>
      <c r="V295" s="10"/>
      <c r="W295" s="10"/>
      <c r="X295" s="10"/>
      <c r="Y295" s="10"/>
      <c r="Z295" s="10"/>
      <c r="AA295" s="10"/>
    </row>
    <row r="296" spans="1:27" ht="13.2">
      <c r="A296" s="10"/>
      <c r="B296" s="10"/>
      <c r="C296" s="23"/>
      <c r="D296" s="10"/>
      <c r="E296" s="10"/>
      <c r="F296" s="10"/>
      <c r="G296" s="10"/>
      <c r="H296" s="10"/>
      <c r="I296" s="10"/>
      <c r="J296" s="10"/>
      <c r="K296" s="86"/>
      <c r="L296" s="10"/>
      <c r="M296" s="10"/>
      <c r="N296" s="10"/>
      <c r="O296" s="10"/>
      <c r="P296" s="33"/>
      <c r="Q296" s="10"/>
      <c r="R296" s="10"/>
      <c r="S296" s="10"/>
      <c r="T296" s="10"/>
      <c r="U296" s="10"/>
      <c r="V296" s="10"/>
      <c r="W296" s="10"/>
      <c r="X296" s="10"/>
      <c r="Y296" s="10"/>
      <c r="Z296" s="10"/>
      <c r="AA296" s="10"/>
    </row>
    <row r="297" spans="1:27" ht="13.2">
      <c r="A297" s="10"/>
      <c r="B297" s="10"/>
      <c r="C297" s="23"/>
      <c r="D297" s="10"/>
      <c r="E297" s="10"/>
      <c r="F297" s="10"/>
      <c r="G297" s="10"/>
      <c r="H297" s="10"/>
      <c r="I297" s="10"/>
      <c r="J297" s="10"/>
      <c r="K297" s="86"/>
      <c r="L297" s="10"/>
      <c r="M297" s="10"/>
      <c r="N297" s="10"/>
      <c r="O297" s="10"/>
      <c r="P297" s="33"/>
      <c r="Q297" s="10"/>
      <c r="R297" s="10"/>
      <c r="S297" s="10"/>
      <c r="T297" s="10"/>
      <c r="U297" s="10"/>
      <c r="V297" s="10"/>
      <c r="W297" s="10"/>
      <c r="X297" s="10"/>
      <c r="Y297" s="10"/>
      <c r="Z297" s="10"/>
      <c r="AA297" s="10"/>
    </row>
    <row r="298" spans="1:27" ht="13.2">
      <c r="A298" s="10"/>
      <c r="B298" s="10"/>
      <c r="C298" s="23"/>
      <c r="D298" s="10"/>
      <c r="E298" s="10"/>
      <c r="F298" s="10"/>
      <c r="G298" s="10"/>
      <c r="H298" s="10"/>
      <c r="I298" s="10"/>
      <c r="J298" s="10"/>
      <c r="K298" s="86"/>
      <c r="L298" s="10"/>
      <c r="M298" s="10"/>
      <c r="N298" s="10"/>
      <c r="O298" s="10"/>
      <c r="P298" s="33"/>
      <c r="Q298" s="10"/>
      <c r="R298" s="10"/>
      <c r="S298" s="10"/>
      <c r="T298" s="10"/>
      <c r="U298" s="10"/>
      <c r="V298" s="10"/>
      <c r="W298" s="10"/>
      <c r="X298" s="10"/>
      <c r="Y298" s="10"/>
      <c r="Z298" s="10"/>
      <c r="AA298" s="10"/>
    </row>
    <row r="299" spans="1:27" ht="13.2">
      <c r="A299" s="10"/>
      <c r="B299" s="10"/>
      <c r="C299" s="23"/>
      <c r="D299" s="10"/>
      <c r="E299" s="10"/>
      <c r="F299" s="10"/>
      <c r="G299" s="10"/>
      <c r="H299" s="10"/>
      <c r="I299" s="10"/>
      <c r="J299" s="10"/>
      <c r="K299" s="86"/>
      <c r="L299" s="10"/>
      <c r="M299" s="10"/>
      <c r="N299" s="10"/>
      <c r="O299" s="10"/>
      <c r="P299" s="33"/>
      <c r="Q299" s="10"/>
      <c r="R299" s="10"/>
      <c r="S299" s="10"/>
      <c r="T299" s="10"/>
      <c r="U299" s="10"/>
      <c r="V299" s="10"/>
      <c r="W299" s="10"/>
      <c r="X299" s="10"/>
      <c r="Y299" s="10"/>
      <c r="Z299" s="10"/>
      <c r="AA299" s="10"/>
    </row>
    <row r="300" spans="1:27" ht="13.2">
      <c r="A300" s="10"/>
      <c r="B300" s="10"/>
      <c r="C300" s="23"/>
      <c r="D300" s="10"/>
      <c r="E300" s="10"/>
      <c r="F300" s="10"/>
      <c r="G300" s="10"/>
      <c r="H300" s="10"/>
      <c r="I300" s="10"/>
      <c r="J300" s="10"/>
      <c r="K300" s="86"/>
      <c r="L300" s="10"/>
      <c r="M300" s="10"/>
      <c r="N300" s="10"/>
      <c r="O300" s="10"/>
      <c r="P300" s="33"/>
      <c r="Q300" s="10"/>
      <c r="R300" s="10"/>
      <c r="S300" s="10"/>
      <c r="T300" s="10"/>
      <c r="U300" s="10"/>
      <c r="V300" s="10"/>
      <c r="W300" s="10"/>
      <c r="X300" s="10"/>
      <c r="Y300" s="10"/>
      <c r="Z300" s="10"/>
      <c r="AA300" s="10"/>
    </row>
    <row r="301" spans="1:27" ht="13.2">
      <c r="A301" s="10"/>
      <c r="B301" s="10"/>
      <c r="C301" s="23"/>
      <c r="D301" s="10"/>
      <c r="E301" s="10"/>
      <c r="F301" s="10"/>
      <c r="G301" s="10"/>
      <c r="H301" s="10"/>
      <c r="I301" s="10"/>
      <c r="J301" s="10"/>
      <c r="K301" s="86"/>
      <c r="L301" s="10"/>
      <c r="M301" s="10"/>
      <c r="N301" s="10"/>
      <c r="O301" s="10"/>
      <c r="P301" s="33"/>
      <c r="Q301" s="10"/>
      <c r="R301" s="10"/>
      <c r="S301" s="10"/>
      <c r="T301" s="10"/>
      <c r="U301" s="10"/>
      <c r="V301" s="10"/>
      <c r="W301" s="10"/>
      <c r="X301" s="10"/>
      <c r="Y301" s="10"/>
      <c r="Z301" s="10"/>
      <c r="AA301" s="10"/>
    </row>
    <row r="302" spans="1:27" ht="13.2">
      <c r="A302" s="10"/>
      <c r="B302" s="10"/>
      <c r="C302" s="23"/>
      <c r="D302" s="10"/>
      <c r="E302" s="10"/>
      <c r="F302" s="10"/>
      <c r="G302" s="10"/>
      <c r="H302" s="10"/>
      <c r="I302" s="10"/>
      <c r="J302" s="10"/>
      <c r="K302" s="86"/>
      <c r="L302" s="10"/>
      <c r="M302" s="10"/>
      <c r="N302" s="10"/>
      <c r="O302" s="10"/>
      <c r="P302" s="33"/>
      <c r="Q302" s="10"/>
      <c r="R302" s="10"/>
      <c r="S302" s="10"/>
      <c r="T302" s="10"/>
      <c r="U302" s="10"/>
      <c r="V302" s="10"/>
      <c r="W302" s="10"/>
      <c r="X302" s="10"/>
      <c r="Y302" s="10"/>
      <c r="Z302" s="10"/>
      <c r="AA302" s="10"/>
    </row>
    <row r="303" spans="1:27" ht="13.2">
      <c r="A303" s="10"/>
      <c r="B303" s="10"/>
      <c r="C303" s="23"/>
      <c r="D303" s="10"/>
      <c r="E303" s="10"/>
      <c r="F303" s="10"/>
      <c r="G303" s="10"/>
      <c r="H303" s="10"/>
      <c r="I303" s="10"/>
      <c r="J303" s="10"/>
      <c r="K303" s="86"/>
      <c r="L303" s="10"/>
      <c r="M303" s="10"/>
      <c r="N303" s="10"/>
      <c r="O303" s="10"/>
      <c r="P303" s="33"/>
      <c r="Q303" s="10"/>
      <c r="R303" s="10"/>
      <c r="S303" s="10"/>
      <c r="T303" s="10"/>
      <c r="U303" s="10"/>
      <c r="V303" s="10"/>
      <c r="W303" s="10"/>
      <c r="X303" s="10"/>
      <c r="Y303" s="10"/>
      <c r="Z303" s="10"/>
      <c r="AA303" s="10"/>
    </row>
    <row r="304" spans="1:27" ht="13.2">
      <c r="A304" s="10"/>
      <c r="B304" s="10"/>
      <c r="C304" s="23"/>
      <c r="D304" s="10"/>
      <c r="E304" s="10"/>
      <c r="F304" s="10"/>
      <c r="G304" s="10"/>
      <c r="H304" s="10"/>
      <c r="I304" s="10"/>
      <c r="J304" s="10"/>
      <c r="K304" s="86"/>
      <c r="L304" s="10"/>
      <c r="M304" s="10"/>
      <c r="N304" s="10"/>
      <c r="O304" s="10"/>
      <c r="P304" s="33"/>
      <c r="Q304" s="10"/>
      <c r="R304" s="10"/>
      <c r="S304" s="10"/>
      <c r="T304" s="10"/>
      <c r="U304" s="10"/>
      <c r="V304" s="10"/>
      <c r="W304" s="10"/>
      <c r="X304" s="10"/>
      <c r="Y304" s="10"/>
      <c r="Z304" s="10"/>
      <c r="AA304" s="10"/>
    </row>
    <row r="305" spans="1:27" ht="13.2">
      <c r="A305" s="10"/>
      <c r="B305" s="10"/>
      <c r="C305" s="23"/>
      <c r="D305" s="10"/>
      <c r="E305" s="10"/>
      <c r="F305" s="10"/>
      <c r="G305" s="10"/>
      <c r="H305" s="10"/>
      <c r="I305" s="10"/>
      <c r="J305" s="10"/>
      <c r="K305" s="86"/>
      <c r="L305" s="10"/>
      <c r="M305" s="10"/>
      <c r="N305" s="10"/>
      <c r="O305" s="10"/>
      <c r="P305" s="33"/>
      <c r="Q305" s="10"/>
      <c r="R305" s="10"/>
      <c r="S305" s="10"/>
      <c r="T305" s="10"/>
      <c r="U305" s="10"/>
      <c r="V305" s="10"/>
      <c r="W305" s="10"/>
      <c r="X305" s="10"/>
      <c r="Y305" s="10"/>
      <c r="Z305" s="10"/>
      <c r="AA305" s="10"/>
    </row>
    <row r="306" spans="1:27" ht="13.2">
      <c r="A306" s="10"/>
      <c r="B306" s="10"/>
      <c r="C306" s="23"/>
      <c r="D306" s="10"/>
      <c r="E306" s="10"/>
      <c r="F306" s="10"/>
      <c r="G306" s="10"/>
      <c r="H306" s="10"/>
      <c r="I306" s="10"/>
      <c r="J306" s="10"/>
      <c r="K306" s="86"/>
      <c r="L306" s="10"/>
      <c r="M306" s="10"/>
      <c r="N306" s="10"/>
      <c r="O306" s="10"/>
      <c r="P306" s="33"/>
      <c r="Q306" s="10"/>
      <c r="R306" s="10"/>
      <c r="S306" s="10"/>
      <c r="T306" s="10"/>
      <c r="U306" s="10"/>
      <c r="V306" s="10"/>
      <c r="W306" s="10"/>
      <c r="X306" s="10"/>
      <c r="Y306" s="10"/>
      <c r="Z306" s="10"/>
      <c r="AA306" s="10"/>
    </row>
    <row r="307" spans="1:27" ht="13.2">
      <c r="A307" s="10"/>
      <c r="B307" s="10"/>
      <c r="C307" s="23"/>
      <c r="D307" s="10"/>
      <c r="E307" s="10"/>
      <c r="F307" s="10"/>
      <c r="G307" s="10"/>
      <c r="H307" s="10"/>
      <c r="I307" s="10"/>
      <c r="J307" s="10"/>
      <c r="K307" s="86"/>
      <c r="L307" s="10"/>
      <c r="M307" s="10"/>
      <c r="N307" s="10"/>
      <c r="O307" s="10"/>
      <c r="P307" s="33"/>
      <c r="Q307" s="10"/>
      <c r="R307" s="10"/>
      <c r="S307" s="10"/>
      <c r="T307" s="10"/>
      <c r="U307" s="10"/>
      <c r="V307" s="10"/>
      <c r="W307" s="10"/>
      <c r="X307" s="10"/>
      <c r="Y307" s="10"/>
      <c r="Z307" s="10"/>
      <c r="AA307" s="10"/>
    </row>
    <row r="308" spans="1:27" ht="13.2">
      <c r="A308" s="10"/>
      <c r="B308" s="10"/>
      <c r="C308" s="23"/>
      <c r="D308" s="10"/>
      <c r="E308" s="10"/>
      <c r="F308" s="10"/>
      <c r="G308" s="10"/>
      <c r="H308" s="10"/>
      <c r="I308" s="10"/>
      <c r="J308" s="10"/>
      <c r="K308" s="86"/>
      <c r="L308" s="10"/>
      <c r="M308" s="10"/>
      <c r="N308" s="10"/>
      <c r="O308" s="10"/>
      <c r="P308" s="33"/>
      <c r="Q308" s="10"/>
      <c r="R308" s="10"/>
      <c r="S308" s="10"/>
      <c r="T308" s="10"/>
      <c r="U308" s="10"/>
      <c r="V308" s="10"/>
      <c r="W308" s="10"/>
      <c r="X308" s="10"/>
      <c r="Y308" s="10"/>
      <c r="Z308" s="10"/>
      <c r="AA308" s="10"/>
    </row>
    <row r="309" spans="1:27" ht="13.2">
      <c r="A309" s="10"/>
      <c r="B309" s="10"/>
      <c r="C309" s="23"/>
      <c r="D309" s="10"/>
      <c r="E309" s="10"/>
      <c r="F309" s="10"/>
      <c r="G309" s="10"/>
      <c r="H309" s="10"/>
      <c r="I309" s="10"/>
      <c r="J309" s="10"/>
      <c r="K309" s="86"/>
      <c r="L309" s="10"/>
      <c r="M309" s="10"/>
      <c r="N309" s="10"/>
      <c r="O309" s="10"/>
      <c r="P309" s="33"/>
      <c r="Q309" s="10"/>
      <c r="R309" s="10"/>
      <c r="S309" s="10"/>
      <c r="T309" s="10"/>
      <c r="U309" s="10"/>
      <c r="V309" s="10"/>
      <c r="W309" s="10"/>
      <c r="X309" s="10"/>
      <c r="Y309" s="10"/>
      <c r="Z309" s="10"/>
      <c r="AA309" s="10"/>
    </row>
    <row r="310" spans="1:27" ht="13.2">
      <c r="A310" s="10"/>
      <c r="B310" s="10"/>
      <c r="C310" s="23"/>
      <c r="D310" s="10"/>
      <c r="E310" s="10"/>
      <c r="F310" s="10"/>
      <c r="G310" s="10"/>
      <c r="H310" s="10"/>
      <c r="I310" s="10"/>
      <c r="J310" s="10"/>
      <c r="K310" s="86"/>
      <c r="L310" s="10"/>
      <c r="M310" s="10"/>
      <c r="N310" s="10"/>
      <c r="O310" s="10"/>
      <c r="P310" s="33"/>
      <c r="Q310" s="10"/>
      <c r="R310" s="10"/>
      <c r="S310" s="10"/>
      <c r="T310" s="10"/>
      <c r="U310" s="10"/>
      <c r="V310" s="10"/>
      <c r="W310" s="10"/>
      <c r="X310" s="10"/>
      <c r="Y310" s="10"/>
      <c r="Z310" s="10"/>
      <c r="AA310" s="10"/>
    </row>
    <row r="311" spans="1:27" ht="13.2">
      <c r="A311" s="10"/>
      <c r="B311" s="10"/>
      <c r="C311" s="23"/>
      <c r="D311" s="10"/>
      <c r="E311" s="10"/>
      <c r="F311" s="10"/>
      <c r="G311" s="10"/>
      <c r="H311" s="10"/>
      <c r="I311" s="10"/>
      <c r="J311" s="10"/>
      <c r="K311" s="86"/>
      <c r="L311" s="10"/>
      <c r="M311" s="10"/>
      <c r="N311" s="10"/>
      <c r="O311" s="10"/>
      <c r="P311" s="33"/>
      <c r="Q311" s="10"/>
      <c r="R311" s="10"/>
      <c r="S311" s="10"/>
      <c r="T311" s="10"/>
      <c r="U311" s="10"/>
      <c r="V311" s="10"/>
      <c r="W311" s="10"/>
      <c r="X311" s="10"/>
      <c r="Y311" s="10"/>
      <c r="Z311" s="10"/>
      <c r="AA311" s="10"/>
    </row>
    <row r="312" spans="1:27" ht="13.2">
      <c r="A312" s="10"/>
      <c r="B312" s="10"/>
      <c r="C312" s="23"/>
      <c r="D312" s="10"/>
      <c r="E312" s="10"/>
      <c r="F312" s="10"/>
      <c r="G312" s="10"/>
      <c r="H312" s="10"/>
      <c r="I312" s="10"/>
      <c r="J312" s="10"/>
      <c r="K312" s="86"/>
      <c r="L312" s="10"/>
      <c r="M312" s="10"/>
      <c r="N312" s="10"/>
      <c r="O312" s="10"/>
      <c r="P312" s="33"/>
      <c r="Q312" s="10"/>
      <c r="R312" s="10"/>
      <c r="S312" s="10"/>
      <c r="T312" s="10"/>
      <c r="U312" s="10"/>
      <c r="V312" s="10"/>
      <c r="W312" s="10"/>
      <c r="X312" s="10"/>
      <c r="Y312" s="10"/>
      <c r="Z312" s="10"/>
      <c r="AA312" s="10"/>
    </row>
    <row r="313" spans="1:27" ht="13.2">
      <c r="A313" s="10"/>
      <c r="B313" s="10"/>
      <c r="C313" s="23"/>
      <c r="D313" s="10"/>
      <c r="E313" s="10"/>
      <c r="F313" s="10"/>
      <c r="G313" s="10"/>
      <c r="H313" s="10"/>
      <c r="I313" s="10"/>
      <c r="J313" s="10"/>
      <c r="K313" s="86"/>
      <c r="L313" s="10"/>
      <c r="M313" s="10"/>
      <c r="N313" s="10"/>
      <c r="O313" s="10"/>
      <c r="P313" s="33"/>
      <c r="Q313" s="10"/>
      <c r="R313" s="10"/>
      <c r="S313" s="10"/>
      <c r="T313" s="10"/>
      <c r="U313" s="10"/>
      <c r="V313" s="10"/>
      <c r="W313" s="10"/>
      <c r="X313" s="10"/>
      <c r="Y313" s="10"/>
      <c r="Z313" s="10"/>
      <c r="AA313" s="10"/>
    </row>
    <row r="314" spans="1:27" ht="13.2">
      <c r="A314" s="10"/>
      <c r="B314" s="10"/>
      <c r="C314" s="23"/>
      <c r="D314" s="10"/>
      <c r="E314" s="10"/>
      <c r="F314" s="10"/>
      <c r="G314" s="10"/>
      <c r="H314" s="10"/>
      <c r="I314" s="10"/>
      <c r="J314" s="10"/>
      <c r="K314" s="86"/>
      <c r="L314" s="10"/>
      <c r="M314" s="10"/>
      <c r="N314" s="10"/>
      <c r="O314" s="10"/>
      <c r="P314" s="33"/>
      <c r="Q314" s="10"/>
      <c r="R314" s="10"/>
      <c r="S314" s="10"/>
      <c r="T314" s="10"/>
      <c r="U314" s="10"/>
      <c r="V314" s="10"/>
      <c r="W314" s="10"/>
      <c r="X314" s="10"/>
      <c r="Y314" s="10"/>
      <c r="Z314" s="10"/>
      <c r="AA314" s="10"/>
    </row>
    <row r="315" spans="1:27" ht="13.2">
      <c r="A315" s="10"/>
      <c r="B315" s="10"/>
      <c r="C315" s="23"/>
      <c r="D315" s="10"/>
      <c r="E315" s="10"/>
      <c r="F315" s="10"/>
      <c r="G315" s="10"/>
      <c r="H315" s="10"/>
      <c r="I315" s="10"/>
      <c r="J315" s="10"/>
      <c r="K315" s="86"/>
      <c r="L315" s="10"/>
      <c r="M315" s="10"/>
      <c r="N315" s="10"/>
      <c r="O315" s="10"/>
      <c r="P315" s="33"/>
      <c r="Q315" s="10"/>
      <c r="R315" s="10"/>
      <c r="S315" s="10"/>
      <c r="T315" s="10"/>
      <c r="U315" s="10"/>
      <c r="V315" s="10"/>
      <c r="W315" s="10"/>
      <c r="X315" s="10"/>
      <c r="Y315" s="10"/>
      <c r="Z315" s="10"/>
      <c r="AA315" s="10"/>
    </row>
    <row r="316" spans="1:27" ht="13.2">
      <c r="A316" s="10"/>
      <c r="B316" s="10"/>
      <c r="C316" s="23"/>
      <c r="D316" s="10"/>
      <c r="E316" s="10"/>
      <c r="F316" s="10"/>
      <c r="G316" s="10"/>
      <c r="H316" s="10"/>
      <c r="I316" s="10"/>
      <c r="J316" s="10"/>
      <c r="K316" s="86"/>
      <c r="L316" s="10"/>
      <c r="M316" s="10"/>
      <c r="N316" s="10"/>
      <c r="O316" s="10"/>
      <c r="P316" s="33"/>
      <c r="Q316" s="10"/>
      <c r="R316" s="10"/>
      <c r="S316" s="10"/>
      <c r="T316" s="10"/>
      <c r="U316" s="10"/>
      <c r="V316" s="10"/>
      <c r="W316" s="10"/>
      <c r="X316" s="10"/>
      <c r="Y316" s="10"/>
      <c r="Z316" s="10"/>
      <c r="AA316" s="10"/>
    </row>
    <row r="317" spans="1:27" ht="13.2">
      <c r="A317" s="10"/>
      <c r="B317" s="10"/>
      <c r="C317" s="23"/>
      <c r="D317" s="10"/>
      <c r="E317" s="10"/>
      <c r="F317" s="10"/>
      <c r="G317" s="10"/>
      <c r="H317" s="10"/>
      <c r="I317" s="10"/>
      <c r="J317" s="10"/>
      <c r="K317" s="86"/>
      <c r="L317" s="10"/>
      <c r="M317" s="10"/>
      <c r="N317" s="10"/>
      <c r="O317" s="10"/>
      <c r="P317" s="33"/>
      <c r="Q317" s="10"/>
      <c r="R317" s="10"/>
      <c r="S317" s="10"/>
      <c r="T317" s="10"/>
      <c r="U317" s="10"/>
      <c r="V317" s="10"/>
      <c r="W317" s="10"/>
      <c r="X317" s="10"/>
      <c r="Y317" s="10"/>
      <c r="Z317" s="10"/>
      <c r="AA317" s="10"/>
    </row>
    <row r="318" spans="1:27" ht="13.2">
      <c r="A318" s="10"/>
      <c r="B318" s="10"/>
      <c r="C318" s="23"/>
      <c r="D318" s="10"/>
      <c r="E318" s="10"/>
      <c r="F318" s="10"/>
      <c r="G318" s="10"/>
      <c r="H318" s="10"/>
      <c r="I318" s="10"/>
      <c r="J318" s="10"/>
      <c r="K318" s="86"/>
      <c r="L318" s="10"/>
      <c r="M318" s="10"/>
      <c r="N318" s="10"/>
      <c r="O318" s="10"/>
      <c r="P318" s="33"/>
      <c r="Q318" s="10"/>
      <c r="R318" s="10"/>
      <c r="S318" s="10"/>
      <c r="T318" s="10"/>
      <c r="U318" s="10"/>
      <c r="V318" s="10"/>
      <c r="W318" s="10"/>
      <c r="X318" s="10"/>
      <c r="Y318" s="10"/>
      <c r="Z318" s="10"/>
      <c r="AA318" s="10"/>
    </row>
    <row r="319" spans="1:27" ht="13.2">
      <c r="A319" s="10"/>
      <c r="B319" s="10"/>
      <c r="C319" s="23"/>
      <c r="D319" s="10"/>
      <c r="E319" s="10"/>
      <c r="F319" s="10"/>
      <c r="G319" s="10"/>
      <c r="H319" s="10"/>
      <c r="I319" s="10"/>
      <c r="J319" s="10"/>
      <c r="K319" s="86"/>
      <c r="L319" s="10"/>
      <c r="M319" s="10"/>
      <c r="N319" s="10"/>
      <c r="O319" s="10"/>
      <c r="P319" s="33"/>
      <c r="Q319" s="10"/>
      <c r="R319" s="10"/>
      <c r="S319" s="10"/>
      <c r="T319" s="10"/>
      <c r="U319" s="10"/>
      <c r="V319" s="10"/>
      <c r="W319" s="10"/>
      <c r="X319" s="10"/>
      <c r="Y319" s="10"/>
      <c r="Z319" s="10"/>
      <c r="AA319" s="10"/>
    </row>
    <row r="320" spans="1:27" ht="13.2">
      <c r="A320" s="10"/>
      <c r="B320" s="10"/>
      <c r="C320" s="23"/>
      <c r="D320" s="10"/>
      <c r="E320" s="10"/>
      <c r="F320" s="10"/>
      <c r="G320" s="10"/>
      <c r="H320" s="10"/>
      <c r="I320" s="10"/>
      <c r="J320" s="10"/>
      <c r="K320" s="86"/>
      <c r="L320" s="10"/>
      <c r="M320" s="10"/>
      <c r="N320" s="10"/>
      <c r="O320" s="10"/>
      <c r="P320" s="33"/>
      <c r="Q320" s="10"/>
      <c r="R320" s="10"/>
      <c r="S320" s="10"/>
      <c r="T320" s="10"/>
      <c r="U320" s="10"/>
      <c r="V320" s="10"/>
      <c r="W320" s="10"/>
      <c r="X320" s="10"/>
      <c r="Y320" s="10"/>
      <c r="Z320" s="10"/>
      <c r="AA320" s="10"/>
    </row>
    <row r="321" spans="1:27" ht="13.2">
      <c r="A321" s="10"/>
      <c r="B321" s="10"/>
      <c r="C321" s="23"/>
      <c r="D321" s="10"/>
      <c r="E321" s="10"/>
      <c r="F321" s="10"/>
      <c r="G321" s="10"/>
      <c r="H321" s="10"/>
      <c r="I321" s="10"/>
      <c r="J321" s="10"/>
      <c r="K321" s="86"/>
      <c r="L321" s="10"/>
      <c r="M321" s="10"/>
      <c r="N321" s="10"/>
      <c r="O321" s="10"/>
      <c r="P321" s="33"/>
      <c r="Q321" s="10"/>
      <c r="R321" s="10"/>
      <c r="S321" s="10"/>
      <c r="T321" s="10"/>
      <c r="U321" s="10"/>
      <c r="V321" s="10"/>
      <c r="W321" s="10"/>
      <c r="X321" s="10"/>
      <c r="Y321" s="10"/>
      <c r="Z321" s="10"/>
      <c r="AA321" s="10"/>
    </row>
    <row r="322" spans="1:27" ht="13.2">
      <c r="A322" s="10"/>
      <c r="B322" s="10"/>
      <c r="C322" s="23"/>
      <c r="D322" s="10"/>
      <c r="E322" s="10"/>
      <c r="F322" s="10"/>
      <c r="G322" s="10"/>
      <c r="H322" s="10"/>
      <c r="I322" s="10"/>
      <c r="J322" s="10"/>
      <c r="K322" s="86"/>
      <c r="L322" s="10"/>
      <c r="M322" s="10"/>
      <c r="N322" s="10"/>
      <c r="O322" s="10"/>
      <c r="P322" s="33"/>
      <c r="Q322" s="10"/>
      <c r="R322" s="10"/>
      <c r="S322" s="10"/>
      <c r="T322" s="10"/>
      <c r="U322" s="10"/>
      <c r="V322" s="10"/>
      <c r="W322" s="10"/>
      <c r="X322" s="10"/>
      <c r="Y322" s="10"/>
      <c r="Z322" s="10"/>
      <c r="AA322" s="10"/>
    </row>
    <row r="323" spans="1:27" ht="13.2">
      <c r="A323" s="10"/>
      <c r="B323" s="10"/>
      <c r="C323" s="23"/>
      <c r="D323" s="10"/>
      <c r="E323" s="10"/>
      <c r="F323" s="10"/>
      <c r="G323" s="10"/>
      <c r="H323" s="10"/>
      <c r="I323" s="10"/>
      <c r="J323" s="10"/>
      <c r="K323" s="86"/>
      <c r="L323" s="10"/>
      <c r="M323" s="10"/>
      <c r="N323" s="10"/>
      <c r="O323" s="10"/>
      <c r="P323" s="33"/>
      <c r="Q323" s="10"/>
      <c r="R323" s="10"/>
      <c r="S323" s="10"/>
      <c r="T323" s="10"/>
      <c r="U323" s="10"/>
      <c r="V323" s="10"/>
      <c r="W323" s="10"/>
      <c r="X323" s="10"/>
      <c r="Y323" s="10"/>
      <c r="Z323" s="10"/>
      <c r="AA323" s="10"/>
    </row>
    <row r="324" spans="1:27" ht="13.2">
      <c r="A324" s="10"/>
      <c r="B324" s="10"/>
      <c r="C324" s="23"/>
      <c r="D324" s="10"/>
      <c r="E324" s="10"/>
      <c r="F324" s="10"/>
      <c r="G324" s="10"/>
      <c r="H324" s="10"/>
      <c r="I324" s="10"/>
      <c r="J324" s="10"/>
      <c r="K324" s="86"/>
      <c r="L324" s="10"/>
      <c r="M324" s="10"/>
      <c r="N324" s="10"/>
      <c r="O324" s="10"/>
      <c r="P324" s="33"/>
      <c r="Q324" s="10"/>
      <c r="R324" s="10"/>
      <c r="S324" s="10"/>
      <c r="T324" s="10"/>
      <c r="U324" s="10"/>
      <c r="V324" s="10"/>
      <c r="W324" s="10"/>
      <c r="X324" s="10"/>
      <c r="Y324" s="10"/>
      <c r="Z324" s="10"/>
      <c r="AA324" s="10"/>
    </row>
    <row r="325" spans="1:27" ht="13.2">
      <c r="A325" s="10"/>
      <c r="B325" s="10"/>
      <c r="C325" s="23"/>
      <c r="D325" s="10"/>
      <c r="E325" s="10"/>
      <c r="F325" s="10"/>
      <c r="G325" s="10"/>
      <c r="H325" s="10"/>
      <c r="I325" s="10"/>
      <c r="J325" s="10"/>
      <c r="K325" s="86"/>
      <c r="L325" s="10"/>
      <c r="M325" s="10"/>
      <c r="N325" s="10"/>
      <c r="O325" s="10"/>
      <c r="P325" s="33"/>
      <c r="Q325" s="10"/>
      <c r="R325" s="10"/>
      <c r="S325" s="10"/>
      <c r="T325" s="10"/>
      <c r="U325" s="10"/>
      <c r="V325" s="10"/>
      <c r="W325" s="10"/>
      <c r="X325" s="10"/>
      <c r="Y325" s="10"/>
      <c r="Z325" s="10"/>
      <c r="AA325" s="10"/>
    </row>
    <row r="326" spans="1:27" ht="13.2">
      <c r="A326" s="10"/>
      <c r="B326" s="10"/>
      <c r="C326" s="23"/>
      <c r="D326" s="10"/>
      <c r="E326" s="10"/>
      <c r="F326" s="10"/>
      <c r="G326" s="10"/>
      <c r="H326" s="10"/>
      <c r="I326" s="10"/>
      <c r="J326" s="10"/>
      <c r="K326" s="86"/>
      <c r="L326" s="10"/>
      <c r="M326" s="10"/>
      <c r="N326" s="10"/>
      <c r="O326" s="10"/>
      <c r="P326" s="33"/>
      <c r="Q326" s="10"/>
      <c r="R326" s="10"/>
      <c r="S326" s="10"/>
      <c r="T326" s="10"/>
      <c r="U326" s="10"/>
      <c r="V326" s="10"/>
      <c r="W326" s="10"/>
      <c r="X326" s="10"/>
      <c r="Y326" s="10"/>
      <c r="Z326" s="10"/>
      <c r="AA326" s="10"/>
    </row>
    <row r="327" spans="1:27" ht="13.2">
      <c r="A327" s="10"/>
      <c r="B327" s="10"/>
      <c r="C327" s="23"/>
      <c r="D327" s="10"/>
      <c r="E327" s="10"/>
      <c r="F327" s="10"/>
      <c r="G327" s="10"/>
      <c r="H327" s="10"/>
      <c r="I327" s="10"/>
      <c r="J327" s="10"/>
      <c r="K327" s="86"/>
      <c r="L327" s="10"/>
      <c r="M327" s="10"/>
      <c r="N327" s="10"/>
      <c r="O327" s="10"/>
      <c r="P327" s="33"/>
      <c r="Q327" s="10"/>
      <c r="R327" s="10"/>
      <c r="S327" s="10"/>
      <c r="T327" s="10"/>
      <c r="U327" s="10"/>
      <c r="V327" s="10"/>
      <c r="W327" s="10"/>
      <c r="X327" s="10"/>
      <c r="Y327" s="10"/>
      <c r="Z327" s="10"/>
      <c r="AA327" s="10"/>
    </row>
    <row r="328" spans="1:27" ht="13.2">
      <c r="A328" s="10"/>
      <c r="B328" s="10"/>
      <c r="C328" s="23"/>
      <c r="D328" s="10"/>
      <c r="E328" s="10"/>
      <c r="F328" s="10"/>
      <c r="G328" s="10"/>
      <c r="H328" s="10"/>
      <c r="I328" s="10"/>
      <c r="J328" s="10"/>
      <c r="K328" s="86"/>
      <c r="L328" s="10"/>
      <c r="M328" s="10"/>
      <c r="N328" s="10"/>
      <c r="O328" s="10"/>
      <c r="P328" s="33"/>
      <c r="Q328" s="10"/>
      <c r="R328" s="10"/>
      <c r="S328" s="10"/>
      <c r="T328" s="10"/>
      <c r="U328" s="10"/>
      <c r="V328" s="10"/>
      <c r="W328" s="10"/>
      <c r="X328" s="10"/>
      <c r="Y328" s="10"/>
      <c r="Z328" s="10"/>
      <c r="AA328" s="10"/>
    </row>
    <row r="329" spans="1:27" ht="13.2">
      <c r="A329" s="10"/>
      <c r="B329" s="10"/>
      <c r="C329" s="23"/>
      <c r="D329" s="10"/>
      <c r="E329" s="10"/>
      <c r="F329" s="10"/>
      <c r="G329" s="10"/>
      <c r="H329" s="10"/>
      <c r="I329" s="10"/>
      <c r="J329" s="10"/>
      <c r="K329" s="86"/>
      <c r="L329" s="10"/>
      <c r="M329" s="10"/>
      <c r="N329" s="10"/>
      <c r="O329" s="10"/>
      <c r="P329" s="33"/>
      <c r="Q329" s="10"/>
      <c r="R329" s="10"/>
      <c r="S329" s="10"/>
      <c r="T329" s="10"/>
      <c r="U329" s="10"/>
      <c r="V329" s="10"/>
      <c r="W329" s="10"/>
      <c r="X329" s="10"/>
      <c r="Y329" s="10"/>
      <c r="Z329" s="10"/>
      <c r="AA329" s="10"/>
    </row>
    <row r="330" spans="1:27" ht="13.2">
      <c r="A330" s="10"/>
      <c r="B330" s="10"/>
      <c r="C330" s="23"/>
      <c r="D330" s="10"/>
      <c r="E330" s="10"/>
      <c r="F330" s="10"/>
      <c r="G330" s="10"/>
      <c r="H330" s="10"/>
      <c r="I330" s="10"/>
      <c r="J330" s="10"/>
      <c r="K330" s="86"/>
      <c r="L330" s="10"/>
      <c r="M330" s="10"/>
      <c r="N330" s="10"/>
      <c r="O330" s="10"/>
      <c r="P330" s="33"/>
      <c r="Q330" s="10"/>
      <c r="R330" s="10"/>
      <c r="S330" s="10"/>
      <c r="T330" s="10"/>
      <c r="U330" s="10"/>
      <c r="V330" s="10"/>
      <c r="W330" s="10"/>
      <c r="X330" s="10"/>
      <c r="Y330" s="10"/>
      <c r="Z330" s="10"/>
      <c r="AA330" s="10"/>
    </row>
    <row r="331" spans="1:27" ht="13.2">
      <c r="A331" s="10"/>
      <c r="B331" s="10"/>
      <c r="C331" s="23"/>
      <c r="D331" s="10"/>
      <c r="E331" s="10"/>
      <c r="F331" s="10"/>
      <c r="G331" s="10"/>
      <c r="H331" s="10"/>
      <c r="I331" s="10"/>
      <c r="J331" s="10"/>
      <c r="K331" s="86"/>
      <c r="L331" s="10"/>
      <c r="M331" s="10"/>
      <c r="N331" s="10"/>
      <c r="O331" s="10"/>
      <c r="P331" s="33"/>
      <c r="Q331" s="10"/>
      <c r="R331" s="10"/>
      <c r="S331" s="10"/>
      <c r="T331" s="10"/>
      <c r="U331" s="10"/>
      <c r="V331" s="10"/>
      <c r="W331" s="10"/>
      <c r="X331" s="10"/>
      <c r="Y331" s="10"/>
      <c r="Z331" s="10"/>
      <c r="AA331" s="10"/>
    </row>
    <row r="332" spans="1:27" ht="13.2">
      <c r="A332" s="10"/>
      <c r="B332" s="10"/>
      <c r="C332" s="23"/>
      <c r="D332" s="10"/>
      <c r="E332" s="10"/>
      <c r="F332" s="10"/>
      <c r="G332" s="10"/>
      <c r="H332" s="10"/>
      <c r="I332" s="10"/>
      <c r="J332" s="10"/>
      <c r="K332" s="86"/>
      <c r="L332" s="10"/>
      <c r="M332" s="10"/>
      <c r="N332" s="10"/>
      <c r="O332" s="10"/>
      <c r="P332" s="33"/>
      <c r="Q332" s="10"/>
      <c r="R332" s="10"/>
      <c r="S332" s="10"/>
      <c r="T332" s="10"/>
      <c r="U332" s="10"/>
      <c r="V332" s="10"/>
      <c r="W332" s="10"/>
      <c r="X332" s="10"/>
      <c r="Y332" s="10"/>
      <c r="Z332" s="10"/>
      <c r="AA332" s="10"/>
    </row>
    <row r="333" spans="1:27" ht="13.2">
      <c r="A333" s="10"/>
      <c r="B333" s="10"/>
      <c r="C333" s="23"/>
      <c r="D333" s="10"/>
      <c r="E333" s="10"/>
      <c r="F333" s="10"/>
      <c r="G333" s="10"/>
      <c r="H333" s="10"/>
      <c r="I333" s="10"/>
      <c r="J333" s="10"/>
      <c r="K333" s="86"/>
      <c r="L333" s="10"/>
      <c r="M333" s="10"/>
      <c r="N333" s="10"/>
      <c r="O333" s="10"/>
      <c r="P333" s="33"/>
      <c r="Q333" s="10"/>
      <c r="R333" s="10"/>
      <c r="S333" s="10"/>
      <c r="T333" s="10"/>
      <c r="U333" s="10"/>
      <c r="V333" s="10"/>
      <c r="W333" s="10"/>
      <c r="X333" s="10"/>
      <c r="Y333" s="10"/>
      <c r="Z333" s="10"/>
      <c r="AA333" s="10"/>
    </row>
    <row r="334" spans="1:27" ht="13.2">
      <c r="A334" s="10"/>
      <c r="B334" s="10"/>
      <c r="C334" s="23"/>
      <c r="D334" s="10"/>
      <c r="E334" s="10"/>
      <c r="F334" s="10"/>
      <c r="G334" s="10"/>
      <c r="H334" s="10"/>
      <c r="I334" s="10"/>
      <c r="J334" s="10"/>
      <c r="K334" s="86"/>
      <c r="L334" s="10"/>
      <c r="M334" s="10"/>
      <c r="N334" s="10"/>
      <c r="O334" s="10"/>
      <c r="P334" s="33"/>
      <c r="Q334" s="10"/>
      <c r="R334" s="10"/>
      <c r="S334" s="10"/>
      <c r="T334" s="10"/>
      <c r="U334" s="10"/>
      <c r="V334" s="10"/>
      <c r="W334" s="10"/>
      <c r="X334" s="10"/>
      <c r="Y334" s="10"/>
      <c r="Z334" s="10"/>
      <c r="AA334" s="10"/>
    </row>
    <row r="335" spans="1:27" ht="13.2">
      <c r="A335" s="10"/>
      <c r="B335" s="10"/>
      <c r="C335" s="23"/>
      <c r="D335" s="10"/>
      <c r="E335" s="10"/>
      <c r="F335" s="10"/>
      <c r="G335" s="10"/>
      <c r="H335" s="10"/>
      <c r="I335" s="10"/>
      <c r="J335" s="10"/>
      <c r="K335" s="86"/>
      <c r="L335" s="10"/>
      <c r="M335" s="10"/>
      <c r="N335" s="10"/>
      <c r="O335" s="10"/>
      <c r="P335" s="33"/>
      <c r="Q335" s="10"/>
      <c r="R335" s="10"/>
      <c r="S335" s="10"/>
      <c r="T335" s="10"/>
      <c r="U335" s="10"/>
      <c r="V335" s="10"/>
      <c r="W335" s="10"/>
      <c r="X335" s="10"/>
      <c r="Y335" s="10"/>
      <c r="Z335" s="10"/>
      <c r="AA335" s="10"/>
    </row>
    <row r="336" spans="1:27" ht="13.2">
      <c r="A336" s="10"/>
      <c r="B336" s="10"/>
      <c r="C336" s="23"/>
      <c r="D336" s="10"/>
      <c r="E336" s="10"/>
      <c r="F336" s="10"/>
      <c r="G336" s="10"/>
      <c r="H336" s="10"/>
      <c r="I336" s="10"/>
      <c r="J336" s="10"/>
      <c r="K336" s="86"/>
      <c r="L336" s="10"/>
      <c r="M336" s="10"/>
      <c r="N336" s="10"/>
      <c r="O336" s="10"/>
      <c r="P336" s="33"/>
      <c r="Q336" s="10"/>
      <c r="R336" s="10"/>
      <c r="S336" s="10"/>
      <c r="T336" s="10"/>
      <c r="U336" s="10"/>
      <c r="V336" s="10"/>
      <c r="W336" s="10"/>
      <c r="X336" s="10"/>
      <c r="Y336" s="10"/>
      <c r="Z336" s="10"/>
      <c r="AA336" s="10"/>
    </row>
    <row r="337" spans="1:27" ht="13.2">
      <c r="A337" s="10"/>
      <c r="B337" s="10"/>
      <c r="C337" s="23"/>
      <c r="D337" s="10"/>
      <c r="E337" s="10"/>
      <c r="F337" s="10"/>
      <c r="G337" s="10"/>
      <c r="H337" s="10"/>
      <c r="I337" s="10"/>
      <c r="J337" s="10"/>
      <c r="K337" s="86"/>
      <c r="L337" s="10"/>
      <c r="M337" s="10"/>
      <c r="N337" s="10"/>
      <c r="O337" s="10"/>
      <c r="P337" s="33"/>
      <c r="Q337" s="10"/>
      <c r="R337" s="10"/>
      <c r="S337" s="10"/>
      <c r="T337" s="10"/>
      <c r="U337" s="10"/>
      <c r="V337" s="10"/>
      <c r="W337" s="10"/>
      <c r="X337" s="10"/>
      <c r="Y337" s="10"/>
      <c r="Z337" s="10"/>
      <c r="AA337" s="10"/>
    </row>
    <row r="338" spans="1:27" ht="13.2">
      <c r="A338" s="10"/>
      <c r="B338" s="10"/>
      <c r="C338" s="23"/>
      <c r="D338" s="10"/>
      <c r="E338" s="10"/>
      <c r="F338" s="10"/>
      <c r="G338" s="10"/>
      <c r="H338" s="10"/>
      <c r="I338" s="10"/>
      <c r="J338" s="10"/>
      <c r="K338" s="86"/>
      <c r="L338" s="10"/>
      <c r="M338" s="10"/>
      <c r="N338" s="10"/>
      <c r="O338" s="10"/>
      <c r="P338" s="33"/>
      <c r="Q338" s="10"/>
      <c r="R338" s="10"/>
      <c r="S338" s="10"/>
      <c r="T338" s="10"/>
      <c r="U338" s="10"/>
      <c r="V338" s="10"/>
      <c r="W338" s="10"/>
      <c r="X338" s="10"/>
      <c r="Y338" s="10"/>
      <c r="Z338" s="10"/>
      <c r="AA338" s="10"/>
    </row>
    <row r="339" spans="1:27" ht="13.2">
      <c r="A339" s="10"/>
      <c r="B339" s="10"/>
      <c r="C339" s="23"/>
      <c r="D339" s="10"/>
      <c r="E339" s="10"/>
      <c r="F339" s="10"/>
      <c r="G339" s="10"/>
      <c r="H339" s="10"/>
      <c r="I339" s="10"/>
      <c r="J339" s="10"/>
      <c r="K339" s="86"/>
      <c r="L339" s="10"/>
      <c r="M339" s="10"/>
      <c r="N339" s="10"/>
      <c r="O339" s="10"/>
      <c r="P339" s="33"/>
      <c r="Q339" s="10"/>
      <c r="R339" s="10"/>
      <c r="S339" s="10"/>
      <c r="T339" s="10"/>
      <c r="U339" s="10"/>
      <c r="V339" s="10"/>
      <c r="W339" s="10"/>
      <c r="X339" s="10"/>
      <c r="Y339" s="10"/>
      <c r="Z339" s="10"/>
      <c r="AA339" s="10"/>
    </row>
    <row r="340" spans="1:27" ht="13.2">
      <c r="A340" s="10"/>
      <c r="B340" s="10"/>
      <c r="C340" s="23"/>
      <c r="D340" s="10"/>
      <c r="E340" s="10"/>
      <c r="F340" s="10"/>
      <c r="G340" s="10"/>
      <c r="H340" s="10"/>
      <c r="I340" s="10"/>
      <c r="J340" s="10"/>
      <c r="K340" s="86"/>
      <c r="L340" s="10"/>
      <c r="M340" s="10"/>
      <c r="N340" s="10"/>
      <c r="O340" s="10"/>
      <c r="P340" s="33"/>
      <c r="Q340" s="10"/>
      <c r="R340" s="10"/>
      <c r="S340" s="10"/>
      <c r="T340" s="10"/>
      <c r="U340" s="10"/>
      <c r="V340" s="10"/>
      <c r="W340" s="10"/>
      <c r="X340" s="10"/>
      <c r="Y340" s="10"/>
      <c r="Z340" s="10"/>
      <c r="AA340" s="10"/>
    </row>
    <row r="341" spans="1:27" ht="13.2">
      <c r="A341" s="10"/>
      <c r="B341" s="10"/>
      <c r="C341" s="23"/>
      <c r="D341" s="10"/>
      <c r="E341" s="10"/>
      <c r="F341" s="10"/>
      <c r="G341" s="10"/>
      <c r="H341" s="10"/>
      <c r="I341" s="10"/>
      <c r="J341" s="10"/>
      <c r="K341" s="86"/>
      <c r="L341" s="10"/>
      <c r="M341" s="10"/>
      <c r="N341" s="10"/>
      <c r="O341" s="10"/>
      <c r="P341" s="33"/>
      <c r="Q341" s="10"/>
      <c r="R341" s="10"/>
      <c r="S341" s="10"/>
      <c r="T341" s="10"/>
      <c r="U341" s="10"/>
      <c r="V341" s="10"/>
      <c r="W341" s="10"/>
      <c r="X341" s="10"/>
      <c r="Y341" s="10"/>
      <c r="Z341" s="10"/>
      <c r="AA341" s="10"/>
    </row>
    <row r="342" spans="1:27" ht="13.2">
      <c r="A342" s="10"/>
      <c r="B342" s="10"/>
      <c r="C342" s="23"/>
      <c r="D342" s="10"/>
      <c r="E342" s="10"/>
      <c r="F342" s="10"/>
      <c r="G342" s="10"/>
      <c r="H342" s="10"/>
      <c r="I342" s="10"/>
      <c r="J342" s="10"/>
      <c r="K342" s="86"/>
      <c r="L342" s="10"/>
      <c r="M342" s="10"/>
      <c r="N342" s="10"/>
      <c r="O342" s="10"/>
      <c r="P342" s="33"/>
      <c r="Q342" s="10"/>
      <c r="R342" s="10"/>
      <c r="S342" s="10"/>
      <c r="T342" s="10"/>
      <c r="U342" s="10"/>
      <c r="V342" s="10"/>
      <c r="W342" s="10"/>
      <c r="X342" s="10"/>
      <c r="Y342" s="10"/>
      <c r="Z342" s="10"/>
      <c r="AA342" s="10"/>
    </row>
    <row r="343" spans="1:27" ht="13.2">
      <c r="A343" s="10"/>
      <c r="B343" s="10"/>
      <c r="C343" s="23"/>
      <c r="D343" s="10"/>
      <c r="E343" s="10"/>
      <c r="F343" s="10"/>
      <c r="G343" s="10"/>
      <c r="H343" s="10"/>
      <c r="I343" s="10"/>
      <c r="J343" s="10"/>
      <c r="K343" s="86"/>
      <c r="L343" s="10"/>
      <c r="M343" s="10"/>
      <c r="N343" s="10"/>
      <c r="O343" s="10"/>
      <c r="P343" s="33"/>
      <c r="Q343" s="10"/>
      <c r="R343" s="10"/>
      <c r="S343" s="10"/>
      <c r="T343" s="10"/>
      <c r="U343" s="10"/>
      <c r="V343" s="10"/>
      <c r="W343" s="10"/>
      <c r="X343" s="10"/>
      <c r="Y343" s="10"/>
      <c r="Z343" s="10"/>
      <c r="AA343" s="10"/>
    </row>
    <row r="344" spans="1:27" ht="13.2">
      <c r="A344" s="10"/>
      <c r="B344" s="10"/>
      <c r="C344" s="23"/>
      <c r="D344" s="10"/>
      <c r="E344" s="10"/>
      <c r="F344" s="10"/>
      <c r="G344" s="10"/>
      <c r="H344" s="10"/>
      <c r="I344" s="10"/>
      <c r="J344" s="10"/>
      <c r="K344" s="86"/>
      <c r="L344" s="10"/>
      <c r="M344" s="10"/>
      <c r="N344" s="10"/>
      <c r="O344" s="10"/>
      <c r="P344" s="33"/>
      <c r="Q344" s="10"/>
      <c r="R344" s="10"/>
      <c r="S344" s="10"/>
      <c r="T344" s="10"/>
      <c r="U344" s="10"/>
      <c r="V344" s="10"/>
      <c r="W344" s="10"/>
      <c r="X344" s="10"/>
      <c r="Y344" s="10"/>
      <c r="Z344" s="10"/>
      <c r="AA344" s="10"/>
    </row>
    <row r="345" spans="1:27" ht="13.2">
      <c r="A345" s="10"/>
      <c r="B345" s="10"/>
      <c r="C345" s="23"/>
      <c r="D345" s="10"/>
      <c r="E345" s="10"/>
      <c r="F345" s="10"/>
      <c r="G345" s="10"/>
      <c r="H345" s="10"/>
      <c r="I345" s="10"/>
      <c r="J345" s="10"/>
      <c r="K345" s="86"/>
      <c r="L345" s="10"/>
      <c r="M345" s="10"/>
      <c r="N345" s="10"/>
      <c r="O345" s="10"/>
      <c r="P345" s="33"/>
      <c r="Q345" s="10"/>
      <c r="R345" s="10"/>
      <c r="S345" s="10"/>
      <c r="T345" s="10"/>
      <c r="U345" s="10"/>
      <c r="V345" s="10"/>
      <c r="W345" s="10"/>
      <c r="X345" s="10"/>
      <c r="Y345" s="10"/>
      <c r="Z345" s="10"/>
      <c r="AA345" s="10"/>
    </row>
    <row r="346" spans="1:27" ht="13.2">
      <c r="A346" s="10"/>
      <c r="B346" s="10"/>
      <c r="C346" s="23"/>
      <c r="D346" s="10"/>
      <c r="E346" s="10"/>
      <c r="F346" s="10"/>
      <c r="G346" s="10"/>
      <c r="H346" s="10"/>
      <c r="I346" s="10"/>
      <c r="J346" s="10"/>
      <c r="K346" s="86"/>
      <c r="L346" s="10"/>
      <c r="M346" s="10"/>
      <c r="N346" s="10"/>
      <c r="O346" s="10"/>
      <c r="P346" s="33"/>
      <c r="Q346" s="10"/>
      <c r="R346" s="10"/>
      <c r="S346" s="10"/>
      <c r="T346" s="10"/>
      <c r="U346" s="10"/>
      <c r="V346" s="10"/>
      <c r="W346" s="10"/>
      <c r="X346" s="10"/>
      <c r="Y346" s="10"/>
      <c r="Z346" s="10"/>
      <c r="AA346" s="10"/>
    </row>
    <row r="347" spans="1:27" ht="13.2">
      <c r="A347" s="10"/>
      <c r="B347" s="10"/>
      <c r="C347" s="23"/>
      <c r="D347" s="10"/>
      <c r="E347" s="10"/>
      <c r="F347" s="10"/>
      <c r="G347" s="10"/>
      <c r="H347" s="10"/>
      <c r="I347" s="10"/>
      <c r="J347" s="10"/>
      <c r="K347" s="86"/>
      <c r="L347" s="10"/>
      <c r="M347" s="10"/>
      <c r="N347" s="10"/>
      <c r="O347" s="10"/>
      <c r="P347" s="33"/>
      <c r="Q347" s="10"/>
      <c r="R347" s="10"/>
      <c r="S347" s="10"/>
      <c r="T347" s="10"/>
      <c r="U347" s="10"/>
      <c r="V347" s="10"/>
      <c r="W347" s="10"/>
      <c r="X347" s="10"/>
      <c r="Y347" s="10"/>
      <c r="Z347" s="10"/>
      <c r="AA347" s="10"/>
    </row>
    <row r="348" spans="1:27" ht="13.2">
      <c r="A348" s="10"/>
      <c r="B348" s="10"/>
      <c r="C348" s="23"/>
      <c r="D348" s="10"/>
      <c r="E348" s="10"/>
      <c r="F348" s="10"/>
      <c r="G348" s="10"/>
      <c r="H348" s="10"/>
      <c r="I348" s="10"/>
      <c r="J348" s="10"/>
      <c r="K348" s="86"/>
      <c r="L348" s="10"/>
      <c r="M348" s="10"/>
      <c r="N348" s="10"/>
      <c r="O348" s="10"/>
      <c r="P348" s="33"/>
      <c r="Q348" s="10"/>
      <c r="R348" s="10"/>
      <c r="S348" s="10"/>
      <c r="T348" s="10"/>
      <c r="U348" s="10"/>
      <c r="V348" s="10"/>
      <c r="W348" s="10"/>
      <c r="X348" s="10"/>
      <c r="Y348" s="10"/>
      <c r="Z348" s="10"/>
      <c r="AA348" s="10"/>
    </row>
    <row r="349" spans="1:27" ht="13.2">
      <c r="A349" s="10"/>
      <c r="B349" s="10"/>
      <c r="C349" s="23"/>
      <c r="D349" s="10"/>
      <c r="E349" s="10"/>
      <c r="F349" s="10"/>
      <c r="G349" s="10"/>
      <c r="H349" s="10"/>
      <c r="I349" s="10"/>
      <c r="J349" s="10"/>
      <c r="K349" s="86"/>
      <c r="L349" s="10"/>
      <c r="M349" s="10"/>
      <c r="N349" s="10"/>
      <c r="O349" s="10"/>
      <c r="P349" s="33"/>
      <c r="Q349" s="10"/>
      <c r="R349" s="10"/>
      <c r="S349" s="10"/>
      <c r="T349" s="10"/>
      <c r="U349" s="10"/>
      <c r="V349" s="10"/>
      <c r="W349" s="10"/>
      <c r="X349" s="10"/>
      <c r="Y349" s="10"/>
      <c r="Z349" s="10"/>
      <c r="AA349" s="10"/>
    </row>
    <row r="350" spans="1:27" ht="13.2">
      <c r="A350" s="10"/>
      <c r="B350" s="10"/>
      <c r="C350" s="23"/>
      <c r="D350" s="10"/>
      <c r="E350" s="10"/>
      <c r="F350" s="10"/>
      <c r="G350" s="10"/>
      <c r="H350" s="10"/>
      <c r="I350" s="10"/>
      <c r="J350" s="10"/>
      <c r="K350" s="86"/>
      <c r="L350" s="10"/>
      <c r="M350" s="10"/>
      <c r="N350" s="10"/>
      <c r="O350" s="10"/>
      <c r="P350" s="33"/>
      <c r="Q350" s="10"/>
      <c r="R350" s="10"/>
      <c r="S350" s="10"/>
      <c r="T350" s="10"/>
      <c r="U350" s="10"/>
      <c r="V350" s="10"/>
      <c r="W350" s="10"/>
      <c r="X350" s="10"/>
      <c r="Y350" s="10"/>
      <c r="Z350" s="10"/>
      <c r="AA350" s="10"/>
    </row>
    <row r="351" spans="1:27" ht="13.2">
      <c r="A351" s="10"/>
      <c r="B351" s="10"/>
      <c r="C351" s="23"/>
      <c r="D351" s="10"/>
      <c r="E351" s="10"/>
      <c r="F351" s="10"/>
      <c r="G351" s="10"/>
      <c r="H351" s="10"/>
      <c r="I351" s="10"/>
      <c r="J351" s="10"/>
      <c r="K351" s="86"/>
      <c r="L351" s="10"/>
      <c r="M351" s="10"/>
      <c r="N351" s="10"/>
      <c r="O351" s="10"/>
      <c r="P351" s="33"/>
      <c r="Q351" s="10"/>
      <c r="R351" s="10"/>
      <c r="S351" s="10"/>
      <c r="T351" s="10"/>
      <c r="U351" s="10"/>
      <c r="V351" s="10"/>
      <c r="W351" s="10"/>
      <c r="X351" s="10"/>
      <c r="Y351" s="10"/>
      <c r="Z351" s="10"/>
      <c r="AA351" s="10"/>
    </row>
    <row r="352" spans="1:27" ht="13.2">
      <c r="A352" s="10"/>
      <c r="B352" s="10"/>
      <c r="C352" s="23"/>
      <c r="D352" s="10"/>
      <c r="E352" s="10"/>
      <c r="F352" s="10"/>
      <c r="G352" s="10"/>
      <c r="H352" s="10"/>
      <c r="I352" s="10"/>
      <c r="J352" s="10"/>
      <c r="K352" s="86"/>
      <c r="L352" s="10"/>
      <c r="M352" s="10"/>
      <c r="N352" s="10"/>
      <c r="O352" s="10"/>
      <c r="P352" s="33"/>
      <c r="Q352" s="10"/>
      <c r="R352" s="10"/>
      <c r="S352" s="10"/>
      <c r="T352" s="10"/>
      <c r="U352" s="10"/>
      <c r="V352" s="10"/>
      <c r="W352" s="10"/>
      <c r="X352" s="10"/>
      <c r="Y352" s="10"/>
      <c r="Z352" s="10"/>
      <c r="AA352" s="10"/>
    </row>
    <row r="353" spans="1:27" ht="13.2">
      <c r="A353" s="10"/>
      <c r="B353" s="10"/>
      <c r="C353" s="23"/>
      <c r="D353" s="10"/>
      <c r="E353" s="10"/>
      <c r="F353" s="10"/>
      <c r="G353" s="10"/>
      <c r="H353" s="10"/>
      <c r="I353" s="10"/>
      <c r="J353" s="10"/>
      <c r="K353" s="86"/>
      <c r="L353" s="10"/>
      <c r="M353" s="10"/>
      <c r="N353" s="10"/>
      <c r="O353" s="10"/>
      <c r="P353" s="33"/>
      <c r="Q353" s="10"/>
      <c r="R353" s="10"/>
      <c r="S353" s="10"/>
      <c r="T353" s="10"/>
      <c r="U353" s="10"/>
      <c r="V353" s="10"/>
      <c r="W353" s="10"/>
      <c r="X353" s="10"/>
      <c r="Y353" s="10"/>
      <c r="Z353" s="10"/>
      <c r="AA353" s="10"/>
    </row>
    <row r="354" spans="1:27" ht="13.2">
      <c r="A354" s="10"/>
      <c r="B354" s="10"/>
      <c r="C354" s="23"/>
      <c r="D354" s="10"/>
      <c r="E354" s="10"/>
      <c r="F354" s="10"/>
      <c r="G354" s="10"/>
      <c r="H354" s="10"/>
      <c r="I354" s="10"/>
      <c r="J354" s="10"/>
      <c r="K354" s="86"/>
      <c r="L354" s="10"/>
      <c r="M354" s="10"/>
      <c r="N354" s="10"/>
      <c r="O354" s="10"/>
      <c r="P354" s="33"/>
      <c r="Q354" s="10"/>
      <c r="R354" s="10"/>
      <c r="S354" s="10"/>
      <c r="T354" s="10"/>
      <c r="U354" s="10"/>
      <c r="V354" s="10"/>
      <c r="W354" s="10"/>
      <c r="X354" s="10"/>
      <c r="Y354" s="10"/>
      <c r="Z354" s="10"/>
      <c r="AA354" s="10"/>
    </row>
    <row r="355" spans="1:27" ht="13.2">
      <c r="A355" s="10"/>
      <c r="B355" s="10"/>
      <c r="C355" s="23"/>
      <c r="D355" s="10"/>
      <c r="E355" s="10"/>
      <c r="F355" s="10"/>
      <c r="G355" s="10"/>
      <c r="H355" s="10"/>
      <c r="I355" s="10"/>
      <c r="J355" s="10"/>
      <c r="K355" s="86"/>
      <c r="L355" s="10"/>
      <c r="M355" s="10"/>
      <c r="N355" s="10"/>
      <c r="O355" s="10"/>
      <c r="P355" s="33"/>
      <c r="Q355" s="10"/>
      <c r="R355" s="10"/>
      <c r="S355" s="10"/>
      <c r="T355" s="10"/>
      <c r="U355" s="10"/>
      <c r="V355" s="10"/>
      <c r="W355" s="10"/>
      <c r="X355" s="10"/>
      <c r="Y355" s="10"/>
      <c r="Z355" s="10"/>
      <c r="AA355" s="10"/>
    </row>
    <row r="356" spans="1:27" ht="13.2">
      <c r="A356" s="10"/>
      <c r="B356" s="10"/>
      <c r="C356" s="23"/>
      <c r="D356" s="10"/>
      <c r="E356" s="10"/>
      <c r="F356" s="10"/>
      <c r="G356" s="10"/>
      <c r="H356" s="10"/>
      <c r="I356" s="10"/>
      <c r="J356" s="10"/>
      <c r="K356" s="86"/>
      <c r="L356" s="10"/>
      <c r="M356" s="10"/>
      <c r="N356" s="10"/>
      <c r="O356" s="10"/>
      <c r="P356" s="33"/>
      <c r="Q356" s="10"/>
      <c r="R356" s="10"/>
      <c r="S356" s="10"/>
      <c r="T356" s="10"/>
      <c r="U356" s="10"/>
      <c r="V356" s="10"/>
      <c r="W356" s="10"/>
      <c r="X356" s="10"/>
      <c r="Y356" s="10"/>
      <c r="Z356" s="10"/>
      <c r="AA356" s="10"/>
    </row>
    <row r="357" spans="1:27" ht="13.2">
      <c r="A357" s="10"/>
      <c r="B357" s="10"/>
      <c r="C357" s="23"/>
      <c r="D357" s="10"/>
      <c r="E357" s="10"/>
      <c r="F357" s="10"/>
      <c r="G357" s="10"/>
      <c r="H357" s="10"/>
      <c r="I357" s="10"/>
      <c r="J357" s="10"/>
      <c r="K357" s="86"/>
      <c r="L357" s="10"/>
      <c r="M357" s="10"/>
      <c r="N357" s="10"/>
      <c r="O357" s="10"/>
      <c r="P357" s="33"/>
      <c r="Q357" s="10"/>
      <c r="R357" s="10"/>
      <c r="S357" s="10"/>
      <c r="T357" s="10"/>
      <c r="U357" s="10"/>
      <c r="V357" s="10"/>
      <c r="W357" s="10"/>
      <c r="X357" s="10"/>
      <c r="Y357" s="10"/>
      <c r="Z357" s="10"/>
      <c r="AA357" s="10"/>
    </row>
    <row r="358" spans="1:27" ht="13.2">
      <c r="A358" s="10"/>
      <c r="B358" s="10"/>
      <c r="C358" s="23"/>
      <c r="D358" s="10"/>
      <c r="E358" s="10"/>
      <c r="F358" s="10"/>
      <c r="G358" s="10"/>
      <c r="H358" s="10"/>
      <c r="I358" s="10"/>
      <c r="J358" s="10"/>
      <c r="K358" s="86"/>
      <c r="L358" s="10"/>
      <c r="M358" s="10"/>
      <c r="N358" s="10"/>
      <c r="O358" s="10"/>
      <c r="P358" s="33"/>
      <c r="Q358" s="10"/>
      <c r="R358" s="10"/>
      <c r="S358" s="10"/>
      <c r="T358" s="10"/>
      <c r="U358" s="10"/>
      <c r="V358" s="10"/>
      <c r="W358" s="10"/>
      <c r="X358" s="10"/>
      <c r="Y358" s="10"/>
      <c r="Z358" s="10"/>
      <c r="AA358" s="10"/>
    </row>
    <row r="359" spans="1:27" ht="13.2">
      <c r="A359" s="10"/>
      <c r="B359" s="10"/>
      <c r="C359" s="23"/>
      <c r="D359" s="10"/>
      <c r="E359" s="10"/>
      <c r="F359" s="10"/>
      <c r="G359" s="10"/>
      <c r="H359" s="10"/>
      <c r="I359" s="10"/>
      <c r="J359" s="10"/>
      <c r="K359" s="86"/>
      <c r="L359" s="10"/>
      <c r="M359" s="10"/>
      <c r="N359" s="10"/>
      <c r="O359" s="10"/>
      <c r="P359" s="33"/>
      <c r="Q359" s="10"/>
      <c r="R359" s="10"/>
      <c r="S359" s="10"/>
      <c r="T359" s="10"/>
      <c r="U359" s="10"/>
      <c r="V359" s="10"/>
      <c r="W359" s="10"/>
      <c r="X359" s="10"/>
      <c r="Y359" s="10"/>
      <c r="Z359" s="10"/>
      <c r="AA359" s="10"/>
    </row>
    <row r="360" spans="1:27" ht="13.2">
      <c r="A360" s="10"/>
      <c r="B360" s="10"/>
      <c r="C360" s="23"/>
      <c r="D360" s="10"/>
      <c r="E360" s="10"/>
      <c r="F360" s="10"/>
      <c r="G360" s="10"/>
      <c r="H360" s="10"/>
      <c r="I360" s="10"/>
      <c r="J360" s="10"/>
      <c r="K360" s="86"/>
      <c r="L360" s="10"/>
      <c r="M360" s="10"/>
      <c r="N360" s="10"/>
      <c r="O360" s="10"/>
      <c r="P360" s="33"/>
      <c r="Q360" s="10"/>
      <c r="R360" s="10"/>
      <c r="S360" s="10"/>
      <c r="T360" s="10"/>
      <c r="U360" s="10"/>
      <c r="V360" s="10"/>
      <c r="W360" s="10"/>
      <c r="X360" s="10"/>
      <c r="Y360" s="10"/>
      <c r="Z360" s="10"/>
      <c r="AA360" s="10"/>
    </row>
    <row r="361" spans="1:27" ht="13.2">
      <c r="A361" s="10"/>
      <c r="B361" s="10"/>
      <c r="C361" s="23"/>
      <c r="D361" s="10"/>
      <c r="E361" s="10"/>
      <c r="F361" s="10"/>
      <c r="G361" s="10"/>
      <c r="H361" s="10"/>
      <c r="I361" s="10"/>
      <c r="J361" s="10"/>
      <c r="K361" s="86"/>
      <c r="L361" s="10"/>
      <c r="M361" s="10"/>
      <c r="N361" s="10"/>
      <c r="O361" s="10"/>
      <c r="P361" s="33"/>
      <c r="Q361" s="10"/>
      <c r="R361" s="10"/>
      <c r="S361" s="10"/>
      <c r="T361" s="10"/>
      <c r="U361" s="10"/>
      <c r="V361" s="10"/>
      <c r="W361" s="10"/>
      <c r="X361" s="10"/>
      <c r="Y361" s="10"/>
      <c r="Z361" s="10"/>
      <c r="AA361" s="10"/>
    </row>
    <row r="362" spans="1:27" ht="13.2">
      <c r="A362" s="10"/>
      <c r="B362" s="10"/>
      <c r="C362" s="23"/>
      <c r="D362" s="10"/>
      <c r="E362" s="10"/>
      <c r="F362" s="10"/>
      <c r="G362" s="10"/>
      <c r="H362" s="10"/>
      <c r="I362" s="10"/>
      <c r="J362" s="10"/>
      <c r="K362" s="86"/>
      <c r="L362" s="10"/>
      <c r="M362" s="10"/>
      <c r="N362" s="10"/>
      <c r="O362" s="10"/>
      <c r="P362" s="33"/>
      <c r="Q362" s="10"/>
      <c r="R362" s="10"/>
      <c r="S362" s="10"/>
      <c r="T362" s="10"/>
      <c r="U362" s="10"/>
      <c r="V362" s="10"/>
      <c r="W362" s="10"/>
      <c r="X362" s="10"/>
      <c r="Y362" s="10"/>
      <c r="Z362" s="10"/>
      <c r="AA362" s="10"/>
    </row>
    <row r="363" spans="1:27" ht="13.2">
      <c r="A363" s="10"/>
      <c r="B363" s="10"/>
      <c r="C363" s="23"/>
      <c r="D363" s="10"/>
      <c r="E363" s="10"/>
      <c r="F363" s="10"/>
      <c r="G363" s="10"/>
      <c r="H363" s="10"/>
      <c r="I363" s="10"/>
      <c r="J363" s="10"/>
      <c r="K363" s="86"/>
      <c r="L363" s="10"/>
      <c r="M363" s="10"/>
      <c r="N363" s="10"/>
      <c r="O363" s="10"/>
      <c r="P363" s="33"/>
      <c r="Q363" s="10"/>
      <c r="R363" s="10"/>
      <c r="S363" s="10"/>
      <c r="T363" s="10"/>
      <c r="U363" s="10"/>
      <c r="V363" s="10"/>
      <c r="W363" s="10"/>
      <c r="X363" s="10"/>
      <c r="Y363" s="10"/>
      <c r="Z363" s="10"/>
      <c r="AA363" s="10"/>
    </row>
    <row r="364" spans="1:27" ht="13.2">
      <c r="A364" s="10"/>
      <c r="B364" s="10"/>
      <c r="C364" s="23"/>
      <c r="D364" s="10"/>
      <c r="E364" s="10"/>
      <c r="F364" s="10"/>
      <c r="G364" s="10"/>
      <c r="H364" s="10"/>
      <c r="I364" s="10"/>
      <c r="J364" s="10"/>
      <c r="K364" s="86"/>
      <c r="L364" s="10"/>
      <c r="M364" s="10"/>
      <c r="N364" s="10"/>
      <c r="O364" s="10"/>
      <c r="P364" s="33"/>
      <c r="Q364" s="10"/>
      <c r="R364" s="10"/>
      <c r="S364" s="10"/>
      <c r="T364" s="10"/>
      <c r="U364" s="10"/>
      <c r="V364" s="10"/>
      <c r="W364" s="10"/>
      <c r="X364" s="10"/>
      <c r="Y364" s="10"/>
      <c r="Z364" s="10"/>
      <c r="AA364" s="10"/>
    </row>
    <row r="365" spans="1:27" ht="13.2">
      <c r="A365" s="10"/>
      <c r="B365" s="10"/>
      <c r="C365" s="23"/>
      <c r="D365" s="10"/>
      <c r="E365" s="10"/>
      <c r="F365" s="10"/>
      <c r="G365" s="10"/>
      <c r="H365" s="10"/>
      <c r="I365" s="10"/>
      <c r="J365" s="10"/>
      <c r="K365" s="86"/>
      <c r="L365" s="10"/>
      <c r="M365" s="10"/>
      <c r="N365" s="10"/>
      <c r="O365" s="10"/>
      <c r="P365" s="33"/>
      <c r="Q365" s="10"/>
      <c r="R365" s="10"/>
      <c r="S365" s="10"/>
      <c r="T365" s="10"/>
      <c r="U365" s="10"/>
      <c r="V365" s="10"/>
      <c r="W365" s="10"/>
      <c r="X365" s="10"/>
      <c r="Y365" s="10"/>
      <c r="Z365" s="10"/>
      <c r="AA365" s="10"/>
    </row>
    <row r="366" spans="1:27" ht="13.2">
      <c r="A366" s="10"/>
      <c r="B366" s="10"/>
      <c r="C366" s="23"/>
      <c r="D366" s="10"/>
      <c r="E366" s="10"/>
      <c r="F366" s="10"/>
      <c r="G366" s="10"/>
      <c r="H366" s="10"/>
      <c r="I366" s="10"/>
      <c r="J366" s="10"/>
      <c r="K366" s="86"/>
      <c r="L366" s="10"/>
      <c r="M366" s="10"/>
      <c r="N366" s="10"/>
      <c r="O366" s="10"/>
      <c r="P366" s="33"/>
      <c r="Q366" s="10"/>
      <c r="R366" s="10"/>
      <c r="S366" s="10"/>
      <c r="T366" s="10"/>
      <c r="U366" s="10"/>
      <c r="V366" s="10"/>
      <c r="W366" s="10"/>
      <c r="X366" s="10"/>
      <c r="Y366" s="10"/>
      <c r="Z366" s="10"/>
      <c r="AA366" s="10"/>
    </row>
    <row r="367" spans="1:27" ht="13.2">
      <c r="A367" s="10"/>
      <c r="B367" s="10"/>
      <c r="C367" s="23"/>
      <c r="D367" s="10"/>
      <c r="E367" s="10"/>
      <c r="F367" s="10"/>
      <c r="G367" s="10"/>
      <c r="H367" s="10"/>
      <c r="I367" s="10"/>
      <c r="J367" s="10"/>
      <c r="K367" s="86"/>
      <c r="L367" s="10"/>
      <c r="M367" s="10"/>
      <c r="N367" s="10"/>
      <c r="O367" s="10"/>
      <c r="P367" s="33"/>
      <c r="Q367" s="10"/>
      <c r="R367" s="10"/>
      <c r="S367" s="10"/>
      <c r="T367" s="10"/>
      <c r="U367" s="10"/>
      <c r="V367" s="10"/>
      <c r="W367" s="10"/>
      <c r="X367" s="10"/>
      <c r="Y367" s="10"/>
      <c r="Z367" s="10"/>
      <c r="AA367" s="10"/>
    </row>
    <row r="368" spans="1:27" ht="13.2">
      <c r="A368" s="10"/>
      <c r="B368" s="10"/>
      <c r="C368" s="23"/>
      <c r="D368" s="10"/>
      <c r="E368" s="10"/>
      <c r="F368" s="10"/>
      <c r="G368" s="10"/>
      <c r="H368" s="10"/>
      <c r="I368" s="10"/>
      <c r="J368" s="10"/>
      <c r="K368" s="86"/>
      <c r="L368" s="10"/>
      <c r="M368" s="10"/>
      <c r="N368" s="10"/>
      <c r="O368" s="10"/>
      <c r="P368" s="33"/>
      <c r="Q368" s="10"/>
      <c r="R368" s="10"/>
      <c r="S368" s="10"/>
      <c r="T368" s="10"/>
      <c r="U368" s="10"/>
      <c r="V368" s="10"/>
      <c r="W368" s="10"/>
      <c r="X368" s="10"/>
      <c r="Y368" s="10"/>
      <c r="Z368" s="10"/>
      <c r="AA368" s="10"/>
    </row>
    <row r="369" spans="1:27" ht="13.2">
      <c r="A369" s="10"/>
      <c r="B369" s="10"/>
      <c r="C369" s="23"/>
      <c r="D369" s="10"/>
      <c r="E369" s="10"/>
      <c r="F369" s="10"/>
      <c r="G369" s="10"/>
      <c r="H369" s="10"/>
      <c r="I369" s="10"/>
      <c r="J369" s="10"/>
      <c r="K369" s="86"/>
      <c r="L369" s="10"/>
      <c r="M369" s="10"/>
      <c r="N369" s="10"/>
      <c r="O369" s="10"/>
      <c r="P369" s="33"/>
      <c r="Q369" s="10"/>
      <c r="R369" s="10"/>
      <c r="S369" s="10"/>
      <c r="T369" s="10"/>
      <c r="U369" s="10"/>
      <c r="V369" s="10"/>
      <c r="W369" s="10"/>
      <c r="X369" s="10"/>
      <c r="Y369" s="10"/>
      <c r="Z369" s="10"/>
      <c r="AA369" s="10"/>
    </row>
    <row r="370" spans="1:27" ht="13.2">
      <c r="A370" s="10"/>
      <c r="B370" s="10"/>
      <c r="C370" s="23"/>
      <c r="D370" s="10"/>
      <c r="E370" s="10"/>
      <c r="F370" s="10"/>
      <c r="G370" s="10"/>
      <c r="H370" s="10"/>
      <c r="I370" s="10"/>
      <c r="J370" s="10"/>
      <c r="K370" s="86"/>
      <c r="L370" s="10"/>
      <c r="M370" s="10"/>
      <c r="N370" s="10"/>
      <c r="O370" s="10"/>
      <c r="P370" s="33"/>
      <c r="Q370" s="10"/>
      <c r="R370" s="10"/>
      <c r="S370" s="10"/>
      <c r="T370" s="10"/>
      <c r="U370" s="10"/>
      <c r="V370" s="10"/>
      <c r="W370" s="10"/>
      <c r="X370" s="10"/>
      <c r="Y370" s="10"/>
      <c r="Z370" s="10"/>
      <c r="AA370" s="10"/>
    </row>
    <row r="371" spans="1:27" ht="13.2">
      <c r="A371" s="10"/>
      <c r="B371" s="10"/>
      <c r="C371" s="23"/>
      <c r="D371" s="10"/>
      <c r="E371" s="10"/>
      <c r="F371" s="10"/>
      <c r="G371" s="10"/>
      <c r="H371" s="10"/>
      <c r="I371" s="10"/>
      <c r="J371" s="10"/>
      <c r="K371" s="86"/>
      <c r="L371" s="10"/>
      <c r="M371" s="10"/>
      <c r="N371" s="10"/>
      <c r="O371" s="10"/>
      <c r="P371" s="33"/>
      <c r="Q371" s="10"/>
      <c r="R371" s="10"/>
      <c r="S371" s="10"/>
      <c r="T371" s="10"/>
      <c r="U371" s="10"/>
      <c r="V371" s="10"/>
      <c r="W371" s="10"/>
      <c r="X371" s="10"/>
      <c r="Y371" s="10"/>
      <c r="Z371" s="10"/>
      <c r="AA371" s="10"/>
    </row>
    <row r="372" spans="1:27" ht="13.2">
      <c r="A372" s="10"/>
      <c r="B372" s="10"/>
      <c r="C372" s="23"/>
      <c r="D372" s="10"/>
      <c r="E372" s="10"/>
      <c r="F372" s="10"/>
      <c r="G372" s="10"/>
      <c r="H372" s="10"/>
      <c r="I372" s="10"/>
      <c r="J372" s="10"/>
      <c r="K372" s="86"/>
      <c r="L372" s="10"/>
      <c r="M372" s="10"/>
      <c r="N372" s="10"/>
      <c r="O372" s="10"/>
      <c r="P372" s="33"/>
      <c r="Q372" s="10"/>
      <c r="R372" s="10"/>
      <c r="S372" s="10"/>
      <c r="T372" s="10"/>
      <c r="U372" s="10"/>
      <c r="V372" s="10"/>
      <c r="W372" s="10"/>
      <c r="X372" s="10"/>
      <c r="Y372" s="10"/>
      <c r="Z372" s="10"/>
      <c r="AA372" s="10"/>
    </row>
    <row r="373" spans="1:27" ht="13.2">
      <c r="A373" s="10"/>
      <c r="B373" s="10"/>
      <c r="C373" s="23"/>
      <c r="D373" s="10"/>
      <c r="E373" s="10"/>
      <c r="F373" s="10"/>
      <c r="G373" s="10"/>
      <c r="H373" s="10"/>
      <c r="I373" s="10"/>
      <c r="J373" s="10"/>
      <c r="K373" s="86"/>
      <c r="L373" s="10"/>
      <c r="M373" s="10"/>
      <c r="N373" s="10"/>
      <c r="O373" s="10"/>
      <c r="P373" s="33"/>
      <c r="Q373" s="10"/>
      <c r="R373" s="10"/>
      <c r="S373" s="10"/>
      <c r="T373" s="10"/>
      <c r="U373" s="10"/>
      <c r="V373" s="10"/>
      <c r="W373" s="10"/>
      <c r="X373" s="10"/>
      <c r="Y373" s="10"/>
      <c r="Z373" s="10"/>
      <c r="AA373" s="10"/>
    </row>
    <row r="374" spans="1:27" ht="13.2">
      <c r="A374" s="10"/>
      <c r="B374" s="10"/>
      <c r="C374" s="23"/>
      <c r="D374" s="10"/>
      <c r="E374" s="10"/>
      <c r="F374" s="10"/>
      <c r="G374" s="10"/>
      <c r="H374" s="10"/>
      <c r="I374" s="10"/>
      <c r="J374" s="10"/>
      <c r="K374" s="86"/>
      <c r="L374" s="10"/>
      <c r="M374" s="10"/>
      <c r="N374" s="10"/>
      <c r="O374" s="10"/>
      <c r="P374" s="33"/>
      <c r="Q374" s="10"/>
      <c r="R374" s="10"/>
      <c r="S374" s="10"/>
      <c r="T374" s="10"/>
      <c r="U374" s="10"/>
      <c r="V374" s="10"/>
      <c r="W374" s="10"/>
      <c r="X374" s="10"/>
      <c r="Y374" s="10"/>
      <c r="Z374" s="10"/>
      <c r="AA374" s="10"/>
    </row>
    <row r="375" spans="1:27" ht="13.2">
      <c r="A375" s="10"/>
      <c r="B375" s="10"/>
      <c r="C375" s="23"/>
      <c r="D375" s="10"/>
      <c r="E375" s="10"/>
      <c r="F375" s="10"/>
      <c r="G375" s="10"/>
      <c r="H375" s="10"/>
      <c r="I375" s="10"/>
      <c r="J375" s="10"/>
      <c r="K375" s="86"/>
      <c r="L375" s="10"/>
      <c r="M375" s="10"/>
      <c r="N375" s="10"/>
      <c r="O375" s="10"/>
      <c r="P375" s="33"/>
      <c r="Q375" s="10"/>
      <c r="R375" s="10"/>
      <c r="S375" s="10"/>
      <c r="T375" s="10"/>
      <c r="U375" s="10"/>
      <c r="V375" s="10"/>
      <c r="W375" s="10"/>
      <c r="X375" s="10"/>
      <c r="Y375" s="10"/>
      <c r="Z375" s="10"/>
      <c r="AA375" s="10"/>
    </row>
    <row r="376" spans="1:27" ht="13.2">
      <c r="A376" s="10"/>
      <c r="B376" s="10"/>
      <c r="C376" s="23"/>
      <c r="D376" s="10"/>
      <c r="E376" s="10"/>
      <c r="F376" s="10"/>
      <c r="G376" s="10"/>
      <c r="H376" s="10"/>
      <c r="I376" s="10"/>
      <c r="J376" s="10"/>
      <c r="K376" s="86"/>
      <c r="L376" s="10"/>
      <c r="M376" s="10"/>
      <c r="N376" s="10"/>
      <c r="O376" s="10"/>
      <c r="P376" s="33"/>
      <c r="Q376" s="10"/>
      <c r="R376" s="10"/>
      <c r="S376" s="10"/>
      <c r="T376" s="10"/>
      <c r="U376" s="10"/>
      <c r="V376" s="10"/>
      <c r="W376" s="10"/>
      <c r="X376" s="10"/>
      <c r="Y376" s="10"/>
      <c r="Z376" s="10"/>
      <c r="AA376" s="10"/>
    </row>
    <row r="377" spans="1:27" ht="13.2">
      <c r="A377" s="10"/>
      <c r="B377" s="10"/>
      <c r="C377" s="23"/>
      <c r="D377" s="10"/>
      <c r="E377" s="10"/>
      <c r="F377" s="10"/>
      <c r="G377" s="10"/>
      <c r="H377" s="10"/>
      <c r="I377" s="10"/>
      <c r="J377" s="10"/>
      <c r="K377" s="86"/>
      <c r="L377" s="10"/>
      <c r="M377" s="10"/>
      <c r="N377" s="10"/>
      <c r="O377" s="10"/>
      <c r="P377" s="33"/>
      <c r="Q377" s="10"/>
      <c r="R377" s="10"/>
      <c r="S377" s="10"/>
      <c r="T377" s="10"/>
      <c r="U377" s="10"/>
      <c r="V377" s="10"/>
      <c r="W377" s="10"/>
      <c r="X377" s="10"/>
      <c r="Y377" s="10"/>
      <c r="Z377" s="10"/>
      <c r="AA377" s="10"/>
    </row>
    <row r="378" spans="1:27" ht="13.2">
      <c r="A378" s="10"/>
      <c r="B378" s="10"/>
      <c r="C378" s="23"/>
      <c r="D378" s="10"/>
      <c r="E378" s="10"/>
      <c r="F378" s="10"/>
      <c r="G378" s="10"/>
      <c r="H378" s="10"/>
      <c r="I378" s="10"/>
      <c r="J378" s="10"/>
      <c r="K378" s="86"/>
      <c r="L378" s="10"/>
      <c r="M378" s="10"/>
      <c r="N378" s="10"/>
      <c r="O378" s="10"/>
      <c r="P378" s="33"/>
      <c r="Q378" s="10"/>
      <c r="R378" s="10"/>
      <c r="S378" s="10"/>
      <c r="T378" s="10"/>
      <c r="U378" s="10"/>
      <c r="V378" s="10"/>
      <c r="W378" s="10"/>
      <c r="X378" s="10"/>
      <c r="Y378" s="10"/>
      <c r="Z378" s="10"/>
      <c r="AA378" s="10"/>
    </row>
    <row r="379" spans="1:27" ht="13.2">
      <c r="A379" s="10"/>
      <c r="B379" s="10"/>
      <c r="C379" s="23"/>
      <c r="D379" s="10"/>
      <c r="E379" s="10"/>
      <c r="F379" s="10"/>
      <c r="G379" s="10"/>
      <c r="H379" s="10"/>
      <c r="I379" s="10"/>
      <c r="J379" s="10"/>
      <c r="K379" s="86"/>
      <c r="L379" s="10"/>
      <c r="M379" s="10"/>
      <c r="N379" s="10"/>
      <c r="O379" s="10"/>
      <c r="P379" s="33"/>
      <c r="Q379" s="10"/>
      <c r="R379" s="10"/>
      <c r="S379" s="10"/>
      <c r="T379" s="10"/>
      <c r="U379" s="10"/>
      <c r="V379" s="10"/>
      <c r="W379" s="10"/>
      <c r="X379" s="10"/>
      <c r="Y379" s="10"/>
      <c r="Z379" s="10"/>
      <c r="AA379" s="10"/>
    </row>
    <row r="380" spans="1:27" ht="13.2">
      <c r="A380" s="10"/>
      <c r="B380" s="10"/>
      <c r="C380" s="23"/>
      <c r="D380" s="10"/>
      <c r="E380" s="10"/>
      <c r="F380" s="10"/>
      <c r="G380" s="10"/>
      <c r="H380" s="10"/>
      <c r="I380" s="10"/>
      <c r="J380" s="10"/>
      <c r="K380" s="86"/>
      <c r="L380" s="10"/>
      <c r="M380" s="10"/>
      <c r="N380" s="10"/>
      <c r="O380" s="10"/>
      <c r="P380" s="33"/>
      <c r="Q380" s="10"/>
      <c r="R380" s="10"/>
      <c r="S380" s="10"/>
      <c r="T380" s="10"/>
      <c r="U380" s="10"/>
      <c r="V380" s="10"/>
      <c r="W380" s="10"/>
      <c r="X380" s="10"/>
      <c r="Y380" s="10"/>
      <c r="Z380" s="10"/>
      <c r="AA380" s="10"/>
    </row>
    <row r="381" spans="1:27" ht="13.2">
      <c r="A381" s="10"/>
      <c r="B381" s="10"/>
      <c r="C381" s="23"/>
      <c r="D381" s="10"/>
      <c r="E381" s="10"/>
      <c r="F381" s="10"/>
      <c r="G381" s="10"/>
      <c r="H381" s="10"/>
      <c r="I381" s="10"/>
      <c r="J381" s="10"/>
      <c r="K381" s="86"/>
      <c r="L381" s="10"/>
      <c r="M381" s="10"/>
      <c r="N381" s="10"/>
      <c r="O381" s="10"/>
      <c r="P381" s="33"/>
      <c r="Q381" s="10"/>
      <c r="R381" s="10"/>
      <c r="S381" s="10"/>
      <c r="T381" s="10"/>
      <c r="U381" s="10"/>
      <c r="V381" s="10"/>
      <c r="W381" s="10"/>
      <c r="X381" s="10"/>
      <c r="Y381" s="10"/>
      <c r="Z381" s="10"/>
      <c r="AA381" s="10"/>
    </row>
    <row r="382" spans="1:27" ht="13.2">
      <c r="A382" s="10"/>
      <c r="B382" s="10"/>
      <c r="C382" s="23"/>
      <c r="D382" s="10"/>
      <c r="E382" s="10"/>
      <c r="F382" s="10"/>
      <c r="G382" s="10"/>
      <c r="H382" s="10"/>
      <c r="I382" s="10"/>
      <c r="J382" s="10"/>
      <c r="K382" s="86"/>
      <c r="L382" s="10"/>
      <c r="M382" s="10"/>
      <c r="N382" s="10"/>
      <c r="O382" s="10"/>
      <c r="P382" s="33"/>
      <c r="Q382" s="10"/>
      <c r="R382" s="10"/>
      <c r="S382" s="10"/>
      <c r="T382" s="10"/>
      <c r="U382" s="10"/>
      <c r="V382" s="10"/>
      <c r="W382" s="10"/>
      <c r="X382" s="10"/>
      <c r="Y382" s="10"/>
      <c r="Z382" s="10"/>
      <c r="AA382" s="10"/>
    </row>
    <row r="383" spans="1:27" ht="13.2">
      <c r="A383" s="10"/>
      <c r="B383" s="10"/>
      <c r="C383" s="23"/>
      <c r="D383" s="10"/>
      <c r="E383" s="10"/>
      <c r="F383" s="10"/>
      <c r="G383" s="10"/>
      <c r="H383" s="10"/>
      <c r="I383" s="10"/>
      <c r="J383" s="10"/>
      <c r="K383" s="86"/>
      <c r="L383" s="10"/>
      <c r="M383" s="10"/>
      <c r="N383" s="10"/>
      <c r="O383" s="10"/>
      <c r="P383" s="33"/>
      <c r="Q383" s="10"/>
      <c r="R383" s="10"/>
      <c r="S383" s="10"/>
      <c r="T383" s="10"/>
      <c r="U383" s="10"/>
      <c r="V383" s="10"/>
      <c r="W383" s="10"/>
      <c r="X383" s="10"/>
      <c r="Y383" s="10"/>
      <c r="Z383" s="10"/>
      <c r="AA383" s="10"/>
    </row>
    <row r="384" spans="1:27" ht="13.2">
      <c r="A384" s="10"/>
      <c r="B384" s="10"/>
      <c r="C384" s="23"/>
      <c r="D384" s="10"/>
      <c r="E384" s="10"/>
      <c r="F384" s="10"/>
      <c r="G384" s="10"/>
      <c r="H384" s="10"/>
      <c r="I384" s="10"/>
      <c r="J384" s="10"/>
      <c r="K384" s="86"/>
      <c r="L384" s="10"/>
      <c r="M384" s="10"/>
      <c r="N384" s="10"/>
      <c r="O384" s="10"/>
      <c r="P384" s="33"/>
      <c r="Q384" s="10"/>
      <c r="R384" s="10"/>
      <c r="S384" s="10"/>
      <c r="T384" s="10"/>
      <c r="U384" s="10"/>
      <c r="V384" s="10"/>
      <c r="W384" s="10"/>
      <c r="X384" s="10"/>
      <c r="Y384" s="10"/>
      <c r="Z384" s="10"/>
      <c r="AA384" s="10"/>
    </row>
    <row r="385" spans="1:27" ht="13.2">
      <c r="A385" s="10"/>
      <c r="B385" s="10"/>
      <c r="C385" s="23"/>
      <c r="D385" s="10"/>
      <c r="E385" s="10"/>
      <c r="F385" s="10"/>
      <c r="G385" s="10"/>
      <c r="H385" s="10"/>
      <c r="I385" s="10"/>
      <c r="J385" s="10"/>
      <c r="K385" s="86"/>
      <c r="L385" s="10"/>
      <c r="M385" s="10"/>
      <c r="N385" s="10"/>
      <c r="O385" s="10"/>
      <c r="P385" s="33"/>
      <c r="Q385" s="10"/>
      <c r="R385" s="10"/>
      <c r="S385" s="10"/>
      <c r="T385" s="10"/>
      <c r="U385" s="10"/>
      <c r="V385" s="10"/>
      <c r="W385" s="10"/>
      <c r="X385" s="10"/>
      <c r="Y385" s="10"/>
      <c r="Z385" s="10"/>
      <c r="AA385" s="10"/>
    </row>
    <row r="386" spans="1:27" ht="13.2">
      <c r="A386" s="10"/>
      <c r="B386" s="10"/>
      <c r="C386" s="23"/>
      <c r="D386" s="10"/>
      <c r="E386" s="10"/>
      <c r="F386" s="10"/>
      <c r="G386" s="10"/>
      <c r="H386" s="10"/>
      <c r="I386" s="10"/>
      <c r="J386" s="10"/>
      <c r="K386" s="86"/>
      <c r="L386" s="10"/>
      <c r="M386" s="10"/>
      <c r="N386" s="10"/>
      <c r="O386" s="10"/>
      <c r="P386" s="33"/>
      <c r="Q386" s="10"/>
      <c r="R386" s="10"/>
      <c r="S386" s="10"/>
      <c r="T386" s="10"/>
      <c r="U386" s="10"/>
      <c r="V386" s="10"/>
      <c r="W386" s="10"/>
      <c r="X386" s="10"/>
      <c r="Y386" s="10"/>
      <c r="Z386" s="10"/>
      <c r="AA386" s="10"/>
    </row>
    <row r="387" spans="1:27" ht="13.2">
      <c r="A387" s="10"/>
      <c r="B387" s="10"/>
      <c r="C387" s="23"/>
      <c r="D387" s="10"/>
      <c r="E387" s="10"/>
      <c r="F387" s="10"/>
      <c r="G387" s="10"/>
      <c r="H387" s="10"/>
      <c r="I387" s="10"/>
      <c r="J387" s="10"/>
      <c r="K387" s="86"/>
      <c r="L387" s="10"/>
      <c r="M387" s="10"/>
      <c r="N387" s="10"/>
      <c r="O387" s="10"/>
      <c r="P387" s="33"/>
      <c r="Q387" s="10"/>
      <c r="R387" s="10"/>
      <c r="S387" s="10"/>
      <c r="T387" s="10"/>
      <c r="U387" s="10"/>
      <c r="V387" s="10"/>
      <c r="W387" s="10"/>
      <c r="X387" s="10"/>
      <c r="Y387" s="10"/>
      <c r="Z387" s="10"/>
      <c r="AA387" s="10"/>
    </row>
    <row r="388" spans="1:27" ht="13.2">
      <c r="A388" s="10"/>
      <c r="B388" s="10"/>
      <c r="C388" s="23"/>
      <c r="D388" s="10"/>
      <c r="E388" s="10"/>
      <c r="F388" s="10"/>
      <c r="G388" s="10"/>
      <c r="H388" s="10"/>
      <c r="I388" s="10"/>
      <c r="J388" s="10"/>
      <c r="K388" s="86"/>
      <c r="L388" s="10"/>
      <c r="M388" s="10"/>
      <c r="N388" s="10"/>
      <c r="O388" s="10"/>
      <c r="P388" s="33"/>
      <c r="Q388" s="10"/>
      <c r="R388" s="10"/>
      <c r="S388" s="10"/>
      <c r="T388" s="10"/>
      <c r="U388" s="10"/>
      <c r="V388" s="10"/>
      <c r="W388" s="10"/>
      <c r="X388" s="10"/>
      <c r="Y388" s="10"/>
      <c r="Z388" s="10"/>
      <c r="AA388" s="10"/>
    </row>
    <row r="389" spans="1:27" ht="13.2">
      <c r="A389" s="10"/>
      <c r="B389" s="10"/>
      <c r="C389" s="23"/>
      <c r="D389" s="10"/>
      <c r="E389" s="10"/>
      <c r="F389" s="10"/>
      <c r="G389" s="10"/>
      <c r="H389" s="10"/>
      <c r="I389" s="10"/>
      <c r="J389" s="10"/>
      <c r="K389" s="86"/>
      <c r="L389" s="10"/>
      <c r="M389" s="10"/>
      <c r="N389" s="10"/>
      <c r="O389" s="10"/>
      <c r="P389" s="33"/>
      <c r="Q389" s="10"/>
      <c r="R389" s="10"/>
      <c r="S389" s="10"/>
      <c r="T389" s="10"/>
      <c r="U389" s="10"/>
      <c r="V389" s="10"/>
      <c r="W389" s="10"/>
      <c r="X389" s="10"/>
      <c r="Y389" s="10"/>
      <c r="Z389" s="10"/>
      <c r="AA389" s="10"/>
    </row>
    <row r="390" spans="1:27" ht="13.2">
      <c r="A390" s="10"/>
      <c r="B390" s="10"/>
      <c r="C390" s="23"/>
      <c r="D390" s="10"/>
      <c r="E390" s="10"/>
      <c r="F390" s="10"/>
      <c r="G390" s="10"/>
      <c r="H390" s="10"/>
      <c r="I390" s="10"/>
      <c r="J390" s="10"/>
      <c r="K390" s="86"/>
      <c r="L390" s="10"/>
      <c r="M390" s="10"/>
      <c r="N390" s="10"/>
      <c r="O390" s="10"/>
      <c r="P390" s="33"/>
      <c r="Q390" s="10"/>
      <c r="R390" s="10"/>
      <c r="S390" s="10"/>
      <c r="T390" s="10"/>
      <c r="U390" s="10"/>
      <c r="V390" s="10"/>
      <c r="W390" s="10"/>
      <c r="X390" s="10"/>
      <c r="Y390" s="10"/>
      <c r="Z390" s="10"/>
      <c r="AA390" s="10"/>
    </row>
    <row r="391" spans="1:27" ht="13.2">
      <c r="A391" s="10"/>
      <c r="B391" s="10"/>
      <c r="C391" s="23"/>
      <c r="D391" s="10"/>
      <c r="E391" s="10"/>
      <c r="F391" s="10"/>
      <c r="G391" s="10"/>
      <c r="H391" s="10"/>
      <c r="I391" s="10"/>
      <c r="J391" s="10"/>
      <c r="K391" s="86"/>
      <c r="L391" s="10"/>
      <c r="M391" s="10"/>
      <c r="N391" s="10"/>
      <c r="O391" s="10"/>
      <c r="P391" s="33"/>
      <c r="Q391" s="10"/>
      <c r="R391" s="10"/>
      <c r="S391" s="10"/>
      <c r="T391" s="10"/>
      <c r="U391" s="10"/>
      <c r="V391" s="10"/>
      <c r="W391" s="10"/>
      <c r="X391" s="10"/>
      <c r="Y391" s="10"/>
      <c r="Z391" s="10"/>
      <c r="AA391" s="10"/>
    </row>
    <row r="392" spans="1:27" ht="13.2">
      <c r="A392" s="10"/>
      <c r="B392" s="10"/>
      <c r="C392" s="23"/>
      <c r="D392" s="10"/>
      <c r="E392" s="10"/>
      <c r="F392" s="10"/>
      <c r="G392" s="10"/>
      <c r="H392" s="10"/>
      <c r="I392" s="10"/>
      <c r="J392" s="10"/>
      <c r="K392" s="86"/>
      <c r="L392" s="10"/>
      <c r="M392" s="10"/>
      <c r="N392" s="10"/>
      <c r="O392" s="10"/>
      <c r="P392" s="33"/>
      <c r="Q392" s="10"/>
      <c r="R392" s="10"/>
      <c r="S392" s="10"/>
      <c r="T392" s="10"/>
      <c r="U392" s="10"/>
      <c r="V392" s="10"/>
      <c r="W392" s="10"/>
      <c r="X392" s="10"/>
      <c r="Y392" s="10"/>
      <c r="Z392" s="10"/>
      <c r="AA392" s="10"/>
    </row>
    <row r="393" spans="1:27" ht="13.2">
      <c r="A393" s="10"/>
      <c r="B393" s="10"/>
      <c r="C393" s="23"/>
      <c r="D393" s="10"/>
      <c r="E393" s="10"/>
      <c r="F393" s="10"/>
      <c r="G393" s="10"/>
      <c r="H393" s="10"/>
      <c r="I393" s="10"/>
      <c r="J393" s="10"/>
      <c r="K393" s="86"/>
      <c r="L393" s="10"/>
      <c r="M393" s="10"/>
      <c r="N393" s="10"/>
      <c r="O393" s="10"/>
      <c r="P393" s="33"/>
      <c r="Q393" s="10"/>
      <c r="R393" s="10"/>
      <c r="S393" s="10"/>
      <c r="T393" s="10"/>
      <c r="U393" s="10"/>
      <c r="V393" s="10"/>
      <c r="W393" s="10"/>
      <c r="X393" s="10"/>
      <c r="Y393" s="10"/>
      <c r="Z393" s="10"/>
      <c r="AA393" s="10"/>
    </row>
    <row r="394" spans="1:27" ht="13.2">
      <c r="A394" s="10"/>
      <c r="B394" s="10"/>
      <c r="C394" s="23"/>
      <c r="D394" s="10"/>
      <c r="E394" s="10"/>
      <c r="F394" s="10"/>
      <c r="G394" s="10"/>
      <c r="H394" s="10"/>
      <c r="I394" s="10"/>
      <c r="J394" s="10"/>
      <c r="K394" s="86"/>
      <c r="L394" s="10"/>
      <c r="M394" s="10"/>
      <c r="N394" s="10"/>
      <c r="O394" s="10"/>
      <c r="P394" s="33"/>
      <c r="Q394" s="10"/>
      <c r="R394" s="10"/>
      <c r="S394" s="10"/>
      <c r="T394" s="10"/>
      <c r="U394" s="10"/>
      <c r="V394" s="10"/>
      <c r="W394" s="10"/>
      <c r="X394" s="10"/>
      <c r="Y394" s="10"/>
      <c r="Z394" s="10"/>
      <c r="AA394" s="10"/>
    </row>
    <row r="395" spans="1:27" ht="13.2">
      <c r="A395" s="10"/>
      <c r="B395" s="10"/>
      <c r="C395" s="23"/>
      <c r="D395" s="10"/>
      <c r="E395" s="10"/>
      <c r="F395" s="10"/>
      <c r="G395" s="10"/>
      <c r="H395" s="10"/>
      <c r="I395" s="10"/>
      <c r="J395" s="10"/>
      <c r="K395" s="86"/>
      <c r="L395" s="10"/>
      <c r="M395" s="10"/>
      <c r="N395" s="10"/>
      <c r="O395" s="10"/>
      <c r="P395" s="33"/>
      <c r="Q395" s="10"/>
      <c r="R395" s="10"/>
      <c r="S395" s="10"/>
      <c r="T395" s="10"/>
      <c r="U395" s="10"/>
      <c r="V395" s="10"/>
      <c r="W395" s="10"/>
      <c r="X395" s="10"/>
      <c r="Y395" s="10"/>
      <c r="Z395" s="10"/>
      <c r="AA395" s="10"/>
    </row>
    <row r="396" spans="1:27" ht="13.2">
      <c r="A396" s="10"/>
      <c r="B396" s="10"/>
      <c r="C396" s="23"/>
      <c r="D396" s="10"/>
      <c r="E396" s="10"/>
      <c r="F396" s="10"/>
      <c r="G396" s="10"/>
      <c r="H396" s="10"/>
      <c r="I396" s="10"/>
      <c r="J396" s="10"/>
      <c r="K396" s="86"/>
      <c r="L396" s="10"/>
      <c r="M396" s="10"/>
      <c r="N396" s="10"/>
      <c r="O396" s="10"/>
      <c r="P396" s="33"/>
      <c r="Q396" s="10"/>
      <c r="R396" s="10"/>
      <c r="S396" s="10"/>
      <c r="T396" s="10"/>
      <c r="U396" s="10"/>
      <c r="V396" s="10"/>
      <c r="W396" s="10"/>
      <c r="X396" s="10"/>
      <c r="Y396" s="10"/>
      <c r="Z396" s="10"/>
      <c r="AA396" s="10"/>
    </row>
    <row r="397" spans="1:27" ht="13.2">
      <c r="A397" s="10"/>
      <c r="B397" s="10"/>
      <c r="C397" s="23"/>
      <c r="D397" s="10"/>
      <c r="E397" s="10"/>
      <c r="F397" s="10"/>
      <c r="G397" s="10"/>
      <c r="H397" s="10"/>
      <c r="I397" s="10"/>
      <c r="J397" s="10"/>
      <c r="K397" s="86"/>
      <c r="L397" s="10"/>
      <c r="M397" s="10"/>
      <c r="N397" s="10"/>
      <c r="O397" s="10"/>
      <c r="P397" s="33"/>
      <c r="Q397" s="10"/>
      <c r="R397" s="10"/>
      <c r="S397" s="10"/>
      <c r="T397" s="10"/>
      <c r="U397" s="10"/>
      <c r="V397" s="10"/>
      <c r="W397" s="10"/>
      <c r="X397" s="10"/>
      <c r="Y397" s="10"/>
      <c r="Z397" s="10"/>
      <c r="AA397" s="10"/>
    </row>
    <row r="398" spans="1:27" ht="13.2">
      <c r="A398" s="10"/>
      <c r="B398" s="10"/>
      <c r="C398" s="23"/>
      <c r="D398" s="10"/>
      <c r="E398" s="10"/>
      <c r="F398" s="10"/>
      <c r="G398" s="10"/>
      <c r="H398" s="10"/>
      <c r="I398" s="10"/>
      <c r="J398" s="10"/>
      <c r="K398" s="86"/>
      <c r="L398" s="10"/>
      <c r="M398" s="10"/>
      <c r="N398" s="10"/>
      <c r="O398" s="10"/>
      <c r="P398" s="33"/>
      <c r="Q398" s="10"/>
      <c r="R398" s="10"/>
      <c r="S398" s="10"/>
      <c r="T398" s="10"/>
      <c r="U398" s="10"/>
      <c r="V398" s="10"/>
      <c r="W398" s="10"/>
      <c r="X398" s="10"/>
      <c r="Y398" s="10"/>
      <c r="Z398" s="10"/>
      <c r="AA398" s="10"/>
    </row>
    <row r="399" spans="1:27" ht="13.2">
      <c r="A399" s="10"/>
      <c r="B399" s="10"/>
      <c r="C399" s="23"/>
      <c r="D399" s="10"/>
      <c r="E399" s="10"/>
      <c r="F399" s="10"/>
      <c r="G399" s="10"/>
      <c r="H399" s="10"/>
      <c r="I399" s="10"/>
      <c r="J399" s="10"/>
      <c r="K399" s="86"/>
      <c r="L399" s="10"/>
      <c r="M399" s="10"/>
      <c r="N399" s="10"/>
      <c r="O399" s="10"/>
      <c r="P399" s="33"/>
      <c r="Q399" s="10"/>
      <c r="R399" s="10"/>
      <c r="S399" s="10"/>
      <c r="T399" s="10"/>
      <c r="U399" s="10"/>
      <c r="V399" s="10"/>
      <c r="W399" s="10"/>
      <c r="X399" s="10"/>
      <c r="Y399" s="10"/>
      <c r="Z399" s="10"/>
      <c r="AA399" s="10"/>
    </row>
    <row r="400" spans="1:27" ht="13.2">
      <c r="A400" s="10"/>
      <c r="B400" s="10"/>
      <c r="C400" s="23"/>
      <c r="D400" s="10"/>
      <c r="E400" s="10"/>
      <c r="F400" s="10"/>
      <c r="G400" s="10"/>
      <c r="H400" s="10"/>
      <c r="I400" s="10"/>
      <c r="J400" s="10"/>
      <c r="K400" s="86"/>
      <c r="L400" s="10"/>
      <c r="M400" s="10"/>
      <c r="N400" s="10"/>
      <c r="O400" s="10"/>
      <c r="P400" s="33"/>
      <c r="Q400" s="10"/>
      <c r="R400" s="10"/>
      <c r="S400" s="10"/>
      <c r="T400" s="10"/>
      <c r="U400" s="10"/>
      <c r="V400" s="10"/>
      <c r="W400" s="10"/>
      <c r="X400" s="10"/>
      <c r="Y400" s="10"/>
      <c r="Z400" s="10"/>
      <c r="AA400" s="10"/>
    </row>
    <row r="401" spans="1:27" ht="13.2">
      <c r="A401" s="10"/>
      <c r="B401" s="10"/>
      <c r="C401" s="23"/>
      <c r="D401" s="10"/>
      <c r="E401" s="10"/>
      <c r="F401" s="10"/>
      <c r="G401" s="10"/>
      <c r="H401" s="10"/>
      <c r="I401" s="10"/>
      <c r="J401" s="10"/>
      <c r="K401" s="86"/>
      <c r="L401" s="10"/>
      <c r="M401" s="10"/>
      <c r="N401" s="10"/>
      <c r="O401" s="10"/>
      <c r="P401" s="33"/>
      <c r="Q401" s="10"/>
      <c r="R401" s="10"/>
      <c r="S401" s="10"/>
      <c r="T401" s="10"/>
      <c r="U401" s="10"/>
      <c r="V401" s="10"/>
      <c r="W401" s="10"/>
      <c r="X401" s="10"/>
      <c r="Y401" s="10"/>
      <c r="Z401" s="10"/>
      <c r="AA401" s="10"/>
    </row>
    <row r="402" spans="1:27" ht="13.2">
      <c r="A402" s="10"/>
      <c r="B402" s="10"/>
      <c r="C402" s="23"/>
      <c r="D402" s="10"/>
      <c r="E402" s="10"/>
      <c r="F402" s="10"/>
      <c r="G402" s="10"/>
      <c r="H402" s="10"/>
      <c r="I402" s="10"/>
      <c r="J402" s="10"/>
      <c r="K402" s="86"/>
      <c r="L402" s="10"/>
      <c r="M402" s="10"/>
      <c r="N402" s="10"/>
      <c r="O402" s="10"/>
      <c r="P402" s="33"/>
      <c r="Q402" s="10"/>
      <c r="R402" s="10"/>
      <c r="S402" s="10"/>
      <c r="T402" s="10"/>
      <c r="U402" s="10"/>
      <c r="V402" s="10"/>
      <c r="W402" s="10"/>
      <c r="X402" s="10"/>
      <c r="Y402" s="10"/>
      <c r="Z402" s="10"/>
      <c r="AA402" s="10"/>
    </row>
    <row r="403" spans="1:27" ht="13.2">
      <c r="A403" s="10"/>
      <c r="B403" s="10"/>
      <c r="C403" s="23"/>
      <c r="D403" s="10"/>
      <c r="E403" s="10"/>
      <c r="F403" s="10"/>
      <c r="G403" s="10"/>
      <c r="H403" s="10"/>
      <c r="I403" s="10"/>
      <c r="J403" s="10"/>
      <c r="K403" s="86"/>
      <c r="L403" s="10"/>
      <c r="M403" s="10"/>
      <c r="N403" s="10"/>
      <c r="O403" s="10"/>
      <c r="P403" s="33"/>
      <c r="Q403" s="10"/>
      <c r="R403" s="10"/>
      <c r="S403" s="10"/>
      <c r="T403" s="10"/>
      <c r="U403" s="10"/>
      <c r="V403" s="10"/>
      <c r="W403" s="10"/>
      <c r="X403" s="10"/>
      <c r="Y403" s="10"/>
      <c r="Z403" s="10"/>
      <c r="AA403" s="10"/>
    </row>
    <row r="404" spans="1:27" ht="13.2">
      <c r="A404" s="10"/>
      <c r="B404" s="10"/>
      <c r="C404" s="23"/>
      <c r="D404" s="10"/>
      <c r="E404" s="10"/>
      <c r="F404" s="10"/>
      <c r="G404" s="10"/>
      <c r="H404" s="10"/>
      <c r="I404" s="10"/>
      <c r="J404" s="10"/>
      <c r="K404" s="86"/>
      <c r="L404" s="10"/>
      <c r="M404" s="10"/>
      <c r="N404" s="10"/>
      <c r="O404" s="10"/>
      <c r="P404" s="33"/>
      <c r="Q404" s="10"/>
      <c r="R404" s="10"/>
      <c r="S404" s="10"/>
      <c r="T404" s="10"/>
      <c r="U404" s="10"/>
      <c r="V404" s="10"/>
      <c r="W404" s="10"/>
      <c r="X404" s="10"/>
      <c r="Y404" s="10"/>
      <c r="Z404" s="10"/>
      <c r="AA404" s="10"/>
    </row>
    <row r="405" spans="1:27" ht="13.2">
      <c r="A405" s="10"/>
      <c r="B405" s="10"/>
      <c r="C405" s="23"/>
      <c r="D405" s="10"/>
      <c r="E405" s="10"/>
      <c r="F405" s="10"/>
      <c r="G405" s="10"/>
      <c r="H405" s="10"/>
      <c r="I405" s="10"/>
      <c r="J405" s="10"/>
      <c r="K405" s="86"/>
      <c r="L405" s="10"/>
      <c r="M405" s="10"/>
      <c r="N405" s="10"/>
      <c r="O405" s="10"/>
      <c r="P405" s="33"/>
      <c r="Q405" s="10"/>
      <c r="R405" s="10"/>
      <c r="S405" s="10"/>
      <c r="T405" s="10"/>
      <c r="U405" s="10"/>
      <c r="V405" s="10"/>
      <c r="W405" s="10"/>
      <c r="X405" s="10"/>
      <c r="Y405" s="10"/>
      <c r="Z405" s="10"/>
      <c r="AA405" s="10"/>
    </row>
    <row r="406" spans="1:27" ht="13.2">
      <c r="A406" s="10"/>
      <c r="B406" s="10"/>
      <c r="C406" s="23"/>
      <c r="D406" s="10"/>
      <c r="E406" s="10"/>
      <c r="F406" s="10"/>
      <c r="G406" s="10"/>
      <c r="H406" s="10"/>
      <c r="I406" s="10"/>
      <c r="J406" s="10"/>
      <c r="K406" s="86"/>
      <c r="L406" s="10"/>
      <c r="M406" s="10"/>
      <c r="N406" s="10"/>
      <c r="O406" s="10"/>
      <c r="P406" s="33"/>
      <c r="Q406" s="10"/>
      <c r="R406" s="10"/>
      <c r="S406" s="10"/>
      <c r="T406" s="10"/>
      <c r="U406" s="10"/>
      <c r="V406" s="10"/>
      <c r="W406" s="10"/>
      <c r="X406" s="10"/>
      <c r="Y406" s="10"/>
      <c r="Z406" s="10"/>
      <c r="AA406" s="10"/>
    </row>
    <row r="407" spans="1:27" ht="13.2">
      <c r="A407" s="10"/>
      <c r="B407" s="10"/>
      <c r="C407" s="23"/>
      <c r="D407" s="10"/>
      <c r="E407" s="10"/>
      <c r="F407" s="10"/>
      <c r="G407" s="10"/>
      <c r="H407" s="10"/>
      <c r="I407" s="10"/>
      <c r="J407" s="10"/>
      <c r="K407" s="86"/>
      <c r="L407" s="10"/>
      <c r="M407" s="10"/>
      <c r="N407" s="10"/>
      <c r="O407" s="10"/>
      <c r="P407" s="33"/>
      <c r="Q407" s="10"/>
      <c r="R407" s="10"/>
      <c r="S407" s="10"/>
      <c r="T407" s="10"/>
      <c r="U407" s="10"/>
      <c r="V407" s="10"/>
      <c r="W407" s="10"/>
      <c r="X407" s="10"/>
      <c r="Y407" s="10"/>
      <c r="Z407" s="10"/>
      <c r="AA407" s="10"/>
    </row>
    <row r="408" spans="1:27" ht="13.2">
      <c r="A408" s="10"/>
      <c r="B408" s="10"/>
      <c r="C408" s="23"/>
      <c r="D408" s="10"/>
      <c r="E408" s="10"/>
      <c r="F408" s="10"/>
      <c r="G408" s="10"/>
      <c r="H408" s="10"/>
      <c r="I408" s="10"/>
      <c r="J408" s="10"/>
      <c r="K408" s="86"/>
      <c r="L408" s="10"/>
      <c r="M408" s="10"/>
      <c r="N408" s="10"/>
      <c r="O408" s="10"/>
      <c r="P408" s="33"/>
      <c r="Q408" s="10"/>
      <c r="R408" s="10"/>
      <c r="S408" s="10"/>
      <c r="T408" s="10"/>
      <c r="U408" s="10"/>
      <c r="V408" s="10"/>
      <c r="W408" s="10"/>
      <c r="X408" s="10"/>
      <c r="Y408" s="10"/>
      <c r="Z408" s="10"/>
      <c r="AA408" s="10"/>
    </row>
    <row r="409" spans="1:27" ht="13.2">
      <c r="A409" s="10"/>
      <c r="B409" s="10"/>
      <c r="C409" s="23"/>
      <c r="D409" s="10"/>
      <c r="E409" s="10"/>
      <c r="F409" s="10"/>
      <c r="G409" s="10"/>
      <c r="H409" s="10"/>
      <c r="I409" s="10"/>
      <c r="J409" s="10"/>
      <c r="K409" s="86"/>
      <c r="L409" s="10"/>
      <c r="M409" s="10"/>
      <c r="N409" s="10"/>
      <c r="O409" s="10"/>
      <c r="P409" s="33"/>
      <c r="Q409" s="10"/>
      <c r="R409" s="10"/>
      <c r="S409" s="10"/>
      <c r="T409" s="10"/>
      <c r="U409" s="10"/>
      <c r="V409" s="10"/>
      <c r="W409" s="10"/>
      <c r="X409" s="10"/>
      <c r="Y409" s="10"/>
      <c r="Z409" s="10"/>
      <c r="AA409" s="10"/>
    </row>
    <row r="410" spans="1:27" ht="13.2">
      <c r="A410" s="10"/>
      <c r="B410" s="10"/>
      <c r="C410" s="23"/>
      <c r="D410" s="10"/>
      <c r="E410" s="10"/>
      <c r="F410" s="10"/>
      <c r="G410" s="10"/>
      <c r="H410" s="10"/>
      <c r="I410" s="10"/>
      <c r="J410" s="10"/>
      <c r="K410" s="86"/>
      <c r="L410" s="10"/>
      <c r="M410" s="10"/>
      <c r="N410" s="10"/>
      <c r="O410" s="10"/>
      <c r="P410" s="33"/>
      <c r="Q410" s="10"/>
      <c r="R410" s="10"/>
      <c r="S410" s="10"/>
      <c r="T410" s="10"/>
      <c r="U410" s="10"/>
      <c r="V410" s="10"/>
      <c r="W410" s="10"/>
      <c r="X410" s="10"/>
      <c r="Y410" s="10"/>
      <c r="Z410" s="10"/>
      <c r="AA410" s="10"/>
    </row>
    <row r="411" spans="1:27" ht="13.2">
      <c r="A411" s="10"/>
      <c r="B411" s="10"/>
      <c r="C411" s="23"/>
      <c r="D411" s="10"/>
      <c r="E411" s="10"/>
      <c r="F411" s="10"/>
      <c r="G411" s="10"/>
      <c r="H411" s="10"/>
      <c r="I411" s="10"/>
      <c r="J411" s="10"/>
      <c r="K411" s="86"/>
      <c r="L411" s="10"/>
      <c r="M411" s="10"/>
      <c r="N411" s="10"/>
      <c r="O411" s="10"/>
      <c r="P411" s="33"/>
      <c r="Q411" s="10"/>
      <c r="R411" s="10"/>
      <c r="S411" s="10"/>
      <c r="T411" s="10"/>
      <c r="U411" s="10"/>
      <c r="V411" s="10"/>
      <c r="W411" s="10"/>
      <c r="X411" s="10"/>
      <c r="Y411" s="10"/>
      <c r="Z411" s="10"/>
      <c r="AA411" s="10"/>
    </row>
    <row r="412" spans="1:27" ht="13.2">
      <c r="A412" s="10"/>
      <c r="B412" s="10"/>
      <c r="C412" s="23"/>
      <c r="D412" s="10"/>
      <c r="E412" s="10"/>
      <c r="F412" s="10"/>
      <c r="G412" s="10"/>
      <c r="H412" s="10"/>
      <c r="I412" s="10"/>
      <c r="J412" s="10"/>
      <c r="K412" s="86"/>
      <c r="L412" s="10"/>
      <c r="M412" s="10"/>
      <c r="N412" s="10"/>
      <c r="O412" s="10"/>
      <c r="P412" s="33"/>
      <c r="Q412" s="10"/>
      <c r="R412" s="10"/>
      <c r="S412" s="10"/>
      <c r="T412" s="10"/>
      <c r="U412" s="10"/>
      <c r="V412" s="10"/>
      <c r="W412" s="10"/>
      <c r="X412" s="10"/>
      <c r="Y412" s="10"/>
      <c r="Z412" s="10"/>
      <c r="AA412" s="10"/>
    </row>
    <row r="413" spans="1:27" ht="13.2">
      <c r="A413" s="10"/>
      <c r="B413" s="10"/>
      <c r="C413" s="23"/>
      <c r="D413" s="10"/>
      <c r="E413" s="10"/>
      <c r="F413" s="10"/>
      <c r="G413" s="10"/>
      <c r="H413" s="10"/>
      <c r="I413" s="10"/>
      <c r="J413" s="10"/>
      <c r="K413" s="86"/>
      <c r="L413" s="10"/>
      <c r="M413" s="10"/>
      <c r="N413" s="10"/>
      <c r="O413" s="10"/>
      <c r="P413" s="33"/>
      <c r="Q413" s="10"/>
      <c r="R413" s="10"/>
      <c r="S413" s="10"/>
      <c r="T413" s="10"/>
      <c r="U413" s="10"/>
      <c r="V413" s="10"/>
      <c r="W413" s="10"/>
      <c r="X413" s="10"/>
      <c r="Y413" s="10"/>
      <c r="Z413" s="10"/>
      <c r="AA413" s="10"/>
    </row>
    <row r="414" spans="1:27" ht="13.2">
      <c r="A414" s="10"/>
      <c r="B414" s="10"/>
      <c r="C414" s="23"/>
      <c r="D414" s="10"/>
      <c r="E414" s="10"/>
      <c r="F414" s="10"/>
      <c r="G414" s="10"/>
      <c r="H414" s="10"/>
      <c r="I414" s="10"/>
      <c r="J414" s="10"/>
      <c r="K414" s="86"/>
      <c r="L414" s="10"/>
      <c r="M414" s="10"/>
      <c r="N414" s="10"/>
      <c r="O414" s="10"/>
      <c r="P414" s="33"/>
      <c r="Q414" s="10"/>
      <c r="R414" s="10"/>
      <c r="S414" s="10"/>
      <c r="T414" s="10"/>
      <c r="U414" s="10"/>
      <c r="V414" s="10"/>
      <c r="W414" s="10"/>
      <c r="X414" s="10"/>
      <c r="Y414" s="10"/>
      <c r="Z414" s="10"/>
      <c r="AA414" s="10"/>
    </row>
    <row r="415" spans="1:27" ht="13.2">
      <c r="A415" s="10"/>
      <c r="B415" s="10"/>
      <c r="C415" s="23"/>
      <c r="D415" s="10"/>
      <c r="E415" s="10"/>
      <c r="F415" s="10"/>
      <c r="G415" s="10"/>
      <c r="H415" s="10"/>
      <c r="I415" s="10"/>
      <c r="J415" s="10"/>
      <c r="K415" s="86"/>
      <c r="L415" s="10"/>
      <c r="M415" s="10"/>
      <c r="N415" s="10"/>
      <c r="O415" s="10"/>
      <c r="P415" s="33"/>
      <c r="Q415" s="10"/>
      <c r="R415" s="10"/>
      <c r="S415" s="10"/>
      <c r="T415" s="10"/>
      <c r="U415" s="10"/>
      <c r="V415" s="10"/>
      <c r="W415" s="10"/>
      <c r="X415" s="10"/>
      <c r="Y415" s="10"/>
      <c r="Z415" s="10"/>
      <c r="AA415" s="10"/>
    </row>
    <row r="416" spans="1:27" ht="13.2">
      <c r="A416" s="10"/>
      <c r="B416" s="10"/>
      <c r="C416" s="23"/>
      <c r="D416" s="10"/>
      <c r="E416" s="10"/>
      <c r="F416" s="10"/>
      <c r="G416" s="10"/>
      <c r="H416" s="10"/>
      <c r="I416" s="10"/>
      <c r="J416" s="10"/>
      <c r="K416" s="86"/>
      <c r="L416" s="10"/>
      <c r="M416" s="10"/>
      <c r="N416" s="10"/>
      <c r="O416" s="10"/>
      <c r="P416" s="33"/>
      <c r="Q416" s="10"/>
      <c r="R416" s="10"/>
      <c r="S416" s="10"/>
      <c r="T416" s="10"/>
      <c r="U416" s="10"/>
      <c r="V416" s="10"/>
      <c r="W416" s="10"/>
      <c r="X416" s="10"/>
      <c r="Y416" s="10"/>
      <c r="Z416" s="10"/>
      <c r="AA416" s="10"/>
    </row>
    <row r="417" spans="1:27" ht="13.2">
      <c r="A417" s="10"/>
      <c r="B417" s="10"/>
      <c r="C417" s="23"/>
      <c r="D417" s="10"/>
      <c r="E417" s="10"/>
      <c r="F417" s="10"/>
      <c r="G417" s="10"/>
      <c r="H417" s="10"/>
      <c r="I417" s="10"/>
      <c r="J417" s="10"/>
      <c r="K417" s="86"/>
      <c r="L417" s="10"/>
      <c r="M417" s="10"/>
      <c r="N417" s="10"/>
      <c r="O417" s="10"/>
      <c r="P417" s="33"/>
      <c r="Q417" s="10"/>
      <c r="R417" s="10"/>
      <c r="S417" s="10"/>
      <c r="T417" s="10"/>
      <c r="U417" s="10"/>
      <c r="V417" s="10"/>
      <c r="W417" s="10"/>
      <c r="X417" s="10"/>
      <c r="Y417" s="10"/>
      <c r="Z417" s="10"/>
      <c r="AA417" s="10"/>
    </row>
    <row r="418" spans="1:27" ht="13.2">
      <c r="A418" s="10"/>
      <c r="B418" s="10"/>
      <c r="C418" s="23"/>
      <c r="D418" s="10"/>
      <c r="E418" s="10"/>
      <c r="F418" s="10"/>
      <c r="G418" s="10"/>
      <c r="H418" s="10"/>
      <c r="I418" s="10"/>
      <c r="J418" s="10"/>
      <c r="K418" s="86"/>
      <c r="L418" s="10"/>
      <c r="M418" s="10"/>
      <c r="N418" s="10"/>
      <c r="O418" s="10"/>
      <c r="P418" s="33"/>
      <c r="Q418" s="10"/>
      <c r="R418" s="10"/>
      <c r="S418" s="10"/>
      <c r="T418" s="10"/>
      <c r="U418" s="10"/>
      <c r="V418" s="10"/>
      <c r="W418" s="10"/>
      <c r="X418" s="10"/>
      <c r="Y418" s="10"/>
      <c r="Z418" s="10"/>
      <c r="AA418" s="10"/>
    </row>
    <row r="419" spans="1:27" ht="13.2">
      <c r="A419" s="10"/>
      <c r="B419" s="10"/>
      <c r="C419" s="23"/>
      <c r="D419" s="10"/>
      <c r="E419" s="10"/>
      <c r="F419" s="10"/>
      <c r="G419" s="10"/>
      <c r="H419" s="10"/>
      <c r="I419" s="10"/>
      <c r="J419" s="10"/>
      <c r="K419" s="86"/>
      <c r="L419" s="10"/>
      <c r="M419" s="10"/>
      <c r="N419" s="10"/>
      <c r="O419" s="10"/>
      <c r="P419" s="33"/>
      <c r="Q419" s="10"/>
      <c r="R419" s="10"/>
      <c r="S419" s="10"/>
      <c r="T419" s="10"/>
      <c r="U419" s="10"/>
      <c r="V419" s="10"/>
      <c r="W419" s="10"/>
      <c r="X419" s="10"/>
      <c r="Y419" s="10"/>
      <c r="Z419" s="10"/>
      <c r="AA419" s="10"/>
    </row>
    <row r="420" spans="1:27" ht="13.2">
      <c r="A420" s="10"/>
      <c r="B420" s="10"/>
      <c r="C420" s="23"/>
      <c r="D420" s="10"/>
      <c r="E420" s="10"/>
      <c r="F420" s="10"/>
      <c r="G420" s="10"/>
      <c r="H420" s="10"/>
      <c r="I420" s="10"/>
      <c r="J420" s="10"/>
      <c r="K420" s="86"/>
      <c r="L420" s="10"/>
      <c r="M420" s="10"/>
      <c r="N420" s="10"/>
      <c r="O420" s="10"/>
      <c r="P420" s="33"/>
      <c r="Q420" s="10"/>
      <c r="R420" s="10"/>
      <c r="S420" s="10"/>
      <c r="T420" s="10"/>
      <c r="U420" s="10"/>
      <c r="V420" s="10"/>
      <c r="W420" s="10"/>
      <c r="X420" s="10"/>
      <c r="Y420" s="10"/>
      <c r="Z420" s="10"/>
      <c r="AA420" s="10"/>
    </row>
    <row r="421" spans="1:27" ht="13.2">
      <c r="A421" s="10"/>
      <c r="B421" s="10"/>
      <c r="C421" s="23"/>
      <c r="D421" s="10"/>
      <c r="E421" s="10"/>
      <c r="F421" s="10"/>
      <c r="G421" s="10"/>
      <c r="H421" s="10"/>
      <c r="I421" s="10"/>
      <c r="J421" s="10"/>
      <c r="K421" s="86"/>
      <c r="L421" s="10"/>
      <c r="M421" s="10"/>
      <c r="N421" s="10"/>
      <c r="O421" s="10"/>
      <c r="P421" s="33"/>
      <c r="Q421" s="10"/>
      <c r="R421" s="10"/>
      <c r="S421" s="10"/>
      <c r="T421" s="10"/>
      <c r="U421" s="10"/>
      <c r="V421" s="10"/>
      <c r="W421" s="10"/>
      <c r="X421" s="10"/>
      <c r="Y421" s="10"/>
      <c r="Z421" s="10"/>
      <c r="AA421" s="10"/>
    </row>
    <row r="422" spans="1:27" ht="13.2">
      <c r="A422" s="10"/>
      <c r="B422" s="10"/>
      <c r="C422" s="23"/>
      <c r="D422" s="10"/>
      <c r="E422" s="10"/>
      <c r="F422" s="10"/>
      <c r="G422" s="10"/>
      <c r="H422" s="10"/>
      <c r="I422" s="10"/>
      <c r="J422" s="10"/>
      <c r="K422" s="86"/>
      <c r="L422" s="10"/>
      <c r="M422" s="10"/>
      <c r="N422" s="10"/>
      <c r="O422" s="10"/>
      <c r="P422" s="33"/>
      <c r="Q422" s="10"/>
      <c r="R422" s="10"/>
      <c r="S422" s="10"/>
      <c r="T422" s="10"/>
      <c r="U422" s="10"/>
      <c r="V422" s="10"/>
      <c r="W422" s="10"/>
      <c r="X422" s="10"/>
      <c r="Y422" s="10"/>
      <c r="Z422" s="10"/>
      <c r="AA422" s="10"/>
    </row>
    <row r="423" spans="1:27" ht="13.2">
      <c r="A423" s="10"/>
      <c r="B423" s="10"/>
      <c r="C423" s="23"/>
      <c r="D423" s="10"/>
      <c r="E423" s="10"/>
      <c r="F423" s="10"/>
      <c r="G423" s="10"/>
      <c r="H423" s="10"/>
      <c r="I423" s="10"/>
      <c r="J423" s="10"/>
      <c r="K423" s="86"/>
      <c r="L423" s="10"/>
      <c r="M423" s="10"/>
      <c r="N423" s="10"/>
      <c r="O423" s="10"/>
      <c r="P423" s="33"/>
      <c r="Q423" s="10"/>
      <c r="R423" s="10"/>
      <c r="S423" s="10"/>
      <c r="T423" s="10"/>
      <c r="U423" s="10"/>
      <c r="V423" s="10"/>
      <c r="W423" s="10"/>
      <c r="X423" s="10"/>
      <c r="Y423" s="10"/>
      <c r="Z423" s="10"/>
      <c r="AA423" s="10"/>
    </row>
    <row r="424" spans="1:27" ht="13.2">
      <c r="A424" s="10"/>
      <c r="B424" s="10"/>
      <c r="C424" s="23"/>
      <c r="D424" s="10"/>
      <c r="E424" s="10"/>
      <c r="F424" s="10"/>
      <c r="G424" s="10"/>
      <c r="H424" s="10"/>
      <c r="I424" s="10"/>
      <c r="J424" s="10"/>
      <c r="K424" s="86"/>
      <c r="L424" s="10"/>
      <c r="M424" s="10"/>
      <c r="N424" s="10"/>
      <c r="O424" s="10"/>
      <c r="P424" s="33"/>
      <c r="Q424" s="10"/>
      <c r="R424" s="10"/>
      <c r="S424" s="10"/>
      <c r="T424" s="10"/>
      <c r="U424" s="10"/>
      <c r="V424" s="10"/>
      <c r="W424" s="10"/>
      <c r="X424" s="10"/>
      <c r="Y424" s="10"/>
      <c r="Z424" s="10"/>
      <c r="AA424" s="10"/>
    </row>
    <row r="425" spans="1:27" ht="13.2">
      <c r="A425" s="10"/>
      <c r="B425" s="10"/>
      <c r="C425" s="23"/>
      <c r="D425" s="10"/>
      <c r="E425" s="10"/>
      <c r="F425" s="10"/>
      <c r="G425" s="10"/>
      <c r="H425" s="10"/>
      <c r="I425" s="10"/>
      <c r="J425" s="10"/>
      <c r="K425" s="86"/>
      <c r="L425" s="10"/>
      <c r="M425" s="10"/>
      <c r="N425" s="10"/>
      <c r="O425" s="10"/>
      <c r="P425" s="33"/>
      <c r="Q425" s="10"/>
      <c r="R425" s="10"/>
      <c r="S425" s="10"/>
      <c r="T425" s="10"/>
      <c r="U425" s="10"/>
      <c r="V425" s="10"/>
      <c r="W425" s="10"/>
      <c r="X425" s="10"/>
      <c r="Y425" s="10"/>
      <c r="Z425" s="10"/>
      <c r="AA425" s="10"/>
    </row>
    <row r="426" spans="1:27" ht="13.2">
      <c r="A426" s="10"/>
      <c r="B426" s="10"/>
      <c r="C426" s="23"/>
      <c r="D426" s="10"/>
      <c r="E426" s="10"/>
      <c r="F426" s="10"/>
      <c r="G426" s="10"/>
      <c r="H426" s="10"/>
      <c r="I426" s="10"/>
      <c r="J426" s="10"/>
      <c r="K426" s="86"/>
      <c r="L426" s="10"/>
      <c r="M426" s="10"/>
      <c r="N426" s="10"/>
      <c r="O426" s="10"/>
      <c r="P426" s="33"/>
      <c r="Q426" s="10"/>
      <c r="R426" s="10"/>
      <c r="S426" s="10"/>
      <c r="T426" s="10"/>
      <c r="U426" s="10"/>
      <c r="V426" s="10"/>
      <c r="W426" s="10"/>
      <c r="X426" s="10"/>
      <c r="Y426" s="10"/>
      <c r="Z426" s="10"/>
      <c r="AA426" s="10"/>
    </row>
    <row r="427" spans="1:27" ht="13.2">
      <c r="A427" s="10"/>
      <c r="B427" s="10"/>
      <c r="C427" s="23"/>
      <c r="D427" s="10"/>
      <c r="E427" s="10"/>
      <c r="F427" s="10"/>
      <c r="G427" s="10"/>
      <c r="H427" s="10"/>
      <c r="I427" s="10"/>
      <c r="J427" s="10"/>
      <c r="K427" s="86"/>
      <c r="L427" s="10"/>
      <c r="M427" s="10"/>
      <c r="N427" s="10"/>
      <c r="O427" s="10"/>
      <c r="P427" s="33"/>
      <c r="Q427" s="10"/>
      <c r="R427" s="10"/>
      <c r="S427" s="10"/>
      <c r="T427" s="10"/>
      <c r="U427" s="10"/>
      <c r="V427" s="10"/>
      <c r="W427" s="10"/>
      <c r="X427" s="10"/>
      <c r="Y427" s="10"/>
      <c r="Z427" s="10"/>
      <c r="AA427" s="10"/>
    </row>
    <row r="428" spans="1:27" ht="13.2">
      <c r="A428" s="10"/>
      <c r="B428" s="10"/>
      <c r="C428" s="23"/>
      <c r="D428" s="10"/>
      <c r="E428" s="10"/>
      <c r="F428" s="10"/>
      <c r="G428" s="10"/>
      <c r="H428" s="10"/>
      <c r="I428" s="10"/>
      <c r="J428" s="10"/>
      <c r="K428" s="86"/>
      <c r="L428" s="10"/>
      <c r="M428" s="10"/>
      <c r="N428" s="10"/>
      <c r="O428" s="10"/>
      <c r="P428" s="33"/>
      <c r="Q428" s="10"/>
      <c r="R428" s="10"/>
      <c r="S428" s="10"/>
      <c r="T428" s="10"/>
      <c r="U428" s="10"/>
      <c r="V428" s="10"/>
      <c r="W428" s="10"/>
      <c r="X428" s="10"/>
      <c r="Y428" s="10"/>
      <c r="Z428" s="10"/>
      <c r="AA428" s="10"/>
    </row>
    <row r="429" spans="1:27" ht="13.2">
      <c r="A429" s="10"/>
      <c r="B429" s="10"/>
      <c r="C429" s="23"/>
      <c r="D429" s="10"/>
      <c r="E429" s="10"/>
      <c r="F429" s="10"/>
      <c r="G429" s="10"/>
      <c r="H429" s="10"/>
      <c r="I429" s="10"/>
      <c r="J429" s="10"/>
      <c r="K429" s="86"/>
      <c r="L429" s="10"/>
      <c r="M429" s="10"/>
      <c r="N429" s="10"/>
      <c r="O429" s="10"/>
      <c r="P429" s="33"/>
      <c r="Q429" s="10"/>
      <c r="R429" s="10"/>
      <c r="S429" s="10"/>
      <c r="T429" s="10"/>
      <c r="U429" s="10"/>
      <c r="V429" s="10"/>
      <c r="W429" s="10"/>
      <c r="X429" s="10"/>
      <c r="Y429" s="10"/>
      <c r="Z429" s="10"/>
      <c r="AA429" s="10"/>
    </row>
    <row r="430" spans="1:27" ht="13.2">
      <c r="A430" s="10"/>
      <c r="B430" s="10"/>
      <c r="C430" s="23"/>
      <c r="D430" s="10"/>
      <c r="E430" s="10"/>
      <c r="F430" s="10"/>
      <c r="G430" s="10"/>
      <c r="H430" s="10"/>
      <c r="I430" s="10"/>
      <c r="J430" s="10"/>
      <c r="K430" s="86"/>
      <c r="L430" s="10"/>
      <c r="M430" s="10"/>
      <c r="N430" s="10"/>
      <c r="O430" s="10"/>
      <c r="P430" s="33"/>
      <c r="Q430" s="10"/>
      <c r="R430" s="10"/>
      <c r="S430" s="10"/>
      <c r="T430" s="10"/>
      <c r="U430" s="10"/>
      <c r="V430" s="10"/>
      <c r="W430" s="10"/>
      <c r="X430" s="10"/>
      <c r="Y430" s="10"/>
      <c r="Z430" s="10"/>
      <c r="AA430" s="10"/>
    </row>
    <row r="431" spans="1:27" ht="13.2">
      <c r="A431" s="10"/>
      <c r="B431" s="10"/>
      <c r="C431" s="23"/>
      <c r="D431" s="10"/>
      <c r="E431" s="10"/>
      <c r="F431" s="10"/>
      <c r="G431" s="10"/>
      <c r="H431" s="10"/>
      <c r="I431" s="10"/>
      <c r="J431" s="10"/>
      <c r="K431" s="86"/>
      <c r="L431" s="10"/>
      <c r="M431" s="10"/>
      <c r="N431" s="10"/>
      <c r="O431" s="10"/>
      <c r="P431" s="33"/>
      <c r="Q431" s="10"/>
      <c r="R431" s="10"/>
      <c r="S431" s="10"/>
      <c r="T431" s="10"/>
      <c r="U431" s="10"/>
      <c r="V431" s="10"/>
      <c r="W431" s="10"/>
      <c r="X431" s="10"/>
      <c r="Y431" s="10"/>
      <c r="Z431" s="10"/>
      <c r="AA431" s="10"/>
    </row>
    <row r="432" spans="1:27" ht="13.2">
      <c r="A432" s="10"/>
      <c r="B432" s="10"/>
      <c r="C432" s="23"/>
      <c r="D432" s="10"/>
      <c r="E432" s="10"/>
      <c r="F432" s="10"/>
      <c r="G432" s="10"/>
      <c r="H432" s="10"/>
      <c r="I432" s="10"/>
      <c r="J432" s="10"/>
      <c r="K432" s="86"/>
      <c r="L432" s="10"/>
      <c r="M432" s="10"/>
      <c r="N432" s="10"/>
      <c r="O432" s="10"/>
      <c r="P432" s="33"/>
      <c r="Q432" s="10"/>
      <c r="R432" s="10"/>
      <c r="S432" s="10"/>
      <c r="T432" s="10"/>
      <c r="U432" s="10"/>
      <c r="V432" s="10"/>
      <c r="W432" s="10"/>
      <c r="X432" s="10"/>
      <c r="Y432" s="10"/>
      <c r="Z432" s="10"/>
      <c r="AA432" s="10"/>
    </row>
    <row r="433" spans="1:27" ht="13.2">
      <c r="A433" s="10"/>
      <c r="B433" s="10"/>
      <c r="C433" s="23"/>
      <c r="D433" s="10"/>
      <c r="E433" s="10"/>
      <c r="F433" s="10"/>
      <c r="G433" s="10"/>
      <c r="H433" s="10"/>
      <c r="I433" s="10"/>
      <c r="J433" s="10"/>
      <c r="K433" s="86"/>
      <c r="L433" s="10"/>
      <c r="M433" s="10"/>
      <c r="N433" s="10"/>
      <c r="O433" s="10"/>
      <c r="P433" s="33"/>
      <c r="Q433" s="10"/>
      <c r="R433" s="10"/>
      <c r="S433" s="10"/>
      <c r="T433" s="10"/>
      <c r="U433" s="10"/>
      <c r="V433" s="10"/>
      <c r="W433" s="10"/>
      <c r="X433" s="10"/>
      <c r="Y433" s="10"/>
      <c r="Z433" s="10"/>
      <c r="AA433" s="10"/>
    </row>
    <row r="434" spans="1:27" ht="13.2">
      <c r="A434" s="10"/>
      <c r="B434" s="10"/>
      <c r="C434" s="23"/>
      <c r="D434" s="10"/>
      <c r="E434" s="10"/>
      <c r="F434" s="10"/>
      <c r="G434" s="10"/>
      <c r="H434" s="10"/>
      <c r="I434" s="10"/>
      <c r="J434" s="10"/>
      <c r="K434" s="86"/>
      <c r="L434" s="10"/>
      <c r="M434" s="10"/>
      <c r="N434" s="10"/>
      <c r="O434" s="10"/>
      <c r="P434" s="33"/>
      <c r="Q434" s="10"/>
      <c r="R434" s="10"/>
      <c r="S434" s="10"/>
      <c r="T434" s="10"/>
      <c r="U434" s="10"/>
      <c r="V434" s="10"/>
      <c r="W434" s="10"/>
      <c r="X434" s="10"/>
      <c r="Y434" s="10"/>
      <c r="Z434" s="10"/>
      <c r="AA434" s="10"/>
    </row>
    <row r="435" spans="1:27" ht="13.2">
      <c r="A435" s="10"/>
      <c r="B435" s="10"/>
      <c r="C435" s="23"/>
      <c r="D435" s="10"/>
      <c r="E435" s="10"/>
      <c r="F435" s="10"/>
      <c r="G435" s="10"/>
      <c r="H435" s="10"/>
      <c r="I435" s="10"/>
      <c r="J435" s="10"/>
      <c r="K435" s="86"/>
      <c r="L435" s="10"/>
      <c r="M435" s="10"/>
      <c r="N435" s="10"/>
      <c r="O435" s="10"/>
      <c r="P435" s="33"/>
      <c r="Q435" s="10"/>
      <c r="R435" s="10"/>
      <c r="S435" s="10"/>
      <c r="T435" s="10"/>
      <c r="U435" s="10"/>
      <c r="V435" s="10"/>
      <c r="W435" s="10"/>
      <c r="X435" s="10"/>
      <c r="Y435" s="10"/>
      <c r="Z435" s="10"/>
      <c r="AA435" s="10"/>
    </row>
    <row r="436" spans="1:27" ht="13.2">
      <c r="A436" s="10"/>
      <c r="B436" s="10"/>
      <c r="C436" s="23"/>
      <c r="D436" s="10"/>
      <c r="E436" s="10"/>
      <c r="F436" s="10"/>
      <c r="G436" s="10"/>
      <c r="H436" s="10"/>
      <c r="I436" s="10"/>
      <c r="J436" s="10"/>
      <c r="K436" s="86"/>
      <c r="L436" s="10"/>
      <c r="M436" s="10"/>
      <c r="N436" s="10"/>
      <c r="O436" s="10"/>
      <c r="P436" s="33"/>
      <c r="Q436" s="10"/>
      <c r="R436" s="10"/>
      <c r="S436" s="10"/>
      <c r="T436" s="10"/>
      <c r="U436" s="10"/>
      <c r="V436" s="10"/>
      <c r="W436" s="10"/>
      <c r="X436" s="10"/>
      <c r="Y436" s="10"/>
      <c r="Z436" s="10"/>
      <c r="AA436" s="10"/>
    </row>
    <row r="437" spans="1:27" ht="13.2">
      <c r="A437" s="10"/>
      <c r="B437" s="10"/>
      <c r="C437" s="23"/>
      <c r="D437" s="10"/>
      <c r="E437" s="10"/>
      <c r="F437" s="10"/>
      <c r="G437" s="10"/>
      <c r="H437" s="10"/>
      <c r="I437" s="10"/>
      <c r="J437" s="10"/>
      <c r="K437" s="86"/>
      <c r="L437" s="10"/>
      <c r="M437" s="10"/>
      <c r="N437" s="10"/>
      <c r="O437" s="10"/>
      <c r="P437" s="33"/>
      <c r="Q437" s="10"/>
      <c r="R437" s="10"/>
      <c r="S437" s="10"/>
      <c r="T437" s="10"/>
      <c r="U437" s="10"/>
      <c r="V437" s="10"/>
      <c r="W437" s="10"/>
      <c r="X437" s="10"/>
      <c r="Y437" s="10"/>
      <c r="Z437" s="10"/>
      <c r="AA437" s="10"/>
    </row>
    <row r="438" spans="1:27" ht="13.2">
      <c r="A438" s="10"/>
      <c r="B438" s="10"/>
      <c r="C438" s="23"/>
      <c r="D438" s="10"/>
      <c r="E438" s="10"/>
      <c r="F438" s="10"/>
      <c r="G438" s="10"/>
      <c r="H438" s="10"/>
      <c r="I438" s="10"/>
      <c r="J438" s="10"/>
      <c r="K438" s="86"/>
      <c r="L438" s="10"/>
      <c r="M438" s="10"/>
      <c r="N438" s="10"/>
      <c r="O438" s="10"/>
      <c r="P438" s="33"/>
      <c r="Q438" s="10"/>
      <c r="R438" s="10"/>
      <c r="S438" s="10"/>
      <c r="T438" s="10"/>
      <c r="U438" s="10"/>
      <c r="V438" s="10"/>
      <c r="W438" s="10"/>
      <c r="X438" s="10"/>
      <c r="Y438" s="10"/>
      <c r="Z438" s="10"/>
      <c r="AA438" s="10"/>
    </row>
    <row r="439" spans="1:27" ht="13.2">
      <c r="A439" s="10"/>
      <c r="B439" s="10"/>
      <c r="C439" s="23"/>
      <c r="D439" s="10"/>
      <c r="E439" s="10"/>
      <c r="F439" s="10"/>
      <c r="G439" s="10"/>
      <c r="H439" s="10"/>
      <c r="I439" s="10"/>
      <c r="J439" s="10"/>
      <c r="K439" s="86"/>
      <c r="L439" s="10"/>
      <c r="M439" s="10"/>
      <c r="N439" s="10"/>
      <c r="O439" s="10"/>
      <c r="P439" s="33"/>
      <c r="Q439" s="10"/>
      <c r="R439" s="10"/>
      <c r="S439" s="10"/>
      <c r="T439" s="10"/>
      <c r="U439" s="10"/>
      <c r="V439" s="10"/>
      <c r="W439" s="10"/>
      <c r="X439" s="10"/>
      <c r="Y439" s="10"/>
      <c r="Z439" s="10"/>
      <c r="AA439" s="10"/>
    </row>
    <row r="440" spans="1:27" ht="13.2">
      <c r="A440" s="10"/>
      <c r="B440" s="10"/>
      <c r="C440" s="23"/>
      <c r="D440" s="10"/>
      <c r="E440" s="10"/>
      <c r="F440" s="10"/>
      <c r="G440" s="10"/>
      <c r="H440" s="10"/>
      <c r="I440" s="10"/>
      <c r="J440" s="10"/>
      <c r="K440" s="86"/>
      <c r="L440" s="10"/>
      <c r="M440" s="10"/>
      <c r="N440" s="10"/>
      <c r="O440" s="10"/>
      <c r="P440" s="33"/>
      <c r="Q440" s="10"/>
      <c r="R440" s="10"/>
      <c r="S440" s="10"/>
      <c r="T440" s="10"/>
      <c r="U440" s="10"/>
      <c r="V440" s="10"/>
      <c r="W440" s="10"/>
      <c r="X440" s="10"/>
      <c r="Y440" s="10"/>
      <c r="Z440" s="10"/>
      <c r="AA440" s="10"/>
    </row>
    <row r="441" spans="1:27" ht="13.2">
      <c r="A441" s="10"/>
      <c r="B441" s="10"/>
      <c r="C441" s="23"/>
      <c r="D441" s="10"/>
      <c r="E441" s="10"/>
      <c r="F441" s="10"/>
      <c r="G441" s="10"/>
      <c r="H441" s="10"/>
      <c r="I441" s="10"/>
      <c r="J441" s="10"/>
      <c r="K441" s="86"/>
      <c r="L441" s="10"/>
      <c r="M441" s="10"/>
      <c r="N441" s="10"/>
      <c r="O441" s="10"/>
      <c r="P441" s="33"/>
      <c r="Q441" s="10"/>
      <c r="R441" s="10"/>
      <c r="S441" s="10"/>
      <c r="T441" s="10"/>
      <c r="U441" s="10"/>
      <c r="V441" s="10"/>
      <c r="W441" s="10"/>
      <c r="X441" s="10"/>
      <c r="Y441" s="10"/>
      <c r="Z441" s="10"/>
      <c r="AA441" s="10"/>
    </row>
    <row r="442" spans="1:27" ht="13.2">
      <c r="A442" s="10"/>
      <c r="B442" s="10"/>
      <c r="C442" s="23"/>
      <c r="D442" s="10"/>
      <c r="E442" s="10"/>
      <c r="F442" s="10"/>
      <c r="G442" s="10"/>
      <c r="H442" s="10"/>
      <c r="I442" s="10"/>
      <c r="J442" s="10"/>
      <c r="K442" s="86"/>
      <c r="L442" s="10"/>
      <c r="M442" s="10"/>
      <c r="N442" s="10"/>
      <c r="O442" s="10"/>
      <c r="P442" s="33"/>
      <c r="Q442" s="10"/>
      <c r="R442" s="10"/>
      <c r="S442" s="10"/>
      <c r="T442" s="10"/>
      <c r="U442" s="10"/>
      <c r="V442" s="10"/>
      <c r="W442" s="10"/>
      <c r="X442" s="10"/>
      <c r="Y442" s="10"/>
      <c r="Z442" s="10"/>
      <c r="AA442" s="10"/>
    </row>
    <row r="443" spans="1:27" ht="13.2">
      <c r="A443" s="10"/>
      <c r="B443" s="10"/>
      <c r="C443" s="23"/>
      <c r="D443" s="10"/>
      <c r="E443" s="10"/>
      <c r="F443" s="10"/>
      <c r="G443" s="10"/>
      <c r="H443" s="10"/>
      <c r="I443" s="10"/>
      <c r="J443" s="10"/>
      <c r="K443" s="86"/>
      <c r="L443" s="10"/>
      <c r="M443" s="10"/>
      <c r="N443" s="10"/>
      <c r="O443" s="10"/>
      <c r="P443" s="33"/>
      <c r="Q443" s="10"/>
      <c r="R443" s="10"/>
      <c r="S443" s="10"/>
      <c r="T443" s="10"/>
      <c r="U443" s="10"/>
      <c r="V443" s="10"/>
      <c r="W443" s="10"/>
      <c r="X443" s="10"/>
      <c r="Y443" s="10"/>
      <c r="Z443" s="10"/>
      <c r="AA443" s="10"/>
    </row>
    <row r="444" spans="1:27" ht="13.2">
      <c r="A444" s="10"/>
      <c r="B444" s="10"/>
      <c r="C444" s="23"/>
      <c r="D444" s="10"/>
      <c r="E444" s="10"/>
      <c r="F444" s="10"/>
      <c r="G444" s="10"/>
      <c r="H444" s="10"/>
      <c r="I444" s="10"/>
      <c r="J444" s="10"/>
      <c r="K444" s="86"/>
      <c r="L444" s="10"/>
      <c r="M444" s="10"/>
      <c r="N444" s="10"/>
      <c r="O444" s="10"/>
      <c r="P444" s="33"/>
      <c r="Q444" s="10"/>
      <c r="R444" s="10"/>
      <c r="S444" s="10"/>
      <c r="T444" s="10"/>
      <c r="U444" s="10"/>
      <c r="V444" s="10"/>
      <c r="W444" s="10"/>
      <c r="X444" s="10"/>
      <c r="Y444" s="10"/>
      <c r="Z444" s="10"/>
      <c r="AA444" s="10"/>
    </row>
    <row r="445" spans="1:27" ht="13.2">
      <c r="A445" s="10"/>
      <c r="B445" s="10"/>
      <c r="C445" s="23"/>
      <c r="D445" s="10"/>
      <c r="E445" s="10"/>
      <c r="F445" s="10"/>
      <c r="G445" s="10"/>
      <c r="H445" s="10"/>
      <c r="I445" s="10"/>
      <c r="J445" s="10"/>
      <c r="K445" s="86"/>
      <c r="L445" s="10"/>
      <c r="M445" s="10"/>
      <c r="N445" s="10"/>
      <c r="O445" s="10"/>
      <c r="P445" s="33"/>
      <c r="Q445" s="10"/>
      <c r="R445" s="10"/>
      <c r="S445" s="10"/>
      <c r="T445" s="10"/>
      <c r="U445" s="10"/>
      <c r="V445" s="10"/>
      <c r="W445" s="10"/>
      <c r="X445" s="10"/>
      <c r="Y445" s="10"/>
      <c r="Z445" s="10"/>
      <c r="AA445" s="10"/>
    </row>
    <row r="446" spans="1:27" ht="13.2">
      <c r="A446" s="10"/>
      <c r="B446" s="10"/>
      <c r="C446" s="23"/>
      <c r="D446" s="10"/>
      <c r="E446" s="10"/>
      <c r="F446" s="10"/>
      <c r="G446" s="10"/>
      <c r="H446" s="10"/>
      <c r="I446" s="10"/>
      <c r="J446" s="10"/>
      <c r="K446" s="86"/>
      <c r="L446" s="10"/>
      <c r="M446" s="10"/>
      <c r="N446" s="10"/>
      <c r="O446" s="10"/>
      <c r="P446" s="33"/>
      <c r="Q446" s="10"/>
      <c r="R446" s="10"/>
      <c r="S446" s="10"/>
      <c r="T446" s="10"/>
      <c r="U446" s="10"/>
      <c r="V446" s="10"/>
      <c r="W446" s="10"/>
      <c r="X446" s="10"/>
      <c r="Y446" s="10"/>
      <c r="Z446" s="10"/>
      <c r="AA446" s="10"/>
    </row>
    <row r="447" spans="1:27" ht="13.2">
      <c r="A447" s="10"/>
      <c r="B447" s="10"/>
      <c r="C447" s="23"/>
      <c r="D447" s="10"/>
      <c r="E447" s="10"/>
      <c r="F447" s="10"/>
      <c r="G447" s="10"/>
      <c r="H447" s="10"/>
      <c r="I447" s="10"/>
      <c r="J447" s="10"/>
      <c r="K447" s="86"/>
      <c r="L447" s="10"/>
      <c r="M447" s="10"/>
      <c r="N447" s="10"/>
      <c r="O447" s="10"/>
      <c r="P447" s="33"/>
      <c r="Q447" s="10"/>
      <c r="R447" s="10"/>
      <c r="S447" s="10"/>
      <c r="T447" s="10"/>
      <c r="U447" s="10"/>
      <c r="V447" s="10"/>
      <c r="W447" s="10"/>
      <c r="X447" s="10"/>
      <c r="Y447" s="10"/>
      <c r="Z447" s="10"/>
      <c r="AA447" s="10"/>
    </row>
    <row r="448" spans="1:27" ht="13.2">
      <c r="A448" s="10"/>
      <c r="B448" s="10"/>
      <c r="C448" s="23"/>
      <c r="D448" s="10"/>
      <c r="E448" s="10"/>
      <c r="F448" s="10"/>
      <c r="G448" s="10"/>
      <c r="H448" s="10"/>
      <c r="I448" s="10"/>
      <c r="J448" s="10"/>
      <c r="K448" s="86"/>
      <c r="L448" s="10"/>
      <c r="M448" s="10"/>
      <c r="N448" s="10"/>
      <c r="O448" s="10"/>
      <c r="P448" s="33"/>
      <c r="Q448" s="10"/>
      <c r="R448" s="10"/>
      <c r="S448" s="10"/>
      <c r="T448" s="10"/>
      <c r="U448" s="10"/>
      <c r="V448" s="10"/>
      <c r="W448" s="10"/>
      <c r="X448" s="10"/>
      <c r="Y448" s="10"/>
      <c r="Z448" s="10"/>
      <c r="AA448" s="10"/>
    </row>
    <row r="449" spans="1:27" ht="13.2">
      <c r="A449" s="10"/>
      <c r="B449" s="10"/>
      <c r="C449" s="23"/>
      <c r="D449" s="10"/>
      <c r="E449" s="10"/>
      <c r="F449" s="10"/>
      <c r="G449" s="10"/>
      <c r="H449" s="10"/>
      <c r="I449" s="10"/>
      <c r="J449" s="10"/>
      <c r="K449" s="86"/>
      <c r="L449" s="10"/>
      <c r="M449" s="10"/>
      <c r="N449" s="10"/>
      <c r="O449" s="10"/>
      <c r="P449" s="33"/>
      <c r="Q449" s="10"/>
      <c r="R449" s="10"/>
      <c r="S449" s="10"/>
      <c r="T449" s="10"/>
      <c r="U449" s="10"/>
      <c r="V449" s="10"/>
      <c r="W449" s="10"/>
      <c r="X449" s="10"/>
      <c r="Y449" s="10"/>
      <c r="Z449" s="10"/>
      <c r="AA449" s="10"/>
    </row>
    <row r="450" spans="1:27" ht="13.2">
      <c r="A450" s="10"/>
      <c r="B450" s="10"/>
      <c r="C450" s="23"/>
      <c r="D450" s="10"/>
      <c r="E450" s="10"/>
      <c r="F450" s="10"/>
      <c r="G450" s="10"/>
      <c r="H450" s="10"/>
      <c r="I450" s="10"/>
      <c r="J450" s="10"/>
      <c r="K450" s="86"/>
      <c r="L450" s="10"/>
      <c r="M450" s="10"/>
      <c r="N450" s="10"/>
      <c r="O450" s="10"/>
      <c r="P450" s="33"/>
      <c r="Q450" s="10"/>
      <c r="R450" s="10"/>
      <c r="S450" s="10"/>
      <c r="T450" s="10"/>
      <c r="U450" s="10"/>
      <c r="V450" s="10"/>
      <c r="W450" s="10"/>
      <c r="X450" s="10"/>
      <c r="Y450" s="10"/>
      <c r="Z450" s="10"/>
      <c r="AA450" s="10"/>
    </row>
    <row r="451" spans="1:27" ht="13.2">
      <c r="A451" s="10"/>
      <c r="B451" s="10"/>
      <c r="C451" s="23"/>
      <c r="D451" s="10"/>
      <c r="E451" s="10"/>
      <c r="F451" s="10"/>
      <c r="G451" s="10"/>
      <c r="H451" s="10"/>
      <c r="I451" s="10"/>
      <c r="J451" s="10"/>
      <c r="K451" s="86"/>
      <c r="L451" s="10"/>
      <c r="M451" s="10"/>
      <c r="N451" s="10"/>
      <c r="O451" s="10"/>
      <c r="P451" s="33"/>
      <c r="Q451" s="10"/>
      <c r="R451" s="10"/>
      <c r="S451" s="10"/>
      <c r="T451" s="10"/>
      <c r="U451" s="10"/>
      <c r="V451" s="10"/>
      <c r="W451" s="10"/>
      <c r="X451" s="10"/>
      <c r="Y451" s="10"/>
      <c r="Z451" s="10"/>
      <c r="AA451" s="10"/>
    </row>
    <row r="452" spans="1:27" ht="13.2">
      <c r="A452" s="10"/>
      <c r="B452" s="10"/>
      <c r="C452" s="23"/>
      <c r="D452" s="10"/>
      <c r="E452" s="10"/>
      <c r="F452" s="10"/>
      <c r="G452" s="10"/>
      <c r="H452" s="10"/>
      <c r="I452" s="10"/>
      <c r="J452" s="10"/>
      <c r="K452" s="86"/>
      <c r="L452" s="10"/>
      <c r="M452" s="10"/>
      <c r="N452" s="10"/>
      <c r="O452" s="10"/>
      <c r="P452" s="33"/>
      <c r="Q452" s="10"/>
      <c r="R452" s="10"/>
      <c r="S452" s="10"/>
      <c r="T452" s="10"/>
      <c r="U452" s="10"/>
      <c r="V452" s="10"/>
      <c r="W452" s="10"/>
      <c r="X452" s="10"/>
      <c r="Y452" s="10"/>
      <c r="Z452" s="10"/>
      <c r="AA452" s="10"/>
    </row>
    <row r="453" spans="1:27" ht="13.2">
      <c r="A453" s="10"/>
      <c r="B453" s="10"/>
      <c r="C453" s="23"/>
      <c r="D453" s="10"/>
      <c r="E453" s="10"/>
      <c r="F453" s="10"/>
      <c r="G453" s="10"/>
      <c r="H453" s="10"/>
      <c r="I453" s="10"/>
      <c r="J453" s="10"/>
      <c r="K453" s="86"/>
      <c r="L453" s="10"/>
      <c r="M453" s="10"/>
      <c r="N453" s="10"/>
      <c r="O453" s="10"/>
      <c r="P453" s="33"/>
      <c r="Q453" s="10"/>
      <c r="R453" s="10"/>
      <c r="S453" s="10"/>
      <c r="T453" s="10"/>
      <c r="U453" s="10"/>
      <c r="V453" s="10"/>
      <c r="W453" s="10"/>
      <c r="X453" s="10"/>
      <c r="Y453" s="10"/>
      <c r="Z453" s="10"/>
      <c r="AA453" s="10"/>
    </row>
    <row r="454" spans="1:27" ht="13.2">
      <c r="A454" s="10"/>
      <c r="B454" s="10"/>
      <c r="C454" s="23"/>
      <c r="D454" s="10"/>
      <c r="E454" s="10"/>
      <c r="F454" s="10"/>
      <c r="G454" s="10"/>
      <c r="H454" s="10"/>
      <c r="I454" s="10"/>
      <c r="J454" s="10"/>
      <c r="K454" s="86"/>
      <c r="L454" s="10"/>
      <c r="M454" s="10"/>
      <c r="N454" s="10"/>
      <c r="O454" s="10"/>
      <c r="P454" s="33"/>
      <c r="Q454" s="10"/>
      <c r="R454" s="10"/>
      <c r="S454" s="10"/>
      <c r="T454" s="10"/>
      <c r="U454" s="10"/>
      <c r="V454" s="10"/>
      <c r="W454" s="10"/>
      <c r="X454" s="10"/>
      <c r="Y454" s="10"/>
      <c r="Z454" s="10"/>
      <c r="AA454" s="10"/>
    </row>
    <row r="455" spans="1:27" ht="13.2">
      <c r="A455" s="10"/>
      <c r="B455" s="10"/>
      <c r="C455" s="23"/>
      <c r="D455" s="10"/>
      <c r="E455" s="10"/>
      <c r="F455" s="10"/>
      <c r="G455" s="10"/>
      <c r="H455" s="10"/>
      <c r="I455" s="10"/>
      <c r="J455" s="10"/>
      <c r="K455" s="86"/>
      <c r="L455" s="10"/>
      <c r="M455" s="10"/>
      <c r="N455" s="10"/>
      <c r="O455" s="10"/>
      <c r="P455" s="33"/>
      <c r="Q455" s="10"/>
      <c r="R455" s="10"/>
      <c r="S455" s="10"/>
      <c r="T455" s="10"/>
      <c r="U455" s="10"/>
      <c r="V455" s="10"/>
      <c r="W455" s="10"/>
      <c r="X455" s="10"/>
      <c r="Y455" s="10"/>
      <c r="Z455" s="10"/>
      <c r="AA455" s="10"/>
    </row>
    <row r="456" spans="1:27" ht="13.2">
      <c r="A456" s="10"/>
      <c r="B456" s="10"/>
      <c r="C456" s="23"/>
      <c r="D456" s="10"/>
      <c r="E456" s="10"/>
      <c r="F456" s="10"/>
      <c r="G456" s="10"/>
      <c r="H456" s="10"/>
      <c r="I456" s="10"/>
      <c r="J456" s="10"/>
      <c r="K456" s="86"/>
      <c r="L456" s="10"/>
      <c r="M456" s="10"/>
      <c r="N456" s="10"/>
      <c r="O456" s="10"/>
      <c r="P456" s="33"/>
      <c r="Q456" s="10"/>
      <c r="R456" s="10"/>
      <c r="S456" s="10"/>
      <c r="T456" s="10"/>
      <c r="U456" s="10"/>
      <c r="V456" s="10"/>
      <c r="W456" s="10"/>
      <c r="X456" s="10"/>
      <c r="Y456" s="10"/>
      <c r="Z456" s="10"/>
      <c r="AA456" s="10"/>
    </row>
    <row r="457" spans="1:27" ht="13.2">
      <c r="A457" s="10"/>
      <c r="B457" s="10"/>
      <c r="C457" s="23"/>
      <c r="D457" s="10"/>
      <c r="E457" s="10"/>
      <c r="F457" s="10"/>
      <c r="G457" s="10"/>
      <c r="H457" s="10"/>
      <c r="I457" s="10"/>
      <c r="J457" s="10"/>
      <c r="K457" s="86"/>
      <c r="L457" s="10"/>
      <c r="M457" s="10"/>
      <c r="N457" s="10"/>
      <c r="O457" s="10"/>
      <c r="P457" s="33"/>
      <c r="Q457" s="10"/>
      <c r="R457" s="10"/>
      <c r="S457" s="10"/>
      <c r="T457" s="10"/>
      <c r="U457" s="10"/>
      <c r="V457" s="10"/>
      <c r="W457" s="10"/>
      <c r="X457" s="10"/>
      <c r="Y457" s="10"/>
      <c r="Z457" s="10"/>
      <c r="AA457" s="10"/>
    </row>
    <row r="458" spans="1:27" ht="13.2">
      <c r="A458" s="10"/>
      <c r="B458" s="10"/>
      <c r="C458" s="23"/>
      <c r="D458" s="10"/>
      <c r="E458" s="10"/>
      <c r="F458" s="10"/>
      <c r="G458" s="10"/>
      <c r="H458" s="10"/>
      <c r="I458" s="10"/>
      <c r="J458" s="10"/>
      <c r="K458" s="86"/>
      <c r="L458" s="10"/>
      <c r="M458" s="10"/>
      <c r="N458" s="10"/>
      <c r="O458" s="10"/>
      <c r="P458" s="33"/>
      <c r="Q458" s="10"/>
      <c r="R458" s="10"/>
      <c r="S458" s="10"/>
      <c r="T458" s="10"/>
      <c r="U458" s="10"/>
      <c r="V458" s="10"/>
      <c r="W458" s="10"/>
      <c r="X458" s="10"/>
      <c r="Y458" s="10"/>
      <c r="Z458" s="10"/>
      <c r="AA458" s="10"/>
    </row>
    <row r="459" spans="1:27" ht="13.2">
      <c r="A459" s="10"/>
      <c r="B459" s="10"/>
      <c r="C459" s="23"/>
      <c r="D459" s="10"/>
      <c r="E459" s="10"/>
      <c r="F459" s="10"/>
      <c r="G459" s="10"/>
      <c r="H459" s="10"/>
      <c r="I459" s="10"/>
      <c r="J459" s="10"/>
      <c r="K459" s="86"/>
      <c r="L459" s="10"/>
      <c r="M459" s="10"/>
      <c r="N459" s="10"/>
      <c r="O459" s="10"/>
      <c r="P459" s="33"/>
      <c r="Q459" s="10"/>
      <c r="R459" s="10"/>
      <c r="S459" s="10"/>
      <c r="T459" s="10"/>
      <c r="U459" s="10"/>
      <c r="V459" s="10"/>
      <c r="W459" s="10"/>
      <c r="X459" s="10"/>
      <c r="Y459" s="10"/>
      <c r="Z459" s="10"/>
      <c r="AA459" s="10"/>
    </row>
    <row r="460" spans="1:27" ht="13.2">
      <c r="A460" s="10"/>
      <c r="B460" s="10"/>
      <c r="C460" s="23"/>
      <c r="D460" s="10"/>
      <c r="E460" s="10"/>
      <c r="F460" s="10"/>
      <c r="G460" s="10"/>
      <c r="H460" s="10"/>
      <c r="I460" s="10"/>
      <c r="J460" s="10"/>
      <c r="K460" s="86"/>
      <c r="L460" s="10"/>
      <c r="M460" s="10"/>
      <c r="N460" s="10"/>
      <c r="O460" s="10"/>
      <c r="P460" s="33"/>
      <c r="Q460" s="10"/>
      <c r="R460" s="10"/>
      <c r="S460" s="10"/>
      <c r="T460" s="10"/>
      <c r="U460" s="10"/>
      <c r="V460" s="10"/>
      <c r="W460" s="10"/>
      <c r="X460" s="10"/>
      <c r="Y460" s="10"/>
      <c r="Z460" s="10"/>
      <c r="AA460" s="10"/>
    </row>
    <row r="461" spans="1:27" ht="13.2">
      <c r="A461" s="10"/>
      <c r="B461" s="10"/>
      <c r="C461" s="23"/>
      <c r="D461" s="10"/>
      <c r="E461" s="10"/>
      <c r="F461" s="10"/>
      <c r="G461" s="10"/>
      <c r="H461" s="10"/>
      <c r="I461" s="10"/>
      <c r="J461" s="10"/>
      <c r="K461" s="86"/>
      <c r="L461" s="10"/>
      <c r="M461" s="10"/>
      <c r="N461" s="10"/>
      <c r="O461" s="10"/>
      <c r="P461" s="33"/>
      <c r="Q461" s="10"/>
      <c r="R461" s="10"/>
      <c r="S461" s="10"/>
      <c r="T461" s="10"/>
      <c r="U461" s="10"/>
      <c r="V461" s="10"/>
      <c r="W461" s="10"/>
      <c r="X461" s="10"/>
      <c r="Y461" s="10"/>
      <c r="Z461" s="10"/>
      <c r="AA461" s="10"/>
    </row>
    <row r="462" spans="1:27" ht="13.2">
      <c r="A462" s="10"/>
      <c r="B462" s="10"/>
      <c r="C462" s="23"/>
      <c r="D462" s="10"/>
      <c r="E462" s="10"/>
      <c r="F462" s="10"/>
      <c r="G462" s="10"/>
      <c r="H462" s="10"/>
      <c r="I462" s="10"/>
      <c r="J462" s="10"/>
      <c r="K462" s="86"/>
      <c r="L462" s="10"/>
      <c r="M462" s="10"/>
      <c r="N462" s="10"/>
      <c r="O462" s="10"/>
      <c r="P462" s="33"/>
      <c r="Q462" s="10"/>
      <c r="R462" s="10"/>
      <c r="S462" s="10"/>
      <c r="T462" s="10"/>
      <c r="U462" s="10"/>
      <c r="V462" s="10"/>
      <c r="W462" s="10"/>
      <c r="X462" s="10"/>
      <c r="Y462" s="10"/>
      <c r="Z462" s="10"/>
      <c r="AA462" s="10"/>
    </row>
    <row r="463" spans="1:27" ht="13.2">
      <c r="A463" s="10"/>
      <c r="B463" s="10"/>
      <c r="C463" s="23"/>
      <c r="D463" s="10"/>
      <c r="E463" s="10"/>
      <c r="F463" s="10"/>
      <c r="G463" s="10"/>
      <c r="H463" s="10"/>
      <c r="I463" s="10"/>
      <c r="J463" s="10"/>
      <c r="K463" s="86"/>
      <c r="L463" s="10"/>
      <c r="M463" s="10"/>
      <c r="N463" s="10"/>
      <c r="O463" s="10"/>
      <c r="P463" s="33"/>
      <c r="Q463" s="10"/>
      <c r="R463" s="10"/>
      <c r="S463" s="10"/>
      <c r="T463" s="10"/>
      <c r="U463" s="10"/>
      <c r="V463" s="10"/>
      <c r="W463" s="10"/>
      <c r="X463" s="10"/>
      <c r="Y463" s="10"/>
      <c r="Z463" s="10"/>
      <c r="AA463" s="10"/>
    </row>
    <row r="464" spans="1:27" ht="13.2">
      <c r="A464" s="10"/>
      <c r="B464" s="10"/>
      <c r="C464" s="23"/>
      <c r="D464" s="10"/>
      <c r="E464" s="10"/>
      <c r="F464" s="10"/>
      <c r="G464" s="10"/>
      <c r="H464" s="10"/>
      <c r="I464" s="10"/>
      <c r="J464" s="10"/>
      <c r="K464" s="86"/>
      <c r="L464" s="10"/>
      <c r="M464" s="10"/>
      <c r="N464" s="10"/>
      <c r="O464" s="10"/>
      <c r="P464" s="33"/>
      <c r="Q464" s="10"/>
      <c r="R464" s="10"/>
      <c r="S464" s="10"/>
      <c r="T464" s="10"/>
      <c r="U464" s="10"/>
      <c r="V464" s="10"/>
      <c r="W464" s="10"/>
      <c r="X464" s="10"/>
      <c r="Y464" s="10"/>
      <c r="Z464" s="10"/>
      <c r="AA464" s="10"/>
    </row>
    <row r="465" spans="1:27" ht="13.2">
      <c r="A465" s="10"/>
      <c r="B465" s="10"/>
      <c r="C465" s="23"/>
      <c r="D465" s="10"/>
      <c r="E465" s="10"/>
      <c r="F465" s="10"/>
      <c r="G465" s="10"/>
      <c r="H465" s="10"/>
      <c r="I465" s="10"/>
      <c r="J465" s="10"/>
      <c r="K465" s="86"/>
      <c r="L465" s="10"/>
      <c r="M465" s="10"/>
      <c r="N465" s="10"/>
      <c r="O465" s="10"/>
      <c r="P465" s="33"/>
      <c r="Q465" s="10"/>
      <c r="R465" s="10"/>
      <c r="S465" s="10"/>
      <c r="T465" s="10"/>
      <c r="U465" s="10"/>
      <c r="V465" s="10"/>
      <c r="W465" s="10"/>
      <c r="X465" s="10"/>
      <c r="Y465" s="10"/>
      <c r="Z465" s="10"/>
      <c r="AA465" s="10"/>
    </row>
    <row r="466" spans="1:27" ht="13.2">
      <c r="A466" s="10"/>
      <c r="B466" s="10"/>
      <c r="C466" s="23"/>
      <c r="D466" s="10"/>
      <c r="E466" s="10"/>
      <c r="F466" s="10"/>
      <c r="G466" s="10"/>
      <c r="H466" s="10"/>
      <c r="I466" s="10"/>
      <c r="J466" s="10"/>
      <c r="K466" s="86"/>
      <c r="L466" s="10"/>
      <c r="M466" s="10"/>
      <c r="N466" s="10"/>
      <c r="O466" s="10"/>
      <c r="P466" s="33"/>
      <c r="Q466" s="10"/>
      <c r="R466" s="10"/>
      <c r="S466" s="10"/>
      <c r="T466" s="10"/>
      <c r="U466" s="10"/>
      <c r="V466" s="10"/>
      <c r="W466" s="10"/>
      <c r="X466" s="10"/>
      <c r="Y466" s="10"/>
      <c r="Z466" s="10"/>
      <c r="AA466" s="10"/>
    </row>
    <row r="467" spans="1:27" ht="13.2">
      <c r="A467" s="10"/>
      <c r="B467" s="10"/>
      <c r="C467" s="23"/>
      <c r="D467" s="10"/>
      <c r="E467" s="10"/>
      <c r="F467" s="10"/>
      <c r="G467" s="10"/>
      <c r="H467" s="10"/>
      <c r="I467" s="10"/>
      <c r="J467" s="10"/>
      <c r="K467" s="86"/>
      <c r="L467" s="10"/>
      <c r="M467" s="10"/>
      <c r="N467" s="10"/>
      <c r="O467" s="10"/>
      <c r="P467" s="33"/>
      <c r="Q467" s="10"/>
      <c r="R467" s="10"/>
      <c r="S467" s="10"/>
      <c r="T467" s="10"/>
      <c r="U467" s="10"/>
      <c r="V467" s="10"/>
      <c r="W467" s="10"/>
      <c r="X467" s="10"/>
      <c r="Y467" s="10"/>
      <c r="Z467" s="10"/>
      <c r="AA467" s="10"/>
    </row>
    <row r="468" spans="1:27" ht="13.2">
      <c r="A468" s="10"/>
      <c r="B468" s="10"/>
      <c r="C468" s="23"/>
      <c r="D468" s="10"/>
      <c r="E468" s="10"/>
      <c r="F468" s="10"/>
      <c r="G468" s="10"/>
      <c r="H468" s="10"/>
      <c r="I468" s="10"/>
      <c r="J468" s="10"/>
      <c r="K468" s="86"/>
      <c r="L468" s="10"/>
      <c r="M468" s="10"/>
      <c r="N468" s="10"/>
      <c r="O468" s="10"/>
      <c r="P468" s="33"/>
      <c r="Q468" s="10"/>
      <c r="R468" s="10"/>
      <c r="S468" s="10"/>
      <c r="T468" s="10"/>
      <c r="U468" s="10"/>
      <c r="V468" s="10"/>
      <c r="W468" s="10"/>
      <c r="X468" s="10"/>
      <c r="Y468" s="10"/>
      <c r="Z468" s="10"/>
      <c r="AA468" s="10"/>
    </row>
    <row r="469" spans="1:27" ht="13.2">
      <c r="A469" s="10"/>
      <c r="B469" s="10"/>
      <c r="C469" s="23"/>
      <c r="D469" s="10"/>
      <c r="E469" s="10"/>
      <c r="F469" s="10"/>
      <c r="G469" s="10"/>
      <c r="H469" s="10"/>
      <c r="I469" s="10"/>
      <c r="J469" s="10"/>
      <c r="K469" s="86"/>
      <c r="L469" s="10"/>
      <c r="M469" s="10"/>
      <c r="N469" s="10"/>
      <c r="O469" s="10"/>
      <c r="P469" s="33"/>
      <c r="Q469" s="10"/>
      <c r="R469" s="10"/>
      <c r="S469" s="10"/>
      <c r="T469" s="10"/>
      <c r="U469" s="10"/>
      <c r="V469" s="10"/>
      <c r="W469" s="10"/>
      <c r="X469" s="10"/>
      <c r="Y469" s="10"/>
      <c r="Z469" s="10"/>
      <c r="AA469" s="10"/>
    </row>
    <row r="470" spans="1:27" ht="13.2">
      <c r="A470" s="10"/>
      <c r="B470" s="10"/>
      <c r="C470" s="23"/>
      <c r="D470" s="10"/>
      <c r="E470" s="10"/>
      <c r="F470" s="10"/>
      <c r="G470" s="10"/>
      <c r="H470" s="10"/>
      <c r="I470" s="10"/>
      <c r="J470" s="10"/>
      <c r="K470" s="86"/>
      <c r="L470" s="10"/>
      <c r="M470" s="10"/>
      <c r="N470" s="10"/>
      <c r="O470" s="10"/>
      <c r="P470" s="33"/>
      <c r="Q470" s="10"/>
      <c r="R470" s="10"/>
      <c r="S470" s="10"/>
      <c r="T470" s="10"/>
      <c r="U470" s="10"/>
      <c r="V470" s="10"/>
      <c r="W470" s="10"/>
      <c r="X470" s="10"/>
      <c r="Y470" s="10"/>
      <c r="Z470" s="10"/>
      <c r="AA470" s="10"/>
    </row>
    <row r="471" spans="1:27" ht="13.2">
      <c r="A471" s="10"/>
      <c r="B471" s="10"/>
      <c r="C471" s="23"/>
      <c r="D471" s="10"/>
      <c r="E471" s="10"/>
      <c r="F471" s="10"/>
      <c r="G471" s="10"/>
      <c r="H471" s="10"/>
      <c r="I471" s="10"/>
      <c r="J471" s="10"/>
      <c r="K471" s="86"/>
      <c r="L471" s="10"/>
      <c r="M471" s="10"/>
      <c r="N471" s="10"/>
      <c r="O471" s="10"/>
      <c r="P471" s="33"/>
      <c r="Q471" s="10"/>
      <c r="R471" s="10"/>
      <c r="S471" s="10"/>
      <c r="T471" s="10"/>
      <c r="U471" s="10"/>
      <c r="V471" s="10"/>
      <c r="W471" s="10"/>
      <c r="X471" s="10"/>
      <c r="Y471" s="10"/>
      <c r="Z471" s="10"/>
      <c r="AA471" s="10"/>
    </row>
    <row r="472" spans="1:27" ht="13.2">
      <c r="A472" s="10"/>
      <c r="B472" s="10"/>
      <c r="C472" s="23"/>
      <c r="D472" s="10"/>
      <c r="E472" s="10"/>
      <c r="F472" s="10"/>
      <c r="G472" s="10"/>
      <c r="H472" s="10"/>
      <c r="I472" s="10"/>
      <c r="J472" s="10"/>
      <c r="K472" s="86"/>
      <c r="L472" s="10"/>
      <c r="M472" s="10"/>
      <c r="N472" s="10"/>
      <c r="O472" s="10"/>
      <c r="P472" s="33"/>
      <c r="Q472" s="10"/>
      <c r="R472" s="10"/>
      <c r="S472" s="10"/>
      <c r="T472" s="10"/>
      <c r="U472" s="10"/>
      <c r="V472" s="10"/>
      <c r="W472" s="10"/>
      <c r="X472" s="10"/>
      <c r="Y472" s="10"/>
      <c r="Z472" s="10"/>
      <c r="AA472" s="10"/>
    </row>
    <row r="473" spans="1:27" ht="13.2">
      <c r="A473" s="10"/>
      <c r="B473" s="10"/>
      <c r="C473" s="23"/>
      <c r="D473" s="10"/>
      <c r="E473" s="10"/>
      <c r="F473" s="10"/>
      <c r="G473" s="10"/>
      <c r="H473" s="10"/>
      <c r="I473" s="10"/>
      <c r="J473" s="10"/>
      <c r="K473" s="86"/>
      <c r="L473" s="10"/>
      <c r="M473" s="10"/>
      <c r="N473" s="10"/>
      <c r="O473" s="10"/>
      <c r="P473" s="33"/>
      <c r="Q473" s="10"/>
      <c r="R473" s="10"/>
      <c r="S473" s="10"/>
      <c r="T473" s="10"/>
      <c r="U473" s="10"/>
      <c r="V473" s="10"/>
      <c r="W473" s="10"/>
      <c r="X473" s="10"/>
      <c r="Y473" s="10"/>
      <c r="Z473" s="10"/>
      <c r="AA473" s="10"/>
    </row>
    <row r="474" spans="1:27" ht="13.2">
      <c r="A474" s="10"/>
      <c r="B474" s="10"/>
      <c r="C474" s="23"/>
      <c r="D474" s="10"/>
      <c r="E474" s="10"/>
      <c r="F474" s="10"/>
      <c r="G474" s="10"/>
      <c r="H474" s="10"/>
      <c r="I474" s="10"/>
      <c r="J474" s="10"/>
      <c r="K474" s="86"/>
      <c r="L474" s="10"/>
      <c r="M474" s="10"/>
      <c r="N474" s="10"/>
      <c r="O474" s="10"/>
      <c r="P474" s="33"/>
      <c r="Q474" s="10"/>
      <c r="R474" s="10"/>
      <c r="S474" s="10"/>
      <c r="T474" s="10"/>
      <c r="U474" s="10"/>
      <c r="V474" s="10"/>
      <c r="W474" s="10"/>
      <c r="X474" s="10"/>
      <c r="Y474" s="10"/>
      <c r="Z474" s="10"/>
      <c r="AA474" s="10"/>
    </row>
    <row r="475" spans="1:27" ht="13.2">
      <c r="A475" s="10"/>
      <c r="B475" s="10"/>
      <c r="C475" s="23"/>
      <c r="D475" s="10"/>
      <c r="E475" s="10"/>
      <c r="F475" s="10"/>
      <c r="G475" s="10"/>
      <c r="H475" s="10"/>
      <c r="I475" s="10"/>
      <c r="J475" s="10"/>
      <c r="K475" s="86"/>
      <c r="L475" s="10"/>
      <c r="M475" s="10"/>
      <c r="N475" s="10"/>
      <c r="O475" s="10"/>
      <c r="P475" s="33"/>
      <c r="Q475" s="10"/>
      <c r="R475" s="10"/>
      <c r="S475" s="10"/>
      <c r="T475" s="10"/>
      <c r="U475" s="10"/>
      <c r="V475" s="10"/>
      <c r="W475" s="10"/>
      <c r="X475" s="10"/>
      <c r="Y475" s="10"/>
      <c r="Z475" s="10"/>
      <c r="AA475" s="10"/>
    </row>
    <row r="476" spans="1:27" ht="13.2">
      <c r="A476" s="10"/>
      <c r="B476" s="10"/>
      <c r="C476" s="23"/>
      <c r="D476" s="10"/>
      <c r="E476" s="10"/>
      <c r="F476" s="10"/>
      <c r="G476" s="10"/>
      <c r="H476" s="10"/>
      <c r="I476" s="10"/>
      <c r="J476" s="10"/>
      <c r="K476" s="86"/>
      <c r="L476" s="10"/>
      <c r="M476" s="10"/>
      <c r="N476" s="10"/>
      <c r="O476" s="10"/>
      <c r="P476" s="33"/>
      <c r="Q476" s="10"/>
      <c r="R476" s="10"/>
      <c r="S476" s="10"/>
      <c r="T476" s="10"/>
      <c r="U476" s="10"/>
      <c r="V476" s="10"/>
      <c r="W476" s="10"/>
      <c r="X476" s="10"/>
      <c r="Y476" s="10"/>
      <c r="Z476" s="10"/>
      <c r="AA476" s="10"/>
    </row>
    <row r="477" spans="1:27" ht="13.2">
      <c r="A477" s="10"/>
      <c r="B477" s="10"/>
      <c r="C477" s="23"/>
      <c r="D477" s="10"/>
      <c r="E477" s="10"/>
      <c r="F477" s="10"/>
      <c r="G477" s="10"/>
      <c r="H477" s="10"/>
      <c r="I477" s="10"/>
      <c r="J477" s="10"/>
      <c r="K477" s="86"/>
      <c r="L477" s="10"/>
      <c r="M477" s="10"/>
      <c r="N477" s="10"/>
      <c r="O477" s="10"/>
      <c r="P477" s="33"/>
      <c r="Q477" s="10"/>
      <c r="R477" s="10"/>
      <c r="S477" s="10"/>
      <c r="T477" s="10"/>
      <c r="U477" s="10"/>
      <c r="V477" s="10"/>
      <c r="W477" s="10"/>
      <c r="X477" s="10"/>
      <c r="Y477" s="10"/>
      <c r="Z477" s="10"/>
      <c r="AA477" s="10"/>
    </row>
    <row r="478" spans="1:27" ht="13.2">
      <c r="A478" s="10"/>
      <c r="B478" s="10"/>
      <c r="C478" s="23"/>
      <c r="D478" s="10"/>
      <c r="E478" s="10"/>
      <c r="F478" s="10"/>
      <c r="G478" s="10"/>
      <c r="H478" s="10"/>
      <c r="I478" s="10"/>
      <c r="J478" s="10"/>
      <c r="K478" s="86"/>
      <c r="L478" s="10"/>
      <c r="M478" s="10"/>
      <c r="N478" s="10"/>
      <c r="O478" s="10"/>
      <c r="P478" s="33"/>
      <c r="Q478" s="10"/>
      <c r="R478" s="10"/>
      <c r="S478" s="10"/>
      <c r="T478" s="10"/>
      <c r="U478" s="10"/>
      <c r="V478" s="10"/>
      <c r="W478" s="10"/>
      <c r="X478" s="10"/>
      <c r="Y478" s="10"/>
      <c r="Z478" s="10"/>
      <c r="AA478" s="10"/>
    </row>
    <row r="479" spans="1:27" ht="13.2">
      <c r="A479" s="10"/>
      <c r="B479" s="10"/>
      <c r="C479" s="23"/>
      <c r="D479" s="10"/>
      <c r="E479" s="10"/>
      <c r="F479" s="10"/>
      <c r="G479" s="10"/>
      <c r="H479" s="10"/>
      <c r="I479" s="10"/>
      <c r="J479" s="10"/>
      <c r="K479" s="86"/>
      <c r="L479" s="10"/>
      <c r="M479" s="10"/>
      <c r="N479" s="10"/>
      <c r="O479" s="10"/>
      <c r="P479" s="33"/>
      <c r="Q479" s="10"/>
      <c r="R479" s="10"/>
      <c r="S479" s="10"/>
      <c r="T479" s="10"/>
      <c r="U479" s="10"/>
      <c r="V479" s="10"/>
      <c r="W479" s="10"/>
      <c r="X479" s="10"/>
      <c r="Y479" s="10"/>
      <c r="Z479" s="10"/>
      <c r="AA479" s="10"/>
    </row>
    <row r="480" spans="1:27" ht="13.2">
      <c r="A480" s="10"/>
      <c r="B480" s="10"/>
      <c r="C480" s="23"/>
      <c r="D480" s="10"/>
      <c r="E480" s="10"/>
      <c r="F480" s="10"/>
      <c r="G480" s="10"/>
      <c r="H480" s="10"/>
      <c r="I480" s="10"/>
      <c r="J480" s="10"/>
      <c r="K480" s="86"/>
      <c r="L480" s="10"/>
      <c r="M480" s="10"/>
      <c r="N480" s="10"/>
      <c r="O480" s="10"/>
      <c r="P480" s="33"/>
      <c r="Q480" s="10"/>
      <c r="R480" s="10"/>
      <c r="S480" s="10"/>
      <c r="T480" s="10"/>
      <c r="U480" s="10"/>
      <c r="V480" s="10"/>
      <c r="W480" s="10"/>
      <c r="X480" s="10"/>
      <c r="Y480" s="10"/>
      <c r="Z480" s="10"/>
      <c r="AA480" s="10"/>
    </row>
    <row r="481" spans="1:27" ht="13.2">
      <c r="A481" s="10"/>
      <c r="B481" s="10"/>
      <c r="C481" s="23"/>
      <c r="D481" s="10"/>
      <c r="E481" s="10"/>
      <c r="F481" s="10"/>
      <c r="G481" s="10"/>
      <c r="H481" s="10"/>
      <c r="I481" s="10"/>
      <c r="J481" s="10"/>
      <c r="K481" s="86"/>
      <c r="L481" s="10"/>
      <c r="M481" s="10"/>
      <c r="N481" s="10"/>
      <c r="O481" s="10"/>
      <c r="P481" s="33"/>
      <c r="Q481" s="10"/>
      <c r="R481" s="10"/>
      <c r="S481" s="10"/>
      <c r="T481" s="10"/>
      <c r="U481" s="10"/>
      <c r="V481" s="10"/>
      <c r="W481" s="10"/>
      <c r="X481" s="10"/>
      <c r="Y481" s="10"/>
      <c r="Z481" s="10"/>
      <c r="AA481" s="10"/>
    </row>
    <row r="482" spans="1:27" ht="13.2">
      <c r="A482" s="10"/>
      <c r="B482" s="10"/>
      <c r="C482" s="23"/>
      <c r="D482" s="10"/>
      <c r="E482" s="10"/>
      <c r="F482" s="10"/>
      <c r="G482" s="10"/>
      <c r="H482" s="10"/>
      <c r="I482" s="10"/>
      <c r="J482" s="10"/>
      <c r="K482" s="86"/>
      <c r="L482" s="10"/>
      <c r="M482" s="10"/>
      <c r="N482" s="10"/>
      <c r="O482" s="10"/>
      <c r="P482" s="33"/>
      <c r="Q482" s="10"/>
      <c r="R482" s="10"/>
      <c r="S482" s="10"/>
      <c r="T482" s="10"/>
      <c r="U482" s="10"/>
      <c r="V482" s="10"/>
      <c r="W482" s="10"/>
      <c r="X482" s="10"/>
      <c r="Y482" s="10"/>
      <c r="Z482" s="10"/>
      <c r="AA482" s="10"/>
    </row>
    <row r="483" spans="1:27" ht="13.2">
      <c r="A483" s="10"/>
      <c r="B483" s="10"/>
      <c r="C483" s="23"/>
      <c r="D483" s="10"/>
      <c r="E483" s="10"/>
      <c r="F483" s="10"/>
      <c r="G483" s="10"/>
      <c r="H483" s="10"/>
      <c r="I483" s="10"/>
      <c r="J483" s="10"/>
      <c r="K483" s="86"/>
      <c r="L483" s="10"/>
      <c r="M483" s="10"/>
      <c r="N483" s="10"/>
      <c r="O483" s="10"/>
      <c r="P483" s="33"/>
      <c r="Q483" s="10"/>
      <c r="R483" s="10"/>
      <c r="S483" s="10"/>
      <c r="T483" s="10"/>
      <c r="U483" s="10"/>
      <c r="V483" s="10"/>
      <c r="W483" s="10"/>
      <c r="X483" s="10"/>
      <c r="Y483" s="10"/>
      <c r="Z483" s="10"/>
      <c r="AA483" s="10"/>
    </row>
    <row r="484" spans="1:27" ht="13.2">
      <c r="A484" s="10"/>
      <c r="B484" s="10"/>
      <c r="C484" s="23"/>
      <c r="D484" s="10"/>
      <c r="E484" s="10"/>
      <c r="F484" s="10"/>
      <c r="G484" s="10"/>
      <c r="H484" s="10"/>
      <c r="I484" s="10"/>
      <c r="J484" s="10"/>
      <c r="K484" s="86"/>
      <c r="L484" s="10"/>
      <c r="M484" s="10"/>
      <c r="N484" s="10"/>
      <c r="O484" s="10"/>
      <c r="P484" s="33"/>
      <c r="Q484" s="10"/>
      <c r="R484" s="10"/>
      <c r="S484" s="10"/>
      <c r="T484" s="10"/>
      <c r="U484" s="10"/>
      <c r="V484" s="10"/>
      <c r="W484" s="10"/>
      <c r="X484" s="10"/>
      <c r="Y484" s="10"/>
      <c r="Z484" s="10"/>
      <c r="AA484" s="10"/>
    </row>
    <row r="485" spans="1:27" ht="13.2">
      <c r="A485" s="10"/>
      <c r="B485" s="10"/>
      <c r="C485" s="23"/>
      <c r="D485" s="10"/>
      <c r="E485" s="10"/>
      <c r="F485" s="10"/>
      <c r="G485" s="10"/>
      <c r="H485" s="10"/>
      <c r="I485" s="10"/>
      <c r="J485" s="10"/>
      <c r="K485" s="86"/>
      <c r="L485" s="10"/>
      <c r="M485" s="10"/>
      <c r="N485" s="10"/>
      <c r="O485" s="10"/>
      <c r="P485" s="33"/>
      <c r="Q485" s="10"/>
      <c r="R485" s="10"/>
      <c r="S485" s="10"/>
      <c r="T485" s="10"/>
      <c r="U485" s="10"/>
      <c r="V485" s="10"/>
      <c r="W485" s="10"/>
      <c r="X485" s="10"/>
      <c r="Y485" s="10"/>
      <c r="Z485" s="10"/>
      <c r="AA485" s="10"/>
    </row>
    <row r="486" spans="1:27" ht="13.2">
      <c r="A486" s="10"/>
      <c r="B486" s="10"/>
      <c r="C486" s="23"/>
      <c r="D486" s="10"/>
      <c r="E486" s="10"/>
      <c r="F486" s="10"/>
      <c r="G486" s="10"/>
      <c r="H486" s="10"/>
      <c r="I486" s="10"/>
      <c r="J486" s="10"/>
      <c r="K486" s="86"/>
      <c r="L486" s="10"/>
      <c r="M486" s="10"/>
      <c r="N486" s="10"/>
      <c r="O486" s="10"/>
      <c r="P486" s="33"/>
      <c r="Q486" s="10"/>
      <c r="R486" s="10"/>
      <c r="S486" s="10"/>
      <c r="T486" s="10"/>
      <c r="U486" s="10"/>
      <c r="V486" s="10"/>
      <c r="W486" s="10"/>
      <c r="X486" s="10"/>
      <c r="Y486" s="10"/>
      <c r="Z486" s="10"/>
      <c r="AA486" s="10"/>
    </row>
    <row r="487" spans="1:27" ht="13.2">
      <c r="A487" s="10"/>
      <c r="B487" s="10"/>
      <c r="C487" s="23"/>
      <c r="D487" s="10"/>
      <c r="E487" s="10"/>
      <c r="F487" s="10"/>
      <c r="G487" s="10"/>
      <c r="H487" s="10"/>
      <c r="I487" s="10"/>
      <c r="J487" s="10"/>
      <c r="K487" s="86"/>
      <c r="L487" s="10"/>
      <c r="M487" s="10"/>
      <c r="N487" s="10"/>
      <c r="O487" s="10"/>
      <c r="P487" s="33"/>
      <c r="Q487" s="10"/>
      <c r="R487" s="10"/>
      <c r="S487" s="10"/>
      <c r="T487" s="10"/>
      <c r="U487" s="10"/>
      <c r="V487" s="10"/>
      <c r="W487" s="10"/>
      <c r="X487" s="10"/>
      <c r="Y487" s="10"/>
      <c r="Z487" s="10"/>
      <c r="AA487" s="10"/>
    </row>
    <row r="488" spans="1:27" ht="13.2">
      <c r="A488" s="10"/>
      <c r="B488" s="10"/>
      <c r="C488" s="23"/>
      <c r="D488" s="10"/>
      <c r="E488" s="10"/>
      <c r="F488" s="10"/>
      <c r="G488" s="10"/>
      <c r="H488" s="10"/>
      <c r="I488" s="10"/>
      <c r="J488" s="10"/>
      <c r="K488" s="86"/>
      <c r="L488" s="10"/>
      <c r="M488" s="10"/>
      <c r="N488" s="10"/>
      <c r="O488" s="10"/>
      <c r="P488" s="33"/>
      <c r="Q488" s="10"/>
      <c r="R488" s="10"/>
      <c r="S488" s="10"/>
      <c r="T488" s="10"/>
      <c r="U488" s="10"/>
      <c r="V488" s="10"/>
      <c r="W488" s="10"/>
      <c r="X488" s="10"/>
      <c r="Y488" s="10"/>
      <c r="Z488" s="10"/>
      <c r="AA488" s="10"/>
    </row>
    <row r="489" spans="1:27" ht="13.2">
      <c r="A489" s="10"/>
      <c r="B489" s="10"/>
      <c r="C489" s="23"/>
      <c r="D489" s="10"/>
      <c r="E489" s="10"/>
      <c r="F489" s="10"/>
      <c r="G489" s="10"/>
      <c r="H489" s="10"/>
      <c r="I489" s="10"/>
      <c r="J489" s="10"/>
      <c r="K489" s="86"/>
      <c r="L489" s="10"/>
      <c r="M489" s="10"/>
      <c r="N489" s="10"/>
      <c r="O489" s="10"/>
      <c r="P489" s="33"/>
      <c r="Q489" s="10"/>
      <c r="R489" s="10"/>
      <c r="S489" s="10"/>
      <c r="T489" s="10"/>
      <c r="U489" s="10"/>
      <c r="V489" s="10"/>
      <c r="W489" s="10"/>
      <c r="X489" s="10"/>
      <c r="Y489" s="10"/>
      <c r="Z489" s="10"/>
      <c r="AA489" s="10"/>
    </row>
    <row r="490" spans="1:27" ht="13.2">
      <c r="A490" s="10"/>
      <c r="B490" s="10"/>
      <c r="C490" s="23"/>
      <c r="D490" s="10"/>
      <c r="E490" s="10"/>
      <c r="F490" s="10"/>
      <c r="G490" s="10"/>
      <c r="H490" s="10"/>
      <c r="I490" s="10"/>
      <c r="J490" s="10"/>
      <c r="K490" s="86"/>
      <c r="L490" s="10"/>
      <c r="M490" s="10"/>
      <c r="N490" s="10"/>
      <c r="O490" s="10"/>
      <c r="P490" s="33"/>
      <c r="Q490" s="10"/>
      <c r="R490" s="10"/>
      <c r="S490" s="10"/>
      <c r="T490" s="10"/>
      <c r="U490" s="10"/>
      <c r="V490" s="10"/>
      <c r="W490" s="10"/>
      <c r="X490" s="10"/>
      <c r="Y490" s="10"/>
      <c r="Z490" s="10"/>
      <c r="AA490" s="10"/>
    </row>
    <row r="491" spans="1:27" ht="13.2">
      <c r="A491" s="10"/>
      <c r="B491" s="10"/>
      <c r="C491" s="23"/>
      <c r="D491" s="10"/>
      <c r="E491" s="10"/>
      <c r="F491" s="10"/>
      <c r="G491" s="10"/>
      <c r="H491" s="10"/>
      <c r="I491" s="10"/>
      <c r="J491" s="10"/>
      <c r="K491" s="86"/>
      <c r="L491" s="10"/>
      <c r="M491" s="10"/>
      <c r="N491" s="10"/>
      <c r="O491" s="10"/>
      <c r="P491" s="33"/>
      <c r="Q491" s="10"/>
      <c r="R491" s="10"/>
      <c r="S491" s="10"/>
      <c r="T491" s="10"/>
      <c r="U491" s="10"/>
      <c r="V491" s="10"/>
      <c r="W491" s="10"/>
      <c r="X491" s="10"/>
      <c r="Y491" s="10"/>
      <c r="Z491" s="10"/>
      <c r="AA491" s="10"/>
    </row>
    <row r="492" spans="1:27" ht="13.2">
      <c r="A492" s="10"/>
      <c r="B492" s="10"/>
      <c r="C492" s="23"/>
      <c r="D492" s="10"/>
      <c r="E492" s="10"/>
      <c r="F492" s="10"/>
      <c r="G492" s="10"/>
      <c r="H492" s="10"/>
      <c r="I492" s="10"/>
      <c r="J492" s="10"/>
      <c r="K492" s="86"/>
      <c r="L492" s="10"/>
      <c r="M492" s="10"/>
      <c r="N492" s="10"/>
      <c r="O492" s="10"/>
      <c r="P492" s="33"/>
      <c r="Q492" s="10"/>
      <c r="R492" s="10"/>
      <c r="S492" s="10"/>
      <c r="T492" s="10"/>
      <c r="U492" s="10"/>
      <c r="V492" s="10"/>
      <c r="W492" s="10"/>
      <c r="X492" s="10"/>
      <c r="Y492" s="10"/>
      <c r="Z492" s="10"/>
      <c r="AA492" s="10"/>
    </row>
    <row r="493" spans="1:27" ht="13.2">
      <c r="A493" s="10"/>
      <c r="B493" s="10"/>
      <c r="C493" s="23"/>
      <c r="D493" s="10"/>
      <c r="E493" s="10"/>
      <c r="F493" s="10"/>
      <c r="G493" s="10"/>
      <c r="H493" s="10"/>
      <c r="I493" s="10"/>
      <c r="J493" s="10"/>
      <c r="K493" s="86"/>
      <c r="L493" s="10"/>
      <c r="M493" s="10"/>
      <c r="N493" s="10"/>
      <c r="O493" s="10"/>
      <c r="P493" s="33"/>
      <c r="Q493" s="10"/>
      <c r="R493" s="10"/>
      <c r="S493" s="10"/>
      <c r="T493" s="10"/>
      <c r="U493" s="10"/>
      <c r="V493" s="10"/>
      <c r="W493" s="10"/>
      <c r="X493" s="10"/>
      <c r="Y493" s="10"/>
      <c r="Z493" s="10"/>
      <c r="AA493" s="10"/>
    </row>
    <row r="494" spans="1:27" ht="13.2">
      <c r="A494" s="10"/>
      <c r="B494" s="10"/>
      <c r="C494" s="23"/>
      <c r="D494" s="10"/>
      <c r="E494" s="10"/>
      <c r="F494" s="10"/>
      <c r="G494" s="10"/>
      <c r="H494" s="10"/>
      <c r="I494" s="10"/>
      <c r="J494" s="10"/>
      <c r="K494" s="86"/>
      <c r="L494" s="10"/>
      <c r="M494" s="10"/>
      <c r="N494" s="10"/>
      <c r="O494" s="10"/>
      <c r="P494" s="33"/>
      <c r="Q494" s="10"/>
      <c r="R494" s="10"/>
      <c r="S494" s="10"/>
      <c r="T494" s="10"/>
      <c r="U494" s="10"/>
      <c r="V494" s="10"/>
      <c r="W494" s="10"/>
      <c r="X494" s="10"/>
      <c r="Y494" s="10"/>
      <c r="Z494" s="10"/>
      <c r="AA494" s="10"/>
    </row>
    <row r="495" spans="1:27" ht="13.2">
      <c r="A495" s="10"/>
      <c r="B495" s="10"/>
      <c r="C495" s="23"/>
      <c r="D495" s="10"/>
      <c r="E495" s="10"/>
      <c r="F495" s="10"/>
      <c r="G495" s="10"/>
      <c r="H495" s="10"/>
      <c r="I495" s="10"/>
      <c r="J495" s="10"/>
      <c r="K495" s="86"/>
      <c r="L495" s="10"/>
      <c r="M495" s="10"/>
      <c r="N495" s="10"/>
      <c r="O495" s="10"/>
      <c r="P495" s="33"/>
      <c r="Q495" s="10"/>
      <c r="R495" s="10"/>
      <c r="S495" s="10"/>
      <c r="T495" s="10"/>
      <c r="U495" s="10"/>
      <c r="V495" s="10"/>
      <c r="W495" s="10"/>
      <c r="X495" s="10"/>
      <c r="Y495" s="10"/>
      <c r="Z495" s="10"/>
      <c r="AA495" s="10"/>
    </row>
    <row r="496" spans="1:27" ht="13.2">
      <c r="A496" s="10"/>
      <c r="B496" s="10"/>
      <c r="C496" s="23"/>
      <c r="D496" s="10"/>
      <c r="E496" s="10"/>
      <c r="F496" s="10"/>
      <c r="G496" s="10"/>
      <c r="H496" s="10"/>
      <c r="I496" s="10"/>
      <c r="J496" s="10"/>
      <c r="K496" s="86"/>
      <c r="L496" s="10"/>
      <c r="M496" s="10"/>
      <c r="N496" s="10"/>
      <c r="O496" s="10"/>
      <c r="P496" s="33"/>
      <c r="Q496" s="10"/>
      <c r="R496" s="10"/>
      <c r="S496" s="10"/>
      <c r="T496" s="10"/>
      <c r="U496" s="10"/>
      <c r="V496" s="10"/>
      <c r="W496" s="10"/>
      <c r="X496" s="10"/>
      <c r="Y496" s="10"/>
      <c r="Z496" s="10"/>
      <c r="AA496" s="10"/>
    </row>
    <row r="497" spans="1:27" ht="13.2">
      <c r="A497" s="10"/>
      <c r="B497" s="10"/>
      <c r="C497" s="23"/>
      <c r="D497" s="10"/>
      <c r="E497" s="10"/>
      <c r="F497" s="10"/>
      <c r="G497" s="10"/>
      <c r="H497" s="10"/>
      <c r="I497" s="10"/>
      <c r="J497" s="10"/>
      <c r="K497" s="86"/>
      <c r="L497" s="10"/>
      <c r="M497" s="10"/>
      <c r="N497" s="10"/>
      <c r="O497" s="10"/>
      <c r="P497" s="33"/>
      <c r="Q497" s="10"/>
      <c r="R497" s="10"/>
      <c r="S497" s="10"/>
      <c r="T497" s="10"/>
      <c r="U497" s="10"/>
      <c r="V497" s="10"/>
      <c r="W497" s="10"/>
      <c r="X497" s="10"/>
      <c r="Y497" s="10"/>
      <c r="Z497" s="10"/>
      <c r="AA497" s="10"/>
    </row>
    <row r="498" spans="1:27" ht="13.2">
      <c r="A498" s="10"/>
      <c r="B498" s="10"/>
      <c r="C498" s="23"/>
      <c r="D498" s="10"/>
      <c r="E498" s="10"/>
      <c r="F498" s="10"/>
      <c r="G498" s="10"/>
      <c r="H498" s="10"/>
      <c r="I498" s="10"/>
      <c r="J498" s="10"/>
      <c r="K498" s="86"/>
      <c r="L498" s="10"/>
      <c r="M498" s="10"/>
      <c r="N498" s="10"/>
      <c r="O498" s="10"/>
      <c r="P498" s="33"/>
      <c r="Q498" s="10"/>
      <c r="R498" s="10"/>
      <c r="S498" s="10"/>
      <c r="T498" s="10"/>
      <c r="U498" s="10"/>
      <c r="V498" s="10"/>
      <c r="W498" s="10"/>
      <c r="X498" s="10"/>
      <c r="Y498" s="10"/>
      <c r="Z498" s="10"/>
      <c r="AA498" s="10"/>
    </row>
    <row r="499" spans="1:27" ht="13.2">
      <c r="A499" s="10"/>
      <c r="B499" s="10"/>
      <c r="C499" s="23"/>
      <c r="D499" s="10"/>
      <c r="E499" s="10"/>
      <c r="F499" s="10"/>
      <c r="G499" s="10"/>
      <c r="H499" s="10"/>
      <c r="I499" s="10"/>
      <c r="J499" s="10"/>
      <c r="K499" s="86"/>
      <c r="L499" s="10"/>
      <c r="M499" s="10"/>
      <c r="N499" s="10"/>
      <c r="O499" s="10"/>
      <c r="P499" s="33"/>
      <c r="Q499" s="10"/>
      <c r="R499" s="10"/>
      <c r="S499" s="10"/>
      <c r="T499" s="10"/>
      <c r="U499" s="10"/>
      <c r="V499" s="10"/>
      <c r="W499" s="10"/>
      <c r="X499" s="10"/>
      <c r="Y499" s="10"/>
      <c r="Z499" s="10"/>
      <c r="AA499" s="10"/>
    </row>
    <row r="500" spans="1:27" ht="13.2">
      <c r="A500" s="10"/>
      <c r="B500" s="10"/>
      <c r="C500" s="23"/>
      <c r="D500" s="10"/>
      <c r="E500" s="10"/>
      <c r="F500" s="10"/>
      <c r="G500" s="10"/>
      <c r="H500" s="10"/>
      <c r="I500" s="10"/>
      <c r="J500" s="10"/>
      <c r="K500" s="86"/>
      <c r="L500" s="10"/>
      <c r="M500" s="10"/>
      <c r="N500" s="10"/>
      <c r="O500" s="10"/>
      <c r="P500" s="33"/>
      <c r="Q500" s="10"/>
      <c r="R500" s="10"/>
      <c r="S500" s="10"/>
      <c r="T500" s="10"/>
      <c r="U500" s="10"/>
      <c r="V500" s="10"/>
      <c r="W500" s="10"/>
      <c r="X500" s="10"/>
      <c r="Y500" s="10"/>
      <c r="Z500" s="10"/>
      <c r="AA500" s="10"/>
    </row>
    <row r="501" spans="1:27" ht="13.2">
      <c r="A501" s="10"/>
      <c r="B501" s="10"/>
      <c r="C501" s="23"/>
      <c r="D501" s="10"/>
      <c r="E501" s="10"/>
      <c r="F501" s="10"/>
      <c r="G501" s="10"/>
      <c r="H501" s="10"/>
      <c r="I501" s="10"/>
      <c r="J501" s="10"/>
      <c r="K501" s="86"/>
      <c r="L501" s="10"/>
      <c r="M501" s="10"/>
      <c r="N501" s="10"/>
      <c r="O501" s="10"/>
      <c r="P501" s="33"/>
      <c r="Q501" s="10"/>
      <c r="R501" s="10"/>
      <c r="S501" s="10"/>
      <c r="T501" s="10"/>
      <c r="U501" s="10"/>
      <c r="V501" s="10"/>
      <c r="W501" s="10"/>
      <c r="X501" s="10"/>
      <c r="Y501" s="10"/>
      <c r="Z501" s="10"/>
      <c r="AA501" s="10"/>
    </row>
    <row r="502" spans="1:27" ht="13.2">
      <c r="A502" s="10"/>
      <c r="B502" s="10"/>
      <c r="C502" s="23"/>
      <c r="D502" s="10"/>
      <c r="E502" s="10"/>
      <c r="F502" s="10"/>
      <c r="G502" s="10"/>
      <c r="H502" s="10"/>
      <c r="I502" s="10"/>
      <c r="J502" s="10"/>
      <c r="K502" s="86"/>
      <c r="L502" s="10"/>
      <c r="M502" s="10"/>
      <c r="N502" s="10"/>
      <c r="O502" s="10"/>
      <c r="P502" s="33"/>
      <c r="Q502" s="10"/>
      <c r="R502" s="10"/>
      <c r="S502" s="10"/>
      <c r="T502" s="10"/>
      <c r="U502" s="10"/>
      <c r="V502" s="10"/>
      <c r="W502" s="10"/>
      <c r="X502" s="10"/>
      <c r="Y502" s="10"/>
      <c r="Z502" s="10"/>
      <c r="AA502" s="10"/>
    </row>
    <row r="503" spans="1:27" ht="13.2">
      <c r="A503" s="10"/>
      <c r="B503" s="10"/>
      <c r="C503" s="23"/>
      <c r="D503" s="10"/>
      <c r="E503" s="10"/>
      <c r="F503" s="10"/>
      <c r="G503" s="10"/>
      <c r="H503" s="10"/>
      <c r="I503" s="10"/>
      <c r="J503" s="10"/>
      <c r="K503" s="86"/>
      <c r="L503" s="10"/>
      <c r="M503" s="10"/>
      <c r="N503" s="10"/>
      <c r="O503" s="10"/>
      <c r="P503" s="33"/>
      <c r="Q503" s="10"/>
      <c r="R503" s="10"/>
      <c r="S503" s="10"/>
      <c r="T503" s="10"/>
      <c r="U503" s="10"/>
      <c r="V503" s="10"/>
      <c r="W503" s="10"/>
      <c r="X503" s="10"/>
      <c r="Y503" s="10"/>
      <c r="Z503" s="10"/>
      <c r="AA503" s="10"/>
    </row>
    <row r="504" spans="1:27" ht="13.2">
      <c r="A504" s="10"/>
      <c r="B504" s="10"/>
      <c r="C504" s="23"/>
      <c r="D504" s="10"/>
      <c r="E504" s="10"/>
      <c r="F504" s="10"/>
      <c r="G504" s="10"/>
      <c r="H504" s="10"/>
      <c r="I504" s="10"/>
      <c r="J504" s="10"/>
      <c r="K504" s="86"/>
      <c r="L504" s="10"/>
      <c r="M504" s="10"/>
      <c r="N504" s="10"/>
      <c r="O504" s="10"/>
      <c r="P504" s="33"/>
      <c r="Q504" s="10"/>
      <c r="R504" s="10"/>
      <c r="S504" s="10"/>
      <c r="T504" s="10"/>
      <c r="U504" s="10"/>
      <c r="V504" s="10"/>
      <c r="W504" s="10"/>
      <c r="X504" s="10"/>
      <c r="Y504" s="10"/>
      <c r="Z504" s="10"/>
      <c r="AA504" s="10"/>
    </row>
    <row r="505" spans="1:27" ht="13.2">
      <c r="A505" s="10"/>
      <c r="B505" s="10"/>
      <c r="C505" s="23"/>
      <c r="D505" s="10"/>
      <c r="E505" s="10"/>
      <c r="F505" s="10"/>
      <c r="G505" s="10"/>
      <c r="H505" s="10"/>
      <c r="I505" s="10"/>
      <c r="J505" s="10"/>
      <c r="K505" s="86"/>
      <c r="L505" s="10"/>
      <c r="M505" s="10"/>
      <c r="N505" s="10"/>
      <c r="O505" s="10"/>
      <c r="P505" s="33"/>
      <c r="Q505" s="10"/>
      <c r="R505" s="10"/>
      <c r="S505" s="10"/>
      <c r="T505" s="10"/>
      <c r="U505" s="10"/>
      <c r="V505" s="10"/>
      <c r="W505" s="10"/>
      <c r="X505" s="10"/>
      <c r="Y505" s="10"/>
      <c r="Z505" s="10"/>
      <c r="AA505" s="10"/>
    </row>
    <row r="506" spans="1:27" ht="13.2">
      <c r="A506" s="10"/>
      <c r="B506" s="10"/>
      <c r="C506" s="23"/>
      <c r="D506" s="10"/>
      <c r="E506" s="10"/>
      <c r="F506" s="10"/>
      <c r="G506" s="10"/>
      <c r="H506" s="10"/>
      <c r="I506" s="10"/>
      <c r="J506" s="10"/>
      <c r="K506" s="86"/>
      <c r="L506" s="10"/>
      <c r="M506" s="10"/>
      <c r="N506" s="10"/>
      <c r="O506" s="10"/>
      <c r="P506" s="33"/>
      <c r="Q506" s="10"/>
      <c r="R506" s="10"/>
      <c r="S506" s="10"/>
      <c r="T506" s="10"/>
      <c r="U506" s="10"/>
      <c r="V506" s="10"/>
      <c r="W506" s="10"/>
      <c r="X506" s="10"/>
      <c r="Y506" s="10"/>
      <c r="Z506" s="10"/>
      <c r="AA506" s="10"/>
    </row>
    <row r="507" spans="1:27" ht="13.2">
      <c r="A507" s="10"/>
      <c r="B507" s="10"/>
      <c r="C507" s="23"/>
      <c r="D507" s="10"/>
      <c r="E507" s="10"/>
      <c r="F507" s="10"/>
      <c r="G507" s="10"/>
      <c r="H507" s="10"/>
      <c r="I507" s="10"/>
      <c r="J507" s="10"/>
      <c r="K507" s="86"/>
      <c r="L507" s="10"/>
      <c r="M507" s="10"/>
      <c r="N507" s="10"/>
      <c r="O507" s="10"/>
      <c r="P507" s="33"/>
      <c r="Q507" s="10"/>
      <c r="R507" s="10"/>
      <c r="S507" s="10"/>
      <c r="T507" s="10"/>
      <c r="U507" s="10"/>
      <c r="V507" s="10"/>
      <c r="W507" s="10"/>
      <c r="X507" s="10"/>
      <c r="Y507" s="10"/>
      <c r="Z507" s="10"/>
      <c r="AA507" s="10"/>
    </row>
    <row r="508" spans="1:27" ht="13.2">
      <c r="A508" s="10"/>
      <c r="B508" s="10"/>
      <c r="C508" s="23"/>
      <c r="D508" s="10"/>
      <c r="E508" s="10"/>
      <c r="F508" s="10"/>
      <c r="G508" s="10"/>
      <c r="H508" s="10"/>
      <c r="I508" s="10"/>
      <c r="J508" s="10"/>
      <c r="K508" s="86"/>
      <c r="L508" s="10"/>
      <c r="M508" s="10"/>
      <c r="N508" s="10"/>
      <c r="O508" s="10"/>
      <c r="P508" s="33"/>
      <c r="Q508" s="10"/>
      <c r="R508" s="10"/>
      <c r="S508" s="10"/>
      <c r="T508" s="10"/>
      <c r="U508" s="10"/>
      <c r="V508" s="10"/>
      <c r="W508" s="10"/>
      <c r="X508" s="10"/>
      <c r="Y508" s="10"/>
      <c r="Z508" s="10"/>
      <c r="AA508" s="10"/>
    </row>
    <row r="509" spans="1:27" ht="13.2">
      <c r="A509" s="10"/>
      <c r="B509" s="10"/>
      <c r="C509" s="23"/>
      <c r="D509" s="10"/>
      <c r="E509" s="10"/>
      <c r="F509" s="10"/>
      <c r="G509" s="10"/>
      <c r="H509" s="10"/>
      <c r="I509" s="10"/>
      <c r="J509" s="10"/>
      <c r="K509" s="86"/>
      <c r="L509" s="10"/>
      <c r="M509" s="10"/>
      <c r="N509" s="10"/>
      <c r="O509" s="10"/>
      <c r="P509" s="33"/>
      <c r="Q509" s="10"/>
      <c r="R509" s="10"/>
      <c r="S509" s="10"/>
      <c r="T509" s="10"/>
      <c r="U509" s="10"/>
      <c r="V509" s="10"/>
      <c r="W509" s="10"/>
      <c r="X509" s="10"/>
      <c r="Y509" s="10"/>
      <c r="Z509" s="10"/>
      <c r="AA509" s="10"/>
    </row>
    <row r="510" spans="1:27" ht="13.2">
      <c r="A510" s="10"/>
      <c r="B510" s="10"/>
      <c r="C510" s="23"/>
      <c r="D510" s="10"/>
      <c r="E510" s="10"/>
      <c r="F510" s="10"/>
      <c r="G510" s="10"/>
      <c r="H510" s="10"/>
      <c r="I510" s="10"/>
      <c r="J510" s="10"/>
      <c r="K510" s="86"/>
      <c r="L510" s="10"/>
      <c r="M510" s="10"/>
      <c r="N510" s="10"/>
      <c r="O510" s="10"/>
      <c r="P510" s="33"/>
      <c r="Q510" s="10"/>
      <c r="R510" s="10"/>
      <c r="S510" s="10"/>
      <c r="T510" s="10"/>
      <c r="U510" s="10"/>
      <c r="V510" s="10"/>
      <c r="W510" s="10"/>
      <c r="X510" s="10"/>
      <c r="Y510" s="10"/>
      <c r="Z510" s="10"/>
      <c r="AA510" s="10"/>
    </row>
    <row r="511" spans="1:27" ht="13.2">
      <c r="A511" s="10"/>
      <c r="B511" s="10"/>
      <c r="C511" s="23"/>
      <c r="D511" s="10"/>
      <c r="E511" s="10"/>
      <c r="F511" s="10"/>
      <c r="G511" s="10"/>
      <c r="H511" s="10"/>
      <c r="I511" s="10"/>
      <c r="J511" s="10"/>
      <c r="K511" s="86"/>
      <c r="L511" s="10"/>
      <c r="M511" s="10"/>
      <c r="N511" s="10"/>
      <c r="O511" s="10"/>
      <c r="P511" s="33"/>
      <c r="Q511" s="10"/>
      <c r="R511" s="10"/>
      <c r="S511" s="10"/>
      <c r="T511" s="10"/>
      <c r="U511" s="10"/>
      <c r="V511" s="10"/>
      <c r="W511" s="10"/>
      <c r="X511" s="10"/>
      <c r="Y511" s="10"/>
      <c r="Z511" s="10"/>
      <c r="AA511" s="10"/>
    </row>
    <row r="512" spans="1:27" ht="13.2">
      <c r="A512" s="10"/>
      <c r="B512" s="10"/>
      <c r="C512" s="23"/>
      <c r="D512" s="10"/>
      <c r="E512" s="10"/>
      <c r="F512" s="10"/>
      <c r="G512" s="10"/>
      <c r="H512" s="10"/>
      <c r="I512" s="10"/>
      <c r="J512" s="10"/>
      <c r="K512" s="86"/>
      <c r="L512" s="10"/>
      <c r="M512" s="10"/>
      <c r="N512" s="10"/>
      <c r="O512" s="10"/>
      <c r="P512" s="33"/>
      <c r="Q512" s="10"/>
      <c r="R512" s="10"/>
      <c r="S512" s="10"/>
      <c r="T512" s="10"/>
      <c r="U512" s="10"/>
      <c r="V512" s="10"/>
      <c r="W512" s="10"/>
      <c r="X512" s="10"/>
      <c r="Y512" s="10"/>
      <c r="Z512" s="10"/>
      <c r="AA512" s="10"/>
    </row>
    <row r="513" spans="1:27" ht="13.2">
      <c r="A513" s="10"/>
      <c r="B513" s="10"/>
      <c r="C513" s="23"/>
      <c r="D513" s="10"/>
      <c r="E513" s="10"/>
      <c r="F513" s="10"/>
      <c r="G513" s="10"/>
      <c r="H513" s="10"/>
      <c r="I513" s="10"/>
      <c r="J513" s="10"/>
      <c r="K513" s="86"/>
      <c r="L513" s="10"/>
      <c r="M513" s="10"/>
      <c r="N513" s="10"/>
      <c r="O513" s="10"/>
      <c r="P513" s="33"/>
      <c r="Q513" s="10"/>
      <c r="R513" s="10"/>
      <c r="S513" s="10"/>
      <c r="T513" s="10"/>
      <c r="U513" s="10"/>
      <c r="V513" s="10"/>
      <c r="W513" s="10"/>
      <c r="X513" s="10"/>
      <c r="Y513" s="10"/>
      <c r="Z513" s="10"/>
      <c r="AA513" s="10"/>
    </row>
    <row r="514" spans="1:27" ht="13.2">
      <c r="A514" s="10"/>
      <c r="B514" s="10"/>
      <c r="C514" s="23"/>
      <c r="D514" s="10"/>
      <c r="E514" s="10"/>
      <c r="F514" s="10"/>
      <c r="G514" s="10"/>
      <c r="H514" s="10"/>
      <c r="I514" s="10"/>
      <c r="J514" s="10"/>
      <c r="K514" s="86"/>
      <c r="L514" s="10"/>
      <c r="M514" s="10"/>
      <c r="N514" s="10"/>
      <c r="O514" s="10"/>
      <c r="P514" s="33"/>
      <c r="Q514" s="10"/>
      <c r="R514" s="10"/>
      <c r="S514" s="10"/>
      <c r="T514" s="10"/>
      <c r="U514" s="10"/>
      <c r="V514" s="10"/>
      <c r="W514" s="10"/>
      <c r="X514" s="10"/>
      <c r="Y514" s="10"/>
      <c r="Z514" s="10"/>
      <c r="AA514" s="10"/>
    </row>
    <row r="515" spans="1:27" ht="13.2">
      <c r="A515" s="10"/>
      <c r="B515" s="10"/>
      <c r="C515" s="23"/>
      <c r="D515" s="10"/>
      <c r="E515" s="10"/>
      <c r="F515" s="10"/>
      <c r="G515" s="10"/>
      <c r="H515" s="10"/>
      <c r="I515" s="10"/>
      <c r="J515" s="10"/>
      <c r="K515" s="86"/>
      <c r="L515" s="10"/>
      <c r="M515" s="10"/>
      <c r="N515" s="10"/>
      <c r="O515" s="10"/>
      <c r="P515" s="33"/>
      <c r="Q515" s="10"/>
      <c r="R515" s="10"/>
      <c r="S515" s="10"/>
      <c r="T515" s="10"/>
      <c r="U515" s="10"/>
      <c r="V515" s="10"/>
      <c r="W515" s="10"/>
      <c r="X515" s="10"/>
      <c r="Y515" s="10"/>
      <c r="Z515" s="10"/>
      <c r="AA515" s="10"/>
    </row>
    <row r="516" spans="1:27" ht="13.2">
      <c r="A516" s="10"/>
      <c r="B516" s="10"/>
      <c r="C516" s="23"/>
      <c r="D516" s="10"/>
      <c r="E516" s="10"/>
      <c r="F516" s="10"/>
      <c r="G516" s="10"/>
      <c r="H516" s="10"/>
      <c r="I516" s="10"/>
      <c r="J516" s="10"/>
      <c r="K516" s="86"/>
      <c r="L516" s="10"/>
      <c r="M516" s="10"/>
      <c r="N516" s="10"/>
      <c r="O516" s="10"/>
      <c r="P516" s="33"/>
      <c r="Q516" s="10"/>
      <c r="R516" s="10"/>
      <c r="S516" s="10"/>
      <c r="T516" s="10"/>
      <c r="U516" s="10"/>
      <c r="V516" s="10"/>
      <c r="W516" s="10"/>
      <c r="X516" s="10"/>
      <c r="Y516" s="10"/>
      <c r="Z516" s="10"/>
      <c r="AA516" s="10"/>
    </row>
    <row r="517" spans="1:27" ht="13.2">
      <c r="A517" s="10"/>
      <c r="B517" s="10"/>
      <c r="C517" s="23"/>
      <c r="D517" s="10"/>
      <c r="E517" s="10"/>
      <c r="F517" s="10"/>
      <c r="G517" s="10"/>
      <c r="H517" s="10"/>
      <c r="I517" s="10"/>
      <c r="J517" s="10"/>
      <c r="K517" s="86"/>
      <c r="L517" s="10"/>
      <c r="M517" s="10"/>
      <c r="N517" s="10"/>
      <c r="O517" s="10"/>
      <c r="P517" s="33"/>
      <c r="Q517" s="10"/>
      <c r="R517" s="10"/>
      <c r="S517" s="10"/>
      <c r="T517" s="10"/>
      <c r="U517" s="10"/>
      <c r="V517" s="10"/>
      <c r="W517" s="10"/>
      <c r="X517" s="10"/>
      <c r="Y517" s="10"/>
      <c r="Z517" s="10"/>
      <c r="AA517" s="10"/>
    </row>
    <row r="518" spans="1:27" ht="13.2">
      <c r="A518" s="10"/>
      <c r="B518" s="10"/>
      <c r="C518" s="23"/>
      <c r="D518" s="10"/>
      <c r="E518" s="10"/>
      <c r="F518" s="10"/>
      <c r="G518" s="10"/>
      <c r="H518" s="10"/>
      <c r="I518" s="10"/>
      <c r="J518" s="10"/>
      <c r="K518" s="86"/>
      <c r="L518" s="10"/>
      <c r="M518" s="10"/>
      <c r="N518" s="10"/>
      <c r="O518" s="10"/>
      <c r="P518" s="33"/>
      <c r="Q518" s="10"/>
      <c r="R518" s="10"/>
      <c r="S518" s="10"/>
      <c r="T518" s="10"/>
      <c r="U518" s="10"/>
      <c r="V518" s="10"/>
      <c r="W518" s="10"/>
      <c r="X518" s="10"/>
      <c r="Y518" s="10"/>
      <c r="Z518" s="10"/>
      <c r="AA518" s="10"/>
    </row>
    <row r="519" spans="1:27" ht="13.2">
      <c r="A519" s="10"/>
      <c r="B519" s="10"/>
      <c r="C519" s="23"/>
      <c r="D519" s="10"/>
      <c r="E519" s="10"/>
      <c r="F519" s="10"/>
      <c r="G519" s="10"/>
      <c r="H519" s="10"/>
      <c r="I519" s="10"/>
      <c r="J519" s="10"/>
      <c r="K519" s="86"/>
      <c r="L519" s="10"/>
      <c r="M519" s="10"/>
      <c r="N519" s="10"/>
      <c r="O519" s="10"/>
      <c r="P519" s="33"/>
      <c r="Q519" s="10"/>
      <c r="R519" s="10"/>
      <c r="S519" s="10"/>
      <c r="T519" s="10"/>
      <c r="U519" s="10"/>
      <c r="V519" s="10"/>
      <c r="W519" s="10"/>
      <c r="X519" s="10"/>
      <c r="Y519" s="10"/>
      <c r="Z519" s="10"/>
      <c r="AA519" s="10"/>
    </row>
    <row r="520" spans="1:27" ht="13.2">
      <c r="A520" s="10"/>
      <c r="B520" s="10"/>
      <c r="C520" s="23"/>
      <c r="D520" s="10"/>
      <c r="E520" s="10"/>
      <c r="F520" s="10"/>
      <c r="G520" s="10"/>
      <c r="H520" s="10"/>
      <c r="I520" s="10"/>
      <c r="J520" s="10"/>
      <c r="K520" s="86"/>
      <c r="L520" s="10"/>
      <c r="M520" s="10"/>
      <c r="N520" s="10"/>
      <c r="O520" s="10"/>
      <c r="P520" s="33"/>
      <c r="Q520" s="10"/>
      <c r="R520" s="10"/>
      <c r="S520" s="10"/>
      <c r="T520" s="10"/>
      <c r="U520" s="10"/>
      <c r="V520" s="10"/>
      <c r="W520" s="10"/>
      <c r="X520" s="10"/>
      <c r="Y520" s="10"/>
      <c r="Z520" s="10"/>
      <c r="AA520" s="10"/>
    </row>
    <row r="521" spans="1:27" ht="13.2">
      <c r="A521" s="10"/>
      <c r="B521" s="10"/>
      <c r="C521" s="23"/>
      <c r="D521" s="10"/>
      <c r="E521" s="10"/>
      <c r="F521" s="10"/>
      <c r="G521" s="10"/>
      <c r="H521" s="10"/>
      <c r="I521" s="10"/>
      <c r="J521" s="10"/>
      <c r="K521" s="86"/>
      <c r="L521" s="10"/>
      <c r="M521" s="10"/>
      <c r="N521" s="10"/>
      <c r="O521" s="10"/>
      <c r="P521" s="33"/>
      <c r="Q521" s="10"/>
      <c r="R521" s="10"/>
      <c r="S521" s="10"/>
      <c r="T521" s="10"/>
      <c r="U521" s="10"/>
      <c r="V521" s="10"/>
      <c r="W521" s="10"/>
      <c r="X521" s="10"/>
      <c r="Y521" s="10"/>
      <c r="Z521" s="10"/>
      <c r="AA521" s="10"/>
    </row>
    <row r="522" spans="1:27" ht="13.2">
      <c r="A522" s="10"/>
      <c r="B522" s="10"/>
      <c r="C522" s="23"/>
      <c r="D522" s="10"/>
      <c r="E522" s="10"/>
      <c r="F522" s="10"/>
      <c r="G522" s="10"/>
      <c r="H522" s="10"/>
      <c r="I522" s="10"/>
      <c r="J522" s="10"/>
      <c r="K522" s="86"/>
      <c r="L522" s="10"/>
      <c r="M522" s="10"/>
      <c r="N522" s="10"/>
      <c r="O522" s="10"/>
      <c r="P522" s="33"/>
      <c r="Q522" s="10"/>
      <c r="R522" s="10"/>
      <c r="S522" s="10"/>
      <c r="T522" s="10"/>
      <c r="U522" s="10"/>
      <c r="V522" s="10"/>
      <c r="W522" s="10"/>
      <c r="X522" s="10"/>
      <c r="Y522" s="10"/>
      <c r="Z522" s="10"/>
      <c r="AA522" s="10"/>
    </row>
    <row r="523" spans="1:27" ht="13.2">
      <c r="A523" s="10"/>
      <c r="B523" s="10"/>
      <c r="C523" s="23"/>
      <c r="D523" s="10"/>
      <c r="E523" s="10"/>
      <c r="F523" s="10"/>
      <c r="G523" s="10"/>
      <c r="H523" s="10"/>
      <c r="I523" s="10"/>
      <c r="J523" s="10"/>
      <c r="K523" s="86"/>
      <c r="L523" s="10"/>
      <c r="M523" s="10"/>
      <c r="N523" s="10"/>
      <c r="O523" s="10"/>
      <c r="P523" s="33"/>
      <c r="Q523" s="10"/>
      <c r="R523" s="10"/>
      <c r="S523" s="10"/>
      <c r="T523" s="10"/>
      <c r="U523" s="10"/>
      <c r="V523" s="10"/>
      <c r="W523" s="10"/>
      <c r="X523" s="10"/>
      <c r="Y523" s="10"/>
      <c r="Z523" s="10"/>
      <c r="AA523" s="10"/>
    </row>
    <row r="524" spans="1:27" ht="13.2">
      <c r="A524" s="10"/>
      <c r="B524" s="10"/>
      <c r="C524" s="23"/>
      <c r="D524" s="10"/>
      <c r="E524" s="10"/>
      <c r="F524" s="10"/>
      <c r="G524" s="10"/>
      <c r="H524" s="10"/>
      <c r="I524" s="10"/>
      <c r="J524" s="10"/>
      <c r="K524" s="86"/>
      <c r="L524" s="10"/>
      <c r="M524" s="10"/>
      <c r="N524" s="10"/>
      <c r="O524" s="10"/>
      <c r="P524" s="33"/>
      <c r="Q524" s="10"/>
      <c r="R524" s="10"/>
      <c r="S524" s="10"/>
      <c r="T524" s="10"/>
      <c r="U524" s="10"/>
      <c r="V524" s="10"/>
      <c r="W524" s="10"/>
      <c r="X524" s="10"/>
      <c r="Y524" s="10"/>
      <c r="Z524" s="10"/>
      <c r="AA524" s="10"/>
    </row>
    <row r="525" spans="1:27" ht="13.2">
      <c r="A525" s="10"/>
      <c r="B525" s="10"/>
      <c r="C525" s="23"/>
      <c r="D525" s="10"/>
      <c r="E525" s="10"/>
      <c r="F525" s="10"/>
      <c r="G525" s="10"/>
      <c r="H525" s="10"/>
      <c r="I525" s="10"/>
      <c r="J525" s="10"/>
      <c r="K525" s="86"/>
      <c r="L525" s="10"/>
      <c r="M525" s="10"/>
      <c r="N525" s="10"/>
      <c r="O525" s="10"/>
      <c r="P525" s="33"/>
      <c r="Q525" s="10"/>
      <c r="R525" s="10"/>
      <c r="S525" s="10"/>
      <c r="T525" s="10"/>
      <c r="U525" s="10"/>
      <c r="V525" s="10"/>
      <c r="W525" s="10"/>
      <c r="X525" s="10"/>
      <c r="Y525" s="10"/>
      <c r="Z525" s="10"/>
      <c r="AA525" s="10"/>
    </row>
    <row r="526" spans="1:27" ht="13.2">
      <c r="A526" s="10"/>
      <c r="B526" s="10"/>
      <c r="C526" s="23"/>
      <c r="D526" s="10"/>
      <c r="E526" s="10"/>
      <c r="F526" s="10"/>
      <c r="G526" s="10"/>
      <c r="H526" s="10"/>
      <c r="I526" s="10"/>
      <c r="J526" s="10"/>
      <c r="K526" s="86"/>
      <c r="L526" s="10"/>
      <c r="M526" s="10"/>
      <c r="N526" s="10"/>
      <c r="O526" s="10"/>
      <c r="P526" s="33"/>
      <c r="Q526" s="10"/>
      <c r="R526" s="10"/>
      <c r="S526" s="10"/>
      <c r="T526" s="10"/>
      <c r="U526" s="10"/>
      <c r="V526" s="10"/>
      <c r="W526" s="10"/>
      <c r="X526" s="10"/>
      <c r="Y526" s="10"/>
      <c r="Z526" s="10"/>
      <c r="AA526" s="10"/>
    </row>
    <row r="527" spans="1:27" ht="13.2">
      <c r="A527" s="10"/>
      <c r="B527" s="10"/>
      <c r="C527" s="23"/>
      <c r="D527" s="10"/>
      <c r="E527" s="10"/>
      <c r="F527" s="10"/>
      <c r="G527" s="10"/>
      <c r="H527" s="10"/>
      <c r="I527" s="10"/>
      <c r="J527" s="10"/>
      <c r="K527" s="86"/>
      <c r="L527" s="10"/>
      <c r="M527" s="10"/>
      <c r="N527" s="10"/>
      <c r="O527" s="10"/>
      <c r="P527" s="33"/>
      <c r="Q527" s="10"/>
      <c r="R527" s="10"/>
      <c r="S527" s="10"/>
      <c r="T527" s="10"/>
      <c r="U527" s="10"/>
      <c r="V527" s="10"/>
      <c r="W527" s="10"/>
      <c r="X527" s="10"/>
      <c r="Y527" s="10"/>
      <c r="Z527" s="10"/>
      <c r="AA527" s="10"/>
    </row>
    <row r="528" spans="1:27" ht="13.2">
      <c r="A528" s="10"/>
      <c r="B528" s="10"/>
      <c r="C528" s="23"/>
      <c r="D528" s="10"/>
      <c r="E528" s="10"/>
      <c r="F528" s="10"/>
      <c r="G528" s="10"/>
      <c r="H528" s="10"/>
      <c r="I528" s="10"/>
      <c r="J528" s="10"/>
      <c r="K528" s="86"/>
      <c r="L528" s="10"/>
      <c r="M528" s="10"/>
      <c r="N528" s="10"/>
      <c r="O528" s="10"/>
      <c r="P528" s="33"/>
      <c r="Q528" s="10"/>
      <c r="R528" s="10"/>
      <c r="S528" s="10"/>
      <c r="T528" s="10"/>
      <c r="U528" s="10"/>
      <c r="V528" s="10"/>
      <c r="W528" s="10"/>
      <c r="X528" s="10"/>
      <c r="Y528" s="10"/>
      <c r="Z528" s="10"/>
      <c r="AA528" s="10"/>
    </row>
    <row r="529" spans="1:27" ht="13.2">
      <c r="A529" s="10"/>
      <c r="B529" s="10"/>
      <c r="C529" s="23"/>
      <c r="D529" s="10"/>
      <c r="E529" s="10"/>
      <c r="F529" s="10"/>
      <c r="G529" s="10"/>
      <c r="H529" s="10"/>
      <c r="I529" s="10"/>
      <c r="J529" s="10"/>
      <c r="K529" s="86"/>
      <c r="L529" s="10"/>
      <c r="M529" s="10"/>
      <c r="N529" s="10"/>
      <c r="O529" s="10"/>
      <c r="P529" s="33"/>
      <c r="Q529" s="10"/>
      <c r="R529" s="10"/>
      <c r="S529" s="10"/>
      <c r="T529" s="10"/>
      <c r="U529" s="10"/>
      <c r="V529" s="10"/>
      <c r="W529" s="10"/>
      <c r="X529" s="10"/>
      <c r="Y529" s="10"/>
      <c r="Z529" s="10"/>
      <c r="AA529" s="10"/>
    </row>
    <row r="530" spans="1:27" ht="13.2">
      <c r="A530" s="10"/>
      <c r="B530" s="10"/>
      <c r="C530" s="23"/>
      <c r="D530" s="10"/>
      <c r="E530" s="10"/>
      <c r="F530" s="10"/>
      <c r="G530" s="10"/>
      <c r="H530" s="10"/>
      <c r="I530" s="10"/>
      <c r="J530" s="10"/>
      <c r="K530" s="86"/>
      <c r="L530" s="10"/>
      <c r="M530" s="10"/>
      <c r="N530" s="10"/>
      <c r="O530" s="10"/>
      <c r="P530" s="33"/>
      <c r="Q530" s="10"/>
      <c r="R530" s="10"/>
      <c r="S530" s="10"/>
      <c r="T530" s="10"/>
      <c r="U530" s="10"/>
      <c r="V530" s="10"/>
      <c r="W530" s="10"/>
      <c r="X530" s="10"/>
      <c r="Y530" s="10"/>
      <c r="Z530" s="10"/>
      <c r="AA530" s="10"/>
    </row>
    <row r="531" spans="1:27" ht="13.2">
      <c r="A531" s="10"/>
      <c r="B531" s="10"/>
      <c r="C531" s="23"/>
      <c r="D531" s="10"/>
      <c r="E531" s="10"/>
      <c r="F531" s="10"/>
      <c r="G531" s="10"/>
      <c r="H531" s="10"/>
      <c r="I531" s="10"/>
      <c r="J531" s="10"/>
      <c r="K531" s="86"/>
      <c r="L531" s="10"/>
      <c r="M531" s="10"/>
      <c r="N531" s="10"/>
      <c r="O531" s="10"/>
      <c r="P531" s="33"/>
      <c r="Q531" s="10"/>
      <c r="R531" s="10"/>
      <c r="S531" s="10"/>
      <c r="T531" s="10"/>
      <c r="U531" s="10"/>
      <c r="V531" s="10"/>
      <c r="W531" s="10"/>
      <c r="X531" s="10"/>
      <c r="Y531" s="10"/>
      <c r="Z531" s="10"/>
      <c r="AA531" s="10"/>
    </row>
    <row r="532" spans="1:27" ht="13.2">
      <c r="A532" s="10"/>
      <c r="B532" s="10"/>
      <c r="C532" s="23"/>
      <c r="D532" s="10"/>
      <c r="E532" s="10"/>
      <c r="F532" s="10"/>
      <c r="G532" s="10"/>
      <c r="H532" s="10"/>
      <c r="I532" s="10"/>
      <c r="J532" s="10"/>
      <c r="K532" s="86"/>
      <c r="L532" s="10"/>
      <c r="M532" s="10"/>
      <c r="N532" s="10"/>
      <c r="O532" s="10"/>
      <c r="P532" s="33"/>
      <c r="Q532" s="10"/>
      <c r="R532" s="10"/>
      <c r="S532" s="10"/>
      <c r="T532" s="10"/>
      <c r="U532" s="10"/>
      <c r="V532" s="10"/>
      <c r="W532" s="10"/>
      <c r="X532" s="10"/>
      <c r="Y532" s="10"/>
      <c r="Z532" s="10"/>
      <c r="AA532" s="10"/>
    </row>
    <row r="533" spans="1:27" ht="13.2">
      <c r="A533" s="10"/>
      <c r="B533" s="10"/>
      <c r="C533" s="23"/>
      <c r="D533" s="10"/>
      <c r="E533" s="10"/>
      <c r="F533" s="10"/>
      <c r="G533" s="10"/>
      <c r="H533" s="10"/>
      <c r="I533" s="10"/>
      <c r="J533" s="10"/>
      <c r="K533" s="86"/>
      <c r="L533" s="10"/>
      <c r="M533" s="10"/>
      <c r="N533" s="10"/>
      <c r="O533" s="10"/>
      <c r="P533" s="33"/>
      <c r="Q533" s="10"/>
      <c r="R533" s="10"/>
      <c r="S533" s="10"/>
      <c r="T533" s="10"/>
      <c r="U533" s="10"/>
      <c r="V533" s="10"/>
      <c r="W533" s="10"/>
      <c r="X533" s="10"/>
      <c r="Y533" s="10"/>
      <c r="Z533" s="10"/>
      <c r="AA533" s="10"/>
    </row>
    <row r="534" spans="1:27" ht="13.2">
      <c r="A534" s="10"/>
      <c r="B534" s="10"/>
      <c r="C534" s="23"/>
      <c r="D534" s="10"/>
      <c r="E534" s="10"/>
      <c r="F534" s="10"/>
      <c r="G534" s="10"/>
      <c r="H534" s="10"/>
      <c r="I534" s="10"/>
      <c r="J534" s="10"/>
      <c r="K534" s="86"/>
      <c r="L534" s="10"/>
      <c r="M534" s="10"/>
      <c r="N534" s="10"/>
      <c r="O534" s="10"/>
      <c r="P534" s="33"/>
      <c r="Q534" s="10"/>
      <c r="R534" s="10"/>
      <c r="S534" s="10"/>
      <c r="T534" s="10"/>
      <c r="U534" s="10"/>
      <c r="V534" s="10"/>
      <c r="W534" s="10"/>
      <c r="X534" s="10"/>
      <c r="Y534" s="10"/>
      <c r="Z534" s="10"/>
      <c r="AA534" s="10"/>
    </row>
    <row r="535" spans="1:27" ht="13.2">
      <c r="A535" s="10"/>
      <c r="B535" s="10"/>
      <c r="C535" s="23"/>
      <c r="D535" s="10"/>
      <c r="E535" s="10"/>
      <c r="F535" s="10"/>
      <c r="G535" s="10"/>
      <c r="H535" s="10"/>
      <c r="I535" s="10"/>
      <c r="J535" s="10"/>
      <c r="K535" s="86"/>
      <c r="L535" s="10"/>
      <c r="M535" s="10"/>
      <c r="N535" s="10"/>
      <c r="O535" s="10"/>
      <c r="P535" s="33"/>
      <c r="Q535" s="10"/>
      <c r="R535" s="10"/>
      <c r="S535" s="10"/>
      <c r="T535" s="10"/>
      <c r="U535" s="10"/>
      <c r="V535" s="10"/>
      <c r="W535" s="10"/>
      <c r="X535" s="10"/>
      <c r="Y535" s="10"/>
      <c r="Z535" s="10"/>
      <c r="AA535" s="10"/>
    </row>
    <row r="536" spans="1:27" ht="13.2">
      <c r="A536" s="10"/>
      <c r="B536" s="10"/>
      <c r="C536" s="23"/>
      <c r="D536" s="10"/>
      <c r="E536" s="10"/>
      <c r="F536" s="10"/>
      <c r="G536" s="10"/>
      <c r="H536" s="10"/>
      <c r="I536" s="10"/>
      <c r="J536" s="10"/>
      <c r="K536" s="86"/>
      <c r="L536" s="10"/>
      <c r="M536" s="10"/>
      <c r="N536" s="10"/>
      <c r="O536" s="10"/>
      <c r="P536" s="33"/>
      <c r="Q536" s="10"/>
      <c r="R536" s="10"/>
      <c r="S536" s="10"/>
      <c r="T536" s="10"/>
      <c r="U536" s="10"/>
      <c r="V536" s="10"/>
      <c r="W536" s="10"/>
      <c r="X536" s="10"/>
      <c r="Y536" s="10"/>
      <c r="Z536" s="10"/>
      <c r="AA536" s="10"/>
    </row>
    <row r="537" spans="1:27" ht="13.2">
      <c r="A537" s="10"/>
      <c r="B537" s="10"/>
      <c r="C537" s="23"/>
      <c r="D537" s="10"/>
      <c r="E537" s="10"/>
      <c r="F537" s="10"/>
      <c r="G537" s="10"/>
      <c r="H537" s="10"/>
      <c r="I537" s="10"/>
      <c r="J537" s="10"/>
      <c r="K537" s="86"/>
      <c r="L537" s="10"/>
      <c r="M537" s="10"/>
      <c r="N537" s="10"/>
      <c r="O537" s="10"/>
      <c r="P537" s="33"/>
      <c r="Q537" s="10"/>
      <c r="R537" s="10"/>
      <c r="S537" s="10"/>
      <c r="T537" s="10"/>
      <c r="U537" s="10"/>
      <c r="V537" s="10"/>
      <c r="W537" s="10"/>
      <c r="X537" s="10"/>
      <c r="Y537" s="10"/>
      <c r="Z537" s="10"/>
      <c r="AA537" s="10"/>
    </row>
    <row r="538" spans="1:27" ht="13.2">
      <c r="A538" s="10"/>
      <c r="B538" s="10"/>
      <c r="C538" s="23"/>
      <c r="D538" s="10"/>
      <c r="E538" s="10"/>
      <c r="F538" s="10"/>
      <c r="G538" s="10"/>
      <c r="H538" s="10"/>
      <c r="I538" s="10"/>
      <c r="J538" s="10"/>
      <c r="K538" s="86"/>
      <c r="L538" s="10"/>
      <c r="M538" s="10"/>
      <c r="N538" s="10"/>
      <c r="O538" s="10"/>
      <c r="P538" s="33"/>
      <c r="Q538" s="10"/>
      <c r="R538" s="10"/>
      <c r="S538" s="10"/>
      <c r="T538" s="10"/>
      <c r="U538" s="10"/>
      <c r="V538" s="10"/>
      <c r="W538" s="10"/>
      <c r="X538" s="10"/>
      <c r="Y538" s="10"/>
      <c r="Z538" s="10"/>
      <c r="AA538" s="10"/>
    </row>
    <row r="539" spans="1:27" ht="13.2">
      <c r="A539" s="10"/>
      <c r="B539" s="10"/>
      <c r="C539" s="23"/>
      <c r="D539" s="10"/>
      <c r="E539" s="10"/>
      <c r="F539" s="10"/>
      <c r="G539" s="10"/>
      <c r="H539" s="10"/>
      <c r="I539" s="10"/>
      <c r="J539" s="10"/>
      <c r="K539" s="86"/>
      <c r="L539" s="10"/>
      <c r="M539" s="10"/>
      <c r="N539" s="10"/>
      <c r="O539" s="10"/>
      <c r="P539" s="33"/>
      <c r="Q539" s="10"/>
      <c r="R539" s="10"/>
      <c r="S539" s="10"/>
      <c r="T539" s="10"/>
      <c r="U539" s="10"/>
      <c r="V539" s="10"/>
      <c r="W539" s="10"/>
      <c r="X539" s="10"/>
      <c r="Y539" s="10"/>
      <c r="Z539" s="10"/>
      <c r="AA539" s="10"/>
    </row>
    <row r="540" spans="1:27" ht="13.2">
      <c r="A540" s="10"/>
      <c r="B540" s="10"/>
      <c r="C540" s="23"/>
      <c r="D540" s="10"/>
      <c r="E540" s="10"/>
      <c r="F540" s="10"/>
      <c r="G540" s="10"/>
      <c r="H540" s="10"/>
      <c r="I540" s="10"/>
      <c r="J540" s="10"/>
      <c r="K540" s="86"/>
      <c r="L540" s="10"/>
      <c r="M540" s="10"/>
      <c r="N540" s="10"/>
      <c r="O540" s="10"/>
      <c r="P540" s="33"/>
      <c r="Q540" s="10"/>
      <c r="R540" s="10"/>
      <c r="S540" s="10"/>
      <c r="T540" s="10"/>
      <c r="U540" s="10"/>
      <c r="V540" s="10"/>
      <c r="W540" s="10"/>
      <c r="X540" s="10"/>
      <c r="Y540" s="10"/>
      <c r="Z540" s="10"/>
      <c r="AA540" s="10"/>
    </row>
    <row r="541" spans="1:27" ht="13.2">
      <c r="A541" s="10"/>
      <c r="B541" s="10"/>
      <c r="C541" s="23"/>
      <c r="D541" s="10"/>
      <c r="E541" s="10"/>
      <c r="F541" s="10"/>
      <c r="G541" s="10"/>
      <c r="H541" s="10"/>
      <c r="I541" s="10"/>
      <c r="J541" s="10"/>
      <c r="K541" s="86"/>
      <c r="L541" s="10"/>
      <c r="M541" s="10"/>
      <c r="N541" s="10"/>
      <c r="O541" s="10"/>
      <c r="P541" s="33"/>
      <c r="Q541" s="10"/>
      <c r="R541" s="10"/>
      <c r="S541" s="10"/>
      <c r="T541" s="10"/>
      <c r="U541" s="10"/>
      <c r="V541" s="10"/>
      <c r="W541" s="10"/>
      <c r="X541" s="10"/>
      <c r="Y541" s="10"/>
      <c r="Z541" s="10"/>
      <c r="AA541" s="10"/>
    </row>
    <row r="542" spans="1:27" ht="13.2">
      <c r="A542" s="10"/>
      <c r="B542" s="10"/>
      <c r="C542" s="23"/>
      <c r="D542" s="10"/>
      <c r="E542" s="10"/>
      <c r="F542" s="10"/>
      <c r="G542" s="10"/>
      <c r="H542" s="10"/>
      <c r="I542" s="10"/>
      <c r="J542" s="10"/>
      <c r="K542" s="86"/>
      <c r="L542" s="10"/>
      <c r="M542" s="10"/>
      <c r="N542" s="10"/>
      <c r="O542" s="10"/>
      <c r="P542" s="33"/>
      <c r="Q542" s="10"/>
      <c r="R542" s="10"/>
      <c r="S542" s="10"/>
      <c r="T542" s="10"/>
      <c r="U542" s="10"/>
      <c r="V542" s="10"/>
      <c r="W542" s="10"/>
      <c r="X542" s="10"/>
      <c r="Y542" s="10"/>
      <c r="Z542" s="10"/>
      <c r="AA542" s="10"/>
    </row>
    <row r="543" spans="1:27" ht="13.2">
      <c r="A543" s="10"/>
      <c r="B543" s="10"/>
      <c r="C543" s="23"/>
      <c r="D543" s="10"/>
      <c r="E543" s="10"/>
      <c r="F543" s="10"/>
      <c r="G543" s="10"/>
      <c r="H543" s="10"/>
      <c r="I543" s="10"/>
      <c r="J543" s="10"/>
      <c r="K543" s="86"/>
      <c r="L543" s="10"/>
      <c r="M543" s="10"/>
      <c r="N543" s="10"/>
      <c r="O543" s="10"/>
      <c r="P543" s="33"/>
      <c r="Q543" s="10"/>
      <c r="R543" s="10"/>
      <c r="S543" s="10"/>
      <c r="T543" s="10"/>
      <c r="U543" s="10"/>
      <c r="V543" s="10"/>
      <c r="W543" s="10"/>
      <c r="X543" s="10"/>
      <c r="Y543" s="10"/>
      <c r="Z543" s="10"/>
      <c r="AA543" s="10"/>
    </row>
    <row r="544" spans="1:27" ht="13.2">
      <c r="A544" s="10"/>
      <c r="B544" s="10"/>
      <c r="C544" s="23"/>
      <c r="D544" s="10"/>
      <c r="E544" s="10"/>
      <c r="F544" s="10"/>
      <c r="G544" s="10"/>
      <c r="H544" s="10"/>
      <c r="I544" s="10"/>
      <c r="J544" s="10"/>
      <c r="K544" s="86"/>
      <c r="L544" s="10"/>
      <c r="M544" s="10"/>
      <c r="N544" s="10"/>
      <c r="O544" s="10"/>
      <c r="P544" s="33"/>
      <c r="Q544" s="10"/>
      <c r="R544" s="10"/>
      <c r="S544" s="10"/>
      <c r="T544" s="10"/>
      <c r="U544" s="10"/>
      <c r="V544" s="10"/>
      <c r="W544" s="10"/>
      <c r="X544" s="10"/>
      <c r="Y544" s="10"/>
      <c r="Z544" s="10"/>
      <c r="AA544" s="10"/>
    </row>
    <row r="545" spans="1:27" ht="13.2">
      <c r="A545" s="10"/>
      <c r="B545" s="10"/>
      <c r="C545" s="23"/>
      <c r="D545" s="10"/>
      <c r="E545" s="10"/>
      <c r="F545" s="10"/>
      <c r="G545" s="10"/>
      <c r="H545" s="10"/>
      <c r="I545" s="10"/>
      <c r="J545" s="10"/>
      <c r="K545" s="86"/>
      <c r="L545" s="10"/>
      <c r="M545" s="10"/>
      <c r="N545" s="10"/>
      <c r="O545" s="10"/>
      <c r="P545" s="33"/>
      <c r="Q545" s="10"/>
      <c r="R545" s="10"/>
      <c r="S545" s="10"/>
      <c r="T545" s="10"/>
      <c r="U545" s="10"/>
      <c r="V545" s="10"/>
      <c r="W545" s="10"/>
      <c r="X545" s="10"/>
      <c r="Y545" s="10"/>
      <c r="Z545" s="10"/>
      <c r="AA545" s="10"/>
    </row>
    <row r="546" spans="1:27" ht="13.2">
      <c r="A546" s="10"/>
      <c r="B546" s="10"/>
      <c r="C546" s="23"/>
      <c r="D546" s="10"/>
      <c r="E546" s="10"/>
      <c r="F546" s="10"/>
      <c r="G546" s="10"/>
      <c r="H546" s="10"/>
      <c r="I546" s="10"/>
      <c r="J546" s="10"/>
      <c r="K546" s="86"/>
      <c r="L546" s="10"/>
      <c r="M546" s="10"/>
      <c r="N546" s="10"/>
      <c r="O546" s="10"/>
      <c r="P546" s="33"/>
      <c r="Q546" s="10"/>
      <c r="R546" s="10"/>
      <c r="S546" s="10"/>
      <c r="T546" s="10"/>
      <c r="U546" s="10"/>
      <c r="V546" s="10"/>
      <c r="W546" s="10"/>
      <c r="X546" s="10"/>
      <c r="Y546" s="10"/>
      <c r="Z546" s="10"/>
      <c r="AA546" s="10"/>
    </row>
    <row r="547" spans="1:27" ht="13.2">
      <c r="A547" s="10"/>
      <c r="B547" s="10"/>
      <c r="C547" s="23"/>
      <c r="D547" s="10"/>
      <c r="E547" s="10"/>
      <c r="F547" s="10"/>
      <c r="G547" s="10"/>
      <c r="H547" s="10"/>
      <c r="I547" s="10"/>
      <c r="J547" s="10"/>
      <c r="K547" s="86"/>
      <c r="L547" s="10"/>
      <c r="M547" s="10"/>
      <c r="N547" s="10"/>
      <c r="O547" s="10"/>
      <c r="P547" s="33"/>
      <c r="Q547" s="10"/>
      <c r="R547" s="10"/>
      <c r="S547" s="10"/>
      <c r="T547" s="10"/>
      <c r="U547" s="10"/>
      <c r="V547" s="10"/>
      <c r="W547" s="10"/>
      <c r="X547" s="10"/>
      <c r="Y547" s="10"/>
      <c r="Z547" s="10"/>
      <c r="AA547" s="10"/>
    </row>
    <row r="548" spans="1:27" ht="13.2">
      <c r="A548" s="10"/>
      <c r="B548" s="10"/>
      <c r="C548" s="23"/>
      <c r="D548" s="10"/>
      <c r="E548" s="10"/>
      <c r="F548" s="10"/>
      <c r="G548" s="10"/>
      <c r="H548" s="10"/>
      <c r="I548" s="10"/>
      <c r="J548" s="10"/>
      <c r="K548" s="86"/>
      <c r="L548" s="10"/>
      <c r="M548" s="10"/>
      <c r="N548" s="10"/>
      <c r="O548" s="10"/>
      <c r="P548" s="33"/>
      <c r="Q548" s="10"/>
      <c r="R548" s="10"/>
      <c r="S548" s="10"/>
      <c r="T548" s="10"/>
      <c r="U548" s="10"/>
      <c r="V548" s="10"/>
      <c r="W548" s="10"/>
      <c r="X548" s="10"/>
      <c r="Y548" s="10"/>
      <c r="Z548" s="10"/>
      <c r="AA548" s="10"/>
    </row>
    <row r="549" spans="1:27" ht="13.2">
      <c r="A549" s="10"/>
      <c r="B549" s="10"/>
      <c r="C549" s="23"/>
      <c r="D549" s="10"/>
      <c r="E549" s="10"/>
      <c r="F549" s="10"/>
      <c r="G549" s="10"/>
      <c r="H549" s="10"/>
      <c r="I549" s="10"/>
      <c r="J549" s="10"/>
      <c r="K549" s="86"/>
      <c r="L549" s="10"/>
      <c r="M549" s="10"/>
      <c r="N549" s="10"/>
      <c r="O549" s="10"/>
      <c r="P549" s="33"/>
      <c r="Q549" s="10"/>
      <c r="R549" s="10"/>
      <c r="S549" s="10"/>
      <c r="T549" s="10"/>
      <c r="U549" s="10"/>
      <c r="V549" s="10"/>
      <c r="W549" s="10"/>
      <c r="X549" s="10"/>
      <c r="Y549" s="10"/>
      <c r="Z549" s="10"/>
      <c r="AA549" s="10"/>
    </row>
    <row r="550" spans="1:27" ht="13.2">
      <c r="A550" s="10"/>
      <c r="B550" s="10"/>
      <c r="C550" s="23"/>
      <c r="D550" s="10"/>
      <c r="E550" s="10"/>
      <c r="F550" s="10"/>
      <c r="G550" s="10"/>
      <c r="H550" s="10"/>
      <c r="I550" s="10"/>
      <c r="J550" s="10"/>
      <c r="K550" s="86"/>
      <c r="L550" s="10"/>
      <c r="M550" s="10"/>
      <c r="N550" s="10"/>
      <c r="O550" s="10"/>
      <c r="P550" s="33"/>
      <c r="Q550" s="10"/>
      <c r="R550" s="10"/>
      <c r="S550" s="10"/>
      <c r="T550" s="10"/>
      <c r="U550" s="10"/>
      <c r="V550" s="10"/>
      <c r="W550" s="10"/>
      <c r="X550" s="10"/>
      <c r="Y550" s="10"/>
      <c r="Z550" s="10"/>
      <c r="AA550" s="10"/>
    </row>
    <row r="551" spans="1:27" ht="13.2">
      <c r="A551" s="10"/>
      <c r="B551" s="10"/>
      <c r="C551" s="23"/>
      <c r="D551" s="10"/>
      <c r="E551" s="10"/>
      <c r="F551" s="10"/>
      <c r="G551" s="10"/>
      <c r="H551" s="10"/>
      <c r="I551" s="10"/>
      <c r="J551" s="10"/>
      <c r="K551" s="86"/>
      <c r="L551" s="10"/>
      <c r="M551" s="10"/>
      <c r="N551" s="10"/>
      <c r="O551" s="10"/>
      <c r="P551" s="33"/>
      <c r="Q551" s="10"/>
      <c r="R551" s="10"/>
      <c r="S551" s="10"/>
      <c r="T551" s="10"/>
      <c r="U551" s="10"/>
      <c r="V551" s="10"/>
      <c r="W551" s="10"/>
      <c r="X551" s="10"/>
      <c r="Y551" s="10"/>
      <c r="Z551" s="10"/>
      <c r="AA551" s="10"/>
    </row>
    <row r="552" spans="1:27" ht="13.2">
      <c r="A552" s="10"/>
      <c r="B552" s="10"/>
      <c r="C552" s="23"/>
      <c r="D552" s="10"/>
      <c r="E552" s="10"/>
      <c r="F552" s="10"/>
      <c r="G552" s="10"/>
      <c r="H552" s="10"/>
      <c r="I552" s="10"/>
      <c r="J552" s="10"/>
      <c r="K552" s="86"/>
      <c r="L552" s="10"/>
      <c r="M552" s="10"/>
      <c r="N552" s="10"/>
      <c r="O552" s="10"/>
      <c r="P552" s="33"/>
      <c r="Q552" s="10"/>
      <c r="R552" s="10"/>
      <c r="S552" s="10"/>
      <c r="T552" s="10"/>
      <c r="U552" s="10"/>
      <c r="V552" s="10"/>
      <c r="W552" s="10"/>
      <c r="X552" s="10"/>
      <c r="Y552" s="10"/>
      <c r="Z552" s="10"/>
      <c r="AA552" s="10"/>
    </row>
    <row r="553" spans="1:27" ht="13.2">
      <c r="A553" s="10"/>
      <c r="B553" s="10"/>
      <c r="C553" s="23"/>
      <c r="D553" s="10"/>
      <c r="E553" s="10"/>
      <c r="F553" s="10"/>
      <c r="G553" s="10"/>
      <c r="H553" s="10"/>
      <c r="I553" s="10"/>
      <c r="J553" s="10"/>
      <c r="K553" s="86"/>
      <c r="L553" s="10"/>
      <c r="M553" s="10"/>
      <c r="N553" s="10"/>
      <c r="O553" s="10"/>
      <c r="P553" s="33"/>
      <c r="Q553" s="10"/>
      <c r="R553" s="10"/>
      <c r="S553" s="10"/>
      <c r="T553" s="10"/>
      <c r="U553" s="10"/>
      <c r="V553" s="10"/>
      <c r="W553" s="10"/>
      <c r="X553" s="10"/>
      <c r="Y553" s="10"/>
      <c r="Z553" s="10"/>
      <c r="AA553" s="10"/>
    </row>
    <row r="554" spans="1:27" ht="13.2">
      <c r="A554" s="10"/>
      <c r="B554" s="10"/>
      <c r="C554" s="23"/>
      <c r="D554" s="10"/>
      <c r="E554" s="10"/>
      <c r="F554" s="10"/>
      <c r="G554" s="10"/>
      <c r="H554" s="10"/>
      <c r="I554" s="10"/>
      <c r="J554" s="10"/>
      <c r="K554" s="86"/>
      <c r="L554" s="10"/>
      <c r="M554" s="10"/>
      <c r="N554" s="10"/>
      <c r="O554" s="10"/>
      <c r="P554" s="33"/>
      <c r="Q554" s="10"/>
      <c r="R554" s="10"/>
      <c r="S554" s="10"/>
      <c r="T554" s="10"/>
      <c r="U554" s="10"/>
      <c r="V554" s="10"/>
      <c r="W554" s="10"/>
      <c r="X554" s="10"/>
      <c r="Y554" s="10"/>
      <c r="Z554" s="10"/>
      <c r="AA554" s="10"/>
    </row>
    <row r="555" spans="1:27" ht="13.2">
      <c r="A555" s="10"/>
      <c r="B555" s="10"/>
      <c r="C555" s="23"/>
      <c r="D555" s="10"/>
      <c r="E555" s="10"/>
      <c r="F555" s="10"/>
      <c r="G555" s="10"/>
      <c r="H555" s="10"/>
      <c r="I555" s="10"/>
      <c r="J555" s="10"/>
      <c r="K555" s="86"/>
      <c r="L555" s="10"/>
      <c r="M555" s="10"/>
      <c r="N555" s="10"/>
      <c r="O555" s="10"/>
      <c r="P555" s="33"/>
      <c r="Q555" s="10"/>
      <c r="R555" s="10"/>
      <c r="S555" s="10"/>
      <c r="T555" s="10"/>
      <c r="U555" s="10"/>
      <c r="V555" s="10"/>
      <c r="W555" s="10"/>
      <c r="X555" s="10"/>
      <c r="Y555" s="10"/>
      <c r="Z555" s="10"/>
      <c r="AA555" s="10"/>
    </row>
    <row r="556" spans="1:27" ht="13.2">
      <c r="A556" s="10"/>
      <c r="B556" s="10"/>
      <c r="C556" s="23"/>
      <c r="D556" s="10"/>
      <c r="E556" s="10"/>
      <c r="F556" s="10"/>
      <c r="G556" s="10"/>
      <c r="H556" s="10"/>
      <c r="I556" s="10"/>
      <c r="J556" s="10"/>
      <c r="K556" s="86"/>
      <c r="L556" s="10"/>
      <c r="M556" s="10"/>
      <c r="N556" s="10"/>
      <c r="O556" s="10"/>
      <c r="P556" s="33"/>
      <c r="Q556" s="10"/>
      <c r="R556" s="10"/>
      <c r="S556" s="10"/>
      <c r="T556" s="10"/>
      <c r="U556" s="10"/>
      <c r="V556" s="10"/>
      <c r="W556" s="10"/>
      <c r="X556" s="10"/>
      <c r="Y556" s="10"/>
      <c r="Z556" s="10"/>
      <c r="AA556" s="10"/>
    </row>
    <row r="557" spans="1:27" ht="13.2">
      <c r="A557" s="10"/>
      <c r="B557" s="10"/>
      <c r="C557" s="23"/>
      <c r="D557" s="10"/>
      <c r="E557" s="10"/>
      <c r="F557" s="10"/>
      <c r="G557" s="10"/>
      <c r="H557" s="10"/>
      <c r="I557" s="10"/>
      <c r="J557" s="10"/>
      <c r="K557" s="86"/>
      <c r="L557" s="10"/>
      <c r="M557" s="10"/>
      <c r="N557" s="10"/>
      <c r="O557" s="10"/>
      <c r="P557" s="33"/>
      <c r="Q557" s="10"/>
      <c r="R557" s="10"/>
      <c r="S557" s="10"/>
      <c r="T557" s="10"/>
      <c r="U557" s="10"/>
      <c r="V557" s="10"/>
      <c r="W557" s="10"/>
      <c r="X557" s="10"/>
      <c r="Y557" s="10"/>
      <c r="Z557" s="10"/>
      <c r="AA557" s="10"/>
    </row>
    <row r="558" spans="1:27" ht="13.2">
      <c r="A558" s="10"/>
      <c r="B558" s="10"/>
      <c r="C558" s="23"/>
      <c r="D558" s="10"/>
      <c r="E558" s="10"/>
      <c r="F558" s="10"/>
      <c r="G558" s="10"/>
      <c r="H558" s="10"/>
      <c r="I558" s="10"/>
      <c r="J558" s="10"/>
      <c r="K558" s="86"/>
      <c r="L558" s="10"/>
      <c r="M558" s="10"/>
      <c r="N558" s="10"/>
      <c r="O558" s="10"/>
      <c r="P558" s="33"/>
      <c r="Q558" s="10"/>
      <c r="R558" s="10"/>
      <c r="S558" s="10"/>
      <c r="T558" s="10"/>
      <c r="U558" s="10"/>
      <c r="V558" s="10"/>
      <c r="W558" s="10"/>
      <c r="X558" s="10"/>
      <c r="Y558" s="10"/>
      <c r="Z558" s="10"/>
      <c r="AA558" s="10"/>
    </row>
    <row r="559" spans="1:27" ht="13.2">
      <c r="A559" s="10"/>
      <c r="B559" s="10"/>
      <c r="C559" s="23"/>
      <c r="D559" s="10"/>
      <c r="E559" s="10"/>
      <c r="F559" s="10"/>
      <c r="G559" s="10"/>
      <c r="H559" s="10"/>
      <c r="I559" s="10"/>
      <c r="J559" s="10"/>
      <c r="K559" s="86"/>
      <c r="L559" s="10"/>
      <c r="M559" s="10"/>
      <c r="N559" s="10"/>
      <c r="O559" s="10"/>
      <c r="P559" s="33"/>
      <c r="Q559" s="10"/>
      <c r="R559" s="10"/>
      <c r="S559" s="10"/>
      <c r="T559" s="10"/>
      <c r="U559" s="10"/>
      <c r="V559" s="10"/>
      <c r="W559" s="10"/>
      <c r="X559" s="10"/>
      <c r="Y559" s="10"/>
      <c r="Z559" s="10"/>
      <c r="AA559" s="10"/>
    </row>
    <row r="560" spans="1:27" ht="13.2">
      <c r="A560" s="10"/>
      <c r="B560" s="10"/>
      <c r="C560" s="23"/>
      <c r="D560" s="10"/>
      <c r="E560" s="10"/>
      <c r="F560" s="10"/>
      <c r="G560" s="10"/>
      <c r="H560" s="10"/>
      <c r="I560" s="10"/>
      <c r="J560" s="10"/>
      <c r="K560" s="86"/>
      <c r="L560" s="10"/>
      <c r="M560" s="10"/>
      <c r="N560" s="10"/>
      <c r="O560" s="10"/>
      <c r="P560" s="33"/>
      <c r="Q560" s="10"/>
      <c r="R560" s="10"/>
      <c r="S560" s="10"/>
      <c r="T560" s="10"/>
      <c r="U560" s="10"/>
      <c r="V560" s="10"/>
      <c r="W560" s="10"/>
      <c r="X560" s="10"/>
      <c r="Y560" s="10"/>
      <c r="Z560" s="10"/>
      <c r="AA560" s="10"/>
    </row>
    <row r="561" spans="1:27" ht="13.2">
      <c r="A561" s="10"/>
      <c r="B561" s="10"/>
      <c r="C561" s="23"/>
      <c r="D561" s="10"/>
      <c r="E561" s="10"/>
      <c r="F561" s="10"/>
      <c r="G561" s="10"/>
      <c r="H561" s="10"/>
      <c r="I561" s="10"/>
      <c r="J561" s="10"/>
      <c r="K561" s="86"/>
      <c r="L561" s="10"/>
      <c r="M561" s="10"/>
      <c r="N561" s="10"/>
      <c r="O561" s="10"/>
      <c r="P561" s="33"/>
      <c r="Q561" s="10"/>
      <c r="R561" s="10"/>
      <c r="S561" s="10"/>
      <c r="T561" s="10"/>
      <c r="U561" s="10"/>
      <c r="V561" s="10"/>
      <c r="W561" s="10"/>
      <c r="X561" s="10"/>
      <c r="Y561" s="10"/>
      <c r="Z561" s="10"/>
      <c r="AA561" s="10"/>
    </row>
    <row r="562" spans="1:27" ht="13.2">
      <c r="A562" s="10"/>
      <c r="B562" s="10"/>
      <c r="C562" s="23"/>
      <c r="D562" s="10"/>
      <c r="E562" s="10"/>
      <c r="F562" s="10"/>
      <c r="G562" s="10"/>
      <c r="H562" s="10"/>
      <c r="I562" s="10"/>
      <c r="J562" s="10"/>
      <c r="K562" s="86"/>
      <c r="L562" s="10"/>
      <c r="M562" s="10"/>
      <c r="N562" s="10"/>
      <c r="O562" s="10"/>
      <c r="P562" s="33"/>
      <c r="Q562" s="10"/>
      <c r="R562" s="10"/>
      <c r="S562" s="10"/>
      <c r="T562" s="10"/>
      <c r="U562" s="10"/>
      <c r="V562" s="10"/>
      <c r="W562" s="10"/>
      <c r="X562" s="10"/>
      <c r="Y562" s="10"/>
      <c r="Z562" s="10"/>
      <c r="AA562" s="10"/>
    </row>
    <row r="563" spans="1:27" ht="13.2">
      <c r="A563" s="10"/>
      <c r="B563" s="10"/>
      <c r="C563" s="23"/>
      <c r="D563" s="10"/>
      <c r="E563" s="10"/>
      <c r="F563" s="10"/>
      <c r="G563" s="10"/>
      <c r="H563" s="10"/>
      <c r="I563" s="10"/>
      <c r="J563" s="10"/>
      <c r="K563" s="86"/>
      <c r="L563" s="10"/>
      <c r="M563" s="10"/>
      <c r="N563" s="10"/>
      <c r="O563" s="10"/>
      <c r="P563" s="33"/>
      <c r="Q563" s="10"/>
      <c r="R563" s="10"/>
      <c r="S563" s="10"/>
      <c r="T563" s="10"/>
      <c r="U563" s="10"/>
      <c r="V563" s="10"/>
      <c r="W563" s="10"/>
      <c r="X563" s="10"/>
      <c r="Y563" s="10"/>
      <c r="Z563" s="10"/>
      <c r="AA563" s="10"/>
    </row>
    <row r="564" spans="1:27" ht="13.2">
      <c r="A564" s="10"/>
      <c r="B564" s="10"/>
      <c r="C564" s="23"/>
      <c r="D564" s="10"/>
      <c r="E564" s="10"/>
      <c r="F564" s="10"/>
      <c r="G564" s="10"/>
      <c r="H564" s="10"/>
      <c r="I564" s="10"/>
      <c r="J564" s="10"/>
      <c r="K564" s="86"/>
      <c r="L564" s="10"/>
      <c r="M564" s="10"/>
      <c r="N564" s="10"/>
      <c r="O564" s="10"/>
      <c r="P564" s="33"/>
      <c r="Q564" s="10"/>
      <c r="R564" s="10"/>
      <c r="S564" s="10"/>
      <c r="T564" s="10"/>
      <c r="U564" s="10"/>
      <c r="V564" s="10"/>
      <c r="W564" s="10"/>
      <c r="X564" s="10"/>
      <c r="Y564" s="10"/>
      <c r="Z564" s="10"/>
      <c r="AA564" s="10"/>
    </row>
    <row r="565" spans="1:27" ht="13.2">
      <c r="A565" s="10"/>
      <c r="B565" s="10"/>
      <c r="C565" s="23"/>
      <c r="D565" s="10"/>
      <c r="E565" s="10"/>
      <c r="F565" s="10"/>
      <c r="G565" s="10"/>
      <c r="H565" s="10"/>
      <c r="I565" s="10"/>
      <c r="J565" s="10"/>
      <c r="K565" s="86"/>
      <c r="L565" s="10"/>
      <c r="M565" s="10"/>
      <c r="N565" s="10"/>
      <c r="O565" s="10"/>
      <c r="P565" s="33"/>
      <c r="Q565" s="10"/>
      <c r="R565" s="10"/>
      <c r="S565" s="10"/>
      <c r="T565" s="10"/>
      <c r="U565" s="10"/>
      <c r="V565" s="10"/>
      <c r="W565" s="10"/>
      <c r="X565" s="10"/>
      <c r="Y565" s="10"/>
      <c r="Z565" s="10"/>
      <c r="AA565" s="10"/>
    </row>
    <row r="566" spans="1:27" ht="13.2">
      <c r="A566" s="10"/>
      <c r="B566" s="10"/>
      <c r="C566" s="23"/>
      <c r="D566" s="10"/>
      <c r="E566" s="10"/>
      <c r="F566" s="10"/>
      <c r="G566" s="10"/>
      <c r="H566" s="10"/>
      <c r="I566" s="10"/>
      <c r="J566" s="10"/>
      <c r="K566" s="86"/>
      <c r="L566" s="10"/>
      <c r="M566" s="10"/>
      <c r="N566" s="10"/>
      <c r="O566" s="10"/>
      <c r="P566" s="33"/>
      <c r="Q566" s="10"/>
      <c r="R566" s="10"/>
      <c r="S566" s="10"/>
      <c r="T566" s="10"/>
      <c r="U566" s="10"/>
      <c r="V566" s="10"/>
      <c r="W566" s="10"/>
      <c r="X566" s="10"/>
      <c r="Y566" s="10"/>
      <c r="Z566" s="10"/>
      <c r="AA566" s="10"/>
    </row>
    <row r="567" spans="1:27" ht="13.2">
      <c r="A567" s="10"/>
      <c r="B567" s="10"/>
      <c r="C567" s="23"/>
      <c r="D567" s="10"/>
      <c r="E567" s="10"/>
      <c r="F567" s="10"/>
      <c r="G567" s="10"/>
      <c r="H567" s="10"/>
      <c r="I567" s="10"/>
      <c r="J567" s="10"/>
      <c r="K567" s="86"/>
      <c r="L567" s="10"/>
      <c r="M567" s="10"/>
      <c r="N567" s="10"/>
      <c r="O567" s="10"/>
      <c r="P567" s="33"/>
      <c r="Q567" s="10"/>
      <c r="R567" s="10"/>
      <c r="S567" s="10"/>
      <c r="T567" s="10"/>
      <c r="U567" s="10"/>
      <c r="V567" s="10"/>
      <c r="W567" s="10"/>
      <c r="X567" s="10"/>
      <c r="Y567" s="10"/>
      <c r="Z567" s="10"/>
      <c r="AA567" s="10"/>
    </row>
    <row r="568" spans="1:27" ht="13.2">
      <c r="A568" s="10"/>
      <c r="B568" s="10"/>
      <c r="C568" s="23"/>
      <c r="D568" s="10"/>
      <c r="E568" s="10"/>
      <c r="F568" s="10"/>
      <c r="G568" s="10"/>
      <c r="H568" s="10"/>
      <c r="I568" s="10"/>
      <c r="J568" s="10"/>
      <c r="K568" s="86"/>
      <c r="L568" s="10"/>
      <c r="M568" s="10"/>
      <c r="N568" s="10"/>
      <c r="O568" s="10"/>
      <c r="P568" s="33"/>
      <c r="Q568" s="10"/>
      <c r="R568" s="10"/>
      <c r="S568" s="10"/>
      <c r="T568" s="10"/>
      <c r="U568" s="10"/>
      <c r="V568" s="10"/>
      <c r="W568" s="10"/>
      <c r="X568" s="10"/>
      <c r="Y568" s="10"/>
      <c r="Z568" s="10"/>
      <c r="AA568" s="10"/>
    </row>
    <row r="569" spans="1:27" ht="13.2">
      <c r="A569" s="10"/>
      <c r="B569" s="10"/>
      <c r="C569" s="23"/>
      <c r="D569" s="10"/>
      <c r="E569" s="10"/>
      <c r="F569" s="10"/>
      <c r="G569" s="10"/>
      <c r="H569" s="10"/>
      <c r="I569" s="10"/>
      <c r="J569" s="10"/>
      <c r="K569" s="86"/>
      <c r="L569" s="10"/>
      <c r="M569" s="10"/>
      <c r="N569" s="10"/>
      <c r="O569" s="10"/>
      <c r="P569" s="33"/>
      <c r="Q569" s="10"/>
      <c r="R569" s="10"/>
      <c r="S569" s="10"/>
      <c r="T569" s="10"/>
      <c r="U569" s="10"/>
      <c r="V569" s="10"/>
      <c r="W569" s="10"/>
      <c r="X569" s="10"/>
      <c r="Y569" s="10"/>
      <c r="Z569" s="10"/>
      <c r="AA569" s="10"/>
    </row>
    <row r="570" spans="1:27" ht="13.2">
      <c r="A570" s="10"/>
      <c r="B570" s="10"/>
      <c r="C570" s="23"/>
      <c r="D570" s="10"/>
      <c r="E570" s="10"/>
      <c r="F570" s="10"/>
      <c r="G570" s="10"/>
      <c r="H570" s="10"/>
      <c r="I570" s="10"/>
      <c r="J570" s="10"/>
      <c r="K570" s="86"/>
      <c r="L570" s="10"/>
      <c r="M570" s="10"/>
      <c r="N570" s="10"/>
      <c r="O570" s="10"/>
      <c r="P570" s="33"/>
      <c r="Q570" s="10"/>
      <c r="R570" s="10"/>
      <c r="S570" s="10"/>
      <c r="T570" s="10"/>
      <c r="U570" s="10"/>
      <c r="V570" s="10"/>
      <c r="W570" s="10"/>
      <c r="X570" s="10"/>
      <c r="Y570" s="10"/>
      <c r="Z570" s="10"/>
      <c r="AA570" s="10"/>
    </row>
    <row r="571" spans="1:27" ht="13.2">
      <c r="A571" s="10"/>
      <c r="B571" s="10"/>
      <c r="C571" s="23"/>
      <c r="D571" s="10"/>
      <c r="E571" s="10"/>
      <c r="F571" s="10"/>
      <c r="G571" s="10"/>
      <c r="H571" s="10"/>
      <c r="I571" s="10"/>
      <c r="J571" s="10"/>
      <c r="K571" s="86"/>
      <c r="L571" s="10"/>
      <c r="M571" s="10"/>
      <c r="N571" s="10"/>
      <c r="O571" s="10"/>
      <c r="P571" s="33"/>
      <c r="Q571" s="10"/>
      <c r="R571" s="10"/>
      <c r="S571" s="10"/>
      <c r="T571" s="10"/>
      <c r="U571" s="10"/>
      <c r="V571" s="10"/>
      <c r="W571" s="10"/>
      <c r="X571" s="10"/>
      <c r="Y571" s="10"/>
      <c r="Z571" s="10"/>
      <c r="AA571" s="10"/>
    </row>
    <row r="572" spans="1:27" ht="13.2">
      <c r="A572" s="10"/>
      <c r="B572" s="10"/>
      <c r="C572" s="23"/>
      <c r="D572" s="10"/>
      <c r="E572" s="10"/>
      <c r="F572" s="10"/>
      <c r="G572" s="10"/>
      <c r="H572" s="10"/>
      <c r="I572" s="10"/>
      <c r="J572" s="10"/>
      <c r="K572" s="86"/>
      <c r="L572" s="10"/>
      <c r="M572" s="10"/>
      <c r="N572" s="10"/>
      <c r="O572" s="10"/>
      <c r="P572" s="33"/>
      <c r="Q572" s="10"/>
      <c r="R572" s="10"/>
      <c r="S572" s="10"/>
      <c r="T572" s="10"/>
      <c r="U572" s="10"/>
      <c r="V572" s="10"/>
      <c r="W572" s="10"/>
      <c r="X572" s="10"/>
      <c r="Y572" s="10"/>
      <c r="Z572" s="10"/>
      <c r="AA572" s="10"/>
    </row>
    <row r="573" spans="1:27" ht="13.2">
      <c r="A573" s="10"/>
      <c r="B573" s="10"/>
      <c r="C573" s="23"/>
      <c r="D573" s="10"/>
      <c r="E573" s="10"/>
      <c r="F573" s="10"/>
      <c r="G573" s="10"/>
      <c r="H573" s="10"/>
      <c r="I573" s="10"/>
      <c r="J573" s="10"/>
      <c r="K573" s="86"/>
      <c r="L573" s="10"/>
      <c r="M573" s="10"/>
      <c r="N573" s="10"/>
      <c r="O573" s="10"/>
      <c r="P573" s="33"/>
      <c r="Q573" s="10"/>
      <c r="R573" s="10"/>
      <c r="S573" s="10"/>
      <c r="T573" s="10"/>
      <c r="U573" s="10"/>
      <c r="V573" s="10"/>
      <c r="W573" s="10"/>
      <c r="X573" s="10"/>
      <c r="Y573" s="10"/>
      <c r="Z573" s="10"/>
      <c r="AA573" s="10"/>
    </row>
    <row r="574" spans="1:27" ht="13.2">
      <c r="A574" s="10"/>
      <c r="B574" s="10"/>
      <c r="C574" s="23"/>
      <c r="D574" s="10"/>
      <c r="E574" s="10"/>
      <c r="F574" s="10"/>
      <c r="G574" s="10"/>
      <c r="H574" s="10"/>
      <c r="I574" s="10"/>
      <c r="J574" s="10"/>
      <c r="K574" s="86"/>
      <c r="L574" s="10"/>
      <c r="M574" s="10"/>
      <c r="N574" s="10"/>
      <c r="O574" s="10"/>
      <c r="P574" s="33"/>
      <c r="Q574" s="10"/>
      <c r="R574" s="10"/>
      <c r="S574" s="10"/>
      <c r="T574" s="10"/>
      <c r="U574" s="10"/>
      <c r="V574" s="10"/>
      <c r="W574" s="10"/>
      <c r="X574" s="10"/>
      <c r="Y574" s="10"/>
      <c r="Z574" s="10"/>
      <c r="AA574" s="10"/>
    </row>
    <row r="575" spans="1:27" ht="13.2">
      <c r="A575" s="10"/>
      <c r="B575" s="10"/>
      <c r="C575" s="23"/>
      <c r="D575" s="10"/>
      <c r="E575" s="10"/>
      <c r="F575" s="10"/>
      <c r="G575" s="10"/>
      <c r="H575" s="10"/>
      <c r="I575" s="10"/>
      <c r="J575" s="10"/>
      <c r="K575" s="86"/>
      <c r="L575" s="10"/>
      <c r="M575" s="10"/>
      <c r="N575" s="10"/>
      <c r="O575" s="10"/>
      <c r="P575" s="33"/>
      <c r="Q575" s="10"/>
      <c r="R575" s="10"/>
      <c r="S575" s="10"/>
      <c r="T575" s="10"/>
      <c r="U575" s="10"/>
      <c r="V575" s="10"/>
      <c r="W575" s="10"/>
      <c r="X575" s="10"/>
      <c r="Y575" s="10"/>
      <c r="Z575" s="10"/>
      <c r="AA575" s="10"/>
    </row>
    <row r="576" spans="1:27" ht="13.2">
      <c r="A576" s="10"/>
      <c r="B576" s="10"/>
      <c r="C576" s="23"/>
      <c r="D576" s="10"/>
      <c r="E576" s="10"/>
      <c r="F576" s="10"/>
      <c r="G576" s="10"/>
      <c r="H576" s="10"/>
      <c r="I576" s="10"/>
      <c r="J576" s="10"/>
      <c r="K576" s="86"/>
      <c r="L576" s="10"/>
      <c r="M576" s="10"/>
      <c r="N576" s="10"/>
      <c r="O576" s="10"/>
      <c r="P576" s="33"/>
      <c r="Q576" s="10"/>
      <c r="R576" s="10"/>
      <c r="S576" s="10"/>
      <c r="T576" s="10"/>
      <c r="U576" s="10"/>
      <c r="V576" s="10"/>
      <c r="W576" s="10"/>
      <c r="X576" s="10"/>
      <c r="Y576" s="10"/>
      <c r="Z576" s="10"/>
      <c r="AA576" s="10"/>
    </row>
    <row r="577" spans="1:27" ht="13.2">
      <c r="A577" s="10"/>
      <c r="B577" s="10"/>
      <c r="C577" s="23"/>
      <c r="D577" s="10"/>
      <c r="E577" s="10"/>
      <c r="F577" s="10"/>
      <c r="G577" s="10"/>
      <c r="H577" s="10"/>
      <c r="I577" s="10"/>
      <c r="J577" s="10"/>
      <c r="K577" s="86"/>
      <c r="L577" s="10"/>
      <c r="M577" s="10"/>
      <c r="N577" s="10"/>
      <c r="O577" s="10"/>
      <c r="P577" s="33"/>
      <c r="Q577" s="10"/>
      <c r="R577" s="10"/>
      <c r="S577" s="10"/>
      <c r="T577" s="10"/>
      <c r="U577" s="10"/>
      <c r="V577" s="10"/>
      <c r="W577" s="10"/>
      <c r="X577" s="10"/>
      <c r="Y577" s="10"/>
      <c r="Z577" s="10"/>
      <c r="AA577" s="10"/>
    </row>
    <row r="578" spans="1:27" ht="13.2">
      <c r="A578" s="10"/>
      <c r="B578" s="10"/>
      <c r="C578" s="23"/>
      <c r="D578" s="10"/>
      <c r="E578" s="10"/>
      <c r="F578" s="10"/>
      <c r="G578" s="10"/>
      <c r="H578" s="10"/>
      <c r="I578" s="10"/>
      <c r="J578" s="10"/>
      <c r="K578" s="86"/>
      <c r="L578" s="10"/>
      <c r="M578" s="10"/>
      <c r="N578" s="10"/>
      <c r="O578" s="10"/>
      <c r="P578" s="33"/>
      <c r="Q578" s="10"/>
      <c r="R578" s="10"/>
      <c r="S578" s="10"/>
      <c r="T578" s="10"/>
      <c r="U578" s="10"/>
      <c r="V578" s="10"/>
      <c r="W578" s="10"/>
      <c r="X578" s="10"/>
      <c r="Y578" s="10"/>
      <c r="Z578" s="10"/>
      <c r="AA578" s="10"/>
    </row>
    <row r="579" spans="1:27" ht="13.2">
      <c r="A579" s="10"/>
      <c r="B579" s="10"/>
      <c r="C579" s="23"/>
      <c r="D579" s="10"/>
      <c r="E579" s="10"/>
      <c r="F579" s="10"/>
      <c r="G579" s="10"/>
      <c r="H579" s="10"/>
      <c r="I579" s="10"/>
      <c r="J579" s="10"/>
      <c r="K579" s="86"/>
      <c r="L579" s="10"/>
      <c r="M579" s="10"/>
      <c r="N579" s="10"/>
      <c r="O579" s="10"/>
      <c r="P579" s="33"/>
      <c r="Q579" s="10"/>
      <c r="R579" s="10"/>
      <c r="S579" s="10"/>
      <c r="T579" s="10"/>
      <c r="U579" s="10"/>
      <c r="V579" s="10"/>
      <c r="W579" s="10"/>
      <c r="X579" s="10"/>
      <c r="Y579" s="10"/>
      <c r="Z579" s="10"/>
      <c r="AA579" s="10"/>
    </row>
    <row r="580" spans="1:27" ht="13.2">
      <c r="A580" s="10"/>
      <c r="B580" s="10"/>
      <c r="C580" s="23"/>
      <c r="D580" s="10"/>
      <c r="E580" s="10"/>
      <c r="F580" s="10"/>
      <c r="G580" s="10"/>
      <c r="H580" s="10"/>
      <c r="I580" s="10"/>
      <c r="J580" s="10"/>
      <c r="K580" s="86"/>
      <c r="L580" s="10"/>
      <c r="M580" s="10"/>
      <c r="N580" s="10"/>
      <c r="O580" s="10"/>
      <c r="P580" s="33"/>
      <c r="Q580" s="10"/>
      <c r="R580" s="10"/>
      <c r="S580" s="10"/>
      <c r="T580" s="10"/>
      <c r="U580" s="10"/>
      <c r="V580" s="10"/>
      <c r="W580" s="10"/>
      <c r="X580" s="10"/>
      <c r="Y580" s="10"/>
      <c r="Z580" s="10"/>
      <c r="AA580" s="10"/>
    </row>
    <row r="581" spans="1:27" ht="13.2">
      <c r="A581" s="10"/>
      <c r="B581" s="10"/>
      <c r="C581" s="23"/>
      <c r="D581" s="10"/>
      <c r="E581" s="10"/>
      <c r="F581" s="10"/>
      <c r="G581" s="10"/>
      <c r="H581" s="10"/>
      <c r="I581" s="10"/>
      <c r="J581" s="10"/>
      <c r="K581" s="86"/>
      <c r="L581" s="10"/>
      <c r="M581" s="10"/>
      <c r="N581" s="10"/>
      <c r="O581" s="10"/>
      <c r="P581" s="33"/>
      <c r="Q581" s="10"/>
      <c r="R581" s="10"/>
      <c r="S581" s="10"/>
      <c r="T581" s="10"/>
      <c r="U581" s="10"/>
      <c r="V581" s="10"/>
      <c r="W581" s="10"/>
      <c r="X581" s="10"/>
      <c r="Y581" s="10"/>
      <c r="Z581" s="10"/>
      <c r="AA581" s="10"/>
    </row>
    <row r="582" spans="1:27" ht="13.2">
      <c r="A582" s="10"/>
      <c r="B582" s="10"/>
      <c r="C582" s="23"/>
      <c r="D582" s="10"/>
      <c r="E582" s="10"/>
      <c r="F582" s="10"/>
      <c r="G582" s="10"/>
      <c r="H582" s="10"/>
      <c r="I582" s="10"/>
      <c r="J582" s="10"/>
      <c r="K582" s="86"/>
      <c r="L582" s="10"/>
      <c r="M582" s="10"/>
      <c r="N582" s="10"/>
      <c r="O582" s="10"/>
      <c r="P582" s="33"/>
      <c r="Q582" s="10"/>
      <c r="R582" s="10"/>
      <c r="S582" s="10"/>
      <c r="T582" s="10"/>
      <c r="U582" s="10"/>
      <c r="V582" s="10"/>
      <c r="W582" s="10"/>
      <c r="X582" s="10"/>
      <c r="Y582" s="10"/>
      <c r="Z582" s="10"/>
      <c r="AA582" s="10"/>
    </row>
    <row r="583" spans="1:27" ht="13.2">
      <c r="A583" s="10"/>
      <c r="B583" s="10"/>
      <c r="C583" s="23"/>
      <c r="D583" s="10"/>
      <c r="E583" s="10"/>
      <c r="F583" s="10"/>
      <c r="G583" s="10"/>
      <c r="H583" s="10"/>
      <c r="I583" s="10"/>
      <c r="J583" s="10"/>
      <c r="K583" s="86"/>
      <c r="L583" s="10"/>
      <c r="M583" s="10"/>
      <c r="N583" s="10"/>
      <c r="O583" s="10"/>
      <c r="P583" s="33"/>
      <c r="Q583" s="10"/>
      <c r="R583" s="10"/>
      <c r="S583" s="10"/>
      <c r="T583" s="10"/>
      <c r="U583" s="10"/>
      <c r="V583" s="10"/>
      <c r="W583" s="10"/>
      <c r="X583" s="10"/>
      <c r="Y583" s="10"/>
      <c r="Z583" s="10"/>
      <c r="AA583" s="10"/>
    </row>
    <row r="584" spans="1:27" ht="13.2">
      <c r="A584" s="10"/>
      <c r="B584" s="10"/>
      <c r="C584" s="23"/>
      <c r="D584" s="10"/>
      <c r="E584" s="10"/>
      <c r="F584" s="10"/>
      <c r="G584" s="10"/>
      <c r="H584" s="10"/>
      <c r="I584" s="10"/>
      <c r="J584" s="10"/>
      <c r="K584" s="86"/>
      <c r="L584" s="10"/>
      <c r="M584" s="10"/>
      <c r="N584" s="10"/>
      <c r="O584" s="10"/>
      <c r="P584" s="33"/>
      <c r="Q584" s="10"/>
      <c r="R584" s="10"/>
      <c r="S584" s="10"/>
      <c r="T584" s="10"/>
      <c r="U584" s="10"/>
      <c r="V584" s="10"/>
      <c r="W584" s="10"/>
      <c r="X584" s="10"/>
      <c r="Y584" s="10"/>
      <c r="Z584" s="10"/>
      <c r="AA584" s="10"/>
    </row>
    <row r="585" spans="1:27" ht="13.2">
      <c r="A585" s="10"/>
      <c r="B585" s="10"/>
      <c r="C585" s="23"/>
      <c r="D585" s="10"/>
      <c r="E585" s="10"/>
      <c r="F585" s="10"/>
      <c r="G585" s="10"/>
      <c r="H585" s="10"/>
      <c r="I585" s="10"/>
      <c r="J585" s="10"/>
      <c r="K585" s="86"/>
      <c r="L585" s="10"/>
      <c r="M585" s="10"/>
      <c r="N585" s="10"/>
      <c r="O585" s="10"/>
      <c r="P585" s="33"/>
      <c r="Q585" s="10"/>
      <c r="R585" s="10"/>
      <c r="S585" s="10"/>
      <c r="T585" s="10"/>
      <c r="U585" s="10"/>
      <c r="V585" s="10"/>
      <c r="W585" s="10"/>
      <c r="X585" s="10"/>
      <c r="Y585" s="10"/>
      <c r="Z585" s="10"/>
      <c r="AA585" s="10"/>
    </row>
    <row r="586" spans="1:27" ht="13.2">
      <c r="A586" s="10"/>
      <c r="B586" s="10"/>
      <c r="C586" s="23"/>
      <c r="D586" s="10"/>
      <c r="E586" s="10"/>
      <c r="F586" s="10"/>
      <c r="G586" s="10"/>
      <c r="H586" s="10"/>
      <c r="I586" s="10"/>
      <c r="J586" s="10"/>
      <c r="K586" s="86"/>
      <c r="L586" s="10"/>
      <c r="M586" s="10"/>
      <c r="N586" s="10"/>
      <c r="O586" s="10"/>
      <c r="P586" s="33"/>
      <c r="Q586" s="10"/>
      <c r="R586" s="10"/>
      <c r="S586" s="10"/>
      <c r="T586" s="10"/>
      <c r="U586" s="10"/>
      <c r="V586" s="10"/>
      <c r="W586" s="10"/>
      <c r="X586" s="10"/>
      <c r="Y586" s="10"/>
      <c r="Z586" s="10"/>
      <c r="AA586" s="10"/>
    </row>
    <row r="587" spans="1:27" ht="13.2">
      <c r="A587" s="10"/>
      <c r="B587" s="10"/>
      <c r="C587" s="23"/>
      <c r="D587" s="10"/>
      <c r="E587" s="10"/>
      <c r="F587" s="10"/>
      <c r="G587" s="10"/>
      <c r="H587" s="10"/>
      <c r="I587" s="10"/>
      <c r="J587" s="10"/>
      <c r="K587" s="86"/>
      <c r="L587" s="10"/>
      <c r="M587" s="10"/>
      <c r="N587" s="10"/>
      <c r="O587" s="10"/>
      <c r="P587" s="33"/>
      <c r="Q587" s="10"/>
      <c r="R587" s="10"/>
      <c r="S587" s="10"/>
      <c r="T587" s="10"/>
      <c r="U587" s="10"/>
      <c r="V587" s="10"/>
      <c r="W587" s="10"/>
      <c r="X587" s="10"/>
      <c r="Y587" s="10"/>
      <c r="Z587" s="10"/>
      <c r="AA587" s="10"/>
    </row>
    <row r="588" spans="1:27" ht="13.2">
      <c r="A588" s="10"/>
      <c r="B588" s="10"/>
      <c r="C588" s="23"/>
      <c r="D588" s="10"/>
      <c r="E588" s="10"/>
      <c r="F588" s="10"/>
      <c r="G588" s="10"/>
      <c r="H588" s="10"/>
      <c r="I588" s="10"/>
      <c r="J588" s="10"/>
      <c r="K588" s="86"/>
      <c r="L588" s="10"/>
      <c r="M588" s="10"/>
      <c r="N588" s="10"/>
      <c r="O588" s="10"/>
      <c r="P588" s="33"/>
      <c r="Q588" s="10"/>
      <c r="R588" s="10"/>
      <c r="S588" s="10"/>
      <c r="T588" s="10"/>
      <c r="U588" s="10"/>
      <c r="V588" s="10"/>
      <c r="W588" s="10"/>
      <c r="X588" s="10"/>
      <c r="Y588" s="10"/>
      <c r="Z588" s="10"/>
      <c r="AA588" s="10"/>
    </row>
    <row r="589" spans="1:27" ht="13.2">
      <c r="A589" s="10"/>
      <c r="B589" s="10"/>
      <c r="C589" s="23"/>
      <c r="D589" s="10"/>
      <c r="E589" s="10"/>
      <c r="F589" s="10"/>
      <c r="G589" s="10"/>
      <c r="H589" s="10"/>
      <c r="I589" s="10"/>
      <c r="J589" s="10"/>
      <c r="K589" s="86"/>
      <c r="L589" s="10"/>
      <c r="M589" s="10"/>
      <c r="N589" s="10"/>
      <c r="O589" s="10"/>
      <c r="P589" s="33"/>
      <c r="Q589" s="10"/>
      <c r="R589" s="10"/>
      <c r="S589" s="10"/>
      <c r="T589" s="10"/>
      <c r="U589" s="10"/>
      <c r="V589" s="10"/>
      <c r="W589" s="10"/>
      <c r="X589" s="10"/>
      <c r="Y589" s="10"/>
      <c r="Z589" s="10"/>
      <c r="AA589" s="10"/>
    </row>
    <row r="590" spans="1:27" ht="13.2">
      <c r="A590" s="10"/>
      <c r="B590" s="10"/>
      <c r="C590" s="23"/>
      <c r="D590" s="10"/>
      <c r="E590" s="10"/>
      <c r="F590" s="10"/>
      <c r="G590" s="10"/>
      <c r="H590" s="10"/>
      <c r="I590" s="10"/>
      <c r="J590" s="10"/>
      <c r="K590" s="86"/>
      <c r="L590" s="10"/>
      <c r="M590" s="10"/>
      <c r="N590" s="10"/>
      <c r="O590" s="10"/>
      <c r="P590" s="33"/>
      <c r="Q590" s="10"/>
      <c r="R590" s="10"/>
      <c r="S590" s="10"/>
      <c r="T590" s="10"/>
      <c r="U590" s="10"/>
      <c r="V590" s="10"/>
      <c r="W590" s="10"/>
      <c r="X590" s="10"/>
      <c r="Y590" s="10"/>
      <c r="Z590" s="10"/>
      <c r="AA590" s="10"/>
    </row>
    <row r="591" spans="1:27" ht="13.2">
      <c r="A591" s="10"/>
      <c r="B591" s="10"/>
      <c r="C591" s="23"/>
      <c r="D591" s="10"/>
      <c r="E591" s="10"/>
      <c r="F591" s="10"/>
      <c r="G591" s="10"/>
      <c r="H591" s="10"/>
      <c r="I591" s="10"/>
      <c r="J591" s="10"/>
      <c r="K591" s="86"/>
      <c r="L591" s="10"/>
      <c r="M591" s="10"/>
      <c r="N591" s="10"/>
      <c r="O591" s="10"/>
      <c r="P591" s="33"/>
      <c r="Q591" s="10"/>
      <c r="R591" s="10"/>
      <c r="S591" s="10"/>
      <c r="T591" s="10"/>
      <c r="U591" s="10"/>
      <c r="V591" s="10"/>
      <c r="W591" s="10"/>
      <c r="X591" s="10"/>
      <c r="Y591" s="10"/>
      <c r="Z591" s="10"/>
      <c r="AA591" s="10"/>
    </row>
    <row r="592" spans="1:27" ht="13.2">
      <c r="A592" s="10"/>
      <c r="B592" s="10"/>
      <c r="C592" s="23"/>
      <c r="D592" s="10"/>
      <c r="E592" s="10"/>
      <c r="F592" s="10"/>
      <c r="G592" s="10"/>
      <c r="H592" s="10"/>
      <c r="I592" s="10"/>
      <c r="J592" s="10"/>
      <c r="K592" s="86"/>
      <c r="L592" s="10"/>
      <c r="M592" s="10"/>
      <c r="N592" s="10"/>
      <c r="O592" s="10"/>
      <c r="P592" s="33"/>
      <c r="Q592" s="10"/>
      <c r="R592" s="10"/>
      <c r="S592" s="10"/>
      <c r="T592" s="10"/>
      <c r="U592" s="10"/>
      <c r="V592" s="10"/>
      <c r="W592" s="10"/>
      <c r="X592" s="10"/>
      <c r="Y592" s="10"/>
      <c r="Z592" s="10"/>
      <c r="AA592" s="10"/>
    </row>
    <row r="593" spans="1:27" ht="13.2">
      <c r="A593" s="10"/>
      <c r="B593" s="10"/>
      <c r="C593" s="23"/>
      <c r="D593" s="10"/>
      <c r="E593" s="10"/>
      <c r="F593" s="10"/>
      <c r="G593" s="10"/>
      <c r="H593" s="10"/>
      <c r="I593" s="10"/>
      <c r="J593" s="10"/>
      <c r="K593" s="86"/>
      <c r="L593" s="10"/>
      <c r="M593" s="10"/>
      <c r="N593" s="10"/>
      <c r="O593" s="10"/>
      <c r="P593" s="33"/>
      <c r="Q593" s="10"/>
      <c r="R593" s="10"/>
      <c r="S593" s="10"/>
      <c r="T593" s="10"/>
      <c r="U593" s="10"/>
      <c r="V593" s="10"/>
      <c r="W593" s="10"/>
      <c r="X593" s="10"/>
      <c r="Y593" s="10"/>
      <c r="Z593" s="10"/>
      <c r="AA593" s="10"/>
    </row>
    <row r="594" spans="1:27" ht="13.2">
      <c r="A594" s="10"/>
      <c r="B594" s="10"/>
      <c r="C594" s="23"/>
      <c r="D594" s="10"/>
      <c r="E594" s="10"/>
      <c r="F594" s="10"/>
      <c r="G594" s="10"/>
      <c r="H594" s="10"/>
      <c r="I594" s="10"/>
      <c r="J594" s="10"/>
      <c r="K594" s="86"/>
      <c r="L594" s="10"/>
      <c r="M594" s="10"/>
      <c r="N594" s="10"/>
      <c r="O594" s="10"/>
      <c r="P594" s="33"/>
      <c r="Q594" s="10"/>
      <c r="R594" s="10"/>
      <c r="S594" s="10"/>
      <c r="T594" s="10"/>
      <c r="U594" s="10"/>
      <c r="V594" s="10"/>
      <c r="W594" s="10"/>
      <c r="X594" s="10"/>
      <c r="Y594" s="10"/>
      <c r="Z594" s="10"/>
      <c r="AA594" s="10"/>
    </row>
    <row r="595" spans="1:27" ht="13.2">
      <c r="A595" s="10"/>
      <c r="B595" s="10"/>
      <c r="C595" s="23"/>
      <c r="D595" s="10"/>
      <c r="E595" s="10"/>
      <c r="F595" s="10"/>
      <c r="G595" s="10"/>
      <c r="H595" s="10"/>
      <c r="I595" s="10"/>
      <c r="J595" s="10"/>
      <c r="K595" s="86"/>
      <c r="L595" s="10"/>
      <c r="M595" s="10"/>
      <c r="N595" s="10"/>
      <c r="O595" s="10"/>
      <c r="P595" s="33"/>
      <c r="Q595" s="10"/>
      <c r="R595" s="10"/>
      <c r="S595" s="10"/>
      <c r="T595" s="10"/>
      <c r="U595" s="10"/>
      <c r="V595" s="10"/>
      <c r="W595" s="10"/>
      <c r="X595" s="10"/>
      <c r="Y595" s="10"/>
      <c r="Z595" s="10"/>
      <c r="AA595" s="10"/>
    </row>
    <row r="596" spans="1:27" ht="13.2">
      <c r="A596" s="10"/>
      <c r="B596" s="10"/>
      <c r="C596" s="23"/>
      <c r="D596" s="10"/>
      <c r="E596" s="10"/>
      <c r="F596" s="10"/>
      <c r="G596" s="10"/>
      <c r="H596" s="10"/>
      <c r="I596" s="10"/>
      <c r="J596" s="10"/>
      <c r="K596" s="86"/>
      <c r="L596" s="10"/>
      <c r="M596" s="10"/>
      <c r="N596" s="10"/>
      <c r="O596" s="10"/>
      <c r="P596" s="33"/>
      <c r="Q596" s="10"/>
      <c r="R596" s="10"/>
      <c r="S596" s="10"/>
      <c r="T596" s="10"/>
      <c r="U596" s="10"/>
      <c r="V596" s="10"/>
      <c r="W596" s="10"/>
      <c r="X596" s="10"/>
      <c r="Y596" s="10"/>
      <c r="Z596" s="10"/>
      <c r="AA596" s="10"/>
    </row>
    <row r="597" spans="1:27" ht="13.2">
      <c r="A597" s="10"/>
      <c r="B597" s="10"/>
      <c r="C597" s="23"/>
      <c r="D597" s="10"/>
      <c r="E597" s="10"/>
      <c r="F597" s="10"/>
      <c r="G597" s="10"/>
      <c r="H597" s="10"/>
      <c r="I597" s="10"/>
      <c r="J597" s="10"/>
      <c r="K597" s="86"/>
      <c r="L597" s="10"/>
      <c r="M597" s="10"/>
      <c r="N597" s="10"/>
      <c r="O597" s="10"/>
      <c r="P597" s="33"/>
      <c r="Q597" s="10"/>
      <c r="R597" s="10"/>
      <c r="S597" s="10"/>
      <c r="T597" s="10"/>
      <c r="U597" s="10"/>
      <c r="V597" s="10"/>
      <c r="W597" s="10"/>
      <c r="X597" s="10"/>
      <c r="Y597" s="10"/>
      <c r="Z597" s="10"/>
      <c r="AA597" s="10"/>
    </row>
    <row r="598" spans="1:27" ht="13.2">
      <c r="A598" s="10"/>
      <c r="B598" s="10"/>
      <c r="C598" s="23"/>
      <c r="D598" s="10"/>
      <c r="E598" s="10"/>
      <c r="F598" s="10"/>
      <c r="G598" s="10"/>
      <c r="H598" s="10"/>
      <c r="I598" s="10"/>
      <c r="J598" s="10"/>
      <c r="K598" s="86"/>
      <c r="L598" s="10"/>
      <c r="M598" s="10"/>
      <c r="N598" s="10"/>
      <c r="O598" s="10"/>
      <c r="P598" s="33"/>
      <c r="Q598" s="10"/>
      <c r="R598" s="10"/>
      <c r="S598" s="10"/>
      <c r="T598" s="10"/>
      <c r="U598" s="10"/>
      <c r="V598" s="10"/>
      <c r="W598" s="10"/>
      <c r="X598" s="10"/>
      <c r="Y598" s="10"/>
      <c r="Z598" s="10"/>
      <c r="AA598" s="10"/>
    </row>
    <row r="599" spans="1:27" ht="13.2">
      <c r="A599" s="10"/>
      <c r="B599" s="10"/>
      <c r="C599" s="23"/>
      <c r="D599" s="10"/>
      <c r="E599" s="10"/>
      <c r="F599" s="10"/>
      <c r="G599" s="10"/>
      <c r="H599" s="10"/>
      <c r="I599" s="10"/>
      <c r="J599" s="10"/>
      <c r="K599" s="86"/>
      <c r="L599" s="10"/>
      <c r="M599" s="10"/>
      <c r="N599" s="10"/>
      <c r="O599" s="10"/>
      <c r="P599" s="33"/>
      <c r="Q599" s="10"/>
      <c r="R599" s="10"/>
      <c r="S599" s="10"/>
      <c r="T599" s="10"/>
      <c r="U599" s="10"/>
      <c r="V599" s="10"/>
      <c r="W599" s="10"/>
      <c r="X599" s="10"/>
      <c r="Y599" s="10"/>
      <c r="Z599" s="10"/>
      <c r="AA599" s="10"/>
    </row>
    <row r="600" spans="1:27" ht="13.2">
      <c r="A600" s="10"/>
      <c r="B600" s="10"/>
      <c r="C600" s="23"/>
      <c r="D600" s="10"/>
      <c r="E600" s="10"/>
      <c r="F600" s="10"/>
      <c r="G600" s="10"/>
      <c r="H600" s="10"/>
      <c r="I600" s="10"/>
      <c r="J600" s="10"/>
      <c r="K600" s="86"/>
      <c r="L600" s="10"/>
      <c r="M600" s="10"/>
      <c r="N600" s="10"/>
      <c r="O600" s="10"/>
      <c r="P600" s="33"/>
      <c r="Q600" s="10"/>
      <c r="R600" s="10"/>
      <c r="S600" s="10"/>
      <c r="T600" s="10"/>
      <c r="U600" s="10"/>
      <c r="V600" s="10"/>
      <c r="W600" s="10"/>
      <c r="X600" s="10"/>
      <c r="Y600" s="10"/>
      <c r="Z600" s="10"/>
      <c r="AA600" s="10"/>
    </row>
    <row r="601" spans="1:27" ht="13.2">
      <c r="A601" s="10"/>
      <c r="B601" s="10"/>
      <c r="C601" s="23"/>
      <c r="D601" s="10"/>
      <c r="E601" s="10"/>
      <c r="F601" s="10"/>
      <c r="G601" s="10"/>
      <c r="H601" s="10"/>
      <c r="I601" s="10"/>
      <c r="J601" s="10"/>
      <c r="K601" s="86"/>
      <c r="L601" s="10"/>
      <c r="M601" s="10"/>
      <c r="N601" s="10"/>
      <c r="O601" s="10"/>
      <c r="P601" s="33"/>
      <c r="Q601" s="10"/>
      <c r="R601" s="10"/>
      <c r="S601" s="10"/>
      <c r="T601" s="10"/>
      <c r="U601" s="10"/>
      <c r="V601" s="10"/>
      <c r="W601" s="10"/>
      <c r="X601" s="10"/>
      <c r="Y601" s="10"/>
      <c r="Z601" s="10"/>
      <c r="AA601" s="10"/>
    </row>
    <row r="602" spans="1:27" ht="13.2">
      <c r="A602" s="10"/>
      <c r="B602" s="10"/>
      <c r="C602" s="23"/>
      <c r="D602" s="10"/>
      <c r="E602" s="10"/>
      <c r="F602" s="10"/>
      <c r="G602" s="10"/>
      <c r="H602" s="10"/>
      <c r="I602" s="10"/>
      <c r="J602" s="10"/>
      <c r="K602" s="86"/>
      <c r="L602" s="10"/>
      <c r="M602" s="10"/>
      <c r="N602" s="10"/>
      <c r="O602" s="10"/>
      <c r="P602" s="33"/>
      <c r="Q602" s="10"/>
      <c r="R602" s="10"/>
      <c r="S602" s="10"/>
      <c r="T602" s="10"/>
      <c r="U602" s="10"/>
      <c r="V602" s="10"/>
      <c r="W602" s="10"/>
      <c r="X602" s="10"/>
      <c r="Y602" s="10"/>
      <c r="Z602" s="10"/>
      <c r="AA602" s="10"/>
    </row>
    <row r="603" spans="1:27" ht="13.2">
      <c r="A603" s="10"/>
      <c r="B603" s="10"/>
      <c r="C603" s="23"/>
      <c r="D603" s="10"/>
      <c r="E603" s="10"/>
      <c r="F603" s="10"/>
      <c r="G603" s="10"/>
      <c r="H603" s="10"/>
      <c r="I603" s="10"/>
      <c r="J603" s="10"/>
      <c r="K603" s="86"/>
      <c r="L603" s="10"/>
      <c r="M603" s="10"/>
      <c r="N603" s="10"/>
      <c r="O603" s="10"/>
      <c r="P603" s="33"/>
      <c r="Q603" s="10"/>
      <c r="R603" s="10"/>
      <c r="S603" s="10"/>
      <c r="T603" s="10"/>
      <c r="U603" s="10"/>
      <c r="V603" s="10"/>
      <c r="W603" s="10"/>
      <c r="X603" s="10"/>
      <c r="Y603" s="10"/>
      <c r="Z603" s="10"/>
      <c r="AA603" s="10"/>
    </row>
    <row r="604" spans="1:27" ht="13.2">
      <c r="A604" s="10"/>
      <c r="B604" s="10"/>
      <c r="C604" s="23"/>
      <c r="D604" s="10"/>
      <c r="E604" s="10"/>
      <c r="F604" s="10"/>
      <c r="G604" s="10"/>
      <c r="H604" s="10"/>
      <c r="I604" s="10"/>
      <c r="J604" s="10"/>
      <c r="K604" s="86"/>
      <c r="L604" s="10"/>
      <c r="M604" s="10"/>
      <c r="N604" s="10"/>
      <c r="O604" s="10"/>
      <c r="P604" s="33"/>
      <c r="Q604" s="10"/>
      <c r="R604" s="10"/>
      <c r="S604" s="10"/>
      <c r="T604" s="10"/>
      <c r="U604" s="10"/>
      <c r="V604" s="10"/>
      <c r="W604" s="10"/>
      <c r="X604" s="10"/>
      <c r="Y604" s="10"/>
      <c r="Z604" s="10"/>
      <c r="AA604" s="10"/>
    </row>
    <row r="605" spans="1:27" ht="13.2">
      <c r="A605" s="10"/>
      <c r="B605" s="10"/>
      <c r="C605" s="23"/>
      <c r="D605" s="10"/>
      <c r="E605" s="10"/>
      <c r="F605" s="10"/>
      <c r="G605" s="10"/>
      <c r="H605" s="10"/>
      <c r="I605" s="10"/>
      <c r="J605" s="10"/>
      <c r="K605" s="86"/>
      <c r="L605" s="10"/>
      <c r="M605" s="10"/>
      <c r="N605" s="10"/>
      <c r="O605" s="10"/>
      <c r="P605" s="33"/>
      <c r="Q605" s="10"/>
      <c r="R605" s="10"/>
      <c r="S605" s="10"/>
      <c r="T605" s="10"/>
      <c r="U605" s="10"/>
      <c r="V605" s="10"/>
      <c r="W605" s="10"/>
      <c r="X605" s="10"/>
      <c r="Y605" s="10"/>
      <c r="Z605" s="10"/>
      <c r="AA605" s="10"/>
    </row>
    <row r="606" spans="1:27" ht="13.2">
      <c r="A606" s="10"/>
      <c r="B606" s="10"/>
      <c r="C606" s="23"/>
      <c r="D606" s="10"/>
      <c r="E606" s="10"/>
      <c r="F606" s="10"/>
      <c r="G606" s="10"/>
      <c r="H606" s="10"/>
      <c r="I606" s="10"/>
      <c r="J606" s="10"/>
      <c r="K606" s="86"/>
      <c r="L606" s="10"/>
      <c r="M606" s="10"/>
      <c r="N606" s="10"/>
      <c r="O606" s="10"/>
      <c r="P606" s="33"/>
      <c r="Q606" s="10"/>
      <c r="R606" s="10"/>
      <c r="S606" s="10"/>
      <c r="T606" s="10"/>
      <c r="U606" s="10"/>
      <c r="V606" s="10"/>
      <c r="W606" s="10"/>
      <c r="X606" s="10"/>
      <c r="Y606" s="10"/>
      <c r="Z606" s="10"/>
      <c r="AA606" s="10"/>
    </row>
    <row r="607" spans="1:27" ht="13.2">
      <c r="A607" s="10"/>
      <c r="B607" s="10"/>
      <c r="C607" s="23"/>
      <c r="D607" s="10"/>
      <c r="E607" s="10"/>
      <c r="F607" s="10"/>
      <c r="G607" s="10"/>
      <c r="H607" s="10"/>
      <c r="I607" s="10"/>
      <c r="J607" s="10"/>
      <c r="K607" s="86"/>
      <c r="L607" s="10"/>
      <c r="M607" s="10"/>
      <c r="N607" s="10"/>
      <c r="O607" s="10"/>
      <c r="P607" s="33"/>
      <c r="Q607" s="10"/>
      <c r="R607" s="10"/>
      <c r="S607" s="10"/>
      <c r="T607" s="10"/>
      <c r="U607" s="10"/>
      <c r="V607" s="10"/>
      <c r="W607" s="10"/>
      <c r="X607" s="10"/>
      <c r="Y607" s="10"/>
      <c r="Z607" s="10"/>
      <c r="AA607" s="10"/>
    </row>
    <row r="608" spans="1:27" ht="13.2">
      <c r="A608" s="10"/>
      <c r="B608" s="10"/>
      <c r="C608" s="23"/>
      <c r="D608" s="10"/>
      <c r="E608" s="10"/>
      <c r="F608" s="10"/>
      <c r="G608" s="10"/>
      <c r="H608" s="10"/>
      <c r="I608" s="10"/>
      <c r="J608" s="10"/>
      <c r="K608" s="86"/>
      <c r="L608" s="10"/>
      <c r="M608" s="10"/>
      <c r="N608" s="10"/>
      <c r="O608" s="10"/>
      <c r="P608" s="33"/>
      <c r="Q608" s="10"/>
      <c r="R608" s="10"/>
      <c r="S608" s="10"/>
      <c r="T608" s="10"/>
      <c r="U608" s="10"/>
      <c r="V608" s="10"/>
      <c r="W608" s="10"/>
      <c r="X608" s="10"/>
      <c r="Y608" s="10"/>
      <c r="Z608" s="10"/>
      <c r="AA608" s="10"/>
    </row>
    <row r="609" spans="1:27" ht="13.2">
      <c r="A609" s="10"/>
      <c r="B609" s="10"/>
      <c r="C609" s="23"/>
      <c r="D609" s="10"/>
      <c r="E609" s="10"/>
      <c r="F609" s="10"/>
      <c r="G609" s="10"/>
      <c r="H609" s="10"/>
      <c r="I609" s="10"/>
      <c r="J609" s="10"/>
      <c r="K609" s="86"/>
      <c r="L609" s="10"/>
      <c r="M609" s="10"/>
      <c r="N609" s="10"/>
      <c r="O609" s="10"/>
      <c r="P609" s="33"/>
      <c r="Q609" s="10"/>
      <c r="R609" s="10"/>
      <c r="S609" s="10"/>
      <c r="T609" s="10"/>
      <c r="U609" s="10"/>
      <c r="V609" s="10"/>
      <c r="W609" s="10"/>
      <c r="X609" s="10"/>
      <c r="Y609" s="10"/>
      <c r="Z609" s="10"/>
      <c r="AA609" s="10"/>
    </row>
    <row r="610" spans="1:27" ht="13.2">
      <c r="A610" s="10"/>
      <c r="B610" s="10"/>
      <c r="C610" s="23"/>
      <c r="D610" s="10"/>
      <c r="E610" s="10"/>
      <c r="F610" s="10"/>
      <c r="G610" s="10"/>
      <c r="H610" s="10"/>
      <c r="I610" s="10"/>
      <c r="J610" s="10"/>
      <c r="K610" s="86"/>
      <c r="L610" s="10"/>
      <c r="M610" s="10"/>
      <c r="N610" s="10"/>
      <c r="O610" s="10"/>
      <c r="P610" s="33"/>
      <c r="Q610" s="10"/>
      <c r="R610" s="10"/>
      <c r="S610" s="10"/>
      <c r="T610" s="10"/>
      <c r="U610" s="10"/>
      <c r="V610" s="10"/>
      <c r="W610" s="10"/>
      <c r="X610" s="10"/>
      <c r="Y610" s="10"/>
      <c r="Z610" s="10"/>
      <c r="AA610" s="10"/>
    </row>
    <row r="611" spans="1:27" ht="13.2">
      <c r="A611" s="10"/>
      <c r="B611" s="10"/>
      <c r="C611" s="23"/>
      <c r="D611" s="10"/>
      <c r="E611" s="10"/>
      <c r="F611" s="10"/>
      <c r="G611" s="10"/>
      <c r="H611" s="10"/>
      <c r="I611" s="10"/>
      <c r="J611" s="10"/>
      <c r="K611" s="86"/>
      <c r="L611" s="10"/>
      <c r="M611" s="10"/>
      <c r="N611" s="10"/>
      <c r="O611" s="10"/>
      <c r="P611" s="33"/>
      <c r="Q611" s="10"/>
      <c r="R611" s="10"/>
      <c r="S611" s="10"/>
      <c r="T611" s="10"/>
      <c r="U611" s="10"/>
      <c r="V611" s="10"/>
      <c r="W611" s="10"/>
      <c r="X611" s="10"/>
      <c r="Y611" s="10"/>
      <c r="Z611" s="10"/>
      <c r="AA611" s="10"/>
    </row>
    <row r="612" spans="1:27" ht="13.2">
      <c r="A612" s="10"/>
      <c r="B612" s="10"/>
      <c r="C612" s="23"/>
      <c r="D612" s="10"/>
      <c r="E612" s="10"/>
      <c r="F612" s="10"/>
      <c r="G612" s="10"/>
      <c r="H612" s="10"/>
      <c r="I612" s="10"/>
      <c r="J612" s="10"/>
      <c r="K612" s="86"/>
      <c r="L612" s="10"/>
      <c r="M612" s="10"/>
      <c r="N612" s="10"/>
      <c r="O612" s="10"/>
      <c r="P612" s="33"/>
      <c r="Q612" s="10"/>
      <c r="R612" s="10"/>
      <c r="S612" s="10"/>
      <c r="T612" s="10"/>
      <c r="U612" s="10"/>
      <c r="V612" s="10"/>
      <c r="W612" s="10"/>
      <c r="X612" s="10"/>
      <c r="Y612" s="10"/>
      <c r="Z612" s="10"/>
      <c r="AA612" s="10"/>
    </row>
    <row r="613" spans="1:27" ht="13.2">
      <c r="A613" s="10"/>
      <c r="B613" s="10"/>
      <c r="C613" s="23"/>
      <c r="D613" s="10"/>
      <c r="E613" s="10"/>
      <c r="F613" s="10"/>
      <c r="G613" s="10"/>
      <c r="H613" s="10"/>
      <c r="I613" s="10"/>
      <c r="J613" s="10"/>
      <c r="K613" s="86"/>
      <c r="L613" s="10"/>
      <c r="M613" s="10"/>
      <c r="N613" s="10"/>
      <c r="O613" s="10"/>
      <c r="P613" s="33"/>
      <c r="Q613" s="10"/>
      <c r="R613" s="10"/>
      <c r="S613" s="10"/>
      <c r="T613" s="10"/>
      <c r="U613" s="10"/>
      <c r="V613" s="10"/>
      <c r="W613" s="10"/>
      <c r="X613" s="10"/>
      <c r="Y613" s="10"/>
      <c r="Z613" s="10"/>
      <c r="AA613" s="10"/>
    </row>
    <row r="614" spans="1:27" ht="13.2">
      <c r="A614" s="10"/>
      <c r="B614" s="10"/>
      <c r="C614" s="23"/>
      <c r="D614" s="10"/>
      <c r="E614" s="10"/>
      <c r="F614" s="10"/>
      <c r="G614" s="10"/>
      <c r="H614" s="10"/>
      <c r="I614" s="10"/>
      <c r="J614" s="10"/>
      <c r="K614" s="86"/>
      <c r="L614" s="10"/>
      <c r="M614" s="10"/>
      <c r="N614" s="10"/>
      <c r="O614" s="10"/>
      <c r="P614" s="33"/>
      <c r="Q614" s="10"/>
      <c r="R614" s="10"/>
      <c r="S614" s="10"/>
      <c r="T614" s="10"/>
      <c r="U614" s="10"/>
      <c r="V614" s="10"/>
      <c r="W614" s="10"/>
      <c r="X614" s="10"/>
      <c r="Y614" s="10"/>
      <c r="Z614" s="10"/>
      <c r="AA614" s="10"/>
    </row>
    <row r="615" spans="1:27" ht="13.2">
      <c r="A615" s="10"/>
      <c r="B615" s="10"/>
      <c r="C615" s="23"/>
      <c r="D615" s="10"/>
      <c r="E615" s="10"/>
      <c r="F615" s="10"/>
      <c r="G615" s="10"/>
      <c r="H615" s="10"/>
      <c r="I615" s="10"/>
      <c r="J615" s="10"/>
      <c r="K615" s="86"/>
      <c r="L615" s="10"/>
      <c r="M615" s="10"/>
      <c r="N615" s="10"/>
      <c r="O615" s="10"/>
      <c r="P615" s="33"/>
      <c r="Q615" s="10"/>
      <c r="R615" s="10"/>
      <c r="S615" s="10"/>
      <c r="T615" s="10"/>
      <c r="U615" s="10"/>
      <c r="V615" s="10"/>
      <c r="W615" s="10"/>
      <c r="X615" s="10"/>
      <c r="Y615" s="10"/>
      <c r="Z615" s="10"/>
      <c r="AA615" s="10"/>
    </row>
    <row r="616" spans="1:27" ht="13.2">
      <c r="A616" s="10"/>
      <c r="B616" s="10"/>
      <c r="C616" s="23"/>
      <c r="D616" s="10"/>
      <c r="E616" s="10"/>
      <c r="F616" s="10"/>
      <c r="G616" s="10"/>
      <c r="H616" s="10"/>
      <c r="I616" s="10"/>
      <c r="J616" s="10"/>
      <c r="K616" s="86"/>
      <c r="L616" s="10"/>
      <c r="M616" s="10"/>
      <c r="N616" s="10"/>
      <c r="O616" s="10"/>
      <c r="P616" s="33"/>
      <c r="Q616" s="10"/>
      <c r="R616" s="10"/>
      <c r="S616" s="10"/>
      <c r="T616" s="10"/>
      <c r="U616" s="10"/>
      <c r="V616" s="10"/>
      <c r="W616" s="10"/>
      <c r="X616" s="10"/>
      <c r="Y616" s="10"/>
      <c r="Z616" s="10"/>
      <c r="AA616" s="10"/>
    </row>
    <row r="617" spans="1:27" ht="13.2">
      <c r="A617" s="10"/>
      <c r="B617" s="10"/>
      <c r="C617" s="23"/>
      <c r="D617" s="10"/>
      <c r="E617" s="10"/>
      <c r="F617" s="10"/>
      <c r="G617" s="10"/>
      <c r="H617" s="10"/>
      <c r="I617" s="10"/>
      <c r="J617" s="10"/>
      <c r="K617" s="86"/>
      <c r="L617" s="10"/>
      <c r="M617" s="10"/>
      <c r="N617" s="10"/>
      <c r="O617" s="10"/>
      <c r="P617" s="33"/>
      <c r="Q617" s="10"/>
      <c r="R617" s="10"/>
      <c r="S617" s="10"/>
      <c r="T617" s="10"/>
      <c r="U617" s="10"/>
      <c r="V617" s="10"/>
      <c r="W617" s="10"/>
      <c r="X617" s="10"/>
      <c r="Y617" s="10"/>
      <c r="Z617" s="10"/>
      <c r="AA617" s="10"/>
    </row>
    <row r="618" spans="1:27" ht="13.2">
      <c r="A618" s="10"/>
      <c r="B618" s="10"/>
      <c r="C618" s="23"/>
      <c r="D618" s="10"/>
      <c r="E618" s="10"/>
      <c r="F618" s="10"/>
      <c r="G618" s="10"/>
      <c r="H618" s="10"/>
      <c r="I618" s="10"/>
      <c r="J618" s="10"/>
      <c r="K618" s="86"/>
      <c r="L618" s="10"/>
      <c r="M618" s="10"/>
      <c r="N618" s="10"/>
      <c r="O618" s="10"/>
      <c r="P618" s="33"/>
      <c r="Q618" s="10"/>
      <c r="R618" s="10"/>
      <c r="S618" s="10"/>
      <c r="T618" s="10"/>
      <c r="U618" s="10"/>
      <c r="V618" s="10"/>
      <c r="W618" s="10"/>
      <c r="X618" s="10"/>
      <c r="Y618" s="10"/>
      <c r="Z618" s="10"/>
      <c r="AA618" s="10"/>
    </row>
    <row r="619" spans="1:27" ht="13.2">
      <c r="A619" s="10"/>
      <c r="B619" s="10"/>
      <c r="C619" s="23"/>
      <c r="D619" s="10"/>
      <c r="E619" s="10"/>
      <c r="F619" s="10"/>
      <c r="G619" s="10"/>
      <c r="H619" s="10"/>
      <c r="I619" s="10"/>
      <c r="J619" s="10"/>
      <c r="K619" s="86"/>
      <c r="L619" s="10"/>
      <c r="M619" s="10"/>
      <c r="N619" s="10"/>
      <c r="O619" s="10"/>
      <c r="P619" s="33"/>
      <c r="Q619" s="10"/>
      <c r="R619" s="10"/>
      <c r="S619" s="10"/>
      <c r="T619" s="10"/>
      <c r="U619" s="10"/>
      <c r="V619" s="10"/>
      <c r="W619" s="10"/>
      <c r="X619" s="10"/>
      <c r="Y619" s="10"/>
      <c r="Z619" s="10"/>
      <c r="AA619" s="10"/>
    </row>
    <row r="620" spans="1:27" ht="13.2">
      <c r="A620" s="10"/>
      <c r="B620" s="10"/>
      <c r="C620" s="23"/>
      <c r="D620" s="10"/>
      <c r="E620" s="10"/>
      <c r="F620" s="10"/>
      <c r="G620" s="10"/>
      <c r="H620" s="10"/>
      <c r="I620" s="10"/>
      <c r="J620" s="10"/>
      <c r="K620" s="86"/>
      <c r="L620" s="10"/>
      <c r="M620" s="10"/>
      <c r="N620" s="10"/>
      <c r="O620" s="10"/>
      <c r="P620" s="33"/>
      <c r="Q620" s="10"/>
      <c r="R620" s="10"/>
      <c r="S620" s="10"/>
      <c r="T620" s="10"/>
      <c r="U620" s="10"/>
      <c r="V620" s="10"/>
      <c r="W620" s="10"/>
      <c r="X620" s="10"/>
      <c r="Y620" s="10"/>
      <c r="Z620" s="10"/>
      <c r="AA620" s="10"/>
    </row>
    <row r="621" spans="1:27" ht="13.2">
      <c r="A621" s="10"/>
      <c r="B621" s="10"/>
      <c r="C621" s="23"/>
      <c r="D621" s="10"/>
      <c r="E621" s="10"/>
      <c r="F621" s="10"/>
      <c r="G621" s="10"/>
      <c r="H621" s="10"/>
      <c r="I621" s="10"/>
      <c r="J621" s="10"/>
      <c r="K621" s="86"/>
      <c r="L621" s="10"/>
      <c r="M621" s="10"/>
      <c r="N621" s="10"/>
      <c r="O621" s="10"/>
      <c r="P621" s="33"/>
      <c r="Q621" s="10"/>
      <c r="R621" s="10"/>
      <c r="S621" s="10"/>
      <c r="T621" s="10"/>
      <c r="U621" s="10"/>
      <c r="V621" s="10"/>
      <c r="W621" s="10"/>
      <c r="X621" s="10"/>
      <c r="Y621" s="10"/>
      <c r="Z621" s="10"/>
      <c r="AA621" s="10"/>
    </row>
    <row r="622" spans="1:27" ht="13.2">
      <c r="A622" s="10"/>
      <c r="B622" s="10"/>
      <c r="C622" s="23"/>
      <c r="D622" s="10"/>
      <c r="E622" s="10"/>
      <c r="F622" s="10"/>
      <c r="G622" s="10"/>
      <c r="H622" s="10"/>
      <c r="I622" s="10"/>
      <c r="J622" s="10"/>
      <c r="K622" s="86"/>
      <c r="L622" s="10"/>
      <c r="M622" s="10"/>
      <c r="N622" s="10"/>
      <c r="O622" s="10"/>
      <c r="P622" s="33"/>
      <c r="Q622" s="10"/>
      <c r="R622" s="10"/>
      <c r="S622" s="10"/>
      <c r="T622" s="10"/>
      <c r="U622" s="10"/>
      <c r="V622" s="10"/>
      <c r="W622" s="10"/>
      <c r="X622" s="10"/>
      <c r="Y622" s="10"/>
      <c r="Z622" s="10"/>
      <c r="AA622" s="10"/>
    </row>
    <row r="623" spans="1:27" ht="13.2">
      <c r="A623" s="10"/>
      <c r="B623" s="10"/>
      <c r="C623" s="23"/>
      <c r="D623" s="10"/>
      <c r="E623" s="10"/>
      <c r="F623" s="10"/>
      <c r="G623" s="10"/>
      <c r="H623" s="10"/>
      <c r="I623" s="10"/>
      <c r="J623" s="10"/>
      <c r="K623" s="86"/>
      <c r="L623" s="10"/>
      <c r="M623" s="10"/>
      <c r="N623" s="10"/>
      <c r="O623" s="10"/>
      <c r="P623" s="33"/>
      <c r="Q623" s="10"/>
      <c r="R623" s="10"/>
      <c r="S623" s="10"/>
      <c r="T623" s="10"/>
      <c r="U623" s="10"/>
      <c r="V623" s="10"/>
      <c r="W623" s="10"/>
      <c r="X623" s="10"/>
      <c r="Y623" s="10"/>
      <c r="Z623" s="10"/>
      <c r="AA623" s="10"/>
    </row>
    <row r="624" spans="1:27" ht="13.2">
      <c r="A624" s="10"/>
      <c r="B624" s="10"/>
      <c r="C624" s="23"/>
      <c r="D624" s="10"/>
      <c r="E624" s="10"/>
      <c r="F624" s="10"/>
      <c r="G624" s="10"/>
      <c r="H624" s="10"/>
      <c r="I624" s="10"/>
      <c r="J624" s="10"/>
      <c r="K624" s="86"/>
      <c r="L624" s="10"/>
      <c r="M624" s="10"/>
      <c r="N624" s="10"/>
      <c r="O624" s="10"/>
      <c r="P624" s="33"/>
      <c r="Q624" s="10"/>
      <c r="R624" s="10"/>
      <c r="S624" s="10"/>
      <c r="T624" s="10"/>
      <c r="U624" s="10"/>
      <c r="V624" s="10"/>
      <c r="W624" s="10"/>
      <c r="X624" s="10"/>
      <c r="Y624" s="10"/>
      <c r="Z624" s="10"/>
      <c r="AA624" s="10"/>
    </row>
    <row r="625" spans="1:27" ht="13.2">
      <c r="A625" s="10"/>
      <c r="B625" s="10"/>
      <c r="C625" s="23"/>
      <c r="D625" s="10"/>
      <c r="E625" s="10"/>
      <c r="F625" s="10"/>
      <c r="G625" s="10"/>
      <c r="H625" s="10"/>
      <c r="I625" s="10"/>
      <c r="J625" s="10"/>
      <c r="K625" s="86"/>
      <c r="L625" s="10"/>
      <c r="M625" s="10"/>
      <c r="N625" s="10"/>
      <c r="O625" s="10"/>
      <c r="P625" s="33"/>
      <c r="Q625" s="10"/>
      <c r="R625" s="10"/>
      <c r="S625" s="10"/>
      <c r="T625" s="10"/>
      <c r="U625" s="10"/>
      <c r="V625" s="10"/>
      <c r="W625" s="10"/>
      <c r="X625" s="10"/>
      <c r="Y625" s="10"/>
      <c r="Z625" s="10"/>
      <c r="AA625" s="10"/>
    </row>
    <row r="626" spans="1:27" ht="13.2">
      <c r="A626" s="10"/>
      <c r="B626" s="10"/>
      <c r="C626" s="23"/>
      <c r="D626" s="10"/>
      <c r="E626" s="10"/>
      <c r="F626" s="10"/>
      <c r="G626" s="10"/>
      <c r="H626" s="10"/>
      <c r="I626" s="10"/>
      <c r="J626" s="10"/>
      <c r="K626" s="86"/>
      <c r="L626" s="10"/>
      <c r="M626" s="10"/>
      <c r="N626" s="10"/>
      <c r="O626" s="10"/>
      <c r="P626" s="33"/>
      <c r="Q626" s="10"/>
      <c r="R626" s="10"/>
      <c r="S626" s="10"/>
      <c r="T626" s="10"/>
      <c r="U626" s="10"/>
      <c r="V626" s="10"/>
      <c r="W626" s="10"/>
      <c r="X626" s="10"/>
      <c r="Y626" s="10"/>
      <c r="Z626" s="10"/>
      <c r="AA626" s="10"/>
    </row>
    <row r="627" spans="1:27" ht="13.2">
      <c r="A627" s="10"/>
      <c r="B627" s="10"/>
      <c r="C627" s="23"/>
      <c r="D627" s="10"/>
      <c r="E627" s="10"/>
      <c r="F627" s="10"/>
      <c r="G627" s="10"/>
      <c r="H627" s="10"/>
      <c r="I627" s="10"/>
      <c r="J627" s="10"/>
      <c r="K627" s="86"/>
      <c r="L627" s="10"/>
      <c r="M627" s="10"/>
      <c r="N627" s="10"/>
      <c r="O627" s="10"/>
      <c r="P627" s="33"/>
      <c r="Q627" s="10"/>
      <c r="R627" s="10"/>
      <c r="S627" s="10"/>
      <c r="T627" s="10"/>
      <c r="U627" s="10"/>
      <c r="V627" s="10"/>
      <c r="W627" s="10"/>
      <c r="X627" s="10"/>
      <c r="Y627" s="10"/>
      <c r="Z627" s="10"/>
      <c r="AA627" s="10"/>
    </row>
    <row r="628" spans="1:27" ht="13.2">
      <c r="A628" s="10"/>
      <c r="B628" s="10"/>
      <c r="C628" s="23"/>
      <c r="D628" s="10"/>
      <c r="E628" s="10"/>
      <c r="F628" s="10"/>
      <c r="G628" s="10"/>
      <c r="H628" s="10"/>
      <c r="I628" s="10"/>
      <c r="J628" s="10"/>
      <c r="K628" s="86"/>
      <c r="L628" s="10"/>
      <c r="M628" s="10"/>
      <c r="N628" s="10"/>
      <c r="O628" s="10"/>
      <c r="P628" s="33"/>
      <c r="Q628" s="10"/>
      <c r="R628" s="10"/>
      <c r="S628" s="10"/>
      <c r="T628" s="10"/>
      <c r="U628" s="10"/>
      <c r="V628" s="10"/>
      <c r="W628" s="10"/>
      <c r="X628" s="10"/>
      <c r="Y628" s="10"/>
      <c r="Z628" s="10"/>
      <c r="AA628" s="10"/>
    </row>
    <row r="629" spans="1:27" ht="13.2">
      <c r="A629" s="10"/>
      <c r="B629" s="10"/>
      <c r="C629" s="23"/>
      <c r="D629" s="10"/>
      <c r="E629" s="10"/>
      <c r="F629" s="10"/>
      <c r="G629" s="10"/>
      <c r="H629" s="10"/>
      <c r="I629" s="10"/>
      <c r="J629" s="10"/>
      <c r="K629" s="86"/>
      <c r="L629" s="10"/>
      <c r="M629" s="10"/>
      <c r="N629" s="10"/>
      <c r="O629" s="10"/>
      <c r="P629" s="33"/>
      <c r="Q629" s="10"/>
      <c r="R629" s="10"/>
      <c r="S629" s="10"/>
      <c r="T629" s="10"/>
      <c r="U629" s="10"/>
      <c r="V629" s="10"/>
      <c r="W629" s="10"/>
      <c r="X629" s="10"/>
      <c r="Y629" s="10"/>
      <c r="Z629" s="10"/>
      <c r="AA629" s="10"/>
    </row>
    <row r="630" spans="1:27" ht="13.2">
      <c r="A630" s="10"/>
      <c r="B630" s="10"/>
      <c r="C630" s="23"/>
      <c r="D630" s="10"/>
      <c r="E630" s="10"/>
      <c r="F630" s="10"/>
      <c r="G630" s="10"/>
      <c r="H630" s="10"/>
      <c r="I630" s="10"/>
      <c r="J630" s="10"/>
      <c r="K630" s="86"/>
      <c r="L630" s="10"/>
      <c r="M630" s="10"/>
      <c r="N630" s="10"/>
      <c r="O630" s="10"/>
      <c r="P630" s="33"/>
      <c r="Q630" s="10"/>
      <c r="R630" s="10"/>
      <c r="S630" s="10"/>
      <c r="T630" s="10"/>
      <c r="U630" s="10"/>
      <c r="V630" s="10"/>
      <c r="W630" s="10"/>
      <c r="X630" s="10"/>
      <c r="Y630" s="10"/>
      <c r="Z630" s="10"/>
      <c r="AA630" s="10"/>
    </row>
    <row r="631" spans="1:27" ht="13.2">
      <c r="A631" s="10"/>
      <c r="B631" s="10"/>
      <c r="C631" s="23"/>
      <c r="D631" s="10"/>
      <c r="E631" s="10"/>
      <c r="F631" s="10"/>
      <c r="G631" s="10"/>
      <c r="H631" s="10"/>
      <c r="I631" s="10"/>
      <c r="J631" s="10"/>
      <c r="K631" s="86"/>
      <c r="L631" s="10"/>
      <c r="M631" s="10"/>
      <c r="N631" s="10"/>
      <c r="O631" s="10"/>
      <c r="P631" s="33"/>
      <c r="Q631" s="10"/>
      <c r="R631" s="10"/>
      <c r="S631" s="10"/>
      <c r="T631" s="10"/>
      <c r="U631" s="10"/>
      <c r="V631" s="10"/>
      <c r="W631" s="10"/>
      <c r="X631" s="10"/>
      <c r="Y631" s="10"/>
      <c r="Z631" s="10"/>
      <c r="AA631" s="10"/>
    </row>
    <row r="632" spans="1:27" ht="13.2">
      <c r="A632" s="10"/>
      <c r="B632" s="10"/>
      <c r="C632" s="23"/>
      <c r="D632" s="10"/>
      <c r="E632" s="10"/>
      <c r="F632" s="10"/>
      <c r="G632" s="10"/>
      <c r="H632" s="10"/>
      <c r="I632" s="10"/>
      <c r="J632" s="10"/>
      <c r="K632" s="86"/>
      <c r="L632" s="10"/>
      <c r="M632" s="10"/>
      <c r="N632" s="10"/>
      <c r="O632" s="10"/>
      <c r="P632" s="33"/>
      <c r="Q632" s="10"/>
      <c r="R632" s="10"/>
      <c r="S632" s="10"/>
      <c r="T632" s="10"/>
      <c r="U632" s="10"/>
      <c r="V632" s="10"/>
      <c r="W632" s="10"/>
      <c r="X632" s="10"/>
      <c r="Y632" s="10"/>
      <c r="Z632" s="10"/>
      <c r="AA632" s="10"/>
    </row>
    <row r="633" spans="1:27" ht="13.2">
      <c r="A633" s="10"/>
      <c r="B633" s="10"/>
      <c r="C633" s="23"/>
      <c r="D633" s="10"/>
      <c r="E633" s="10"/>
      <c r="F633" s="10"/>
      <c r="G633" s="10"/>
      <c r="H633" s="10"/>
      <c r="I633" s="10"/>
      <c r="J633" s="10"/>
      <c r="K633" s="86"/>
      <c r="L633" s="10"/>
      <c r="M633" s="10"/>
      <c r="N633" s="10"/>
      <c r="O633" s="10"/>
      <c r="P633" s="33"/>
      <c r="Q633" s="10"/>
      <c r="R633" s="10"/>
      <c r="S633" s="10"/>
      <c r="T633" s="10"/>
      <c r="U633" s="10"/>
      <c r="V633" s="10"/>
      <c r="W633" s="10"/>
      <c r="X633" s="10"/>
      <c r="Y633" s="10"/>
      <c r="Z633" s="10"/>
      <c r="AA633" s="10"/>
    </row>
    <row r="634" spans="1:27" ht="13.2">
      <c r="A634" s="10"/>
      <c r="B634" s="10"/>
      <c r="C634" s="23"/>
      <c r="D634" s="10"/>
      <c r="E634" s="10"/>
      <c r="F634" s="10"/>
      <c r="G634" s="10"/>
      <c r="H634" s="10"/>
      <c r="I634" s="10"/>
      <c r="J634" s="10"/>
      <c r="K634" s="86"/>
      <c r="L634" s="10"/>
      <c r="M634" s="10"/>
      <c r="N634" s="10"/>
      <c r="O634" s="10"/>
      <c r="P634" s="33"/>
      <c r="Q634" s="10"/>
      <c r="R634" s="10"/>
      <c r="S634" s="10"/>
      <c r="T634" s="10"/>
      <c r="U634" s="10"/>
      <c r="V634" s="10"/>
      <c r="W634" s="10"/>
      <c r="X634" s="10"/>
      <c r="Y634" s="10"/>
      <c r="Z634" s="10"/>
      <c r="AA634" s="10"/>
    </row>
    <row r="635" spans="1:27" ht="13.2">
      <c r="A635" s="10"/>
      <c r="B635" s="10"/>
      <c r="C635" s="23"/>
      <c r="D635" s="10"/>
      <c r="E635" s="10"/>
      <c r="F635" s="10"/>
      <c r="G635" s="10"/>
      <c r="H635" s="10"/>
      <c r="I635" s="10"/>
      <c r="J635" s="10"/>
      <c r="K635" s="86"/>
      <c r="L635" s="10"/>
      <c r="M635" s="10"/>
      <c r="N635" s="10"/>
      <c r="O635" s="10"/>
      <c r="P635" s="33"/>
      <c r="Q635" s="10"/>
      <c r="R635" s="10"/>
      <c r="S635" s="10"/>
      <c r="T635" s="10"/>
      <c r="U635" s="10"/>
      <c r="V635" s="10"/>
      <c r="W635" s="10"/>
      <c r="X635" s="10"/>
      <c r="Y635" s="10"/>
      <c r="Z635" s="10"/>
      <c r="AA635" s="10"/>
    </row>
    <row r="636" spans="1:27" ht="13.2">
      <c r="A636" s="10"/>
      <c r="B636" s="10"/>
      <c r="C636" s="23"/>
      <c r="D636" s="10"/>
      <c r="E636" s="10"/>
      <c r="F636" s="10"/>
      <c r="G636" s="10"/>
      <c r="H636" s="10"/>
      <c r="I636" s="10"/>
      <c r="J636" s="10"/>
      <c r="K636" s="86"/>
      <c r="L636" s="10"/>
      <c r="M636" s="10"/>
      <c r="N636" s="10"/>
      <c r="O636" s="10"/>
      <c r="P636" s="33"/>
      <c r="Q636" s="10"/>
      <c r="R636" s="10"/>
      <c r="S636" s="10"/>
      <c r="T636" s="10"/>
      <c r="U636" s="10"/>
      <c r="V636" s="10"/>
      <c r="W636" s="10"/>
      <c r="X636" s="10"/>
      <c r="Y636" s="10"/>
      <c r="Z636" s="10"/>
      <c r="AA636" s="10"/>
    </row>
    <row r="637" spans="1:27" ht="13.2">
      <c r="A637" s="10"/>
      <c r="B637" s="10"/>
      <c r="C637" s="23"/>
      <c r="D637" s="10"/>
      <c r="E637" s="10"/>
      <c r="F637" s="10"/>
      <c r="G637" s="10"/>
      <c r="H637" s="10"/>
      <c r="I637" s="10"/>
      <c r="J637" s="10"/>
      <c r="K637" s="86"/>
      <c r="L637" s="10"/>
      <c r="M637" s="10"/>
      <c r="N637" s="10"/>
      <c r="O637" s="10"/>
      <c r="P637" s="33"/>
      <c r="Q637" s="10"/>
      <c r="R637" s="10"/>
      <c r="S637" s="10"/>
      <c r="T637" s="10"/>
      <c r="U637" s="10"/>
      <c r="V637" s="10"/>
      <c r="W637" s="10"/>
      <c r="X637" s="10"/>
      <c r="Y637" s="10"/>
      <c r="Z637" s="10"/>
      <c r="AA637" s="10"/>
    </row>
    <row r="638" spans="1:27" ht="13.2">
      <c r="A638" s="10"/>
      <c r="B638" s="10"/>
      <c r="C638" s="23"/>
      <c r="D638" s="10"/>
      <c r="E638" s="10"/>
      <c r="F638" s="10"/>
      <c r="G638" s="10"/>
      <c r="H638" s="10"/>
      <c r="I638" s="10"/>
      <c r="J638" s="10"/>
      <c r="K638" s="86"/>
      <c r="L638" s="10"/>
      <c r="M638" s="10"/>
      <c r="N638" s="10"/>
      <c r="O638" s="10"/>
      <c r="P638" s="33"/>
      <c r="Q638" s="10"/>
      <c r="R638" s="10"/>
      <c r="S638" s="10"/>
      <c r="T638" s="10"/>
      <c r="U638" s="10"/>
      <c r="V638" s="10"/>
      <c r="W638" s="10"/>
      <c r="X638" s="10"/>
      <c r="Y638" s="10"/>
      <c r="Z638" s="10"/>
      <c r="AA638" s="10"/>
    </row>
    <row r="639" spans="1:27" ht="13.2">
      <c r="A639" s="10"/>
      <c r="B639" s="10"/>
      <c r="C639" s="23"/>
      <c r="D639" s="10"/>
      <c r="E639" s="10"/>
      <c r="F639" s="10"/>
      <c r="G639" s="10"/>
      <c r="H639" s="10"/>
      <c r="I639" s="10"/>
      <c r="J639" s="10"/>
      <c r="K639" s="86"/>
      <c r="L639" s="10"/>
      <c r="M639" s="10"/>
      <c r="N639" s="10"/>
      <c r="O639" s="10"/>
      <c r="P639" s="33"/>
      <c r="Q639" s="10"/>
      <c r="R639" s="10"/>
      <c r="S639" s="10"/>
      <c r="T639" s="10"/>
      <c r="U639" s="10"/>
      <c r="V639" s="10"/>
      <c r="W639" s="10"/>
      <c r="X639" s="10"/>
      <c r="Y639" s="10"/>
      <c r="Z639" s="10"/>
      <c r="AA639" s="10"/>
    </row>
    <row r="640" spans="1:27" ht="13.2">
      <c r="A640" s="10"/>
      <c r="B640" s="10"/>
      <c r="C640" s="23"/>
      <c r="D640" s="10"/>
      <c r="E640" s="10"/>
      <c r="F640" s="10"/>
      <c r="G640" s="10"/>
      <c r="H640" s="10"/>
      <c r="I640" s="10"/>
      <c r="J640" s="10"/>
      <c r="K640" s="86"/>
      <c r="L640" s="10"/>
      <c r="M640" s="10"/>
      <c r="N640" s="10"/>
      <c r="O640" s="10"/>
      <c r="P640" s="33"/>
      <c r="Q640" s="10"/>
      <c r="R640" s="10"/>
      <c r="S640" s="10"/>
      <c r="T640" s="10"/>
      <c r="U640" s="10"/>
      <c r="V640" s="10"/>
      <c r="W640" s="10"/>
      <c r="X640" s="10"/>
      <c r="Y640" s="10"/>
      <c r="Z640" s="10"/>
      <c r="AA640" s="10"/>
    </row>
    <row r="641" spans="1:27" ht="13.2">
      <c r="A641" s="10"/>
      <c r="B641" s="10"/>
      <c r="C641" s="23"/>
      <c r="D641" s="10"/>
      <c r="E641" s="10"/>
      <c r="F641" s="10"/>
      <c r="G641" s="10"/>
      <c r="H641" s="10"/>
      <c r="I641" s="10"/>
      <c r="J641" s="10"/>
      <c r="K641" s="86"/>
      <c r="L641" s="10"/>
      <c r="M641" s="10"/>
      <c r="N641" s="10"/>
      <c r="O641" s="10"/>
      <c r="P641" s="33"/>
      <c r="Q641" s="10"/>
      <c r="R641" s="10"/>
      <c r="S641" s="10"/>
      <c r="T641" s="10"/>
      <c r="U641" s="10"/>
      <c r="V641" s="10"/>
      <c r="W641" s="10"/>
      <c r="X641" s="10"/>
      <c r="Y641" s="10"/>
      <c r="Z641" s="10"/>
      <c r="AA641" s="10"/>
    </row>
    <row r="642" spans="1:27" ht="13.2">
      <c r="A642" s="10"/>
      <c r="B642" s="10"/>
      <c r="C642" s="23"/>
      <c r="D642" s="10"/>
      <c r="E642" s="10"/>
      <c r="F642" s="10"/>
      <c r="G642" s="10"/>
      <c r="H642" s="10"/>
      <c r="I642" s="10"/>
      <c r="J642" s="10"/>
      <c r="K642" s="86"/>
      <c r="L642" s="10"/>
      <c r="M642" s="10"/>
      <c r="N642" s="10"/>
      <c r="O642" s="10"/>
      <c r="P642" s="33"/>
      <c r="Q642" s="10"/>
      <c r="R642" s="10"/>
      <c r="S642" s="10"/>
      <c r="T642" s="10"/>
      <c r="U642" s="10"/>
      <c r="V642" s="10"/>
      <c r="W642" s="10"/>
      <c r="X642" s="10"/>
      <c r="Y642" s="10"/>
      <c r="Z642" s="10"/>
      <c r="AA642" s="10"/>
    </row>
    <row r="643" spans="1:27" ht="13.2">
      <c r="A643" s="10"/>
      <c r="B643" s="10"/>
      <c r="C643" s="23"/>
      <c r="D643" s="10"/>
      <c r="E643" s="10"/>
      <c r="F643" s="10"/>
      <c r="G643" s="10"/>
      <c r="H643" s="10"/>
      <c r="I643" s="10"/>
      <c r="J643" s="10"/>
      <c r="K643" s="86"/>
      <c r="L643" s="10"/>
      <c r="M643" s="10"/>
      <c r="N643" s="10"/>
      <c r="O643" s="10"/>
      <c r="P643" s="33"/>
      <c r="Q643" s="10"/>
      <c r="R643" s="10"/>
      <c r="S643" s="10"/>
      <c r="T643" s="10"/>
      <c r="U643" s="10"/>
      <c r="V643" s="10"/>
      <c r="W643" s="10"/>
      <c r="X643" s="10"/>
      <c r="Y643" s="10"/>
      <c r="Z643" s="10"/>
      <c r="AA643" s="10"/>
    </row>
    <row r="644" spans="1:27" ht="13.2">
      <c r="A644" s="10"/>
      <c r="B644" s="10"/>
      <c r="C644" s="23"/>
      <c r="D644" s="10"/>
      <c r="E644" s="10"/>
      <c r="F644" s="10"/>
      <c r="G644" s="10"/>
      <c r="H644" s="10"/>
      <c r="I644" s="10"/>
      <c r="J644" s="10"/>
      <c r="K644" s="86"/>
      <c r="L644" s="10"/>
      <c r="M644" s="10"/>
      <c r="N644" s="10"/>
      <c r="O644" s="10"/>
      <c r="P644" s="33"/>
      <c r="Q644" s="10"/>
      <c r="R644" s="10"/>
      <c r="S644" s="10"/>
      <c r="T644" s="10"/>
      <c r="U644" s="10"/>
      <c r="V644" s="10"/>
      <c r="W644" s="10"/>
      <c r="X644" s="10"/>
      <c r="Y644" s="10"/>
      <c r="Z644" s="10"/>
      <c r="AA644" s="10"/>
    </row>
    <row r="645" spans="1:27" ht="13.2">
      <c r="A645" s="10"/>
      <c r="B645" s="10"/>
      <c r="C645" s="23"/>
      <c r="D645" s="10"/>
      <c r="E645" s="10"/>
      <c r="F645" s="10"/>
      <c r="G645" s="10"/>
      <c r="H645" s="10"/>
      <c r="I645" s="10"/>
      <c r="J645" s="10"/>
      <c r="K645" s="86"/>
      <c r="L645" s="10"/>
      <c r="M645" s="10"/>
      <c r="N645" s="10"/>
      <c r="O645" s="10"/>
      <c r="P645" s="33"/>
      <c r="Q645" s="10"/>
      <c r="R645" s="10"/>
      <c r="S645" s="10"/>
      <c r="T645" s="10"/>
      <c r="U645" s="10"/>
      <c r="V645" s="10"/>
      <c r="W645" s="10"/>
      <c r="X645" s="10"/>
      <c r="Y645" s="10"/>
      <c r="Z645" s="10"/>
      <c r="AA645" s="10"/>
    </row>
    <row r="646" spans="1:27" ht="13.2">
      <c r="A646" s="10"/>
      <c r="B646" s="10"/>
      <c r="C646" s="23"/>
      <c r="D646" s="10"/>
      <c r="E646" s="10"/>
      <c r="F646" s="10"/>
      <c r="G646" s="10"/>
      <c r="H646" s="10"/>
      <c r="I646" s="10"/>
      <c r="J646" s="10"/>
      <c r="K646" s="86"/>
      <c r="L646" s="10"/>
      <c r="M646" s="10"/>
      <c r="N646" s="10"/>
      <c r="O646" s="10"/>
      <c r="P646" s="33"/>
      <c r="Q646" s="10"/>
      <c r="R646" s="10"/>
      <c r="S646" s="10"/>
      <c r="T646" s="10"/>
      <c r="U646" s="10"/>
      <c r="V646" s="10"/>
      <c r="W646" s="10"/>
      <c r="X646" s="10"/>
      <c r="Y646" s="10"/>
      <c r="Z646" s="10"/>
      <c r="AA646" s="10"/>
    </row>
    <row r="647" spans="1:27" ht="13.2">
      <c r="A647" s="10"/>
      <c r="B647" s="10"/>
      <c r="C647" s="23"/>
      <c r="D647" s="10"/>
      <c r="E647" s="10"/>
      <c r="F647" s="10"/>
      <c r="G647" s="10"/>
      <c r="H647" s="10"/>
      <c r="I647" s="10"/>
      <c r="J647" s="10"/>
      <c r="K647" s="86"/>
      <c r="L647" s="10"/>
      <c r="M647" s="10"/>
      <c r="N647" s="10"/>
      <c r="O647" s="10"/>
      <c r="P647" s="33"/>
      <c r="Q647" s="10"/>
      <c r="R647" s="10"/>
      <c r="S647" s="10"/>
      <c r="T647" s="10"/>
      <c r="U647" s="10"/>
      <c r="V647" s="10"/>
      <c r="W647" s="10"/>
      <c r="X647" s="10"/>
      <c r="Y647" s="10"/>
      <c r="Z647" s="10"/>
      <c r="AA647" s="10"/>
    </row>
    <row r="648" spans="1:27" ht="13.2">
      <c r="A648" s="10"/>
      <c r="B648" s="10"/>
      <c r="C648" s="23"/>
      <c r="D648" s="10"/>
      <c r="E648" s="10"/>
      <c r="F648" s="10"/>
      <c r="G648" s="10"/>
      <c r="H648" s="10"/>
      <c r="I648" s="10"/>
      <c r="J648" s="10"/>
      <c r="K648" s="86"/>
      <c r="L648" s="10"/>
      <c r="M648" s="10"/>
      <c r="N648" s="10"/>
      <c r="O648" s="10"/>
      <c r="P648" s="33"/>
      <c r="Q648" s="10"/>
      <c r="R648" s="10"/>
      <c r="S648" s="10"/>
      <c r="T648" s="10"/>
      <c r="U648" s="10"/>
      <c r="V648" s="10"/>
      <c r="W648" s="10"/>
      <c r="X648" s="10"/>
      <c r="Y648" s="10"/>
      <c r="Z648" s="10"/>
      <c r="AA648" s="10"/>
    </row>
    <row r="649" spans="1:27" ht="13.2">
      <c r="A649" s="10"/>
      <c r="B649" s="10"/>
      <c r="C649" s="23"/>
      <c r="D649" s="10"/>
      <c r="E649" s="10"/>
      <c r="F649" s="10"/>
      <c r="G649" s="10"/>
      <c r="H649" s="10"/>
      <c r="I649" s="10"/>
      <c r="J649" s="10"/>
      <c r="K649" s="86"/>
      <c r="L649" s="10"/>
      <c r="M649" s="10"/>
      <c r="N649" s="10"/>
      <c r="O649" s="10"/>
      <c r="P649" s="33"/>
      <c r="Q649" s="10"/>
      <c r="R649" s="10"/>
      <c r="S649" s="10"/>
      <c r="T649" s="10"/>
      <c r="U649" s="10"/>
      <c r="V649" s="10"/>
      <c r="W649" s="10"/>
      <c r="X649" s="10"/>
      <c r="Y649" s="10"/>
      <c r="Z649" s="10"/>
      <c r="AA649" s="10"/>
    </row>
    <row r="650" spans="1:27" ht="13.2">
      <c r="A650" s="10"/>
      <c r="B650" s="10"/>
      <c r="C650" s="23"/>
      <c r="D650" s="10"/>
      <c r="E650" s="10"/>
      <c r="F650" s="10"/>
      <c r="G650" s="10"/>
      <c r="H650" s="10"/>
      <c r="I650" s="10"/>
      <c r="J650" s="10"/>
      <c r="K650" s="86"/>
      <c r="L650" s="10"/>
      <c r="M650" s="10"/>
      <c r="N650" s="10"/>
      <c r="O650" s="10"/>
      <c r="P650" s="33"/>
      <c r="Q650" s="10"/>
      <c r="R650" s="10"/>
      <c r="S650" s="10"/>
      <c r="T650" s="10"/>
      <c r="U650" s="10"/>
      <c r="V650" s="10"/>
      <c r="W650" s="10"/>
      <c r="X650" s="10"/>
      <c r="Y650" s="10"/>
      <c r="Z650" s="10"/>
      <c r="AA650" s="10"/>
    </row>
    <row r="651" spans="1:27" ht="13.2">
      <c r="A651" s="10"/>
      <c r="B651" s="10"/>
      <c r="C651" s="23"/>
      <c r="D651" s="10"/>
      <c r="E651" s="10"/>
      <c r="F651" s="10"/>
      <c r="G651" s="10"/>
      <c r="H651" s="10"/>
      <c r="I651" s="10"/>
      <c r="J651" s="10"/>
      <c r="K651" s="86"/>
      <c r="L651" s="10"/>
      <c r="M651" s="10"/>
      <c r="N651" s="10"/>
      <c r="O651" s="10"/>
      <c r="P651" s="33"/>
      <c r="Q651" s="10"/>
      <c r="R651" s="10"/>
      <c r="S651" s="10"/>
      <c r="T651" s="10"/>
      <c r="U651" s="10"/>
      <c r="V651" s="10"/>
      <c r="W651" s="10"/>
      <c r="X651" s="10"/>
      <c r="Y651" s="10"/>
      <c r="Z651" s="10"/>
      <c r="AA651" s="10"/>
    </row>
    <row r="652" spans="1:27" ht="13.2">
      <c r="A652" s="10"/>
      <c r="B652" s="10"/>
      <c r="C652" s="23"/>
      <c r="D652" s="10"/>
      <c r="E652" s="10"/>
      <c r="F652" s="10"/>
      <c r="G652" s="10"/>
      <c r="H652" s="10"/>
      <c r="I652" s="10"/>
      <c r="J652" s="10"/>
      <c r="K652" s="86"/>
      <c r="L652" s="10"/>
      <c r="M652" s="10"/>
      <c r="N652" s="10"/>
      <c r="O652" s="10"/>
      <c r="P652" s="33"/>
      <c r="Q652" s="10"/>
      <c r="R652" s="10"/>
      <c r="S652" s="10"/>
      <c r="T652" s="10"/>
      <c r="U652" s="10"/>
      <c r="V652" s="10"/>
      <c r="W652" s="10"/>
      <c r="X652" s="10"/>
      <c r="Y652" s="10"/>
      <c r="Z652" s="10"/>
      <c r="AA652" s="10"/>
    </row>
    <row r="653" spans="1:27" ht="13.2">
      <c r="A653" s="10"/>
      <c r="B653" s="10"/>
      <c r="C653" s="23"/>
      <c r="D653" s="10"/>
      <c r="E653" s="10"/>
      <c r="F653" s="10"/>
      <c r="G653" s="10"/>
      <c r="H653" s="10"/>
      <c r="I653" s="10"/>
      <c r="J653" s="10"/>
      <c r="K653" s="86"/>
      <c r="L653" s="10"/>
      <c r="M653" s="10"/>
      <c r="N653" s="10"/>
      <c r="O653" s="10"/>
      <c r="P653" s="33"/>
      <c r="Q653" s="10"/>
      <c r="R653" s="10"/>
      <c r="S653" s="10"/>
      <c r="T653" s="10"/>
      <c r="U653" s="10"/>
      <c r="V653" s="10"/>
      <c r="W653" s="10"/>
      <c r="X653" s="10"/>
      <c r="Y653" s="10"/>
      <c r="Z653" s="10"/>
      <c r="AA653" s="10"/>
    </row>
    <row r="654" spans="1:27" ht="13.2">
      <c r="A654" s="10"/>
      <c r="B654" s="10"/>
      <c r="C654" s="23"/>
      <c r="D654" s="10"/>
      <c r="E654" s="10"/>
      <c r="F654" s="10"/>
      <c r="G654" s="10"/>
      <c r="H654" s="10"/>
      <c r="I654" s="10"/>
      <c r="J654" s="10"/>
      <c r="K654" s="86"/>
      <c r="L654" s="10"/>
      <c r="M654" s="10"/>
      <c r="N654" s="10"/>
      <c r="O654" s="10"/>
      <c r="P654" s="33"/>
      <c r="Q654" s="10"/>
      <c r="R654" s="10"/>
      <c r="S654" s="10"/>
      <c r="T654" s="10"/>
      <c r="U654" s="10"/>
      <c r="V654" s="10"/>
      <c r="W654" s="10"/>
      <c r="X654" s="10"/>
      <c r="Y654" s="10"/>
      <c r="Z654" s="10"/>
      <c r="AA654" s="10"/>
    </row>
    <row r="655" spans="1:27" ht="13.2">
      <c r="A655" s="10"/>
      <c r="B655" s="10"/>
      <c r="C655" s="23"/>
      <c r="D655" s="10"/>
      <c r="E655" s="10"/>
      <c r="F655" s="10"/>
      <c r="G655" s="10"/>
      <c r="H655" s="10"/>
      <c r="I655" s="10"/>
      <c r="J655" s="10"/>
      <c r="K655" s="86"/>
      <c r="L655" s="10"/>
      <c r="M655" s="10"/>
      <c r="N655" s="10"/>
      <c r="O655" s="10"/>
      <c r="P655" s="33"/>
      <c r="Q655" s="10"/>
      <c r="R655" s="10"/>
      <c r="S655" s="10"/>
      <c r="T655" s="10"/>
      <c r="U655" s="10"/>
      <c r="V655" s="10"/>
      <c r="W655" s="10"/>
      <c r="X655" s="10"/>
      <c r="Y655" s="10"/>
      <c r="Z655" s="10"/>
      <c r="AA655" s="10"/>
    </row>
    <row r="656" spans="1:27" ht="13.2">
      <c r="A656" s="10"/>
      <c r="B656" s="10"/>
      <c r="C656" s="23"/>
      <c r="D656" s="10"/>
      <c r="E656" s="10"/>
      <c r="F656" s="10"/>
      <c r="G656" s="10"/>
      <c r="H656" s="10"/>
      <c r="I656" s="10"/>
      <c r="J656" s="10"/>
      <c r="K656" s="86"/>
      <c r="L656" s="10"/>
      <c r="M656" s="10"/>
      <c r="N656" s="10"/>
      <c r="O656" s="10"/>
      <c r="P656" s="33"/>
      <c r="Q656" s="10"/>
      <c r="R656" s="10"/>
      <c r="S656" s="10"/>
      <c r="T656" s="10"/>
      <c r="U656" s="10"/>
      <c r="V656" s="10"/>
      <c r="W656" s="10"/>
      <c r="X656" s="10"/>
      <c r="Y656" s="10"/>
      <c r="Z656" s="10"/>
      <c r="AA656" s="10"/>
    </row>
    <row r="657" spans="1:27" ht="13.2">
      <c r="A657" s="10"/>
      <c r="B657" s="10"/>
      <c r="C657" s="23"/>
      <c r="D657" s="10"/>
      <c r="E657" s="10"/>
      <c r="F657" s="10"/>
      <c r="G657" s="10"/>
      <c r="H657" s="10"/>
      <c r="I657" s="10"/>
      <c r="J657" s="10"/>
      <c r="K657" s="86"/>
      <c r="L657" s="10"/>
      <c r="M657" s="10"/>
      <c r="N657" s="10"/>
      <c r="O657" s="10"/>
      <c r="P657" s="33"/>
      <c r="Q657" s="10"/>
      <c r="R657" s="10"/>
      <c r="S657" s="10"/>
      <c r="T657" s="10"/>
      <c r="U657" s="10"/>
      <c r="V657" s="10"/>
      <c r="W657" s="10"/>
      <c r="X657" s="10"/>
      <c r="Y657" s="10"/>
      <c r="Z657" s="10"/>
      <c r="AA657" s="10"/>
    </row>
    <row r="658" spans="1:27" ht="13.2">
      <c r="A658" s="10"/>
      <c r="B658" s="10"/>
      <c r="C658" s="23"/>
      <c r="D658" s="10"/>
      <c r="E658" s="10"/>
      <c r="F658" s="10"/>
      <c r="G658" s="10"/>
      <c r="H658" s="10"/>
      <c r="I658" s="10"/>
      <c r="J658" s="10"/>
      <c r="K658" s="86"/>
      <c r="L658" s="10"/>
      <c r="M658" s="10"/>
      <c r="N658" s="10"/>
      <c r="O658" s="10"/>
      <c r="P658" s="33"/>
      <c r="Q658" s="10"/>
      <c r="R658" s="10"/>
      <c r="S658" s="10"/>
      <c r="T658" s="10"/>
      <c r="U658" s="10"/>
      <c r="V658" s="10"/>
      <c r="W658" s="10"/>
      <c r="X658" s="10"/>
      <c r="Y658" s="10"/>
      <c r="Z658" s="10"/>
      <c r="AA658" s="10"/>
    </row>
    <row r="659" spans="1:27" ht="13.2">
      <c r="A659" s="10"/>
      <c r="B659" s="10"/>
      <c r="C659" s="23"/>
      <c r="D659" s="10"/>
      <c r="E659" s="10"/>
      <c r="F659" s="10"/>
      <c r="G659" s="10"/>
      <c r="H659" s="10"/>
      <c r="I659" s="10"/>
      <c r="J659" s="10"/>
      <c r="K659" s="86"/>
      <c r="L659" s="10"/>
      <c r="M659" s="10"/>
      <c r="N659" s="10"/>
      <c r="O659" s="10"/>
      <c r="P659" s="33"/>
      <c r="Q659" s="10"/>
      <c r="R659" s="10"/>
      <c r="S659" s="10"/>
      <c r="T659" s="10"/>
      <c r="U659" s="10"/>
      <c r="V659" s="10"/>
      <c r="W659" s="10"/>
      <c r="X659" s="10"/>
      <c r="Y659" s="10"/>
      <c r="Z659" s="10"/>
      <c r="AA659" s="10"/>
    </row>
    <row r="660" spans="1:27" ht="13.2">
      <c r="A660" s="10"/>
      <c r="B660" s="10"/>
      <c r="C660" s="23"/>
      <c r="D660" s="10"/>
      <c r="E660" s="10"/>
      <c r="F660" s="10"/>
      <c r="G660" s="10"/>
      <c r="H660" s="10"/>
      <c r="I660" s="10"/>
      <c r="J660" s="10"/>
      <c r="K660" s="86"/>
      <c r="L660" s="10"/>
      <c r="M660" s="10"/>
      <c r="N660" s="10"/>
      <c r="O660" s="10"/>
      <c r="P660" s="33"/>
      <c r="Q660" s="10"/>
      <c r="R660" s="10"/>
      <c r="S660" s="10"/>
      <c r="T660" s="10"/>
      <c r="U660" s="10"/>
      <c r="V660" s="10"/>
      <c r="W660" s="10"/>
      <c r="X660" s="10"/>
      <c r="Y660" s="10"/>
      <c r="Z660" s="10"/>
      <c r="AA660" s="10"/>
    </row>
    <row r="661" spans="1:27" ht="13.2">
      <c r="A661" s="10"/>
      <c r="B661" s="10"/>
      <c r="C661" s="23"/>
      <c r="D661" s="10"/>
      <c r="E661" s="10"/>
      <c r="F661" s="10"/>
      <c r="G661" s="10"/>
      <c r="H661" s="10"/>
      <c r="I661" s="10"/>
      <c r="J661" s="10"/>
      <c r="K661" s="86"/>
      <c r="L661" s="10"/>
      <c r="M661" s="10"/>
      <c r="N661" s="10"/>
      <c r="O661" s="10"/>
      <c r="P661" s="33"/>
      <c r="Q661" s="10"/>
      <c r="R661" s="10"/>
      <c r="S661" s="10"/>
      <c r="T661" s="10"/>
      <c r="U661" s="10"/>
      <c r="V661" s="10"/>
      <c r="W661" s="10"/>
      <c r="X661" s="10"/>
      <c r="Y661" s="10"/>
      <c r="Z661" s="10"/>
      <c r="AA661" s="10"/>
    </row>
    <row r="662" spans="1:27" ht="13.2">
      <c r="A662" s="10"/>
      <c r="B662" s="10"/>
      <c r="C662" s="23"/>
      <c r="D662" s="10"/>
      <c r="E662" s="10"/>
      <c r="F662" s="10"/>
      <c r="G662" s="10"/>
      <c r="H662" s="10"/>
      <c r="I662" s="10"/>
      <c r="J662" s="10"/>
      <c r="K662" s="86"/>
      <c r="L662" s="10"/>
      <c r="M662" s="10"/>
      <c r="N662" s="10"/>
      <c r="O662" s="10"/>
      <c r="P662" s="33"/>
      <c r="Q662" s="10"/>
      <c r="R662" s="10"/>
      <c r="S662" s="10"/>
      <c r="T662" s="10"/>
      <c r="U662" s="10"/>
      <c r="V662" s="10"/>
      <c r="W662" s="10"/>
      <c r="X662" s="10"/>
      <c r="Y662" s="10"/>
      <c r="Z662" s="10"/>
      <c r="AA662" s="10"/>
    </row>
    <row r="663" spans="1:27" ht="13.2">
      <c r="A663" s="10"/>
      <c r="B663" s="10"/>
      <c r="C663" s="23"/>
      <c r="D663" s="10"/>
      <c r="E663" s="10"/>
      <c r="F663" s="10"/>
      <c r="G663" s="10"/>
      <c r="H663" s="10"/>
      <c r="I663" s="10"/>
      <c r="J663" s="10"/>
      <c r="K663" s="86"/>
      <c r="L663" s="10"/>
      <c r="M663" s="10"/>
      <c r="N663" s="10"/>
      <c r="O663" s="10"/>
      <c r="P663" s="33"/>
      <c r="Q663" s="10"/>
      <c r="R663" s="10"/>
      <c r="S663" s="10"/>
      <c r="T663" s="10"/>
      <c r="U663" s="10"/>
      <c r="V663" s="10"/>
      <c r="W663" s="10"/>
      <c r="X663" s="10"/>
      <c r="Y663" s="10"/>
      <c r="Z663" s="10"/>
      <c r="AA663" s="10"/>
    </row>
    <row r="664" spans="1:27" ht="13.2">
      <c r="A664" s="10"/>
      <c r="B664" s="10"/>
      <c r="C664" s="23"/>
      <c r="D664" s="10"/>
      <c r="E664" s="10"/>
      <c r="F664" s="10"/>
      <c r="G664" s="10"/>
      <c r="H664" s="10"/>
      <c r="I664" s="10"/>
      <c r="J664" s="10"/>
      <c r="K664" s="86"/>
      <c r="L664" s="10"/>
      <c r="M664" s="10"/>
      <c r="N664" s="10"/>
      <c r="O664" s="10"/>
      <c r="P664" s="33"/>
      <c r="Q664" s="10"/>
      <c r="R664" s="10"/>
      <c r="S664" s="10"/>
      <c r="T664" s="10"/>
      <c r="U664" s="10"/>
      <c r="V664" s="10"/>
      <c r="W664" s="10"/>
      <c r="X664" s="10"/>
      <c r="Y664" s="10"/>
      <c r="Z664" s="10"/>
      <c r="AA664" s="10"/>
    </row>
    <row r="665" spans="1:27" ht="13.2">
      <c r="A665" s="10"/>
      <c r="B665" s="10"/>
      <c r="C665" s="23"/>
      <c r="D665" s="10"/>
      <c r="E665" s="10"/>
      <c r="F665" s="10"/>
      <c r="G665" s="10"/>
      <c r="H665" s="10"/>
      <c r="I665" s="10"/>
      <c r="J665" s="10"/>
      <c r="K665" s="86"/>
      <c r="L665" s="10"/>
      <c r="M665" s="10"/>
      <c r="N665" s="10"/>
      <c r="O665" s="10"/>
      <c r="P665" s="33"/>
      <c r="Q665" s="10"/>
      <c r="R665" s="10"/>
      <c r="S665" s="10"/>
      <c r="T665" s="10"/>
      <c r="U665" s="10"/>
      <c r="V665" s="10"/>
      <c r="W665" s="10"/>
      <c r="X665" s="10"/>
      <c r="Y665" s="10"/>
      <c r="Z665" s="10"/>
      <c r="AA665" s="10"/>
    </row>
    <row r="666" spans="1:27" ht="13.2">
      <c r="A666" s="10"/>
      <c r="B666" s="10"/>
      <c r="C666" s="23"/>
      <c r="D666" s="10"/>
      <c r="E666" s="10"/>
      <c r="F666" s="10"/>
      <c r="G666" s="10"/>
      <c r="H666" s="10"/>
      <c r="I666" s="10"/>
      <c r="J666" s="10"/>
      <c r="K666" s="86"/>
      <c r="L666" s="10"/>
      <c r="M666" s="10"/>
      <c r="N666" s="10"/>
      <c r="O666" s="10"/>
      <c r="P666" s="33"/>
      <c r="Q666" s="10"/>
      <c r="R666" s="10"/>
      <c r="S666" s="10"/>
      <c r="T666" s="10"/>
      <c r="U666" s="10"/>
      <c r="V666" s="10"/>
      <c r="W666" s="10"/>
      <c r="X666" s="10"/>
      <c r="Y666" s="10"/>
      <c r="Z666" s="10"/>
      <c r="AA666" s="10"/>
    </row>
    <row r="667" spans="1:27" ht="13.2">
      <c r="A667" s="10"/>
      <c r="B667" s="10"/>
      <c r="C667" s="23"/>
      <c r="D667" s="10"/>
      <c r="E667" s="10"/>
      <c r="F667" s="10"/>
      <c r="G667" s="10"/>
      <c r="H667" s="10"/>
      <c r="I667" s="10"/>
      <c r="J667" s="10"/>
      <c r="K667" s="86"/>
      <c r="L667" s="10"/>
      <c r="M667" s="10"/>
      <c r="N667" s="10"/>
      <c r="O667" s="10"/>
      <c r="P667" s="33"/>
      <c r="Q667" s="10"/>
      <c r="R667" s="10"/>
      <c r="S667" s="10"/>
      <c r="T667" s="10"/>
      <c r="U667" s="10"/>
      <c r="V667" s="10"/>
      <c r="W667" s="10"/>
      <c r="X667" s="10"/>
      <c r="Y667" s="10"/>
      <c r="Z667" s="10"/>
      <c r="AA667" s="10"/>
    </row>
    <row r="668" spans="1:27" ht="13.2">
      <c r="A668" s="10"/>
      <c r="B668" s="10"/>
      <c r="C668" s="23"/>
      <c r="D668" s="10"/>
      <c r="E668" s="10"/>
      <c r="F668" s="10"/>
      <c r="G668" s="10"/>
      <c r="H668" s="10"/>
      <c r="I668" s="10"/>
      <c r="J668" s="10"/>
      <c r="K668" s="86"/>
      <c r="L668" s="10"/>
      <c r="M668" s="10"/>
      <c r="N668" s="10"/>
      <c r="O668" s="10"/>
      <c r="P668" s="33"/>
      <c r="Q668" s="10"/>
      <c r="R668" s="10"/>
      <c r="S668" s="10"/>
      <c r="T668" s="10"/>
      <c r="U668" s="10"/>
      <c r="V668" s="10"/>
      <c r="W668" s="10"/>
      <c r="X668" s="10"/>
      <c r="Y668" s="10"/>
      <c r="Z668" s="10"/>
      <c r="AA668" s="10"/>
    </row>
    <row r="669" spans="1:27" ht="13.2">
      <c r="A669" s="10"/>
      <c r="B669" s="10"/>
      <c r="C669" s="23"/>
      <c r="D669" s="10"/>
      <c r="E669" s="10"/>
      <c r="F669" s="10"/>
      <c r="G669" s="10"/>
      <c r="H669" s="10"/>
      <c r="I669" s="10"/>
      <c r="J669" s="10"/>
      <c r="K669" s="86"/>
      <c r="L669" s="10"/>
      <c r="M669" s="10"/>
      <c r="N669" s="10"/>
      <c r="O669" s="10"/>
      <c r="P669" s="33"/>
      <c r="Q669" s="10"/>
      <c r="R669" s="10"/>
      <c r="S669" s="10"/>
      <c r="T669" s="10"/>
      <c r="U669" s="10"/>
      <c r="V669" s="10"/>
      <c r="W669" s="10"/>
      <c r="X669" s="10"/>
      <c r="Y669" s="10"/>
      <c r="Z669" s="10"/>
      <c r="AA669" s="10"/>
    </row>
    <row r="670" spans="1:27" ht="13.2">
      <c r="A670" s="10"/>
      <c r="B670" s="10"/>
      <c r="C670" s="23"/>
      <c r="D670" s="10"/>
      <c r="E670" s="10"/>
      <c r="F670" s="10"/>
      <c r="G670" s="10"/>
      <c r="H670" s="10"/>
      <c r="I670" s="10"/>
      <c r="J670" s="10"/>
      <c r="K670" s="86"/>
      <c r="L670" s="10"/>
      <c r="M670" s="10"/>
      <c r="N670" s="10"/>
      <c r="O670" s="10"/>
      <c r="P670" s="33"/>
      <c r="Q670" s="10"/>
      <c r="R670" s="10"/>
      <c r="S670" s="10"/>
      <c r="T670" s="10"/>
      <c r="U670" s="10"/>
      <c r="V670" s="10"/>
      <c r="W670" s="10"/>
      <c r="X670" s="10"/>
      <c r="Y670" s="10"/>
      <c r="Z670" s="10"/>
      <c r="AA670" s="10"/>
    </row>
    <row r="671" spans="1:27" ht="13.2">
      <c r="A671" s="10"/>
      <c r="B671" s="10"/>
      <c r="C671" s="23"/>
      <c r="D671" s="10"/>
      <c r="E671" s="10"/>
      <c r="F671" s="10"/>
      <c r="G671" s="10"/>
      <c r="H671" s="10"/>
      <c r="I671" s="10"/>
      <c r="J671" s="10"/>
      <c r="K671" s="86"/>
      <c r="L671" s="10"/>
      <c r="M671" s="10"/>
      <c r="N671" s="10"/>
      <c r="O671" s="10"/>
      <c r="P671" s="33"/>
      <c r="Q671" s="10"/>
      <c r="R671" s="10"/>
      <c r="S671" s="10"/>
      <c r="T671" s="10"/>
      <c r="U671" s="10"/>
      <c r="V671" s="10"/>
      <c r="W671" s="10"/>
      <c r="X671" s="10"/>
      <c r="Y671" s="10"/>
      <c r="Z671" s="10"/>
      <c r="AA671" s="10"/>
    </row>
    <row r="672" spans="1:27" ht="13.2">
      <c r="A672" s="10"/>
      <c r="B672" s="10"/>
      <c r="C672" s="23"/>
      <c r="D672" s="10"/>
      <c r="E672" s="10"/>
      <c r="F672" s="10"/>
      <c r="G672" s="10"/>
      <c r="H672" s="10"/>
      <c r="I672" s="10"/>
      <c r="J672" s="10"/>
      <c r="K672" s="86"/>
      <c r="L672" s="10"/>
      <c r="M672" s="10"/>
      <c r="N672" s="10"/>
      <c r="O672" s="10"/>
      <c r="P672" s="33"/>
      <c r="Q672" s="10"/>
      <c r="R672" s="10"/>
      <c r="S672" s="10"/>
      <c r="T672" s="10"/>
      <c r="U672" s="10"/>
      <c r="V672" s="10"/>
      <c r="W672" s="10"/>
      <c r="X672" s="10"/>
      <c r="Y672" s="10"/>
      <c r="Z672" s="10"/>
      <c r="AA672" s="10"/>
    </row>
    <row r="673" spans="1:27" ht="13.2">
      <c r="A673" s="10"/>
      <c r="B673" s="10"/>
      <c r="C673" s="23"/>
      <c r="D673" s="10"/>
      <c r="E673" s="10"/>
      <c r="F673" s="10"/>
      <c r="G673" s="10"/>
      <c r="H673" s="10"/>
      <c r="I673" s="10"/>
      <c r="J673" s="10"/>
      <c r="K673" s="86"/>
      <c r="L673" s="10"/>
      <c r="M673" s="10"/>
      <c r="N673" s="10"/>
      <c r="O673" s="10"/>
      <c r="P673" s="33"/>
      <c r="Q673" s="10"/>
      <c r="R673" s="10"/>
      <c r="S673" s="10"/>
      <c r="T673" s="10"/>
      <c r="U673" s="10"/>
      <c r="V673" s="10"/>
      <c r="W673" s="10"/>
      <c r="X673" s="10"/>
      <c r="Y673" s="10"/>
      <c r="Z673" s="10"/>
      <c r="AA673" s="10"/>
    </row>
    <row r="674" spans="1:27" ht="13.2">
      <c r="A674" s="10"/>
      <c r="B674" s="10"/>
      <c r="C674" s="23"/>
      <c r="D674" s="10"/>
      <c r="E674" s="10"/>
      <c r="F674" s="10"/>
      <c r="G674" s="10"/>
      <c r="H674" s="10"/>
      <c r="I674" s="10"/>
      <c r="J674" s="10"/>
      <c r="K674" s="86"/>
      <c r="L674" s="10"/>
      <c r="M674" s="10"/>
      <c r="N674" s="10"/>
      <c r="O674" s="10"/>
      <c r="P674" s="33"/>
      <c r="Q674" s="10"/>
      <c r="R674" s="10"/>
      <c r="S674" s="10"/>
      <c r="T674" s="10"/>
      <c r="U674" s="10"/>
      <c r="V674" s="10"/>
      <c r="W674" s="10"/>
      <c r="X674" s="10"/>
      <c r="Y674" s="10"/>
      <c r="Z674" s="10"/>
      <c r="AA674" s="10"/>
    </row>
    <row r="675" spans="1:27" ht="13.2">
      <c r="A675" s="10"/>
      <c r="B675" s="10"/>
      <c r="C675" s="23"/>
      <c r="D675" s="10"/>
      <c r="E675" s="10"/>
      <c r="F675" s="10"/>
      <c r="G675" s="10"/>
      <c r="H675" s="10"/>
      <c r="I675" s="10"/>
      <c r="J675" s="10"/>
      <c r="K675" s="86"/>
      <c r="L675" s="10"/>
      <c r="M675" s="10"/>
      <c r="N675" s="10"/>
      <c r="O675" s="10"/>
      <c r="P675" s="33"/>
      <c r="Q675" s="10"/>
      <c r="R675" s="10"/>
      <c r="S675" s="10"/>
      <c r="T675" s="10"/>
      <c r="U675" s="10"/>
      <c r="V675" s="10"/>
      <c r="W675" s="10"/>
      <c r="X675" s="10"/>
      <c r="Y675" s="10"/>
      <c r="Z675" s="10"/>
      <c r="AA675" s="10"/>
    </row>
    <row r="676" spans="1:27" ht="13.2">
      <c r="A676" s="10"/>
      <c r="B676" s="10"/>
      <c r="C676" s="23"/>
      <c r="D676" s="10"/>
      <c r="E676" s="10"/>
      <c r="F676" s="10"/>
      <c r="G676" s="10"/>
      <c r="H676" s="10"/>
      <c r="I676" s="10"/>
      <c r="J676" s="10"/>
      <c r="K676" s="86"/>
      <c r="L676" s="10"/>
      <c r="M676" s="10"/>
      <c r="N676" s="10"/>
      <c r="O676" s="10"/>
      <c r="P676" s="33"/>
      <c r="Q676" s="10"/>
      <c r="R676" s="10"/>
      <c r="S676" s="10"/>
      <c r="T676" s="10"/>
      <c r="U676" s="10"/>
      <c r="V676" s="10"/>
      <c r="W676" s="10"/>
      <c r="X676" s="10"/>
      <c r="Y676" s="10"/>
      <c r="Z676" s="10"/>
      <c r="AA676" s="10"/>
    </row>
    <row r="677" spans="1:27" ht="13.2">
      <c r="A677" s="10"/>
      <c r="B677" s="10"/>
      <c r="C677" s="23"/>
      <c r="D677" s="10"/>
      <c r="E677" s="10"/>
      <c r="F677" s="10"/>
      <c r="G677" s="10"/>
      <c r="H677" s="10"/>
      <c r="I677" s="10"/>
      <c r="J677" s="10"/>
      <c r="K677" s="86"/>
      <c r="L677" s="10"/>
      <c r="M677" s="10"/>
      <c r="N677" s="10"/>
      <c r="O677" s="10"/>
      <c r="P677" s="33"/>
      <c r="Q677" s="10"/>
      <c r="R677" s="10"/>
      <c r="S677" s="10"/>
      <c r="T677" s="10"/>
      <c r="U677" s="10"/>
      <c r="V677" s="10"/>
      <c r="W677" s="10"/>
      <c r="X677" s="10"/>
      <c r="Y677" s="10"/>
      <c r="Z677" s="10"/>
      <c r="AA677" s="10"/>
    </row>
    <row r="678" spans="1:27" ht="13.2">
      <c r="A678" s="10"/>
      <c r="B678" s="10"/>
      <c r="C678" s="23"/>
      <c r="D678" s="10"/>
      <c r="E678" s="10"/>
      <c r="F678" s="10"/>
      <c r="G678" s="10"/>
      <c r="H678" s="10"/>
      <c r="I678" s="10"/>
      <c r="J678" s="10"/>
      <c r="K678" s="86"/>
      <c r="L678" s="10"/>
      <c r="M678" s="10"/>
      <c r="N678" s="10"/>
      <c r="O678" s="10"/>
      <c r="P678" s="33"/>
      <c r="Q678" s="10"/>
      <c r="R678" s="10"/>
      <c r="S678" s="10"/>
      <c r="T678" s="10"/>
      <c r="U678" s="10"/>
      <c r="V678" s="10"/>
      <c r="W678" s="10"/>
      <c r="X678" s="10"/>
      <c r="Y678" s="10"/>
      <c r="Z678" s="10"/>
      <c r="AA678" s="10"/>
    </row>
    <row r="679" spans="1:27" ht="13.2">
      <c r="A679" s="10"/>
      <c r="B679" s="10"/>
      <c r="C679" s="23"/>
      <c r="D679" s="10"/>
      <c r="E679" s="10"/>
      <c r="F679" s="10"/>
      <c r="G679" s="10"/>
      <c r="H679" s="10"/>
      <c r="I679" s="10"/>
      <c r="J679" s="10"/>
      <c r="K679" s="86"/>
      <c r="L679" s="10"/>
      <c r="M679" s="10"/>
      <c r="N679" s="10"/>
      <c r="O679" s="10"/>
      <c r="P679" s="33"/>
      <c r="Q679" s="10"/>
      <c r="R679" s="10"/>
      <c r="S679" s="10"/>
      <c r="T679" s="10"/>
      <c r="U679" s="10"/>
      <c r="V679" s="10"/>
      <c r="W679" s="10"/>
      <c r="X679" s="10"/>
      <c r="Y679" s="10"/>
      <c r="Z679" s="10"/>
      <c r="AA679" s="10"/>
    </row>
    <row r="680" spans="1:27" ht="13.2">
      <c r="A680" s="10"/>
      <c r="B680" s="10"/>
      <c r="C680" s="23"/>
      <c r="D680" s="10"/>
      <c r="E680" s="10"/>
      <c r="F680" s="10"/>
      <c r="G680" s="10"/>
      <c r="H680" s="10"/>
      <c r="I680" s="10"/>
      <c r="J680" s="10"/>
      <c r="K680" s="86"/>
      <c r="L680" s="10"/>
      <c r="M680" s="10"/>
      <c r="N680" s="10"/>
      <c r="O680" s="10"/>
      <c r="P680" s="33"/>
      <c r="Q680" s="10"/>
      <c r="R680" s="10"/>
      <c r="S680" s="10"/>
      <c r="T680" s="10"/>
      <c r="U680" s="10"/>
      <c r="V680" s="10"/>
      <c r="W680" s="10"/>
      <c r="X680" s="10"/>
      <c r="Y680" s="10"/>
      <c r="Z680" s="10"/>
      <c r="AA680" s="10"/>
    </row>
    <row r="681" spans="1:27" ht="13.2">
      <c r="A681" s="10"/>
      <c r="B681" s="10"/>
      <c r="C681" s="23"/>
      <c r="D681" s="10"/>
      <c r="E681" s="10"/>
      <c r="F681" s="10"/>
      <c r="G681" s="10"/>
      <c r="H681" s="10"/>
      <c r="I681" s="10"/>
      <c r="J681" s="10"/>
      <c r="K681" s="86"/>
      <c r="L681" s="10"/>
      <c r="M681" s="10"/>
      <c r="N681" s="10"/>
      <c r="O681" s="10"/>
      <c r="P681" s="33"/>
      <c r="Q681" s="10"/>
      <c r="R681" s="10"/>
      <c r="S681" s="10"/>
      <c r="T681" s="10"/>
      <c r="U681" s="10"/>
      <c r="V681" s="10"/>
      <c r="W681" s="10"/>
      <c r="X681" s="10"/>
      <c r="Y681" s="10"/>
      <c r="Z681" s="10"/>
      <c r="AA681" s="10"/>
    </row>
    <row r="682" spans="1:27" ht="13.2">
      <c r="A682" s="10"/>
      <c r="B682" s="10"/>
      <c r="C682" s="23"/>
      <c r="D682" s="10"/>
      <c r="E682" s="10"/>
      <c r="F682" s="10"/>
      <c r="G682" s="10"/>
      <c r="H682" s="10"/>
      <c r="I682" s="10"/>
      <c r="J682" s="10"/>
      <c r="K682" s="86"/>
      <c r="L682" s="10"/>
      <c r="M682" s="10"/>
      <c r="N682" s="10"/>
      <c r="O682" s="10"/>
      <c r="P682" s="33"/>
      <c r="Q682" s="10"/>
      <c r="R682" s="10"/>
      <c r="S682" s="10"/>
      <c r="T682" s="10"/>
      <c r="U682" s="10"/>
      <c r="V682" s="10"/>
      <c r="W682" s="10"/>
      <c r="X682" s="10"/>
      <c r="Y682" s="10"/>
      <c r="Z682" s="10"/>
      <c r="AA682" s="10"/>
    </row>
    <row r="683" spans="1:27" ht="13.2">
      <c r="A683" s="10"/>
      <c r="B683" s="10"/>
      <c r="C683" s="23"/>
      <c r="D683" s="10"/>
      <c r="E683" s="10"/>
      <c r="F683" s="10"/>
      <c r="G683" s="10"/>
      <c r="H683" s="10"/>
      <c r="I683" s="10"/>
      <c r="J683" s="10"/>
      <c r="K683" s="86"/>
      <c r="L683" s="10"/>
      <c r="M683" s="10"/>
      <c r="N683" s="10"/>
      <c r="O683" s="10"/>
      <c r="P683" s="33"/>
      <c r="Q683" s="10"/>
      <c r="R683" s="10"/>
      <c r="S683" s="10"/>
      <c r="T683" s="10"/>
      <c r="U683" s="10"/>
      <c r="V683" s="10"/>
      <c r="W683" s="10"/>
      <c r="X683" s="10"/>
      <c r="Y683" s="10"/>
      <c r="Z683" s="10"/>
      <c r="AA683" s="10"/>
    </row>
    <row r="684" spans="1:27" ht="13.2">
      <c r="A684" s="10"/>
      <c r="B684" s="10"/>
      <c r="C684" s="23"/>
      <c r="D684" s="10"/>
      <c r="E684" s="10"/>
      <c r="F684" s="10"/>
      <c r="G684" s="10"/>
      <c r="H684" s="10"/>
      <c r="I684" s="10"/>
      <c r="J684" s="10"/>
      <c r="K684" s="86"/>
      <c r="L684" s="10"/>
      <c r="M684" s="10"/>
      <c r="N684" s="10"/>
      <c r="O684" s="10"/>
      <c r="P684" s="33"/>
      <c r="Q684" s="10"/>
      <c r="R684" s="10"/>
      <c r="S684" s="10"/>
      <c r="T684" s="10"/>
      <c r="U684" s="10"/>
      <c r="V684" s="10"/>
      <c r="W684" s="10"/>
      <c r="X684" s="10"/>
      <c r="Y684" s="10"/>
      <c r="Z684" s="10"/>
      <c r="AA684" s="10"/>
    </row>
    <row r="685" spans="1:27" ht="13.2">
      <c r="A685" s="10"/>
      <c r="B685" s="10"/>
      <c r="C685" s="23"/>
      <c r="D685" s="10"/>
      <c r="E685" s="10"/>
      <c r="F685" s="10"/>
      <c r="G685" s="10"/>
      <c r="H685" s="10"/>
      <c r="I685" s="10"/>
      <c r="J685" s="10"/>
      <c r="K685" s="86"/>
      <c r="L685" s="10"/>
      <c r="M685" s="10"/>
      <c r="N685" s="10"/>
      <c r="O685" s="10"/>
      <c r="P685" s="33"/>
      <c r="Q685" s="10"/>
      <c r="R685" s="10"/>
      <c r="S685" s="10"/>
      <c r="T685" s="10"/>
      <c r="U685" s="10"/>
      <c r="V685" s="10"/>
      <c r="W685" s="10"/>
      <c r="X685" s="10"/>
      <c r="Y685" s="10"/>
      <c r="Z685" s="10"/>
      <c r="AA685" s="10"/>
    </row>
    <row r="686" spans="1:27" ht="13.2">
      <c r="A686" s="10"/>
      <c r="B686" s="10"/>
      <c r="C686" s="23"/>
      <c r="D686" s="10"/>
      <c r="E686" s="10"/>
      <c r="F686" s="10"/>
      <c r="G686" s="10"/>
      <c r="H686" s="10"/>
      <c r="I686" s="10"/>
      <c r="J686" s="10"/>
      <c r="K686" s="86"/>
      <c r="L686" s="10"/>
      <c r="M686" s="10"/>
      <c r="N686" s="10"/>
      <c r="O686" s="10"/>
      <c r="P686" s="33"/>
      <c r="Q686" s="10"/>
      <c r="R686" s="10"/>
      <c r="S686" s="10"/>
      <c r="T686" s="10"/>
      <c r="U686" s="10"/>
      <c r="V686" s="10"/>
      <c r="W686" s="10"/>
      <c r="X686" s="10"/>
      <c r="Y686" s="10"/>
      <c r="Z686" s="10"/>
      <c r="AA686" s="10"/>
    </row>
    <row r="687" spans="1:27" ht="13.2">
      <c r="A687" s="10"/>
      <c r="B687" s="10"/>
      <c r="C687" s="23"/>
      <c r="D687" s="10"/>
      <c r="E687" s="10"/>
      <c r="F687" s="10"/>
      <c r="G687" s="10"/>
      <c r="H687" s="10"/>
      <c r="I687" s="10"/>
      <c r="J687" s="10"/>
      <c r="K687" s="86"/>
      <c r="L687" s="10"/>
      <c r="M687" s="10"/>
      <c r="N687" s="10"/>
      <c r="O687" s="10"/>
      <c r="P687" s="33"/>
      <c r="Q687" s="10"/>
      <c r="R687" s="10"/>
      <c r="S687" s="10"/>
      <c r="T687" s="10"/>
      <c r="U687" s="10"/>
      <c r="V687" s="10"/>
      <c r="W687" s="10"/>
      <c r="X687" s="10"/>
      <c r="Y687" s="10"/>
      <c r="Z687" s="10"/>
      <c r="AA687" s="10"/>
    </row>
    <row r="688" spans="1:27" ht="13.2">
      <c r="A688" s="10"/>
      <c r="B688" s="10"/>
      <c r="C688" s="23"/>
      <c r="D688" s="10"/>
      <c r="E688" s="10"/>
      <c r="F688" s="10"/>
      <c r="G688" s="10"/>
      <c r="H688" s="10"/>
      <c r="I688" s="10"/>
      <c r="J688" s="10"/>
      <c r="K688" s="86"/>
      <c r="L688" s="10"/>
      <c r="M688" s="10"/>
      <c r="N688" s="10"/>
      <c r="O688" s="10"/>
      <c r="P688" s="33"/>
      <c r="Q688" s="10"/>
      <c r="R688" s="10"/>
      <c r="S688" s="10"/>
      <c r="T688" s="10"/>
      <c r="U688" s="10"/>
      <c r="V688" s="10"/>
      <c r="W688" s="10"/>
      <c r="X688" s="10"/>
      <c r="Y688" s="10"/>
      <c r="Z688" s="10"/>
      <c r="AA688" s="10"/>
    </row>
    <row r="689" spans="1:27" ht="13.2">
      <c r="A689" s="10"/>
      <c r="B689" s="10"/>
      <c r="C689" s="23"/>
      <c r="D689" s="10"/>
      <c r="E689" s="10"/>
      <c r="F689" s="10"/>
      <c r="G689" s="10"/>
      <c r="H689" s="10"/>
      <c r="I689" s="10"/>
      <c r="J689" s="10"/>
      <c r="K689" s="86"/>
      <c r="L689" s="10"/>
      <c r="M689" s="10"/>
      <c r="N689" s="10"/>
      <c r="O689" s="10"/>
      <c r="P689" s="33"/>
      <c r="Q689" s="10"/>
      <c r="R689" s="10"/>
      <c r="S689" s="10"/>
      <c r="T689" s="10"/>
      <c r="U689" s="10"/>
      <c r="V689" s="10"/>
      <c r="W689" s="10"/>
      <c r="X689" s="10"/>
      <c r="Y689" s="10"/>
      <c r="Z689" s="10"/>
      <c r="AA689" s="10"/>
    </row>
    <row r="690" spans="1:27" ht="13.2">
      <c r="A690" s="10"/>
      <c r="B690" s="10"/>
      <c r="C690" s="23"/>
      <c r="D690" s="10"/>
      <c r="E690" s="10"/>
      <c r="F690" s="10"/>
      <c r="G690" s="10"/>
      <c r="H690" s="10"/>
      <c r="I690" s="10"/>
      <c r="J690" s="10"/>
      <c r="K690" s="86"/>
      <c r="L690" s="10"/>
      <c r="M690" s="10"/>
      <c r="N690" s="10"/>
      <c r="O690" s="10"/>
      <c r="P690" s="33"/>
      <c r="Q690" s="10"/>
      <c r="R690" s="10"/>
      <c r="S690" s="10"/>
      <c r="T690" s="10"/>
      <c r="U690" s="10"/>
      <c r="V690" s="10"/>
      <c r="W690" s="10"/>
      <c r="X690" s="10"/>
      <c r="Y690" s="10"/>
      <c r="Z690" s="10"/>
      <c r="AA690" s="10"/>
    </row>
    <row r="691" spans="1:27" ht="13.2">
      <c r="A691" s="10"/>
      <c r="B691" s="10"/>
      <c r="C691" s="23"/>
      <c r="D691" s="10"/>
      <c r="E691" s="10"/>
      <c r="F691" s="10"/>
      <c r="G691" s="10"/>
      <c r="H691" s="10"/>
      <c r="I691" s="10"/>
      <c r="J691" s="10"/>
      <c r="K691" s="86"/>
      <c r="L691" s="10"/>
      <c r="M691" s="10"/>
      <c r="N691" s="10"/>
      <c r="O691" s="10"/>
      <c r="P691" s="33"/>
      <c r="Q691" s="10"/>
      <c r="R691" s="10"/>
      <c r="S691" s="10"/>
      <c r="T691" s="10"/>
      <c r="U691" s="10"/>
      <c r="V691" s="10"/>
      <c r="W691" s="10"/>
      <c r="X691" s="10"/>
      <c r="Y691" s="10"/>
      <c r="Z691" s="10"/>
      <c r="AA691" s="10"/>
    </row>
    <row r="692" spans="1:27" ht="13.2">
      <c r="A692" s="10"/>
      <c r="B692" s="10"/>
      <c r="C692" s="23"/>
      <c r="D692" s="10"/>
      <c r="E692" s="10"/>
      <c r="F692" s="10"/>
      <c r="G692" s="10"/>
      <c r="H692" s="10"/>
      <c r="I692" s="10"/>
      <c r="J692" s="10"/>
      <c r="K692" s="86"/>
      <c r="L692" s="10"/>
      <c r="M692" s="10"/>
      <c r="N692" s="10"/>
      <c r="O692" s="10"/>
      <c r="P692" s="33"/>
      <c r="Q692" s="10"/>
      <c r="R692" s="10"/>
      <c r="S692" s="10"/>
      <c r="T692" s="10"/>
      <c r="U692" s="10"/>
      <c r="V692" s="10"/>
      <c r="W692" s="10"/>
      <c r="X692" s="10"/>
      <c r="Y692" s="10"/>
      <c r="Z692" s="10"/>
      <c r="AA692" s="10"/>
    </row>
    <row r="693" spans="1:27" ht="13.2">
      <c r="A693" s="10"/>
      <c r="B693" s="10"/>
      <c r="C693" s="23"/>
      <c r="D693" s="10"/>
      <c r="E693" s="10"/>
      <c r="F693" s="10"/>
      <c r="G693" s="10"/>
      <c r="H693" s="10"/>
      <c r="I693" s="10"/>
      <c r="J693" s="10"/>
      <c r="K693" s="86"/>
      <c r="L693" s="10"/>
      <c r="M693" s="10"/>
      <c r="N693" s="10"/>
      <c r="O693" s="10"/>
      <c r="P693" s="33"/>
      <c r="Q693" s="10"/>
      <c r="R693" s="10"/>
      <c r="S693" s="10"/>
      <c r="T693" s="10"/>
      <c r="U693" s="10"/>
      <c r="V693" s="10"/>
      <c r="W693" s="10"/>
      <c r="X693" s="10"/>
      <c r="Y693" s="10"/>
      <c r="Z693" s="10"/>
      <c r="AA693" s="10"/>
    </row>
    <row r="694" spans="1:27" ht="13.2">
      <c r="A694" s="10"/>
      <c r="B694" s="10"/>
      <c r="C694" s="23"/>
      <c r="D694" s="10"/>
      <c r="E694" s="10"/>
      <c r="F694" s="10"/>
      <c r="G694" s="10"/>
      <c r="H694" s="10"/>
      <c r="I694" s="10"/>
      <c r="J694" s="10"/>
      <c r="K694" s="86"/>
      <c r="L694" s="10"/>
      <c r="M694" s="10"/>
      <c r="N694" s="10"/>
      <c r="O694" s="10"/>
      <c r="P694" s="33"/>
      <c r="Q694" s="10"/>
      <c r="R694" s="10"/>
      <c r="S694" s="10"/>
      <c r="T694" s="10"/>
      <c r="U694" s="10"/>
      <c r="V694" s="10"/>
      <c r="W694" s="10"/>
      <c r="X694" s="10"/>
      <c r="Y694" s="10"/>
      <c r="Z694" s="10"/>
      <c r="AA694" s="10"/>
    </row>
    <row r="695" spans="1:27" ht="13.2">
      <c r="A695" s="10"/>
      <c r="B695" s="10"/>
      <c r="C695" s="23"/>
      <c r="D695" s="10"/>
      <c r="E695" s="10"/>
      <c r="F695" s="10"/>
      <c r="G695" s="10"/>
      <c r="H695" s="10"/>
      <c r="I695" s="10"/>
      <c r="J695" s="10"/>
      <c r="K695" s="86"/>
      <c r="L695" s="10"/>
      <c r="M695" s="10"/>
      <c r="N695" s="10"/>
      <c r="O695" s="10"/>
      <c r="P695" s="33"/>
      <c r="Q695" s="10"/>
      <c r="R695" s="10"/>
      <c r="S695" s="10"/>
      <c r="T695" s="10"/>
      <c r="U695" s="10"/>
      <c r="V695" s="10"/>
      <c r="W695" s="10"/>
      <c r="X695" s="10"/>
      <c r="Y695" s="10"/>
      <c r="Z695" s="10"/>
      <c r="AA695" s="10"/>
    </row>
    <row r="696" spans="1:27" ht="13.2">
      <c r="A696" s="10"/>
      <c r="B696" s="10"/>
      <c r="C696" s="23"/>
      <c r="D696" s="10"/>
      <c r="E696" s="10"/>
      <c r="F696" s="10"/>
      <c r="G696" s="10"/>
      <c r="H696" s="10"/>
      <c r="I696" s="10"/>
      <c r="J696" s="10"/>
      <c r="K696" s="86"/>
      <c r="L696" s="10"/>
      <c r="M696" s="10"/>
      <c r="N696" s="10"/>
      <c r="O696" s="10"/>
      <c r="P696" s="33"/>
      <c r="Q696" s="10"/>
      <c r="R696" s="10"/>
      <c r="S696" s="10"/>
      <c r="T696" s="10"/>
      <c r="U696" s="10"/>
      <c r="V696" s="10"/>
      <c r="W696" s="10"/>
      <c r="X696" s="10"/>
      <c r="Y696" s="10"/>
      <c r="Z696" s="10"/>
      <c r="AA696" s="10"/>
    </row>
    <row r="697" spans="1:27" ht="13.2">
      <c r="A697" s="10"/>
      <c r="B697" s="10"/>
      <c r="C697" s="23"/>
      <c r="D697" s="10"/>
      <c r="E697" s="10"/>
      <c r="F697" s="10"/>
      <c r="G697" s="10"/>
      <c r="H697" s="10"/>
      <c r="I697" s="10"/>
      <c r="J697" s="10"/>
      <c r="K697" s="86"/>
      <c r="L697" s="10"/>
      <c r="M697" s="10"/>
      <c r="N697" s="10"/>
      <c r="O697" s="10"/>
      <c r="P697" s="33"/>
      <c r="Q697" s="10"/>
      <c r="R697" s="10"/>
      <c r="S697" s="10"/>
      <c r="T697" s="10"/>
      <c r="U697" s="10"/>
      <c r="V697" s="10"/>
      <c r="W697" s="10"/>
      <c r="X697" s="10"/>
      <c r="Y697" s="10"/>
      <c r="Z697" s="10"/>
      <c r="AA697" s="10"/>
    </row>
    <row r="698" spans="1:27" ht="13.2">
      <c r="A698" s="10"/>
      <c r="B698" s="10"/>
      <c r="C698" s="23"/>
      <c r="D698" s="10"/>
      <c r="E698" s="10"/>
      <c r="F698" s="10"/>
      <c r="G698" s="10"/>
      <c r="H698" s="10"/>
      <c r="I698" s="10"/>
      <c r="J698" s="10"/>
      <c r="K698" s="86"/>
      <c r="L698" s="10"/>
      <c r="M698" s="10"/>
      <c r="N698" s="10"/>
      <c r="O698" s="10"/>
      <c r="P698" s="33"/>
      <c r="Q698" s="10"/>
      <c r="R698" s="10"/>
      <c r="S698" s="10"/>
      <c r="T698" s="10"/>
      <c r="U698" s="10"/>
      <c r="V698" s="10"/>
      <c r="W698" s="10"/>
      <c r="X698" s="10"/>
      <c r="Y698" s="10"/>
      <c r="Z698" s="10"/>
      <c r="AA698" s="10"/>
    </row>
    <row r="699" spans="1:27" ht="13.2">
      <c r="A699" s="10"/>
      <c r="B699" s="10"/>
      <c r="C699" s="23"/>
      <c r="D699" s="10"/>
      <c r="E699" s="10"/>
      <c r="F699" s="10"/>
      <c r="G699" s="10"/>
      <c r="H699" s="10"/>
      <c r="I699" s="10"/>
      <c r="J699" s="10"/>
      <c r="K699" s="86"/>
      <c r="L699" s="10"/>
      <c r="M699" s="10"/>
      <c r="N699" s="10"/>
      <c r="O699" s="10"/>
      <c r="P699" s="33"/>
      <c r="Q699" s="10"/>
      <c r="R699" s="10"/>
      <c r="S699" s="10"/>
      <c r="T699" s="10"/>
      <c r="U699" s="10"/>
      <c r="V699" s="10"/>
      <c r="W699" s="10"/>
      <c r="X699" s="10"/>
      <c r="Y699" s="10"/>
      <c r="Z699" s="10"/>
      <c r="AA699" s="10"/>
    </row>
    <row r="700" spans="1:27" ht="13.2">
      <c r="A700" s="10"/>
      <c r="B700" s="10"/>
      <c r="C700" s="23"/>
      <c r="D700" s="10"/>
      <c r="E700" s="10"/>
      <c r="F700" s="10"/>
      <c r="G700" s="10"/>
      <c r="H700" s="10"/>
      <c r="I700" s="10"/>
      <c r="J700" s="10"/>
      <c r="K700" s="86"/>
      <c r="L700" s="10"/>
      <c r="M700" s="10"/>
      <c r="N700" s="10"/>
      <c r="O700" s="10"/>
      <c r="P700" s="33"/>
      <c r="Q700" s="10"/>
      <c r="R700" s="10"/>
      <c r="S700" s="10"/>
      <c r="T700" s="10"/>
      <c r="U700" s="10"/>
      <c r="V700" s="10"/>
      <c r="W700" s="10"/>
      <c r="X700" s="10"/>
      <c r="Y700" s="10"/>
      <c r="Z700" s="10"/>
      <c r="AA700" s="10"/>
    </row>
    <row r="701" spans="1:27" ht="13.2">
      <c r="A701" s="10"/>
      <c r="B701" s="10"/>
      <c r="C701" s="23"/>
      <c r="D701" s="10"/>
      <c r="E701" s="10"/>
      <c r="F701" s="10"/>
      <c r="G701" s="10"/>
      <c r="H701" s="10"/>
      <c r="I701" s="10"/>
      <c r="J701" s="10"/>
      <c r="K701" s="86"/>
      <c r="L701" s="10"/>
      <c r="M701" s="10"/>
      <c r="N701" s="10"/>
      <c r="O701" s="10"/>
      <c r="P701" s="33"/>
      <c r="Q701" s="10"/>
      <c r="R701" s="10"/>
      <c r="S701" s="10"/>
      <c r="T701" s="10"/>
      <c r="U701" s="10"/>
      <c r="V701" s="10"/>
      <c r="W701" s="10"/>
      <c r="X701" s="10"/>
      <c r="Y701" s="10"/>
      <c r="Z701" s="10"/>
      <c r="AA701" s="10"/>
    </row>
    <row r="702" spans="1:27" ht="13.2">
      <c r="A702" s="10"/>
      <c r="B702" s="10"/>
      <c r="C702" s="23"/>
      <c r="D702" s="10"/>
      <c r="E702" s="10"/>
      <c r="F702" s="10"/>
      <c r="G702" s="10"/>
      <c r="H702" s="10"/>
      <c r="I702" s="10"/>
      <c r="J702" s="10"/>
      <c r="K702" s="86"/>
      <c r="L702" s="10"/>
      <c r="M702" s="10"/>
      <c r="N702" s="10"/>
      <c r="O702" s="10"/>
      <c r="P702" s="33"/>
      <c r="Q702" s="10"/>
      <c r="R702" s="10"/>
      <c r="S702" s="10"/>
      <c r="T702" s="10"/>
      <c r="U702" s="10"/>
      <c r="V702" s="10"/>
      <c r="W702" s="10"/>
      <c r="X702" s="10"/>
      <c r="Y702" s="10"/>
      <c r="Z702" s="10"/>
      <c r="AA702" s="10"/>
    </row>
    <row r="703" spans="1:27" ht="13.2">
      <c r="A703" s="10"/>
      <c r="B703" s="10"/>
      <c r="C703" s="23"/>
      <c r="D703" s="10"/>
      <c r="E703" s="10"/>
      <c r="F703" s="10"/>
      <c r="G703" s="10"/>
      <c r="H703" s="10"/>
      <c r="I703" s="10"/>
      <c r="J703" s="10"/>
      <c r="K703" s="86"/>
      <c r="L703" s="10"/>
      <c r="M703" s="10"/>
      <c r="N703" s="10"/>
      <c r="O703" s="10"/>
      <c r="P703" s="33"/>
      <c r="Q703" s="10"/>
      <c r="R703" s="10"/>
      <c r="S703" s="10"/>
      <c r="T703" s="10"/>
      <c r="U703" s="10"/>
      <c r="V703" s="10"/>
      <c r="W703" s="10"/>
      <c r="X703" s="10"/>
      <c r="Y703" s="10"/>
      <c r="Z703" s="10"/>
      <c r="AA703" s="10"/>
    </row>
    <row r="704" spans="1:27" ht="13.2">
      <c r="A704" s="10"/>
      <c r="B704" s="10"/>
      <c r="C704" s="23"/>
      <c r="D704" s="10"/>
      <c r="E704" s="10"/>
      <c r="F704" s="10"/>
      <c r="G704" s="10"/>
      <c r="H704" s="10"/>
      <c r="I704" s="10"/>
      <c r="J704" s="10"/>
      <c r="K704" s="86"/>
      <c r="L704" s="10"/>
      <c r="M704" s="10"/>
      <c r="N704" s="10"/>
      <c r="O704" s="10"/>
      <c r="P704" s="33"/>
      <c r="Q704" s="10"/>
      <c r="R704" s="10"/>
      <c r="S704" s="10"/>
      <c r="T704" s="10"/>
      <c r="U704" s="10"/>
      <c r="V704" s="10"/>
      <c r="W704" s="10"/>
      <c r="X704" s="10"/>
      <c r="Y704" s="10"/>
      <c r="Z704" s="10"/>
      <c r="AA704" s="10"/>
    </row>
    <row r="705" spans="1:27" ht="13.2">
      <c r="A705" s="10"/>
      <c r="B705" s="10"/>
      <c r="C705" s="23"/>
      <c r="D705" s="10"/>
      <c r="E705" s="10"/>
      <c r="F705" s="10"/>
      <c r="G705" s="10"/>
      <c r="H705" s="10"/>
      <c r="I705" s="10"/>
      <c r="J705" s="10"/>
      <c r="K705" s="86"/>
      <c r="L705" s="10"/>
      <c r="M705" s="10"/>
      <c r="N705" s="10"/>
      <c r="O705" s="10"/>
      <c r="P705" s="33"/>
      <c r="Q705" s="10"/>
      <c r="R705" s="10"/>
      <c r="S705" s="10"/>
      <c r="T705" s="10"/>
      <c r="U705" s="10"/>
      <c r="V705" s="10"/>
      <c r="W705" s="10"/>
      <c r="X705" s="10"/>
      <c r="Y705" s="10"/>
      <c r="Z705" s="10"/>
      <c r="AA705" s="10"/>
    </row>
    <row r="706" spans="1:27" ht="13.2">
      <c r="A706" s="10"/>
      <c r="B706" s="10"/>
      <c r="C706" s="23"/>
      <c r="D706" s="10"/>
      <c r="E706" s="10"/>
      <c r="F706" s="10"/>
      <c r="G706" s="10"/>
      <c r="H706" s="10"/>
      <c r="I706" s="10"/>
      <c r="J706" s="10"/>
      <c r="K706" s="86"/>
      <c r="L706" s="10"/>
      <c r="M706" s="10"/>
      <c r="N706" s="10"/>
      <c r="O706" s="10"/>
      <c r="P706" s="33"/>
      <c r="Q706" s="10"/>
      <c r="R706" s="10"/>
      <c r="S706" s="10"/>
      <c r="T706" s="10"/>
      <c r="U706" s="10"/>
      <c r="V706" s="10"/>
      <c r="W706" s="10"/>
      <c r="X706" s="10"/>
      <c r="Y706" s="10"/>
      <c r="Z706" s="10"/>
      <c r="AA706" s="10"/>
    </row>
    <row r="707" spans="1:27" ht="13.2">
      <c r="A707" s="10"/>
      <c r="B707" s="10"/>
      <c r="C707" s="23"/>
      <c r="D707" s="10"/>
      <c r="E707" s="10"/>
      <c r="F707" s="10"/>
      <c r="G707" s="10"/>
      <c r="H707" s="10"/>
      <c r="I707" s="10"/>
      <c r="J707" s="10"/>
      <c r="K707" s="86"/>
      <c r="L707" s="10"/>
      <c r="M707" s="10"/>
      <c r="N707" s="10"/>
      <c r="O707" s="10"/>
      <c r="P707" s="33"/>
      <c r="Q707" s="10"/>
      <c r="R707" s="10"/>
      <c r="S707" s="10"/>
      <c r="T707" s="10"/>
      <c r="U707" s="10"/>
      <c r="V707" s="10"/>
      <c r="W707" s="10"/>
      <c r="X707" s="10"/>
      <c r="Y707" s="10"/>
      <c r="Z707" s="10"/>
      <c r="AA707" s="10"/>
    </row>
    <row r="708" spans="1:27" ht="13.2">
      <c r="A708" s="10"/>
      <c r="B708" s="10"/>
      <c r="C708" s="23"/>
      <c r="D708" s="10"/>
      <c r="E708" s="10"/>
      <c r="F708" s="10"/>
      <c r="G708" s="10"/>
      <c r="H708" s="10"/>
      <c r="I708" s="10"/>
      <c r="J708" s="10"/>
      <c r="K708" s="86"/>
      <c r="L708" s="10"/>
      <c r="M708" s="10"/>
      <c r="N708" s="10"/>
      <c r="O708" s="10"/>
      <c r="P708" s="33"/>
      <c r="Q708" s="10"/>
      <c r="R708" s="10"/>
      <c r="S708" s="10"/>
      <c r="T708" s="10"/>
      <c r="U708" s="10"/>
      <c r="V708" s="10"/>
      <c r="W708" s="10"/>
      <c r="X708" s="10"/>
      <c r="Y708" s="10"/>
      <c r="Z708" s="10"/>
      <c r="AA708" s="10"/>
    </row>
    <row r="709" spans="1:27" ht="13.2">
      <c r="A709" s="10"/>
      <c r="B709" s="10"/>
      <c r="C709" s="23"/>
      <c r="D709" s="10"/>
      <c r="E709" s="10"/>
      <c r="F709" s="10"/>
      <c r="G709" s="10"/>
      <c r="H709" s="10"/>
      <c r="I709" s="10"/>
      <c r="J709" s="10"/>
      <c r="K709" s="86"/>
      <c r="L709" s="10"/>
      <c r="M709" s="10"/>
      <c r="N709" s="10"/>
      <c r="O709" s="10"/>
      <c r="P709" s="33"/>
      <c r="Q709" s="10"/>
      <c r="R709" s="10"/>
      <c r="S709" s="10"/>
      <c r="T709" s="10"/>
      <c r="U709" s="10"/>
      <c r="V709" s="10"/>
      <c r="W709" s="10"/>
      <c r="X709" s="10"/>
      <c r="Y709" s="10"/>
      <c r="Z709" s="10"/>
      <c r="AA709" s="10"/>
    </row>
    <row r="710" spans="1:27" ht="13.2">
      <c r="A710" s="10"/>
      <c r="B710" s="10"/>
      <c r="C710" s="23"/>
      <c r="D710" s="10"/>
      <c r="E710" s="10"/>
      <c r="F710" s="10"/>
      <c r="G710" s="10"/>
      <c r="H710" s="10"/>
      <c r="I710" s="10"/>
      <c r="J710" s="10"/>
      <c r="K710" s="86"/>
      <c r="L710" s="10"/>
      <c r="M710" s="10"/>
      <c r="N710" s="10"/>
      <c r="O710" s="10"/>
      <c r="P710" s="33"/>
      <c r="Q710" s="10"/>
      <c r="R710" s="10"/>
      <c r="S710" s="10"/>
      <c r="T710" s="10"/>
      <c r="U710" s="10"/>
      <c r="V710" s="10"/>
      <c r="W710" s="10"/>
      <c r="X710" s="10"/>
      <c r="Y710" s="10"/>
      <c r="Z710" s="10"/>
      <c r="AA710" s="10"/>
    </row>
    <row r="711" spans="1:27" ht="13.2">
      <c r="A711" s="10"/>
      <c r="B711" s="10"/>
      <c r="C711" s="23"/>
      <c r="D711" s="10"/>
      <c r="E711" s="10"/>
      <c r="F711" s="10"/>
      <c r="G711" s="10"/>
      <c r="H711" s="10"/>
      <c r="I711" s="10"/>
      <c r="J711" s="10"/>
      <c r="K711" s="86"/>
      <c r="L711" s="10"/>
      <c r="M711" s="10"/>
      <c r="N711" s="10"/>
      <c r="O711" s="10"/>
      <c r="P711" s="33"/>
      <c r="Q711" s="10"/>
      <c r="R711" s="10"/>
      <c r="S711" s="10"/>
      <c r="T711" s="10"/>
      <c r="U711" s="10"/>
      <c r="V711" s="10"/>
      <c r="W711" s="10"/>
      <c r="X711" s="10"/>
      <c r="Y711" s="10"/>
      <c r="Z711" s="10"/>
      <c r="AA711" s="10"/>
    </row>
    <row r="712" spans="1:27" ht="13.2">
      <c r="A712" s="10"/>
      <c r="B712" s="10"/>
      <c r="C712" s="23"/>
      <c r="D712" s="10"/>
      <c r="E712" s="10"/>
      <c r="F712" s="10"/>
      <c r="G712" s="10"/>
      <c r="H712" s="10"/>
      <c r="I712" s="10"/>
      <c r="J712" s="10"/>
      <c r="K712" s="86"/>
      <c r="L712" s="10"/>
      <c r="M712" s="10"/>
      <c r="N712" s="10"/>
      <c r="O712" s="10"/>
      <c r="P712" s="33"/>
      <c r="Q712" s="10"/>
      <c r="R712" s="10"/>
      <c r="S712" s="10"/>
      <c r="T712" s="10"/>
      <c r="U712" s="10"/>
      <c r="V712" s="10"/>
      <c r="W712" s="10"/>
      <c r="X712" s="10"/>
      <c r="Y712" s="10"/>
      <c r="Z712" s="10"/>
      <c r="AA712" s="10"/>
    </row>
    <row r="713" spans="1:27" ht="13.2">
      <c r="A713" s="10"/>
      <c r="B713" s="10"/>
      <c r="C713" s="23"/>
      <c r="D713" s="10"/>
      <c r="E713" s="10"/>
      <c r="F713" s="10"/>
      <c r="G713" s="10"/>
      <c r="H713" s="10"/>
      <c r="I713" s="10"/>
      <c r="J713" s="10"/>
      <c r="K713" s="86"/>
      <c r="L713" s="10"/>
      <c r="M713" s="10"/>
      <c r="N713" s="10"/>
      <c r="O713" s="10"/>
      <c r="P713" s="33"/>
      <c r="Q713" s="10"/>
      <c r="R713" s="10"/>
      <c r="S713" s="10"/>
      <c r="T713" s="10"/>
      <c r="U713" s="10"/>
      <c r="V713" s="10"/>
      <c r="W713" s="10"/>
      <c r="X713" s="10"/>
      <c r="Y713" s="10"/>
      <c r="Z713" s="10"/>
      <c r="AA713" s="10"/>
    </row>
    <row r="714" spans="1:27" ht="13.2">
      <c r="A714" s="10"/>
      <c r="B714" s="10"/>
      <c r="C714" s="23"/>
      <c r="D714" s="10"/>
      <c r="E714" s="10"/>
      <c r="F714" s="10"/>
      <c r="G714" s="10"/>
      <c r="H714" s="10"/>
      <c r="I714" s="10"/>
      <c r="J714" s="10"/>
      <c r="K714" s="86"/>
      <c r="L714" s="10"/>
      <c r="M714" s="10"/>
      <c r="N714" s="10"/>
      <c r="O714" s="10"/>
      <c r="P714" s="33"/>
      <c r="Q714" s="10"/>
      <c r="R714" s="10"/>
      <c r="S714" s="10"/>
      <c r="T714" s="10"/>
      <c r="U714" s="10"/>
      <c r="V714" s="10"/>
      <c r="W714" s="10"/>
      <c r="X714" s="10"/>
      <c r="Y714" s="10"/>
      <c r="Z714" s="10"/>
      <c r="AA714" s="10"/>
    </row>
    <row r="715" spans="1:27" ht="13.2">
      <c r="A715" s="10"/>
      <c r="B715" s="10"/>
      <c r="C715" s="23"/>
      <c r="D715" s="10"/>
      <c r="E715" s="10"/>
      <c r="F715" s="10"/>
      <c r="G715" s="10"/>
      <c r="H715" s="10"/>
      <c r="I715" s="10"/>
      <c r="J715" s="10"/>
      <c r="K715" s="86"/>
      <c r="L715" s="10"/>
      <c r="M715" s="10"/>
      <c r="N715" s="10"/>
      <c r="O715" s="10"/>
      <c r="P715" s="33"/>
      <c r="Q715" s="10"/>
      <c r="R715" s="10"/>
      <c r="S715" s="10"/>
      <c r="T715" s="10"/>
      <c r="U715" s="10"/>
      <c r="V715" s="10"/>
      <c r="W715" s="10"/>
      <c r="X715" s="10"/>
      <c r="Y715" s="10"/>
      <c r="Z715" s="10"/>
      <c r="AA715" s="10"/>
    </row>
    <row r="716" spans="1:27" ht="13.2">
      <c r="A716" s="10"/>
      <c r="B716" s="10"/>
      <c r="C716" s="23"/>
      <c r="D716" s="10"/>
      <c r="E716" s="10"/>
      <c r="F716" s="10"/>
      <c r="G716" s="10"/>
      <c r="H716" s="10"/>
      <c r="I716" s="10"/>
      <c r="J716" s="10"/>
      <c r="K716" s="86"/>
      <c r="L716" s="10"/>
      <c r="M716" s="10"/>
      <c r="N716" s="10"/>
      <c r="O716" s="10"/>
      <c r="P716" s="33"/>
      <c r="Q716" s="10"/>
      <c r="R716" s="10"/>
      <c r="S716" s="10"/>
      <c r="T716" s="10"/>
      <c r="U716" s="10"/>
      <c r="V716" s="10"/>
      <c r="W716" s="10"/>
      <c r="X716" s="10"/>
      <c r="Y716" s="10"/>
      <c r="Z716" s="10"/>
      <c r="AA716" s="10"/>
    </row>
    <row r="717" spans="1:27" ht="13.2">
      <c r="A717" s="10"/>
      <c r="B717" s="10"/>
      <c r="C717" s="23"/>
      <c r="D717" s="10"/>
      <c r="E717" s="10"/>
      <c r="F717" s="10"/>
      <c r="G717" s="10"/>
      <c r="H717" s="10"/>
      <c r="I717" s="10"/>
      <c r="J717" s="10"/>
      <c r="K717" s="86"/>
      <c r="L717" s="10"/>
      <c r="M717" s="10"/>
      <c r="N717" s="10"/>
      <c r="O717" s="10"/>
      <c r="P717" s="33"/>
      <c r="Q717" s="10"/>
      <c r="R717" s="10"/>
      <c r="S717" s="10"/>
      <c r="T717" s="10"/>
      <c r="U717" s="10"/>
      <c r="V717" s="10"/>
      <c r="W717" s="10"/>
      <c r="X717" s="10"/>
      <c r="Y717" s="10"/>
      <c r="Z717" s="10"/>
      <c r="AA717" s="10"/>
    </row>
    <row r="718" spans="1:27" ht="13.2">
      <c r="A718" s="10"/>
      <c r="B718" s="10"/>
      <c r="C718" s="23"/>
      <c r="D718" s="10"/>
      <c r="E718" s="10"/>
      <c r="F718" s="10"/>
      <c r="G718" s="10"/>
      <c r="H718" s="10"/>
      <c r="I718" s="10"/>
      <c r="J718" s="10"/>
      <c r="K718" s="86"/>
      <c r="L718" s="10"/>
      <c r="M718" s="10"/>
      <c r="N718" s="10"/>
      <c r="O718" s="10"/>
      <c r="P718" s="33"/>
      <c r="Q718" s="10"/>
      <c r="R718" s="10"/>
      <c r="S718" s="10"/>
      <c r="T718" s="10"/>
      <c r="U718" s="10"/>
      <c r="V718" s="10"/>
      <c r="W718" s="10"/>
      <c r="X718" s="10"/>
      <c r="Y718" s="10"/>
      <c r="Z718" s="10"/>
      <c r="AA718" s="10"/>
    </row>
    <row r="719" spans="1:27" ht="13.2">
      <c r="A719" s="10"/>
      <c r="B719" s="10"/>
      <c r="C719" s="23"/>
      <c r="D719" s="10"/>
      <c r="E719" s="10"/>
      <c r="F719" s="10"/>
      <c r="G719" s="10"/>
      <c r="H719" s="10"/>
      <c r="I719" s="10"/>
      <c r="J719" s="10"/>
      <c r="K719" s="86"/>
      <c r="L719" s="10"/>
      <c r="M719" s="10"/>
      <c r="N719" s="10"/>
      <c r="O719" s="10"/>
      <c r="P719" s="33"/>
      <c r="Q719" s="10"/>
      <c r="R719" s="10"/>
      <c r="S719" s="10"/>
      <c r="T719" s="10"/>
      <c r="U719" s="10"/>
      <c r="V719" s="10"/>
      <c r="W719" s="10"/>
      <c r="X719" s="10"/>
      <c r="Y719" s="10"/>
      <c r="Z719" s="10"/>
      <c r="AA719" s="10"/>
    </row>
    <row r="720" spans="1:27" ht="13.2">
      <c r="A720" s="10"/>
      <c r="B720" s="10"/>
      <c r="C720" s="23"/>
      <c r="D720" s="10"/>
      <c r="E720" s="10"/>
      <c r="F720" s="10"/>
      <c r="G720" s="10"/>
      <c r="H720" s="10"/>
      <c r="I720" s="10"/>
      <c r="J720" s="10"/>
      <c r="K720" s="86"/>
      <c r="L720" s="10"/>
      <c r="M720" s="10"/>
      <c r="N720" s="10"/>
      <c r="O720" s="10"/>
      <c r="P720" s="33"/>
      <c r="Q720" s="10"/>
      <c r="R720" s="10"/>
      <c r="S720" s="10"/>
      <c r="T720" s="10"/>
      <c r="U720" s="10"/>
      <c r="V720" s="10"/>
      <c r="W720" s="10"/>
      <c r="X720" s="10"/>
      <c r="Y720" s="10"/>
      <c r="Z720" s="10"/>
      <c r="AA720" s="10"/>
    </row>
    <row r="721" spans="1:27" ht="13.2">
      <c r="A721" s="10"/>
      <c r="B721" s="10"/>
      <c r="C721" s="23"/>
      <c r="D721" s="10"/>
      <c r="E721" s="10"/>
      <c r="F721" s="10"/>
      <c r="G721" s="10"/>
      <c r="H721" s="10"/>
      <c r="I721" s="10"/>
      <c r="J721" s="10"/>
      <c r="K721" s="86"/>
      <c r="L721" s="10"/>
      <c r="M721" s="10"/>
      <c r="N721" s="10"/>
      <c r="O721" s="10"/>
      <c r="P721" s="33"/>
      <c r="Q721" s="10"/>
      <c r="R721" s="10"/>
      <c r="S721" s="10"/>
      <c r="T721" s="10"/>
      <c r="U721" s="10"/>
      <c r="V721" s="10"/>
      <c r="W721" s="10"/>
      <c r="X721" s="10"/>
      <c r="Y721" s="10"/>
      <c r="Z721" s="10"/>
      <c r="AA721" s="10"/>
    </row>
    <row r="722" spans="1:27" ht="13.2">
      <c r="A722" s="10"/>
      <c r="B722" s="10"/>
      <c r="C722" s="23"/>
      <c r="D722" s="10"/>
      <c r="E722" s="10"/>
      <c r="F722" s="10"/>
      <c r="G722" s="10"/>
      <c r="H722" s="10"/>
      <c r="I722" s="10"/>
      <c r="J722" s="10"/>
      <c r="K722" s="86"/>
      <c r="L722" s="10"/>
      <c r="M722" s="10"/>
      <c r="N722" s="10"/>
      <c r="O722" s="10"/>
      <c r="P722" s="33"/>
      <c r="Q722" s="10"/>
      <c r="R722" s="10"/>
      <c r="S722" s="10"/>
      <c r="T722" s="10"/>
      <c r="U722" s="10"/>
      <c r="V722" s="10"/>
      <c r="W722" s="10"/>
      <c r="X722" s="10"/>
      <c r="Y722" s="10"/>
      <c r="Z722" s="10"/>
      <c r="AA722" s="10"/>
    </row>
    <row r="723" spans="1:27" ht="13.2">
      <c r="A723" s="10"/>
      <c r="B723" s="10"/>
      <c r="C723" s="23"/>
      <c r="D723" s="10"/>
      <c r="E723" s="10"/>
      <c r="F723" s="10"/>
      <c r="G723" s="10"/>
      <c r="H723" s="10"/>
      <c r="I723" s="10"/>
      <c r="J723" s="10"/>
      <c r="K723" s="86"/>
      <c r="L723" s="10"/>
      <c r="M723" s="10"/>
      <c r="N723" s="10"/>
      <c r="O723" s="10"/>
      <c r="P723" s="33"/>
      <c r="Q723" s="10"/>
      <c r="R723" s="10"/>
      <c r="S723" s="10"/>
      <c r="T723" s="10"/>
      <c r="U723" s="10"/>
      <c r="V723" s="10"/>
      <c r="W723" s="10"/>
      <c r="X723" s="10"/>
      <c r="Y723" s="10"/>
      <c r="Z723" s="10"/>
      <c r="AA723" s="10"/>
    </row>
    <row r="724" spans="1:27" ht="13.2">
      <c r="A724" s="10"/>
      <c r="B724" s="10"/>
      <c r="C724" s="23"/>
      <c r="D724" s="10"/>
      <c r="E724" s="10"/>
      <c r="F724" s="10"/>
      <c r="G724" s="10"/>
      <c r="H724" s="10"/>
      <c r="I724" s="10"/>
      <c r="J724" s="10"/>
      <c r="K724" s="86"/>
      <c r="L724" s="10"/>
      <c r="M724" s="10"/>
      <c r="N724" s="10"/>
      <c r="O724" s="10"/>
      <c r="P724" s="33"/>
      <c r="Q724" s="10"/>
      <c r="R724" s="10"/>
      <c r="S724" s="10"/>
      <c r="T724" s="10"/>
      <c r="U724" s="10"/>
      <c r="V724" s="10"/>
      <c r="W724" s="10"/>
      <c r="X724" s="10"/>
      <c r="Y724" s="10"/>
      <c r="Z724" s="10"/>
      <c r="AA724" s="10"/>
    </row>
    <row r="725" spans="1:27" ht="13.2">
      <c r="A725" s="10"/>
      <c r="B725" s="10"/>
      <c r="C725" s="23"/>
      <c r="D725" s="10"/>
      <c r="E725" s="10"/>
      <c r="F725" s="10"/>
      <c r="G725" s="10"/>
      <c r="H725" s="10"/>
      <c r="I725" s="10"/>
      <c r="J725" s="10"/>
      <c r="K725" s="86"/>
      <c r="L725" s="10"/>
      <c r="M725" s="10"/>
      <c r="N725" s="10"/>
      <c r="O725" s="10"/>
      <c r="P725" s="33"/>
      <c r="Q725" s="10"/>
      <c r="R725" s="10"/>
      <c r="S725" s="10"/>
      <c r="T725" s="10"/>
      <c r="U725" s="10"/>
      <c r="V725" s="10"/>
      <c r="W725" s="10"/>
      <c r="X725" s="10"/>
      <c r="Y725" s="10"/>
      <c r="Z725" s="10"/>
      <c r="AA725" s="10"/>
    </row>
    <row r="726" spans="1:27" ht="13.2">
      <c r="A726" s="10"/>
      <c r="B726" s="10"/>
      <c r="C726" s="23"/>
      <c r="D726" s="10"/>
      <c r="E726" s="10"/>
      <c r="F726" s="10"/>
      <c r="G726" s="10"/>
      <c r="H726" s="10"/>
      <c r="I726" s="10"/>
      <c r="J726" s="10"/>
      <c r="K726" s="86"/>
      <c r="L726" s="10"/>
      <c r="M726" s="10"/>
      <c r="N726" s="10"/>
      <c r="O726" s="10"/>
      <c r="P726" s="33"/>
      <c r="Q726" s="10"/>
      <c r="R726" s="10"/>
      <c r="S726" s="10"/>
      <c r="T726" s="10"/>
      <c r="U726" s="10"/>
      <c r="V726" s="10"/>
      <c r="W726" s="10"/>
      <c r="X726" s="10"/>
      <c r="Y726" s="10"/>
      <c r="Z726" s="10"/>
      <c r="AA726" s="10"/>
    </row>
    <row r="727" spans="1:27" ht="13.2">
      <c r="A727" s="10"/>
      <c r="B727" s="10"/>
      <c r="C727" s="23"/>
      <c r="D727" s="10"/>
      <c r="E727" s="10"/>
      <c r="F727" s="10"/>
      <c r="G727" s="10"/>
      <c r="H727" s="10"/>
      <c r="I727" s="10"/>
      <c r="J727" s="10"/>
      <c r="K727" s="86"/>
      <c r="L727" s="10"/>
      <c r="M727" s="10"/>
      <c r="N727" s="10"/>
      <c r="O727" s="10"/>
      <c r="P727" s="33"/>
      <c r="Q727" s="10"/>
      <c r="R727" s="10"/>
      <c r="S727" s="10"/>
      <c r="T727" s="10"/>
      <c r="U727" s="10"/>
      <c r="V727" s="10"/>
      <c r="W727" s="10"/>
      <c r="X727" s="10"/>
      <c r="Y727" s="10"/>
      <c r="Z727" s="10"/>
      <c r="AA727" s="10"/>
    </row>
    <row r="728" spans="1:27" ht="13.2">
      <c r="A728" s="10"/>
      <c r="B728" s="10"/>
      <c r="C728" s="23"/>
      <c r="D728" s="10"/>
      <c r="E728" s="10"/>
      <c r="F728" s="10"/>
      <c r="G728" s="10"/>
      <c r="H728" s="10"/>
      <c r="I728" s="10"/>
      <c r="J728" s="10"/>
      <c r="K728" s="86"/>
      <c r="L728" s="10"/>
      <c r="M728" s="10"/>
      <c r="N728" s="10"/>
      <c r="O728" s="10"/>
      <c r="P728" s="33"/>
      <c r="Q728" s="10"/>
      <c r="R728" s="10"/>
      <c r="S728" s="10"/>
      <c r="T728" s="10"/>
      <c r="U728" s="10"/>
      <c r="V728" s="10"/>
      <c r="W728" s="10"/>
      <c r="X728" s="10"/>
      <c r="Y728" s="10"/>
      <c r="Z728" s="10"/>
      <c r="AA728" s="10"/>
    </row>
    <row r="729" spans="1:27" ht="13.2">
      <c r="A729" s="10"/>
      <c r="B729" s="10"/>
      <c r="C729" s="23"/>
      <c r="D729" s="10"/>
      <c r="E729" s="10"/>
      <c r="F729" s="10"/>
      <c r="G729" s="10"/>
      <c r="H729" s="10"/>
      <c r="I729" s="10"/>
      <c r="J729" s="10"/>
      <c r="K729" s="86"/>
      <c r="L729" s="10"/>
      <c r="M729" s="10"/>
      <c r="N729" s="10"/>
      <c r="O729" s="10"/>
      <c r="P729" s="33"/>
      <c r="Q729" s="10"/>
      <c r="R729" s="10"/>
      <c r="S729" s="10"/>
      <c r="T729" s="10"/>
      <c r="U729" s="10"/>
      <c r="V729" s="10"/>
      <c r="W729" s="10"/>
      <c r="X729" s="10"/>
      <c r="Y729" s="10"/>
      <c r="Z729" s="10"/>
      <c r="AA729" s="10"/>
    </row>
    <row r="730" spans="1:27" ht="13.2">
      <c r="A730" s="10"/>
      <c r="B730" s="10"/>
      <c r="C730" s="23"/>
      <c r="D730" s="10"/>
      <c r="E730" s="10"/>
      <c r="F730" s="10"/>
      <c r="G730" s="10"/>
      <c r="H730" s="10"/>
      <c r="I730" s="10"/>
      <c r="J730" s="10"/>
      <c r="K730" s="86"/>
      <c r="L730" s="10"/>
      <c r="M730" s="10"/>
      <c r="N730" s="10"/>
      <c r="O730" s="10"/>
      <c r="P730" s="33"/>
      <c r="Q730" s="10"/>
      <c r="R730" s="10"/>
      <c r="S730" s="10"/>
      <c r="T730" s="10"/>
      <c r="U730" s="10"/>
      <c r="V730" s="10"/>
      <c r="W730" s="10"/>
      <c r="X730" s="10"/>
      <c r="Y730" s="10"/>
      <c r="Z730" s="10"/>
      <c r="AA730" s="10"/>
    </row>
    <row r="731" spans="1:27" ht="13.2">
      <c r="A731" s="10"/>
      <c r="B731" s="10"/>
      <c r="C731" s="23"/>
      <c r="D731" s="10"/>
      <c r="E731" s="10"/>
      <c r="F731" s="10"/>
      <c r="G731" s="10"/>
      <c r="H731" s="10"/>
      <c r="I731" s="10"/>
      <c r="J731" s="10"/>
      <c r="K731" s="86"/>
      <c r="L731" s="10"/>
      <c r="M731" s="10"/>
      <c r="N731" s="10"/>
      <c r="O731" s="10"/>
      <c r="P731" s="33"/>
      <c r="Q731" s="10"/>
      <c r="R731" s="10"/>
      <c r="S731" s="10"/>
      <c r="T731" s="10"/>
      <c r="U731" s="10"/>
      <c r="V731" s="10"/>
      <c r="W731" s="10"/>
      <c r="X731" s="10"/>
      <c r="Y731" s="10"/>
      <c r="Z731" s="10"/>
      <c r="AA731" s="10"/>
    </row>
    <row r="732" spans="1:27" ht="13.2">
      <c r="A732" s="10"/>
      <c r="B732" s="10"/>
      <c r="C732" s="23"/>
      <c r="D732" s="10"/>
      <c r="E732" s="10"/>
      <c r="F732" s="10"/>
      <c r="G732" s="10"/>
      <c r="H732" s="10"/>
      <c r="I732" s="10"/>
      <c r="J732" s="10"/>
      <c r="K732" s="86"/>
      <c r="L732" s="10"/>
      <c r="M732" s="10"/>
      <c r="N732" s="10"/>
      <c r="O732" s="10"/>
      <c r="P732" s="33"/>
      <c r="Q732" s="10"/>
      <c r="R732" s="10"/>
      <c r="S732" s="10"/>
      <c r="T732" s="10"/>
      <c r="U732" s="10"/>
      <c r="V732" s="10"/>
      <c r="W732" s="10"/>
      <c r="X732" s="10"/>
      <c r="Y732" s="10"/>
      <c r="Z732" s="10"/>
      <c r="AA732" s="10"/>
    </row>
    <row r="733" spans="1:27" ht="13.2">
      <c r="A733" s="10"/>
      <c r="B733" s="10"/>
      <c r="C733" s="23"/>
      <c r="D733" s="10"/>
      <c r="E733" s="10"/>
      <c r="F733" s="10"/>
      <c r="G733" s="10"/>
      <c r="H733" s="10"/>
      <c r="I733" s="10"/>
      <c r="J733" s="10"/>
      <c r="K733" s="86"/>
      <c r="L733" s="10"/>
      <c r="M733" s="10"/>
      <c r="N733" s="10"/>
      <c r="O733" s="10"/>
      <c r="P733" s="33"/>
      <c r="Q733" s="10"/>
      <c r="R733" s="10"/>
      <c r="S733" s="10"/>
      <c r="T733" s="10"/>
      <c r="U733" s="10"/>
      <c r="V733" s="10"/>
      <c r="W733" s="10"/>
      <c r="X733" s="10"/>
      <c r="Y733" s="10"/>
      <c r="Z733" s="10"/>
      <c r="AA733" s="10"/>
    </row>
    <row r="734" spans="1:27" ht="13.2">
      <c r="A734" s="10"/>
      <c r="B734" s="10"/>
      <c r="C734" s="23"/>
      <c r="D734" s="10"/>
      <c r="E734" s="10"/>
      <c r="F734" s="10"/>
      <c r="G734" s="10"/>
      <c r="H734" s="10"/>
      <c r="I734" s="10"/>
      <c r="J734" s="10"/>
      <c r="K734" s="86"/>
      <c r="L734" s="10"/>
      <c r="M734" s="10"/>
      <c r="N734" s="10"/>
      <c r="O734" s="10"/>
      <c r="P734" s="33"/>
      <c r="Q734" s="10"/>
      <c r="R734" s="10"/>
      <c r="S734" s="10"/>
      <c r="T734" s="10"/>
      <c r="U734" s="10"/>
      <c r="V734" s="10"/>
      <c r="W734" s="10"/>
      <c r="X734" s="10"/>
      <c r="Y734" s="10"/>
      <c r="Z734" s="10"/>
      <c r="AA734" s="10"/>
    </row>
    <row r="735" spans="1:27" ht="13.2">
      <c r="A735" s="10"/>
      <c r="B735" s="10"/>
      <c r="C735" s="23"/>
      <c r="D735" s="10"/>
      <c r="E735" s="10"/>
      <c r="F735" s="10"/>
      <c r="G735" s="10"/>
      <c r="H735" s="10"/>
      <c r="I735" s="10"/>
      <c r="J735" s="10"/>
      <c r="K735" s="86"/>
      <c r="L735" s="10"/>
      <c r="M735" s="10"/>
      <c r="N735" s="10"/>
      <c r="O735" s="10"/>
      <c r="P735" s="33"/>
      <c r="Q735" s="10"/>
      <c r="R735" s="10"/>
      <c r="S735" s="10"/>
      <c r="T735" s="10"/>
      <c r="U735" s="10"/>
      <c r="V735" s="10"/>
      <c r="W735" s="10"/>
      <c r="X735" s="10"/>
      <c r="Y735" s="10"/>
      <c r="Z735" s="10"/>
      <c r="AA735" s="10"/>
    </row>
    <row r="736" spans="1:27" ht="13.2">
      <c r="A736" s="10"/>
      <c r="B736" s="10"/>
      <c r="C736" s="23"/>
      <c r="D736" s="10"/>
      <c r="E736" s="10"/>
      <c r="F736" s="10"/>
      <c r="G736" s="10"/>
      <c r="H736" s="10"/>
      <c r="I736" s="10"/>
      <c r="J736" s="10"/>
      <c r="K736" s="86"/>
      <c r="L736" s="10"/>
      <c r="M736" s="10"/>
      <c r="N736" s="10"/>
      <c r="O736" s="10"/>
      <c r="P736" s="33"/>
      <c r="Q736" s="10"/>
      <c r="R736" s="10"/>
      <c r="S736" s="10"/>
      <c r="T736" s="10"/>
      <c r="U736" s="10"/>
      <c r="V736" s="10"/>
      <c r="W736" s="10"/>
      <c r="X736" s="10"/>
      <c r="Y736" s="10"/>
      <c r="Z736" s="10"/>
      <c r="AA736" s="10"/>
    </row>
    <row r="737" spans="1:27" ht="13.2">
      <c r="A737" s="10"/>
      <c r="B737" s="10"/>
      <c r="C737" s="23"/>
      <c r="D737" s="10"/>
      <c r="E737" s="10"/>
      <c r="F737" s="10"/>
      <c r="G737" s="10"/>
      <c r="H737" s="10"/>
      <c r="I737" s="10"/>
      <c r="J737" s="10"/>
      <c r="K737" s="86"/>
      <c r="L737" s="10"/>
      <c r="M737" s="10"/>
      <c r="N737" s="10"/>
      <c r="O737" s="10"/>
      <c r="P737" s="33"/>
      <c r="Q737" s="10"/>
      <c r="R737" s="10"/>
      <c r="S737" s="10"/>
      <c r="T737" s="10"/>
      <c r="U737" s="10"/>
      <c r="V737" s="10"/>
      <c r="W737" s="10"/>
      <c r="X737" s="10"/>
      <c r="Y737" s="10"/>
      <c r="Z737" s="10"/>
      <c r="AA737" s="10"/>
    </row>
    <row r="738" spans="1:27" ht="13.2">
      <c r="A738" s="10"/>
      <c r="B738" s="10"/>
      <c r="C738" s="23"/>
      <c r="D738" s="10"/>
      <c r="E738" s="10"/>
      <c r="F738" s="10"/>
      <c r="G738" s="10"/>
      <c r="H738" s="10"/>
      <c r="I738" s="10"/>
      <c r="J738" s="10"/>
      <c r="K738" s="86"/>
      <c r="L738" s="10"/>
      <c r="M738" s="10"/>
      <c r="N738" s="10"/>
      <c r="O738" s="10"/>
      <c r="P738" s="33"/>
      <c r="Q738" s="10"/>
      <c r="R738" s="10"/>
      <c r="S738" s="10"/>
      <c r="T738" s="10"/>
      <c r="U738" s="10"/>
      <c r="V738" s="10"/>
      <c r="W738" s="10"/>
      <c r="X738" s="10"/>
      <c r="Y738" s="10"/>
      <c r="Z738" s="10"/>
      <c r="AA738" s="10"/>
    </row>
    <row r="739" spans="1:27" ht="13.2">
      <c r="A739" s="10"/>
      <c r="B739" s="10"/>
      <c r="C739" s="23"/>
      <c r="D739" s="10"/>
      <c r="E739" s="10"/>
      <c r="F739" s="10"/>
      <c r="G739" s="10"/>
      <c r="H739" s="10"/>
      <c r="I739" s="10"/>
      <c r="J739" s="10"/>
      <c r="K739" s="86"/>
      <c r="L739" s="10"/>
      <c r="M739" s="10"/>
      <c r="N739" s="10"/>
      <c r="O739" s="10"/>
      <c r="P739" s="33"/>
      <c r="Q739" s="10"/>
      <c r="R739" s="10"/>
      <c r="S739" s="10"/>
      <c r="T739" s="10"/>
      <c r="U739" s="10"/>
      <c r="V739" s="10"/>
      <c r="W739" s="10"/>
      <c r="X739" s="10"/>
      <c r="Y739" s="10"/>
      <c r="Z739" s="10"/>
      <c r="AA739" s="10"/>
    </row>
    <row r="740" spans="1:27" ht="13.2">
      <c r="A740" s="10"/>
      <c r="B740" s="10"/>
      <c r="C740" s="23"/>
      <c r="D740" s="10"/>
      <c r="E740" s="10"/>
      <c r="F740" s="10"/>
      <c r="G740" s="10"/>
      <c r="H740" s="10"/>
      <c r="I740" s="10"/>
      <c r="J740" s="10"/>
      <c r="K740" s="86"/>
      <c r="L740" s="10"/>
      <c r="M740" s="10"/>
      <c r="N740" s="10"/>
      <c r="O740" s="10"/>
      <c r="P740" s="33"/>
      <c r="Q740" s="10"/>
      <c r="R740" s="10"/>
      <c r="S740" s="10"/>
      <c r="T740" s="10"/>
      <c r="U740" s="10"/>
      <c r="V740" s="10"/>
      <c r="W740" s="10"/>
      <c r="X740" s="10"/>
      <c r="Y740" s="10"/>
      <c r="Z740" s="10"/>
      <c r="AA740" s="10"/>
    </row>
    <row r="741" spans="1:27" ht="13.2">
      <c r="A741" s="10"/>
      <c r="B741" s="10"/>
      <c r="C741" s="23"/>
      <c r="D741" s="10"/>
      <c r="E741" s="10"/>
      <c r="F741" s="10"/>
      <c r="G741" s="10"/>
      <c r="H741" s="10"/>
      <c r="I741" s="10"/>
      <c r="J741" s="10"/>
      <c r="K741" s="86"/>
      <c r="L741" s="10"/>
      <c r="M741" s="10"/>
      <c r="N741" s="10"/>
      <c r="O741" s="10"/>
      <c r="P741" s="33"/>
      <c r="Q741" s="10"/>
      <c r="R741" s="10"/>
      <c r="S741" s="10"/>
      <c r="T741" s="10"/>
      <c r="U741" s="10"/>
      <c r="V741" s="10"/>
      <c r="W741" s="10"/>
      <c r="X741" s="10"/>
      <c r="Y741" s="10"/>
      <c r="Z741" s="10"/>
      <c r="AA741" s="10"/>
    </row>
    <row r="742" spans="1:27" ht="13.2">
      <c r="A742" s="10"/>
      <c r="B742" s="10"/>
      <c r="C742" s="23"/>
      <c r="D742" s="10"/>
      <c r="E742" s="10"/>
      <c r="F742" s="10"/>
      <c r="G742" s="10"/>
      <c r="H742" s="10"/>
      <c r="I742" s="10"/>
      <c r="J742" s="10"/>
      <c r="K742" s="86"/>
      <c r="L742" s="10"/>
      <c r="M742" s="10"/>
      <c r="N742" s="10"/>
      <c r="O742" s="10"/>
      <c r="P742" s="33"/>
      <c r="Q742" s="10"/>
      <c r="R742" s="10"/>
      <c r="S742" s="10"/>
      <c r="T742" s="10"/>
      <c r="U742" s="10"/>
      <c r="V742" s="10"/>
      <c r="W742" s="10"/>
      <c r="X742" s="10"/>
      <c r="Y742" s="10"/>
      <c r="Z742" s="10"/>
      <c r="AA742" s="10"/>
    </row>
    <row r="743" spans="1:27" ht="13.2">
      <c r="A743" s="10"/>
      <c r="B743" s="10"/>
      <c r="C743" s="23"/>
      <c r="D743" s="10"/>
      <c r="E743" s="10"/>
      <c r="F743" s="10"/>
      <c r="G743" s="10"/>
      <c r="H743" s="10"/>
      <c r="I743" s="10"/>
      <c r="J743" s="10"/>
      <c r="K743" s="86"/>
      <c r="L743" s="10"/>
      <c r="M743" s="10"/>
      <c r="N743" s="10"/>
      <c r="O743" s="10"/>
      <c r="P743" s="33"/>
      <c r="Q743" s="10"/>
      <c r="R743" s="10"/>
      <c r="S743" s="10"/>
      <c r="T743" s="10"/>
      <c r="U743" s="10"/>
      <c r="V743" s="10"/>
      <c r="W743" s="10"/>
      <c r="X743" s="10"/>
      <c r="Y743" s="10"/>
      <c r="Z743" s="10"/>
      <c r="AA743" s="10"/>
    </row>
    <row r="744" spans="1:27" ht="13.2">
      <c r="A744" s="10"/>
      <c r="B744" s="10"/>
      <c r="C744" s="23"/>
      <c r="D744" s="10"/>
      <c r="E744" s="10"/>
      <c r="F744" s="10"/>
      <c r="G744" s="10"/>
      <c r="H744" s="10"/>
      <c r="I744" s="10"/>
      <c r="J744" s="10"/>
      <c r="K744" s="86"/>
      <c r="L744" s="10"/>
      <c r="M744" s="10"/>
      <c r="N744" s="10"/>
      <c r="O744" s="10"/>
      <c r="P744" s="33"/>
      <c r="Q744" s="10"/>
      <c r="R744" s="10"/>
      <c r="S744" s="10"/>
      <c r="T744" s="10"/>
      <c r="U744" s="10"/>
      <c r="V744" s="10"/>
      <c r="W744" s="10"/>
      <c r="X744" s="10"/>
      <c r="Y744" s="10"/>
      <c r="Z744" s="10"/>
      <c r="AA744" s="10"/>
    </row>
    <row r="745" spans="1:27" ht="13.2">
      <c r="A745" s="10"/>
      <c r="B745" s="10"/>
      <c r="C745" s="23"/>
      <c r="D745" s="10"/>
      <c r="E745" s="10"/>
      <c r="F745" s="10"/>
      <c r="G745" s="10"/>
      <c r="H745" s="10"/>
      <c r="I745" s="10"/>
      <c r="J745" s="10"/>
      <c r="K745" s="86"/>
      <c r="L745" s="10"/>
      <c r="M745" s="10"/>
      <c r="N745" s="10"/>
      <c r="O745" s="10"/>
      <c r="P745" s="33"/>
      <c r="Q745" s="10"/>
      <c r="R745" s="10"/>
      <c r="S745" s="10"/>
      <c r="T745" s="10"/>
      <c r="U745" s="10"/>
      <c r="V745" s="10"/>
      <c r="W745" s="10"/>
      <c r="X745" s="10"/>
      <c r="Y745" s="10"/>
      <c r="Z745" s="10"/>
      <c r="AA745" s="10"/>
    </row>
    <row r="746" spans="1:27" ht="13.2">
      <c r="A746" s="10"/>
      <c r="B746" s="10"/>
      <c r="C746" s="23"/>
      <c r="D746" s="10"/>
      <c r="E746" s="10"/>
      <c r="F746" s="10"/>
      <c r="G746" s="10"/>
      <c r="H746" s="10"/>
      <c r="I746" s="10"/>
      <c r="J746" s="10"/>
      <c r="K746" s="86"/>
      <c r="L746" s="10"/>
      <c r="M746" s="10"/>
      <c r="N746" s="10"/>
      <c r="O746" s="10"/>
      <c r="P746" s="33"/>
      <c r="Q746" s="10"/>
      <c r="R746" s="10"/>
      <c r="S746" s="10"/>
      <c r="T746" s="10"/>
      <c r="U746" s="10"/>
      <c r="V746" s="10"/>
      <c r="W746" s="10"/>
      <c r="X746" s="10"/>
      <c r="Y746" s="10"/>
      <c r="Z746" s="10"/>
      <c r="AA746" s="10"/>
    </row>
    <row r="747" spans="1:27" ht="13.2">
      <c r="A747" s="10"/>
      <c r="B747" s="10"/>
      <c r="C747" s="23"/>
      <c r="D747" s="10"/>
      <c r="E747" s="10"/>
      <c r="F747" s="10"/>
      <c r="G747" s="10"/>
      <c r="H747" s="10"/>
      <c r="I747" s="10"/>
      <c r="J747" s="10"/>
      <c r="K747" s="86"/>
      <c r="L747" s="10"/>
      <c r="M747" s="10"/>
      <c r="N747" s="10"/>
      <c r="O747" s="10"/>
      <c r="P747" s="33"/>
      <c r="Q747" s="10"/>
      <c r="R747" s="10"/>
      <c r="S747" s="10"/>
      <c r="T747" s="10"/>
      <c r="U747" s="10"/>
      <c r="V747" s="10"/>
      <c r="W747" s="10"/>
      <c r="X747" s="10"/>
      <c r="Y747" s="10"/>
      <c r="Z747" s="10"/>
      <c r="AA747" s="10"/>
    </row>
    <row r="748" spans="1:27" ht="13.2">
      <c r="A748" s="10"/>
      <c r="B748" s="10"/>
      <c r="C748" s="23"/>
      <c r="D748" s="10"/>
      <c r="E748" s="10"/>
      <c r="F748" s="10"/>
      <c r="G748" s="10"/>
      <c r="H748" s="10"/>
      <c r="I748" s="10"/>
      <c r="J748" s="10"/>
      <c r="K748" s="86"/>
      <c r="L748" s="10"/>
      <c r="M748" s="10"/>
      <c r="N748" s="10"/>
      <c r="O748" s="10"/>
      <c r="P748" s="33"/>
      <c r="Q748" s="10"/>
      <c r="R748" s="10"/>
      <c r="S748" s="10"/>
      <c r="T748" s="10"/>
      <c r="U748" s="10"/>
      <c r="V748" s="10"/>
      <c r="W748" s="10"/>
      <c r="X748" s="10"/>
      <c r="Y748" s="10"/>
      <c r="Z748" s="10"/>
      <c r="AA748" s="10"/>
    </row>
    <row r="749" spans="1:27" ht="13.2">
      <c r="A749" s="10"/>
      <c r="B749" s="10"/>
      <c r="C749" s="23"/>
      <c r="D749" s="10"/>
      <c r="E749" s="10"/>
      <c r="F749" s="10"/>
      <c r="G749" s="10"/>
      <c r="H749" s="10"/>
      <c r="I749" s="10"/>
      <c r="J749" s="10"/>
      <c r="K749" s="86"/>
      <c r="L749" s="10"/>
      <c r="M749" s="10"/>
      <c r="N749" s="10"/>
      <c r="O749" s="10"/>
      <c r="P749" s="33"/>
      <c r="Q749" s="10"/>
      <c r="R749" s="10"/>
      <c r="S749" s="10"/>
      <c r="T749" s="10"/>
      <c r="U749" s="10"/>
      <c r="V749" s="10"/>
      <c r="W749" s="10"/>
      <c r="X749" s="10"/>
      <c r="Y749" s="10"/>
      <c r="Z749" s="10"/>
      <c r="AA749" s="10"/>
    </row>
    <row r="750" spans="1:27" ht="13.2">
      <c r="A750" s="10"/>
      <c r="B750" s="10"/>
      <c r="C750" s="23"/>
      <c r="D750" s="10"/>
      <c r="E750" s="10"/>
      <c r="F750" s="10"/>
      <c r="G750" s="10"/>
      <c r="H750" s="10"/>
      <c r="I750" s="10"/>
      <c r="J750" s="10"/>
      <c r="K750" s="86"/>
      <c r="L750" s="10"/>
      <c r="M750" s="10"/>
      <c r="N750" s="10"/>
      <c r="O750" s="10"/>
      <c r="P750" s="33"/>
      <c r="Q750" s="10"/>
      <c r="R750" s="10"/>
      <c r="S750" s="10"/>
      <c r="T750" s="10"/>
      <c r="U750" s="10"/>
      <c r="V750" s="10"/>
      <c r="W750" s="10"/>
      <c r="X750" s="10"/>
      <c r="Y750" s="10"/>
      <c r="Z750" s="10"/>
      <c r="AA750" s="10"/>
    </row>
    <row r="751" spans="1:27" ht="13.2">
      <c r="A751" s="10"/>
      <c r="B751" s="10"/>
      <c r="C751" s="23"/>
      <c r="D751" s="10"/>
      <c r="E751" s="10"/>
      <c r="F751" s="10"/>
      <c r="G751" s="10"/>
      <c r="H751" s="10"/>
      <c r="I751" s="10"/>
      <c r="J751" s="10"/>
      <c r="K751" s="86"/>
      <c r="L751" s="10"/>
      <c r="M751" s="10"/>
      <c r="N751" s="10"/>
      <c r="O751" s="10"/>
      <c r="P751" s="33"/>
      <c r="Q751" s="10"/>
      <c r="R751" s="10"/>
      <c r="S751" s="10"/>
      <c r="T751" s="10"/>
      <c r="U751" s="10"/>
      <c r="V751" s="10"/>
      <c r="W751" s="10"/>
      <c r="X751" s="10"/>
      <c r="Y751" s="10"/>
      <c r="Z751" s="10"/>
      <c r="AA751" s="10"/>
    </row>
    <row r="752" spans="1:27" ht="13.2">
      <c r="A752" s="10"/>
      <c r="B752" s="10"/>
      <c r="C752" s="23"/>
      <c r="D752" s="10"/>
      <c r="E752" s="10"/>
      <c r="F752" s="10"/>
      <c r="G752" s="10"/>
      <c r="H752" s="10"/>
      <c r="I752" s="10"/>
      <c r="J752" s="10"/>
      <c r="K752" s="86"/>
      <c r="L752" s="10"/>
      <c r="M752" s="10"/>
      <c r="N752" s="10"/>
      <c r="O752" s="10"/>
      <c r="P752" s="33"/>
      <c r="Q752" s="10"/>
      <c r="R752" s="10"/>
      <c r="S752" s="10"/>
      <c r="T752" s="10"/>
      <c r="U752" s="10"/>
      <c r="V752" s="10"/>
      <c r="W752" s="10"/>
      <c r="X752" s="10"/>
      <c r="Y752" s="10"/>
      <c r="Z752" s="10"/>
      <c r="AA752" s="10"/>
    </row>
    <row r="753" spans="1:27" ht="13.2">
      <c r="A753" s="10"/>
      <c r="B753" s="10"/>
      <c r="C753" s="23"/>
      <c r="D753" s="10"/>
      <c r="E753" s="10"/>
      <c r="F753" s="10"/>
      <c r="G753" s="10"/>
      <c r="H753" s="10"/>
      <c r="I753" s="10"/>
      <c r="J753" s="10"/>
      <c r="K753" s="86"/>
      <c r="L753" s="10"/>
      <c r="M753" s="10"/>
      <c r="N753" s="10"/>
      <c r="O753" s="10"/>
      <c r="P753" s="33"/>
      <c r="Q753" s="10"/>
      <c r="R753" s="10"/>
      <c r="S753" s="10"/>
      <c r="T753" s="10"/>
      <c r="U753" s="10"/>
      <c r="V753" s="10"/>
      <c r="W753" s="10"/>
      <c r="X753" s="10"/>
      <c r="Y753" s="10"/>
      <c r="Z753" s="10"/>
      <c r="AA753" s="10"/>
    </row>
    <row r="754" spans="1:27" ht="13.2">
      <c r="A754" s="10"/>
      <c r="B754" s="10"/>
      <c r="C754" s="23"/>
      <c r="D754" s="10"/>
      <c r="E754" s="10"/>
      <c r="F754" s="10"/>
      <c r="G754" s="10"/>
      <c r="H754" s="10"/>
      <c r="I754" s="10"/>
      <c r="J754" s="10"/>
      <c r="K754" s="86"/>
      <c r="L754" s="10"/>
      <c r="M754" s="10"/>
      <c r="N754" s="10"/>
      <c r="O754" s="10"/>
      <c r="P754" s="33"/>
      <c r="Q754" s="10"/>
      <c r="R754" s="10"/>
      <c r="S754" s="10"/>
      <c r="T754" s="10"/>
      <c r="U754" s="10"/>
      <c r="V754" s="10"/>
      <c r="W754" s="10"/>
      <c r="X754" s="10"/>
      <c r="Y754" s="10"/>
      <c r="Z754" s="10"/>
      <c r="AA754" s="10"/>
    </row>
    <row r="755" spans="1:27" ht="13.2">
      <c r="A755" s="10"/>
      <c r="B755" s="10"/>
      <c r="C755" s="23"/>
      <c r="D755" s="10"/>
      <c r="E755" s="10"/>
      <c r="F755" s="10"/>
      <c r="G755" s="10"/>
      <c r="H755" s="10"/>
      <c r="I755" s="10"/>
      <c r="J755" s="10"/>
      <c r="K755" s="86"/>
      <c r="L755" s="10"/>
      <c r="M755" s="10"/>
      <c r="N755" s="10"/>
      <c r="O755" s="10"/>
      <c r="P755" s="33"/>
      <c r="Q755" s="10"/>
      <c r="R755" s="10"/>
      <c r="S755" s="10"/>
      <c r="T755" s="10"/>
      <c r="U755" s="10"/>
      <c r="V755" s="10"/>
      <c r="W755" s="10"/>
      <c r="X755" s="10"/>
      <c r="Y755" s="10"/>
      <c r="Z755" s="10"/>
      <c r="AA755" s="10"/>
    </row>
    <row r="756" spans="1:27" ht="13.2">
      <c r="A756" s="10"/>
      <c r="B756" s="10"/>
      <c r="C756" s="23"/>
      <c r="D756" s="10"/>
      <c r="E756" s="10"/>
      <c r="F756" s="10"/>
      <c r="G756" s="10"/>
      <c r="H756" s="10"/>
      <c r="I756" s="10"/>
      <c r="J756" s="10"/>
      <c r="K756" s="86"/>
      <c r="L756" s="10"/>
      <c r="M756" s="10"/>
      <c r="N756" s="10"/>
      <c r="O756" s="10"/>
      <c r="P756" s="33"/>
      <c r="Q756" s="10"/>
      <c r="R756" s="10"/>
      <c r="S756" s="10"/>
      <c r="T756" s="10"/>
      <c r="U756" s="10"/>
      <c r="V756" s="10"/>
      <c r="W756" s="10"/>
      <c r="X756" s="10"/>
      <c r="Y756" s="10"/>
      <c r="Z756" s="10"/>
      <c r="AA756" s="10"/>
    </row>
    <row r="757" spans="1:27" ht="13.2">
      <c r="A757" s="10"/>
      <c r="B757" s="10"/>
      <c r="C757" s="23"/>
      <c r="D757" s="10"/>
      <c r="E757" s="10"/>
      <c r="F757" s="10"/>
      <c r="G757" s="10"/>
      <c r="H757" s="10"/>
      <c r="I757" s="10"/>
      <c r="J757" s="10"/>
      <c r="K757" s="86"/>
      <c r="L757" s="10"/>
      <c r="M757" s="10"/>
      <c r="N757" s="10"/>
      <c r="O757" s="10"/>
      <c r="P757" s="33"/>
      <c r="Q757" s="10"/>
      <c r="R757" s="10"/>
      <c r="S757" s="10"/>
      <c r="T757" s="10"/>
      <c r="U757" s="10"/>
      <c r="V757" s="10"/>
      <c r="W757" s="10"/>
      <c r="X757" s="10"/>
      <c r="Y757" s="10"/>
      <c r="Z757" s="10"/>
      <c r="AA757" s="10"/>
    </row>
    <row r="758" spans="1:27" ht="13.2">
      <c r="A758" s="10"/>
      <c r="B758" s="10"/>
      <c r="C758" s="23"/>
      <c r="D758" s="10"/>
      <c r="E758" s="10"/>
      <c r="F758" s="10"/>
      <c r="G758" s="10"/>
      <c r="H758" s="10"/>
      <c r="I758" s="10"/>
      <c r="J758" s="10"/>
      <c r="K758" s="86"/>
      <c r="L758" s="10"/>
      <c r="M758" s="10"/>
      <c r="N758" s="10"/>
      <c r="O758" s="10"/>
      <c r="P758" s="33"/>
      <c r="Q758" s="10"/>
      <c r="R758" s="10"/>
      <c r="S758" s="10"/>
      <c r="T758" s="10"/>
      <c r="U758" s="10"/>
      <c r="V758" s="10"/>
      <c r="W758" s="10"/>
      <c r="X758" s="10"/>
      <c r="Y758" s="10"/>
      <c r="Z758" s="10"/>
      <c r="AA758" s="10"/>
    </row>
    <row r="759" spans="1:27" ht="13.2">
      <c r="A759" s="10"/>
      <c r="B759" s="10"/>
      <c r="C759" s="23"/>
      <c r="D759" s="10"/>
      <c r="E759" s="10"/>
      <c r="F759" s="10"/>
      <c r="G759" s="10"/>
      <c r="H759" s="10"/>
      <c r="I759" s="10"/>
      <c r="J759" s="10"/>
      <c r="K759" s="86"/>
      <c r="L759" s="10"/>
      <c r="M759" s="10"/>
      <c r="N759" s="10"/>
      <c r="O759" s="10"/>
      <c r="P759" s="33"/>
      <c r="Q759" s="10"/>
      <c r="R759" s="10"/>
      <c r="S759" s="10"/>
      <c r="T759" s="10"/>
      <c r="U759" s="10"/>
      <c r="V759" s="10"/>
      <c r="W759" s="10"/>
      <c r="X759" s="10"/>
      <c r="Y759" s="10"/>
      <c r="Z759" s="10"/>
      <c r="AA759" s="10"/>
    </row>
    <row r="760" spans="1:27" ht="13.2">
      <c r="A760" s="10"/>
      <c r="B760" s="10"/>
      <c r="C760" s="23"/>
      <c r="D760" s="10"/>
      <c r="E760" s="10"/>
      <c r="F760" s="10"/>
      <c r="G760" s="10"/>
      <c r="H760" s="10"/>
      <c r="I760" s="10"/>
      <c r="J760" s="10"/>
      <c r="K760" s="86"/>
      <c r="L760" s="10"/>
      <c r="M760" s="10"/>
      <c r="N760" s="10"/>
      <c r="O760" s="10"/>
      <c r="P760" s="33"/>
      <c r="Q760" s="10"/>
      <c r="R760" s="10"/>
      <c r="S760" s="10"/>
      <c r="T760" s="10"/>
      <c r="U760" s="10"/>
      <c r="V760" s="10"/>
      <c r="W760" s="10"/>
      <c r="X760" s="10"/>
      <c r="Y760" s="10"/>
      <c r="Z760" s="10"/>
      <c r="AA760" s="10"/>
    </row>
    <row r="761" spans="1:27" ht="13.2">
      <c r="A761" s="10"/>
      <c r="B761" s="10"/>
      <c r="C761" s="23"/>
      <c r="D761" s="10"/>
      <c r="E761" s="10"/>
      <c r="F761" s="10"/>
      <c r="G761" s="10"/>
      <c r="H761" s="10"/>
      <c r="I761" s="10"/>
      <c r="J761" s="10"/>
      <c r="K761" s="86"/>
      <c r="L761" s="10"/>
      <c r="M761" s="10"/>
      <c r="N761" s="10"/>
      <c r="O761" s="10"/>
      <c r="P761" s="33"/>
      <c r="Q761" s="10"/>
      <c r="R761" s="10"/>
      <c r="S761" s="10"/>
      <c r="T761" s="10"/>
      <c r="U761" s="10"/>
      <c r="V761" s="10"/>
      <c r="W761" s="10"/>
      <c r="X761" s="10"/>
      <c r="Y761" s="10"/>
      <c r="Z761" s="10"/>
      <c r="AA761" s="10"/>
    </row>
    <row r="762" spans="1:27" ht="13.2">
      <c r="A762" s="10"/>
      <c r="B762" s="10"/>
      <c r="C762" s="23"/>
      <c r="D762" s="10"/>
      <c r="E762" s="10"/>
      <c r="F762" s="10"/>
      <c r="G762" s="10"/>
      <c r="H762" s="10"/>
      <c r="I762" s="10"/>
      <c r="J762" s="10"/>
      <c r="K762" s="86"/>
      <c r="L762" s="10"/>
      <c r="M762" s="10"/>
      <c r="N762" s="10"/>
      <c r="O762" s="10"/>
      <c r="P762" s="33"/>
      <c r="Q762" s="10"/>
      <c r="R762" s="10"/>
      <c r="S762" s="10"/>
      <c r="T762" s="10"/>
      <c r="U762" s="10"/>
      <c r="V762" s="10"/>
      <c r="W762" s="10"/>
      <c r="X762" s="10"/>
      <c r="Y762" s="10"/>
      <c r="Z762" s="10"/>
      <c r="AA762" s="10"/>
    </row>
    <row r="763" spans="1:27" ht="13.2">
      <c r="A763" s="10"/>
      <c r="B763" s="10"/>
      <c r="C763" s="23"/>
      <c r="D763" s="10"/>
      <c r="E763" s="10"/>
      <c r="F763" s="10"/>
      <c r="G763" s="10"/>
      <c r="H763" s="10"/>
      <c r="I763" s="10"/>
      <c r="J763" s="10"/>
      <c r="K763" s="86"/>
      <c r="L763" s="10"/>
      <c r="M763" s="10"/>
      <c r="N763" s="10"/>
      <c r="O763" s="10"/>
      <c r="P763" s="33"/>
      <c r="Q763" s="10"/>
      <c r="R763" s="10"/>
      <c r="S763" s="10"/>
      <c r="T763" s="10"/>
      <c r="U763" s="10"/>
      <c r="V763" s="10"/>
      <c r="W763" s="10"/>
      <c r="X763" s="10"/>
      <c r="Y763" s="10"/>
      <c r="Z763" s="10"/>
      <c r="AA763" s="10"/>
    </row>
    <row r="764" spans="1:27" ht="13.2">
      <c r="A764" s="10"/>
      <c r="B764" s="10"/>
      <c r="C764" s="23"/>
      <c r="D764" s="10"/>
      <c r="E764" s="10"/>
      <c r="F764" s="10"/>
      <c r="G764" s="10"/>
      <c r="H764" s="10"/>
      <c r="I764" s="10"/>
      <c r="J764" s="10"/>
      <c r="K764" s="86"/>
      <c r="L764" s="10"/>
      <c r="M764" s="10"/>
      <c r="N764" s="10"/>
      <c r="O764" s="10"/>
      <c r="P764" s="33"/>
      <c r="Q764" s="10"/>
      <c r="R764" s="10"/>
      <c r="S764" s="10"/>
      <c r="T764" s="10"/>
      <c r="U764" s="10"/>
      <c r="V764" s="10"/>
      <c r="W764" s="10"/>
      <c r="X764" s="10"/>
      <c r="Y764" s="10"/>
      <c r="Z764" s="10"/>
      <c r="AA764" s="10"/>
    </row>
    <row r="765" spans="1:27" ht="13.2">
      <c r="A765" s="10"/>
      <c r="B765" s="10"/>
      <c r="C765" s="23"/>
      <c r="D765" s="10"/>
      <c r="E765" s="10"/>
      <c r="F765" s="10"/>
      <c r="G765" s="10"/>
      <c r="H765" s="10"/>
      <c r="I765" s="10"/>
      <c r="J765" s="10"/>
      <c r="K765" s="86"/>
      <c r="L765" s="10"/>
      <c r="M765" s="10"/>
      <c r="N765" s="10"/>
      <c r="O765" s="10"/>
      <c r="P765" s="33"/>
      <c r="Q765" s="10"/>
      <c r="R765" s="10"/>
      <c r="S765" s="10"/>
      <c r="T765" s="10"/>
      <c r="U765" s="10"/>
      <c r="V765" s="10"/>
      <c r="W765" s="10"/>
      <c r="X765" s="10"/>
      <c r="Y765" s="10"/>
      <c r="Z765" s="10"/>
      <c r="AA765" s="10"/>
    </row>
    <row r="766" spans="1:27" ht="13.2">
      <c r="A766" s="10"/>
      <c r="B766" s="10"/>
      <c r="C766" s="23"/>
      <c r="D766" s="10"/>
      <c r="E766" s="10"/>
      <c r="F766" s="10"/>
      <c r="G766" s="10"/>
      <c r="H766" s="10"/>
      <c r="I766" s="10"/>
      <c r="J766" s="10"/>
      <c r="K766" s="86"/>
      <c r="L766" s="10"/>
      <c r="M766" s="10"/>
      <c r="N766" s="10"/>
      <c r="O766" s="10"/>
      <c r="P766" s="33"/>
      <c r="Q766" s="10"/>
      <c r="R766" s="10"/>
      <c r="S766" s="10"/>
      <c r="T766" s="10"/>
      <c r="U766" s="10"/>
      <c r="V766" s="10"/>
      <c r="W766" s="10"/>
      <c r="X766" s="10"/>
      <c r="Y766" s="10"/>
      <c r="Z766" s="10"/>
      <c r="AA766" s="10"/>
    </row>
    <row r="767" spans="1:27" ht="13.2">
      <c r="A767" s="10"/>
      <c r="B767" s="10"/>
      <c r="C767" s="23"/>
      <c r="D767" s="10"/>
      <c r="E767" s="10"/>
      <c r="F767" s="10"/>
      <c r="G767" s="10"/>
      <c r="H767" s="10"/>
      <c r="I767" s="10"/>
      <c r="J767" s="10"/>
      <c r="K767" s="86"/>
      <c r="L767" s="10"/>
      <c r="M767" s="10"/>
      <c r="N767" s="10"/>
      <c r="O767" s="10"/>
      <c r="P767" s="33"/>
      <c r="Q767" s="10"/>
      <c r="R767" s="10"/>
      <c r="S767" s="10"/>
      <c r="T767" s="10"/>
      <c r="U767" s="10"/>
      <c r="V767" s="10"/>
      <c r="W767" s="10"/>
      <c r="X767" s="10"/>
      <c r="Y767" s="10"/>
      <c r="Z767" s="10"/>
      <c r="AA767" s="10"/>
    </row>
    <row r="768" spans="1:27" ht="13.2">
      <c r="A768" s="10"/>
      <c r="B768" s="10"/>
      <c r="C768" s="23"/>
      <c r="D768" s="10"/>
      <c r="E768" s="10"/>
      <c r="F768" s="10"/>
      <c r="G768" s="10"/>
      <c r="H768" s="10"/>
      <c r="I768" s="10"/>
      <c r="J768" s="10"/>
      <c r="K768" s="86"/>
      <c r="L768" s="10"/>
      <c r="M768" s="10"/>
      <c r="N768" s="10"/>
      <c r="O768" s="10"/>
      <c r="P768" s="33"/>
      <c r="Q768" s="10"/>
      <c r="R768" s="10"/>
      <c r="S768" s="10"/>
      <c r="T768" s="10"/>
      <c r="U768" s="10"/>
      <c r="V768" s="10"/>
      <c r="W768" s="10"/>
      <c r="X768" s="10"/>
      <c r="Y768" s="10"/>
      <c r="Z768" s="10"/>
      <c r="AA768" s="10"/>
    </row>
    <row r="769" spans="1:27" ht="13.2">
      <c r="A769" s="10"/>
      <c r="B769" s="10"/>
      <c r="C769" s="23"/>
      <c r="D769" s="10"/>
      <c r="E769" s="10"/>
      <c r="F769" s="10"/>
      <c r="G769" s="10"/>
      <c r="H769" s="10"/>
      <c r="I769" s="10"/>
      <c r="J769" s="10"/>
      <c r="K769" s="86"/>
      <c r="L769" s="10"/>
      <c r="M769" s="10"/>
      <c r="N769" s="10"/>
      <c r="O769" s="10"/>
      <c r="P769" s="33"/>
      <c r="Q769" s="10"/>
      <c r="R769" s="10"/>
      <c r="S769" s="10"/>
      <c r="T769" s="10"/>
      <c r="U769" s="10"/>
      <c r="V769" s="10"/>
      <c r="W769" s="10"/>
      <c r="X769" s="10"/>
      <c r="Y769" s="10"/>
      <c r="Z769" s="10"/>
      <c r="AA769" s="10"/>
    </row>
    <row r="770" spans="1:27" ht="13.2">
      <c r="A770" s="10"/>
      <c r="B770" s="10"/>
      <c r="C770" s="23"/>
      <c r="D770" s="10"/>
      <c r="E770" s="10"/>
      <c r="F770" s="10"/>
      <c r="G770" s="10"/>
      <c r="H770" s="10"/>
      <c r="I770" s="10"/>
      <c r="J770" s="10"/>
      <c r="K770" s="86"/>
      <c r="L770" s="10"/>
      <c r="M770" s="10"/>
      <c r="N770" s="10"/>
      <c r="O770" s="10"/>
      <c r="P770" s="33"/>
      <c r="Q770" s="10"/>
      <c r="R770" s="10"/>
      <c r="S770" s="10"/>
      <c r="T770" s="10"/>
      <c r="U770" s="10"/>
      <c r="V770" s="10"/>
      <c r="W770" s="10"/>
      <c r="X770" s="10"/>
      <c r="Y770" s="10"/>
      <c r="Z770" s="10"/>
      <c r="AA770" s="10"/>
    </row>
    <row r="771" spans="1:27" ht="13.2">
      <c r="A771" s="10"/>
      <c r="B771" s="10"/>
      <c r="C771" s="23"/>
      <c r="D771" s="10"/>
      <c r="E771" s="10"/>
      <c r="F771" s="10"/>
      <c r="G771" s="10"/>
      <c r="H771" s="10"/>
      <c r="I771" s="10"/>
      <c r="J771" s="10"/>
      <c r="K771" s="86"/>
      <c r="L771" s="10"/>
      <c r="M771" s="10"/>
      <c r="N771" s="10"/>
      <c r="O771" s="10"/>
      <c r="P771" s="33"/>
      <c r="Q771" s="10"/>
      <c r="R771" s="10"/>
      <c r="S771" s="10"/>
      <c r="T771" s="10"/>
      <c r="U771" s="10"/>
      <c r="V771" s="10"/>
      <c r="W771" s="10"/>
      <c r="X771" s="10"/>
      <c r="Y771" s="10"/>
      <c r="Z771" s="10"/>
      <c r="AA771" s="10"/>
    </row>
    <row r="772" spans="1:27" ht="13.2">
      <c r="A772" s="10"/>
      <c r="B772" s="10"/>
      <c r="C772" s="23"/>
      <c r="D772" s="10"/>
      <c r="E772" s="10"/>
      <c r="F772" s="10"/>
      <c r="G772" s="10"/>
      <c r="H772" s="10"/>
      <c r="I772" s="10"/>
      <c r="J772" s="10"/>
      <c r="K772" s="86"/>
      <c r="L772" s="10"/>
      <c r="M772" s="10"/>
      <c r="N772" s="10"/>
      <c r="O772" s="10"/>
      <c r="P772" s="33"/>
      <c r="Q772" s="10"/>
      <c r="R772" s="10"/>
      <c r="S772" s="10"/>
      <c r="T772" s="10"/>
      <c r="U772" s="10"/>
      <c r="V772" s="10"/>
      <c r="W772" s="10"/>
      <c r="X772" s="10"/>
      <c r="Y772" s="10"/>
      <c r="Z772" s="10"/>
      <c r="AA772" s="10"/>
    </row>
    <row r="773" spans="1:27" ht="13.2">
      <c r="A773" s="10"/>
      <c r="B773" s="10"/>
      <c r="C773" s="23"/>
      <c r="D773" s="10"/>
      <c r="E773" s="10"/>
      <c r="F773" s="10"/>
      <c r="G773" s="10"/>
      <c r="H773" s="10"/>
      <c r="I773" s="10"/>
      <c r="J773" s="10"/>
      <c r="K773" s="86"/>
      <c r="L773" s="10"/>
      <c r="M773" s="10"/>
      <c r="N773" s="10"/>
      <c r="O773" s="10"/>
      <c r="P773" s="33"/>
      <c r="Q773" s="10"/>
      <c r="R773" s="10"/>
      <c r="S773" s="10"/>
      <c r="T773" s="10"/>
      <c r="U773" s="10"/>
      <c r="V773" s="10"/>
      <c r="W773" s="10"/>
      <c r="X773" s="10"/>
      <c r="Y773" s="10"/>
      <c r="Z773" s="10"/>
      <c r="AA773" s="10"/>
    </row>
    <row r="774" spans="1:27" ht="13.2">
      <c r="A774" s="10"/>
      <c r="B774" s="10"/>
      <c r="C774" s="23"/>
      <c r="D774" s="10"/>
      <c r="E774" s="10"/>
      <c r="F774" s="10"/>
      <c r="G774" s="10"/>
      <c r="H774" s="10"/>
      <c r="I774" s="10"/>
      <c r="J774" s="10"/>
      <c r="K774" s="86"/>
      <c r="L774" s="10"/>
      <c r="M774" s="10"/>
      <c r="N774" s="10"/>
      <c r="O774" s="10"/>
      <c r="P774" s="33"/>
      <c r="Q774" s="10"/>
      <c r="R774" s="10"/>
      <c r="S774" s="10"/>
      <c r="T774" s="10"/>
      <c r="U774" s="10"/>
      <c r="V774" s="10"/>
      <c r="W774" s="10"/>
      <c r="X774" s="10"/>
      <c r="Y774" s="10"/>
      <c r="Z774" s="10"/>
      <c r="AA774" s="10"/>
    </row>
    <row r="775" spans="1:27" ht="13.2">
      <c r="A775" s="10"/>
      <c r="B775" s="10"/>
      <c r="C775" s="23"/>
      <c r="D775" s="10"/>
      <c r="E775" s="10"/>
      <c r="F775" s="10"/>
      <c r="G775" s="10"/>
      <c r="H775" s="10"/>
      <c r="I775" s="10"/>
      <c r="J775" s="10"/>
      <c r="K775" s="86"/>
      <c r="L775" s="10"/>
      <c r="M775" s="10"/>
      <c r="N775" s="10"/>
      <c r="O775" s="10"/>
      <c r="P775" s="33"/>
      <c r="Q775" s="10"/>
      <c r="R775" s="10"/>
      <c r="S775" s="10"/>
      <c r="T775" s="10"/>
      <c r="U775" s="10"/>
      <c r="V775" s="10"/>
      <c r="W775" s="10"/>
      <c r="X775" s="10"/>
      <c r="Y775" s="10"/>
      <c r="Z775" s="10"/>
      <c r="AA775" s="10"/>
    </row>
    <row r="776" spans="1:27" ht="13.2">
      <c r="A776" s="10"/>
      <c r="B776" s="10"/>
      <c r="C776" s="23"/>
      <c r="D776" s="10"/>
      <c r="E776" s="10"/>
      <c r="F776" s="10"/>
      <c r="G776" s="10"/>
      <c r="H776" s="10"/>
      <c r="I776" s="10"/>
      <c r="J776" s="10"/>
      <c r="K776" s="86"/>
      <c r="L776" s="10"/>
      <c r="M776" s="10"/>
      <c r="N776" s="10"/>
      <c r="O776" s="10"/>
      <c r="P776" s="33"/>
      <c r="Q776" s="10"/>
      <c r="R776" s="10"/>
      <c r="S776" s="10"/>
      <c r="T776" s="10"/>
      <c r="U776" s="10"/>
      <c r="V776" s="10"/>
      <c r="W776" s="10"/>
      <c r="X776" s="10"/>
      <c r="Y776" s="10"/>
      <c r="Z776" s="10"/>
      <c r="AA776" s="10"/>
    </row>
    <row r="777" spans="1:27" ht="13.2">
      <c r="A777" s="10"/>
      <c r="B777" s="10"/>
      <c r="C777" s="23"/>
      <c r="D777" s="10"/>
      <c r="E777" s="10"/>
      <c r="F777" s="10"/>
      <c r="G777" s="10"/>
      <c r="H777" s="10"/>
      <c r="I777" s="10"/>
      <c r="J777" s="10"/>
      <c r="K777" s="86"/>
      <c r="L777" s="10"/>
      <c r="M777" s="10"/>
      <c r="N777" s="10"/>
      <c r="O777" s="10"/>
      <c r="P777" s="33"/>
      <c r="Q777" s="10"/>
      <c r="R777" s="10"/>
      <c r="S777" s="10"/>
      <c r="T777" s="10"/>
      <c r="U777" s="10"/>
      <c r="V777" s="10"/>
      <c r="W777" s="10"/>
      <c r="X777" s="10"/>
      <c r="Y777" s="10"/>
      <c r="Z777" s="10"/>
      <c r="AA777" s="10"/>
    </row>
    <row r="778" spans="1:27" ht="13.2">
      <c r="A778" s="10"/>
      <c r="B778" s="10"/>
      <c r="C778" s="23"/>
      <c r="D778" s="10"/>
      <c r="E778" s="10"/>
      <c r="F778" s="10"/>
      <c r="G778" s="10"/>
      <c r="H778" s="10"/>
      <c r="I778" s="10"/>
      <c r="J778" s="10"/>
      <c r="K778" s="86"/>
      <c r="L778" s="10"/>
      <c r="M778" s="10"/>
      <c r="N778" s="10"/>
      <c r="O778" s="10"/>
      <c r="P778" s="33"/>
      <c r="Q778" s="10"/>
      <c r="R778" s="10"/>
      <c r="S778" s="10"/>
      <c r="T778" s="10"/>
      <c r="U778" s="10"/>
      <c r="V778" s="10"/>
      <c r="W778" s="10"/>
      <c r="X778" s="10"/>
      <c r="Y778" s="10"/>
      <c r="Z778" s="10"/>
      <c r="AA778" s="10"/>
    </row>
    <row r="779" spans="1:27" ht="13.2">
      <c r="A779" s="10"/>
      <c r="B779" s="10"/>
      <c r="C779" s="23"/>
      <c r="D779" s="10"/>
      <c r="E779" s="10"/>
      <c r="F779" s="10"/>
      <c r="G779" s="10"/>
      <c r="H779" s="10"/>
      <c r="I779" s="10"/>
      <c r="J779" s="10"/>
      <c r="K779" s="86"/>
      <c r="L779" s="10"/>
      <c r="M779" s="10"/>
      <c r="N779" s="10"/>
      <c r="O779" s="10"/>
      <c r="P779" s="33"/>
      <c r="Q779" s="10"/>
      <c r="R779" s="10"/>
      <c r="S779" s="10"/>
      <c r="T779" s="10"/>
      <c r="U779" s="10"/>
      <c r="V779" s="10"/>
      <c r="W779" s="10"/>
      <c r="X779" s="10"/>
      <c r="Y779" s="10"/>
      <c r="Z779" s="10"/>
      <c r="AA779" s="10"/>
    </row>
    <row r="780" spans="1:27" ht="13.2">
      <c r="A780" s="10"/>
      <c r="B780" s="10"/>
      <c r="C780" s="23"/>
      <c r="D780" s="10"/>
      <c r="E780" s="10"/>
      <c r="F780" s="10"/>
      <c r="G780" s="10"/>
      <c r="H780" s="10"/>
      <c r="I780" s="10"/>
      <c r="J780" s="10"/>
      <c r="K780" s="86"/>
      <c r="L780" s="10"/>
      <c r="M780" s="10"/>
      <c r="N780" s="10"/>
      <c r="O780" s="10"/>
      <c r="P780" s="33"/>
      <c r="Q780" s="10"/>
      <c r="R780" s="10"/>
      <c r="S780" s="10"/>
      <c r="T780" s="10"/>
      <c r="U780" s="10"/>
      <c r="V780" s="10"/>
      <c r="W780" s="10"/>
      <c r="X780" s="10"/>
      <c r="Y780" s="10"/>
      <c r="Z780" s="10"/>
      <c r="AA780" s="10"/>
    </row>
    <row r="781" spans="1:27" ht="13.2">
      <c r="A781" s="10"/>
      <c r="B781" s="10"/>
      <c r="C781" s="23"/>
      <c r="D781" s="10"/>
      <c r="E781" s="10"/>
      <c r="F781" s="10"/>
      <c r="G781" s="10"/>
      <c r="H781" s="10"/>
      <c r="I781" s="10"/>
      <c r="J781" s="10"/>
      <c r="K781" s="86"/>
      <c r="L781" s="10"/>
      <c r="M781" s="10"/>
      <c r="N781" s="10"/>
      <c r="O781" s="10"/>
      <c r="P781" s="33"/>
      <c r="Q781" s="10"/>
      <c r="R781" s="10"/>
      <c r="S781" s="10"/>
      <c r="T781" s="10"/>
      <c r="U781" s="10"/>
      <c r="V781" s="10"/>
      <c r="W781" s="10"/>
      <c r="X781" s="10"/>
      <c r="Y781" s="10"/>
      <c r="Z781" s="10"/>
      <c r="AA781" s="10"/>
    </row>
    <row r="782" spans="1:27" ht="13.2">
      <c r="A782" s="10"/>
      <c r="B782" s="10"/>
      <c r="C782" s="23"/>
      <c r="D782" s="10"/>
      <c r="E782" s="10"/>
      <c r="F782" s="10"/>
      <c r="G782" s="10"/>
      <c r="H782" s="10"/>
      <c r="I782" s="10"/>
      <c r="J782" s="10"/>
      <c r="K782" s="86"/>
      <c r="L782" s="10"/>
      <c r="M782" s="10"/>
      <c r="N782" s="10"/>
      <c r="O782" s="10"/>
      <c r="P782" s="33"/>
      <c r="Q782" s="10"/>
      <c r="R782" s="10"/>
      <c r="S782" s="10"/>
      <c r="T782" s="10"/>
      <c r="U782" s="10"/>
      <c r="V782" s="10"/>
      <c r="W782" s="10"/>
      <c r="X782" s="10"/>
      <c r="Y782" s="10"/>
      <c r="Z782" s="10"/>
      <c r="AA782" s="10"/>
    </row>
    <row r="783" spans="1:27" ht="13.2">
      <c r="A783" s="10"/>
      <c r="B783" s="10"/>
      <c r="C783" s="23"/>
      <c r="D783" s="10"/>
      <c r="E783" s="10"/>
      <c r="F783" s="10"/>
      <c r="G783" s="10"/>
      <c r="H783" s="10"/>
      <c r="I783" s="10"/>
      <c r="J783" s="10"/>
      <c r="K783" s="86"/>
      <c r="L783" s="10"/>
      <c r="M783" s="10"/>
      <c r="N783" s="10"/>
      <c r="O783" s="10"/>
      <c r="P783" s="33"/>
      <c r="Q783" s="10"/>
      <c r="R783" s="10"/>
      <c r="S783" s="10"/>
      <c r="T783" s="10"/>
      <c r="U783" s="10"/>
      <c r="V783" s="10"/>
      <c r="W783" s="10"/>
      <c r="X783" s="10"/>
      <c r="Y783" s="10"/>
      <c r="Z783" s="10"/>
      <c r="AA783" s="10"/>
    </row>
    <row r="784" spans="1:27" ht="13.2">
      <c r="A784" s="10"/>
      <c r="B784" s="10"/>
      <c r="C784" s="23"/>
      <c r="D784" s="10"/>
      <c r="E784" s="10"/>
      <c r="F784" s="10"/>
      <c r="G784" s="10"/>
      <c r="H784" s="10"/>
      <c r="I784" s="10"/>
      <c r="J784" s="10"/>
      <c r="K784" s="86"/>
      <c r="L784" s="10"/>
      <c r="M784" s="10"/>
      <c r="N784" s="10"/>
      <c r="O784" s="10"/>
      <c r="P784" s="33"/>
      <c r="Q784" s="10"/>
      <c r="R784" s="10"/>
      <c r="S784" s="10"/>
      <c r="T784" s="10"/>
      <c r="U784" s="10"/>
      <c r="V784" s="10"/>
      <c r="W784" s="10"/>
      <c r="X784" s="10"/>
      <c r="Y784" s="10"/>
      <c r="Z784" s="10"/>
      <c r="AA784" s="10"/>
    </row>
    <row r="785" spans="1:27" ht="13.2">
      <c r="A785" s="10"/>
      <c r="B785" s="10"/>
      <c r="C785" s="23"/>
      <c r="D785" s="10"/>
      <c r="E785" s="10"/>
      <c r="F785" s="10"/>
      <c r="G785" s="10"/>
      <c r="H785" s="10"/>
      <c r="I785" s="10"/>
      <c r="J785" s="10"/>
      <c r="K785" s="86"/>
      <c r="L785" s="10"/>
      <c r="M785" s="10"/>
      <c r="N785" s="10"/>
      <c r="O785" s="10"/>
      <c r="P785" s="33"/>
      <c r="Q785" s="10"/>
      <c r="R785" s="10"/>
      <c r="S785" s="10"/>
      <c r="T785" s="10"/>
      <c r="U785" s="10"/>
      <c r="V785" s="10"/>
      <c r="W785" s="10"/>
      <c r="X785" s="10"/>
      <c r="Y785" s="10"/>
      <c r="Z785" s="10"/>
      <c r="AA785" s="10"/>
    </row>
    <row r="786" spans="1:27" ht="13.2">
      <c r="A786" s="10"/>
      <c r="B786" s="10"/>
      <c r="C786" s="23"/>
      <c r="D786" s="10"/>
      <c r="E786" s="10"/>
      <c r="F786" s="10"/>
      <c r="G786" s="10"/>
      <c r="H786" s="10"/>
      <c r="I786" s="10"/>
      <c r="J786" s="10"/>
      <c r="K786" s="86"/>
      <c r="L786" s="10"/>
      <c r="M786" s="10"/>
      <c r="N786" s="10"/>
      <c r="O786" s="10"/>
      <c r="P786" s="33"/>
      <c r="Q786" s="10"/>
      <c r="R786" s="10"/>
      <c r="S786" s="10"/>
      <c r="T786" s="10"/>
      <c r="U786" s="10"/>
      <c r="V786" s="10"/>
      <c r="W786" s="10"/>
      <c r="X786" s="10"/>
      <c r="Y786" s="10"/>
      <c r="Z786" s="10"/>
      <c r="AA786" s="10"/>
    </row>
    <row r="787" spans="1:27" ht="13.2">
      <c r="A787" s="10"/>
      <c r="B787" s="10"/>
      <c r="C787" s="23"/>
      <c r="D787" s="10"/>
      <c r="E787" s="10"/>
      <c r="F787" s="10"/>
      <c r="G787" s="10"/>
      <c r="H787" s="10"/>
      <c r="I787" s="10"/>
      <c r="J787" s="10"/>
      <c r="K787" s="86"/>
      <c r="L787" s="10"/>
      <c r="M787" s="10"/>
      <c r="N787" s="10"/>
      <c r="O787" s="10"/>
      <c r="P787" s="33"/>
      <c r="Q787" s="10"/>
      <c r="R787" s="10"/>
      <c r="S787" s="10"/>
      <c r="T787" s="10"/>
      <c r="U787" s="10"/>
      <c r="V787" s="10"/>
      <c r="W787" s="10"/>
      <c r="X787" s="10"/>
      <c r="Y787" s="10"/>
      <c r="Z787" s="10"/>
      <c r="AA787" s="10"/>
    </row>
    <row r="788" spans="1:27" ht="13.2">
      <c r="A788" s="10"/>
      <c r="B788" s="10"/>
      <c r="C788" s="23"/>
      <c r="D788" s="10"/>
      <c r="E788" s="10"/>
      <c r="F788" s="10"/>
      <c r="G788" s="10"/>
      <c r="H788" s="10"/>
      <c r="I788" s="10"/>
      <c r="J788" s="10"/>
      <c r="K788" s="86"/>
      <c r="L788" s="10"/>
      <c r="M788" s="10"/>
      <c r="N788" s="10"/>
      <c r="O788" s="10"/>
      <c r="P788" s="33"/>
      <c r="Q788" s="10"/>
      <c r="R788" s="10"/>
      <c r="S788" s="10"/>
      <c r="T788" s="10"/>
      <c r="U788" s="10"/>
      <c r="V788" s="10"/>
      <c r="W788" s="10"/>
      <c r="X788" s="10"/>
      <c r="Y788" s="10"/>
      <c r="Z788" s="10"/>
      <c r="AA788" s="10"/>
    </row>
    <row r="789" spans="1:27" ht="13.2">
      <c r="A789" s="10"/>
      <c r="B789" s="10"/>
      <c r="C789" s="23"/>
      <c r="D789" s="10"/>
      <c r="E789" s="10"/>
      <c r="F789" s="10"/>
      <c r="G789" s="10"/>
      <c r="H789" s="10"/>
      <c r="I789" s="10"/>
      <c r="J789" s="10"/>
      <c r="K789" s="86"/>
      <c r="L789" s="10"/>
      <c r="M789" s="10"/>
      <c r="N789" s="10"/>
      <c r="O789" s="10"/>
      <c r="P789" s="33"/>
      <c r="Q789" s="10"/>
      <c r="R789" s="10"/>
      <c r="S789" s="10"/>
      <c r="T789" s="10"/>
      <c r="U789" s="10"/>
      <c r="V789" s="10"/>
      <c r="W789" s="10"/>
      <c r="X789" s="10"/>
      <c r="Y789" s="10"/>
      <c r="Z789" s="10"/>
      <c r="AA789" s="10"/>
    </row>
    <row r="790" spans="1:27" ht="13.2">
      <c r="A790" s="10"/>
      <c r="B790" s="10"/>
      <c r="C790" s="23"/>
      <c r="D790" s="10"/>
      <c r="E790" s="10"/>
      <c r="F790" s="10"/>
      <c r="G790" s="10"/>
      <c r="H790" s="10"/>
      <c r="I790" s="10"/>
      <c r="J790" s="10"/>
      <c r="K790" s="86"/>
      <c r="L790" s="10"/>
      <c r="M790" s="10"/>
      <c r="N790" s="10"/>
      <c r="O790" s="10"/>
      <c r="P790" s="33"/>
      <c r="Q790" s="10"/>
      <c r="R790" s="10"/>
      <c r="S790" s="10"/>
      <c r="T790" s="10"/>
      <c r="U790" s="10"/>
      <c r="V790" s="10"/>
      <c r="W790" s="10"/>
      <c r="X790" s="10"/>
      <c r="Y790" s="10"/>
      <c r="Z790" s="10"/>
      <c r="AA790" s="10"/>
    </row>
    <row r="791" spans="1:27" ht="13.2">
      <c r="A791" s="10"/>
      <c r="B791" s="10"/>
      <c r="C791" s="23"/>
      <c r="D791" s="10"/>
      <c r="E791" s="10"/>
      <c r="F791" s="10"/>
      <c r="G791" s="10"/>
      <c r="H791" s="10"/>
      <c r="I791" s="10"/>
      <c r="J791" s="10"/>
      <c r="K791" s="86"/>
      <c r="L791" s="10"/>
      <c r="M791" s="10"/>
      <c r="N791" s="10"/>
      <c r="O791" s="10"/>
      <c r="P791" s="33"/>
      <c r="Q791" s="10"/>
      <c r="R791" s="10"/>
      <c r="S791" s="10"/>
      <c r="T791" s="10"/>
      <c r="U791" s="10"/>
      <c r="V791" s="10"/>
      <c r="W791" s="10"/>
      <c r="X791" s="10"/>
      <c r="Y791" s="10"/>
      <c r="Z791" s="10"/>
      <c r="AA791" s="10"/>
    </row>
    <row r="792" spans="1:27" ht="13.2">
      <c r="A792" s="10"/>
      <c r="B792" s="10"/>
      <c r="C792" s="23"/>
      <c r="D792" s="10"/>
      <c r="E792" s="10"/>
      <c r="F792" s="10"/>
      <c r="G792" s="10"/>
      <c r="H792" s="10"/>
      <c r="I792" s="10"/>
      <c r="J792" s="10"/>
      <c r="K792" s="86"/>
      <c r="L792" s="10"/>
      <c r="M792" s="10"/>
      <c r="N792" s="10"/>
      <c r="O792" s="10"/>
      <c r="P792" s="33"/>
      <c r="Q792" s="10"/>
      <c r="R792" s="10"/>
      <c r="S792" s="10"/>
      <c r="T792" s="10"/>
      <c r="U792" s="10"/>
      <c r="V792" s="10"/>
      <c r="W792" s="10"/>
      <c r="X792" s="10"/>
      <c r="Y792" s="10"/>
      <c r="Z792" s="10"/>
      <c r="AA792" s="10"/>
    </row>
    <row r="793" spans="1:27" ht="13.2">
      <c r="A793" s="10"/>
      <c r="B793" s="10"/>
      <c r="C793" s="23"/>
      <c r="D793" s="10"/>
      <c r="E793" s="10"/>
      <c r="F793" s="10"/>
      <c r="G793" s="10"/>
      <c r="H793" s="10"/>
      <c r="I793" s="10"/>
      <c r="J793" s="10"/>
      <c r="K793" s="86"/>
      <c r="L793" s="10"/>
      <c r="M793" s="10"/>
      <c r="N793" s="10"/>
      <c r="O793" s="10"/>
      <c r="P793" s="33"/>
      <c r="Q793" s="10"/>
      <c r="R793" s="10"/>
      <c r="S793" s="10"/>
      <c r="T793" s="10"/>
      <c r="U793" s="10"/>
      <c r="V793" s="10"/>
      <c r="W793" s="10"/>
      <c r="X793" s="10"/>
      <c r="Y793" s="10"/>
      <c r="Z793" s="10"/>
      <c r="AA793" s="10"/>
    </row>
    <row r="794" spans="1:27" ht="13.2">
      <c r="A794" s="10"/>
      <c r="B794" s="10"/>
      <c r="C794" s="23"/>
      <c r="D794" s="10"/>
      <c r="E794" s="10"/>
      <c r="F794" s="10"/>
      <c r="G794" s="10"/>
      <c r="H794" s="10"/>
      <c r="I794" s="10"/>
      <c r="J794" s="10"/>
      <c r="K794" s="86"/>
      <c r="L794" s="10"/>
      <c r="M794" s="10"/>
      <c r="N794" s="10"/>
      <c r="O794" s="10"/>
      <c r="P794" s="33"/>
      <c r="Q794" s="10"/>
      <c r="R794" s="10"/>
      <c r="S794" s="10"/>
      <c r="T794" s="10"/>
      <c r="U794" s="10"/>
      <c r="V794" s="10"/>
      <c r="W794" s="10"/>
      <c r="X794" s="10"/>
      <c r="Y794" s="10"/>
      <c r="Z794" s="10"/>
      <c r="AA794" s="10"/>
    </row>
    <row r="795" spans="1:27" ht="13.2">
      <c r="A795" s="10"/>
      <c r="B795" s="10"/>
      <c r="C795" s="23"/>
      <c r="D795" s="10"/>
      <c r="E795" s="10"/>
      <c r="F795" s="10"/>
      <c r="G795" s="10"/>
      <c r="H795" s="10"/>
      <c r="I795" s="10"/>
      <c r="J795" s="10"/>
      <c r="K795" s="86"/>
      <c r="L795" s="10"/>
      <c r="M795" s="10"/>
      <c r="N795" s="10"/>
      <c r="O795" s="10"/>
      <c r="P795" s="33"/>
      <c r="Q795" s="10"/>
      <c r="R795" s="10"/>
      <c r="S795" s="10"/>
      <c r="T795" s="10"/>
      <c r="U795" s="10"/>
      <c r="V795" s="10"/>
      <c r="W795" s="10"/>
      <c r="X795" s="10"/>
      <c r="Y795" s="10"/>
      <c r="Z795" s="10"/>
      <c r="AA795" s="10"/>
    </row>
    <row r="796" spans="1:27" ht="13.2">
      <c r="A796" s="10"/>
      <c r="B796" s="10"/>
      <c r="C796" s="23"/>
      <c r="D796" s="10"/>
      <c r="E796" s="10"/>
      <c r="F796" s="10"/>
      <c r="G796" s="10"/>
      <c r="H796" s="10"/>
      <c r="I796" s="10"/>
      <c r="J796" s="10"/>
      <c r="K796" s="86"/>
      <c r="L796" s="10"/>
      <c r="M796" s="10"/>
      <c r="N796" s="10"/>
      <c r="O796" s="10"/>
      <c r="P796" s="33"/>
      <c r="Q796" s="10"/>
      <c r="R796" s="10"/>
      <c r="S796" s="10"/>
      <c r="T796" s="10"/>
      <c r="U796" s="10"/>
      <c r="V796" s="10"/>
      <c r="W796" s="10"/>
      <c r="X796" s="10"/>
      <c r="Y796" s="10"/>
      <c r="Z796" s="10"/>
      <c r="AA796" s="10"/>
    </row>
    <row r="797" spans="1:27" ht="13.2">
      <c r="A797" s="10"/>
      <c r="B797" s="10"/>
      <c r="C797" s="23"/>
      <c r="D797" s="10"/>
      <c r="E797" s="10"/>
      <c r="F797" s="10"/>
      <c r="G797" s="10"/>
      <c r="H797" s="10"/>
      <c r="I797" s="10"/>
      <c r="J797" s="10"/>
      <c r="K797" s="86"/>
      <c r="L797" s="10"/>
      <c r="M797" s="10"/>
      <c r="N797" s="10"/>
      <c r="O797" s="10"/>
      <c r="P797" s="33"/>
      <c r="Q797" s="10"/>
      <c r="R797" s="10"/>
      <c r="S797" s="10"/>
      <c r="T797" s="10"/>
      <c r="U797" s="10"/>
      <c r="V797" s="10"/>
      <c r="W797" s="10"/>
      <c r="X797" s="10"/>
      <c r="Y797" s="10"/>
      <c r="Z797" s="10"/>
      <c r="AA797" s="10"/>
    </row>
    <row r="798" spans="1:27" ht="13.2">
      <c r="A798" s="10"/>
      <c r="B798" s="10"/>
      <c r="C798" s="23"/>
      <c r="D798" s="10"/>
      <c r="E798" s="10"/>
      <c r="F798" s="10"/>
      <c r="G798" s="10"/>
      <c r="H798" s="10"/>
      <c r="I798" s="10"/>
      <c r="J798" s="10"/>
      <c r="K798" s="86"/>
      <c r="L798" s="10"/>
      <c r="M798" s="10"/>
      <c r="N798" s="10"/>
      <c r="O798" s="10"/>
      <c r="P798" s="33"/>
      <c r="Q798" s="10"/>
      <c r="R798" s="10"/>
      <c r="S798" s="10"/>
      <c r="T798" s="10"/>
      <c r="U798" s="10"/>
      <c r="V798" s="10"/>
      <c r="W798" s="10"/>
      <c r="X798" s="10"/>
      <c r="Y798" s="10"/>
      <c r="Z798" s="10"/>
      <c r="AA798" s="10"/>
    </row>
    <row r="799" spans="1:27" ht="13.2">
      <c r="A799" s="10"/>
      <c r="B799" s="10"/>
      <c r="C799" s="23"/>
      <c r="D799" s="10"/>
      <c r="E799" s="10"/>
      <c r="F799" s="10"/>
      <c r="G799" s="10"/>
      <c r="H799" s="10"/>
      <c r="I799" s="10"/>
      <c r="J799" s="10"/>
      <c r="K799" s="86"/>
      <c r="L799" s="10"/>
      <c r="M799" s="10"/>
      <c r="N799" s="10"/>
      <c r="O799" s="10"/>
      <c r="P799" s="33"/>
      <c r="Q799" s="10"/>
      <c r="R799" s="10"/>
      <c r="S799" s="10"/>
      <c r="T799" s="10"/>
      <c r="U799" s="10"/>
      <c r="V799" s="10"/>
      <c r="W799" s="10"/>
      <c r="X799" s="10"/>
      <c r="Y799" s="10"/>
      <c r="Z799" s="10"/>
      <c r="AA799" s="10"/>
    </row>
    <row r="800" spans="1:27" ht="13.2">
      <c r="A800" s="10"/>
      <c r="B800" s="10"/>
      <c r="C800" s="23"/>
      <c r="D800" s="10"/>
      <c r="E800" s="10"/>
      <c r="F800" s="10"/>
      <c r="G800" s="10"/>
      <c r="H800" s="10"/>
      <c r="I800" s="10"/>
      <c r="J800" s="10"/>
      <c r="K800" s="86"/>
      <c r="L800" s="10"/>
      <c r="M800" s="10"/>
      <c r="N800" s="10"/>
      <c r="O800" s="10"/>
      <c r="P800" s="33"/>
      <c r="Q800" s="10"/>
      <c r="R800" s="10"/>
      <c r="S800" s="10"/>
      <c r="T800" s="10"/>
      <c r="U800" s="10"/>
      <c r="V800" s="10"/>
      <c r="W800" s="10"/>
      <c r="X800" s="10"/>
      <c r="Y800" s="10"/>
      <c r="Z800" s="10"/>
      <c r="AA800" s="10"/>
    </row>
    <row r="801" spans="1:27" ht="13.2">
      <c r="A801" s="10"/>
      <c r="B801" s="10"/>
      <c r="C801" s="23"/>
      <c r="D801" s="10"/>
      <c r="E801" s="10"/>
      <c r="F801" s="10"/>
      <c r="G801" s="10"/>
      <c r="H801" s="10"/>
      <c r="I801" s="10"/>
      <c r="J801" s="10"/>
      <c r="K801" s="86"/>
      <c r="L801" s="10"/>
      <c r="M801" s="10"/>
      <c r="N801" s="10"/>
      <c r="O801" s="10"/>
      <c r="P801" s="33"/>
      <c r="Q801" s="10"/>
      <c r="R801" s="10"/>
      <c r="S801" s="10"/>
      <c r="T801" s="10"/>
      <c r="U801" s="10"/>
      <c r="V801" s="10"/>
      <c r="W801" s="10"/>
      <c r="X801" s="10"/>
      <c r="Y801" s="10"/>
      <c r="Z801" s="10"/>
      <c r="AA801" s="10"/>
    </row>
    <row r="802" spans="1:27" ht="13.2">
      <c r="A802" s="10"/>
      <c r="B802" s="10"/>
      <c r="C802" s="23"/>
      <c r="D802" s="10"/>
      <c r="E802" s="10"/>
      <c r="F802" s="10"/>
      <c r="G802" s="10"/>
      <c r="H802" s="10"/>
      <c r="I802" s="10"/>
      <c r="J802" s="10"/>
      <c r="K802" s="86"/>
      <c r="L802" s="10"/>
      <c r="M802" s="10"/>
      <c r="N802" s="10"/>
      <c r="O802" s="10"/>
      <c r="P802" s="33"/>
      <c r="Q802" s="10"/>
      <c r="R802" s="10"/>
      <c r="S802" s="10"/>
      <c r="T802" s="10"/>
      <c r="U802" s="10"/>
      <c r="V802" s="10"/>
      <c r="W802" s="10"/>
      <c r="X802" s="10"/>
      <c r="Y802" s="10"/>
      <c r="Z802" s="10"/>
      <c r="AA802" s="10"/>
    </row>
    <row r="803" spans="1:27" ht="13.2">
      <c r="A803" s="10"/>
      <c r="B803" s="10"/>
      <c r="C803" s="23"/>
      <c r="D803" s="10"/>
      <c r="E803" s="10"/>
      <c r="F803" s="10"/>
      <c r="G803" s="10"/>
      <c r="H803" s="10"/>
      <c r="I803" s="10"/>
      <c r="J803" s="10"/>
      <c r="K803" s="86"/>
      <c r="L803" s="10"/>
      <c r="M803" s="10"/>
      <c r="N803" s="10"/>
      <c r="O803" s="10"/>
      <c r="P803" s="33"/>
      <c r="Q803" s="10"/>
      <c r="R803" s="10"/>
      <c r="S803" s="10"/>
      <c r="T803" s="10"/>
      <c r="U803" s="10"/>
      <c r="V803" s="10"/>
      <c r="W803" s="10"/>
      <c r="X803" s="10"/>
      <c r="Y803" s="10"/>
      <c r="Z803" s="10"/>
      <c r="AA803" s="10"/>
    </row>
    <row r="804" spans="1:27" ht="13.2">
      <c r="A804" s="10"/>
      <c r="B804" s="10"/>
      <c r="C804" s="23"/>
      <c r="D804" s="10"/>
      <c r="E804" s="10"/>
      <c r="F804" s="10"/>
      <c r="G804" s="10"/>
      <c r="H804" s="10"/>
      <c r="I804" s="10"/>
      <c r="J804" s="10"/>
      <c r="K804" s="86"/>
      <c r="L804" s="10"/>
      <c r="M804" s="10"/>
      <c r="N804" s="10"/>
      <c r="O804" s="10"/>
      <c r="P804" s="33"/>
      <c r="Q804" s="10"/>
      <c r="R804" s="10"/>
      <c r="S804" s="10"/>
      <c r="T804" s="10"/>
      <c r="U804" s="10"/>
      <c r="V804" s="10"/>
      <c r="W804" s="10"/>
      <c r="X804" s="10"/>
      <c r="Y804" s="10"/>
      <c r="Z804" s="10"/>
      <c r="AA804" s="10"/>
    </row>
    <row r="805" spans="1:27" ht="13.2">
      <c r="A805" s="10"/>
      <c r="B805" s="10"/>
      <c r="C805" s="23"/>
      <c r="D805" s="10"/>
      <c r="E805" s="10"/>
      <c r="F805" s="10"/>
      <c r="G805" s="10"/>
      <c r="H805" s="10"/>
      <c r="I805" s="10"/>
      <c r="J805" s="10"/>
      <c r="K805" s="86"/>
      <c r="L805" s="10"/>
      <c r="M805" s="10"/>
      <c r="N805" s="10"/>
      <c r="O805" s="10"/>
      <c r="P805" s="33"/>
      <c r="Q805" s="10"/>
      <c r="R805" s="10"/>
      <c r="S805" s="10"/>
      <c r="T805" s="10"/>
      <c r="U805" s="10"/>
      <c r="V805" s="10"/>
      <c r="W805" s="10"/>
      <c r="X805" s="10"/>
      <c r="Y805" s="10"/>
      <c r="Z805" s="10"/>
      <c r="AA805" s="10"/>
    </row>
    <row r="806" spans="1:27" ht="13.2">
      <c r="A806" s="10"/>
      <c r="B806" s="10"/>
      <c r="C806" s="23"/>
      <c r="D806" s="10"/>
      <c r="E806" s="10"/>
      <c r="F806" s="10"/>
      <c r="G806" s="10"/>
      <c r="H806" s="10"/>
      <c r="I806" s="10"/>
      <c r="J806" s="10"/>
      <c r="K806" s="86"/>
      <c r="L806" s="10"/>
      <c r="M806" s="10"/>
      <c r="N806" s="10"/>
      <c r="O806" s="10"/>
      <c r="P806" s="33"/>
      <c r="Q806" s="10"/>
      <c r="R806" s="10"/>
      <c r="S806" s="10"/>
      <c r="T806" s="10"/>
      <c r="U806" s="10"/>
      <c r="V806" s="10"/>
      <c r="W806" s="10"/>
      <c r="X806" s="10"/>
      <c r="Y806" s="10"/>
      <c r="Z806" s="10"/>
      <c r="AA806" s="10"/>
    </row>
    <row r="807" spans="1:27" ht="13.2">
      <c r="A807" s="10"/>
      <c r="B807" s="10"/>
      <c r="C807" s="23"/>
      <c r="D807" s="10"/>
      <c r="E807" s="10"/>
      <c r="F807" s="10"/>
      <c r="G807" s="10"/>
      <c r="H807" s="10"/>
      <c r="I807" s="10"/>
      <c r="J807" s="10"/>
      <c r="K807" s="86"/>
      <c r="L807" s="10"/>
      <c r="M807" s="10"/>
      <c r="N807" s="10"/>
      <c r="O807" s="10"/>
      <c r="P807" s="33"/>
      <c r="Q807" s="10"/>
      <c r="R807" s="10"/>
      <c r="S807" s="10"/>
      <c r="T807" s="10"/>
      <c r="U807" s="10"/>
      <c r="V807" s="10"/>
      <c r="W807" s="10"/>
      <c r="X807" s="10"/>
      <c r="Y807" s="10"/>
      <c r="Z807" s="10"/>
      <c r="AA807" s="10"/>
    </row>
    <row r="808" spans="1:27" ht="13.2">
      <c r="A808" s="10"/>
      <c r="B808" s="10"/>
      <c r="C808" s="23"/>
      <c r="D808" s="10"/>
      <c r="E808" s="10"/>
      <c r="F808" s="10"/>
      <c r="G808" s="10"/>
      <c r="H808" s="10"/>
      <c r="I808" s="10"/>
      <c r="J808" s="10"/>
      <c r="K808" s="86"/>
      <c r="L808" s="10"/>
      <c r="M808" s="10"/>
      <c r="N808" s="10"/>
      <c r="O808" s="10"/>
      <c r="P808" s="33"/>
      <c r="Q808" s="10"/>
      <c r="R808" s="10"/>
      <c r="S808" s="10"/>
      <c r="T808" s="10"/>
      <c r="U808" s="10"/>
      <c r="V808" s="10"/>
      <c r="W808" s="10"/>
      <c r="X808" s="10"/>
      <c r="Y808" s="10"/>
      <c r="Z808" s="10"/>
      <c r="AA808" s="10"/>
    </row>
    <row r="809" spans="1:27" ht="13.2">
      <c r="A809" s="10"/>
      <c r="B809" s="10"/>
      <c r="C809" s="23"/>
      <c r="D809" s="10"/>
      <c r="E809" s="10"/>
      <c r="F809" s="10"/>
      <c r="G809" s="10"/>
      <c r="H809" s="10"/>
      <c r="I809" s="10"/>
      <c r="J809" s="10"/>
      <c r="K809" s="86"/>
      <c r="L809" s="10"/>
      <c r="M809" s="10"/>
      <c r="N809" s="10"/>
      <c r="O809" s="10"/>
      <c r="P809" s="33"/>
      <c r="Q809" s="10"/>
      <c r="R809" s="10"/>
      <c r="S809" s="10"/>
      <c r="T809" s="10"/>
      <c r="U809" s="10"/>
      <c r="V809" s="10"/>
      <c r="W809" s="10"/>
      <c r="X809" s="10"/>
      <c r="Y809" s="10"/>
      <c r="Z809" s="10"/>
      <c r="AA809" s="10"/>
    </row>
    <row r="810" spans="1:27" ht="13.2">
      <c r="A810" s="10"/>
      <c r="B810" s="10"/>
      <c r="C810" s="23"/>
      <c r="D810" s="10"/>
      <c r="E810" s="10"/>
      <c r="F810" s="10"/>
      <c r="G810" s="10"/>
      <c r="H810" s="10"/>
      <c r="I810" s="10"/>
      <c r="J810" s="10"/>
      <c r="K810" s="86"/>
      <c r="L810" s="10"/>
      <c r="M810" s="10"/>
      <c r="N810" s="10"/>
      <c r="O810" s="10"/>
      <c r="P810" s="33"/>
      <c r="Q810" s="10"/>
      <c r="R810" s="10"/>
      <c r="S810" s="10"/>
      <c r="T810" s="10"/>
      <c r="U810" s="10"/>
      <c r="V810" s="10"/>
      <c r="W810" s="10"/>
      <c r="X810" s="10"/>
      <c r="Y810" s="10"/>
      <c r="Z810" s="10"/>
      <c r="AA810" s="10"/>
    </row>
    <row r="811" spans="1:27" ht="13.2">
      <c r="A811" s="10"/>
      <c r="B811" s="10"/>
      <c r="C811" s="23"/>
      <c r="D811" s="10"/>
      <c r="E811" s="10"/>
      <c r="F811" s="10"/>
      <c r="G811" s="10"/>
      <c r="H811" s="10"/>
      <c r="I811" s="10"/>
      <c r="J811" s="10"/>
      <c r="K811" s="86"/>
      <c r="L811" s="10"/>
      <c r="M811" s="10"/>
      <c r="N811" s="10"/>
      <c r="O811" s="10"/>
      <c r="P811" s="33"/>
      <c r="Q811" s="10"/>
      <c r="R811" s="10"/>
      <c r="S811" s="10"/>
      <c r="T811" s="10"/>
      <c r="U811" s="10"/>
      <c r="V811" s="10"/>
      <c r="W811" s="10"/>
      <c r="X811" s="10"/>
      <c r="Y811" s="10"/>
      <c r="Z811" s="10"/>
      <c r="AA811" s="10"/>
    </row>
    <row r="812" spans="1:27" ht="13.2">
      <c r="A812" s="10"/>
      <c r="B812" s="10"/>
      <c r="C812" s="23"/>
      <c r="D812" s="10"/>
      <c r="E812" s="10"/>
      <c r="F812" s="10"/>
      <c r="G812" s="10"/>
      <c r="H812" s="10"/>
      <c r="I812" s="10"/>
      <c r="J812" s="10"/>
      <c r="K812" s="86"/>
      <c r="L812" s="10"/>
      <c r="M812" s="10"/>
      <c r="N812" s="10"/>
      <c r="O812" s="10"/>
      <c r="P812" s="33"/>
      <c r="Q812" s="10"/>
      <c r="R812" s="10"/>
      <c r="S812" s="10"/>
      <c r="T812" s="10"/>
      <c r="U812" s="10"/>
      <c r="V812" s="10"/>
      <c r="W812" s="10"/>
      <c r="X812" s="10"/>
      <c r="Y812" s="10"/>
      <c r="Z812" s="10"/>
      <c r="AA812" s="10"/>
    </row>
    <row r="813" spans="1:27" ht="13.2">
      <c r="A813" s="10"/>
      <c r="B813" s="10"/>
      <c r="C813" s="23"/>
      <c r="D813" s="10"/>
      <c r="E813" s="10"/>
      <c r="F813" s="10"/>
      <c r="G813" s="10"/>
      <c r="H813" s="10"/>
      <c r="I813" s="10"/>
      <c r="J813" s="10"/>
      <c r="K813" s="86"/>
      <c r="L813" s="10"/>
      <c r="M813" s="10"/>
      <c r="N813" s="10"/>
      <c r="O813" s="10"/>
      <c r="P813" s="33"/>
      <c r="Q813" s="10"/>
      <c r="R813" s="10"/>
      <c r="S813" s="10"/>
      <c r="T813" s="10"/>
      <c r="U813" s="10"/>
      <c r="V813" s="10"/>
      <c r="W813" s="10"/>
      <c r="X813" s="10"/>
      <c r="Y813" s="10"/>
      <c r="Z813" s="10"/>
      <c r="AA813" s="10"/>
    </row>
    <row r="814" spans="1:27" ht="13.2">
      <c r="A814" s="10"/>
      <c r="B814" s="10"/>
      <c r="C814" s="23"/>
      <c r="D814" s="10"/>
      <c r="E814" s="10"/>
      <c r="F814" s="10"/>
      <c r="G814" s="10"/>
      <c r="H814" s="10"/>
      <c r="I814" s="10"/>
      <c r="J814" s="10"/>
      <c r="K814" s="86"/>
      <c r="L814" s="10"/>
      <c r="M814" s="10"/>
      <c r="N814" s="10"/>
      <c r="O814" s="10"/>
      <c r="P814" s="33"/>
      <c r="Q814" s="10"/>
      <c r="R814" s="10"/>
      <c r="S814" s="10"/>
      <c r="T814" s="10"/>
      <c r="U814" s="10"/>
      <c r="V814" s="10"/>
      <c r="W814" s="10"/>
      <c r="X814" s="10"/>
      <c r="Y814" s="10"/>
      <c r="Z814" s="10"/>
      <c r="AA814" s="10"/>
    </row>
    <row r="815" spans="1:27" ht="13.2">
      <c r="A815" s="10"/>
      <c r="B815" s="10"/>
      <c r="C815" s="23"/>
      <c r="D815" s="10"/>
      <c r="E815" s="10"/>
      <c r="F815" s="10"/>
      <c r="G815" s="10"/>
      <c r="H815" s="10"/>
      <c r="I815" s="10"/>
      <c r="J815" s="10"/>
      <c r="K815" s="86"/>
      <c r="L815" s="10"/>
      <c r="M815" s="10"/>
      <c r="N815" s="10"/>
      <c r="O815" s="10"/>
      <c r="P815" s="33"/>
      <c r="Q815" s="10"/>
      <c r="R815" s="10"/>
      <c r="S815" s="10"/>
      <c r="T815" s="10"/>
      <c r="U815" s="10"/>
      <c r="V815" s="10"/>
      <c r="W815" s="10"/>
      <c r="X815" s="10"/>
      <c r="Y815" s="10"/>
      <c r="Z815" s="10"/>
      <c r="AA815" s="10"/>
    </row>
    <row r="816" spans="1:27" ht="13.2">
      <c r="A816" s="10"/>
      <c r="B816" s="10"/>
      <c r="C816" s="23"/>
      <c r="D816" s="10"/>
      <c r="E816" s="10"/>
      <c r="F816" s="10"/>
      <c r="G816" s="10"/>
      <c r="H816" s="10"/>
      <c r="I816" s="10"/>
      <c r="J816" s="10"/>
      <c r="K816" s="86"/>
      <c r="L816" s="10"/>
      <c r="M816" s="10"/>
      <c r="N816" s="10"/>
      <c r="O816" s="10"/>
      <c r="P816" s="33"/>
      <c r="Q816" s="10"/>
      <c r="R816" s="10"/>
      <c r="S816" s="10"/>
      <c r="T816" s="10"/>
      <c r="U816" s="10"/>
      <c r="V816" s="10"/>
      <c r="W816" s="10"/>
      <c r="X816" s="10"/>
      <c r="Y816" s="10"/>
      <c r="Z816" s="10"/>
      <c r="AA816" s="10"/>
    </row>
    <row r="817" spans="1:27" ht="13.2">
      <c r="A817" s="10"/>
      <c r="B817" s="10"/>
      <c r="C817" s="23"/>
      <c r="D817" s="10"/>
      <c r="E817" s="10"/>
      <c r="F817" s="10"/>
      <c r="G817" s="10"/>
      <c r="H817" s="10"/>
      <c r="I817" s="10"/>
      <c r="J817" s="10"/>
      <c r="K817" s="86"/>
      <c r="L817" s="10"/>
      <c r="M817" s="10"/>
      <c r="N817" s="10"/>
      <c r="O817" s="10"/>
      <c r="P817" s="33"/>
      <c r="Q817" s="10"/>
      <c r="R817" s="10"/>
      <c r="S817" s="10"/>
      <c r="T817" s="10"/>
      <c r="U817" s="10"/>
      <c r="V817" s="10"/>
      <c r="W817" s="10"/>
      <c r="X817" s="10"/>
      <c r="Y817" s="10"/>
      <c r="Z817" s="10"/>
      <c r="AA817" s="10"/>
    </row>
    <row r="818" spans="1:27" ht="13.2">
      <c r="A818" s="10"/>
      <c r="B818" s="10"/>
      <c r="C818" s="23"/>
      <c r="D818" s="10"/>
      <c r="E818" s="10"/>
      <c r="F818" s="10"/>
      <c r="G818" s="10"/>
      <c r="H818" s="10"/>
      <c r="I818" s="10"/>
      <c r="J818" s="10"/>
      <c r="K818" s="86"/>
      <c r="L818" s="10"/>
      <c r="M818" s="10"/>
      <c r="N818" s="10"/>
      <c r="O818" s="10"/>
      <c r="P818" s="33"/>
      <c r="Q818" s="10"/>
      <c r="R818" s="10"/>
      <c r="S818" s="10"/>
      <c r="T818" s="10"/>
      <c r="U818" s="10"/>
      <c r="V818" s="10"/>
      <c r="W818" s="10"/>
      <c r="X818" s="10"/>
      <c r="Y818" s="10"/>
      <c r="Z818" s="10"/>
      <c r="AA818" s="10"/>
    </row>
    <row r="819" spans="1:27" ht="13.2">
      <c r="A819" s="10"/>
      <c r="B819" s="10"/>
      <c r="C819" s="23"/>
      <c r="D819" s="10"/>
      <c r="E819" s="10"/>
      <c r="F819" s="10"/>
      <c r="G819" s="10"/>
      <c r="H819" s="10"/>
      <c r="I819" s="10"/>
      <c r="J819" s="10"/>
      <c r="K819" s="86"/>
      <c r="L819" s="10"/>
      <c r="M819" s="10"/>
      <c r="N819" s="10"/>
      <c r="O819" s="10"/>
      <c r="P819" s="33"/>
      <c r="Q819" s="10"/>
      <c r="R819" s="10"/>
      <c r="S819" s="10"/>
      <c r="T819" s="10"/>
      <c r="U819" s="10"/>
      <c r="V819" s="10"/>
      <c r="W819" s="10"/>
      <c r="X819" s="10"/>
      <c r="Y819" s="10"/>
      <c r="Z819" s="10"/>
      <c r="AA819" s="10"/>
    </row>
    <row r="820" spans="1:27" ht="13.2">
      <c r="A820" s="10"/>
      <c r="B820" s="10"/>
      <c r="C820" s="23"/>
      <c r="D820" s="10"/>
      <c r="E820" s="10"/>
      <c r="F820" s="10"/>
      <c r="G820" s="10"/>
      <c r="H820" s="10"/>
      <c r="I820" s="10"/>
      <c r="J820" s="10"/>
      <c r="K820" s="86"/>
      <c r="L820" s="10"/>
      <c r="M820" s="10"/>
      <c r="N820" s="10"/>
      <c r="O820" s="10"/>
      <c r="P820" s="33"/>
      <c r="Q820" s="10"/>
      <c r="R820" s="10"/>
      <c r="S820" s="10"/>
      <c r="T820" s="10"/>
      <c r="U820" s="10"/>
      <c r="V820" s="10"/>
      <c r="W820" s="10"/>
      <c r="X820" s="10"/>
      <c r="Y820" s="10"/>
      <c r="Z820" s="10"/>
      <c r="AA820" s="10"/>
    </row>
    <row r="821" spans="1:27" ht="13.2">
      <c r="A821" s="10"/>
      <c r="B821" s="10"/>
      <c r="C821" s="23"/>
      <c r="D821" s="10"/>
      <c r="E821" s="10"/>
      <c r="F821" s="10"/>
      <c r="G821" s="10"/>
      <c r="H821" s="10"/>
      <c r="I821" s="10"/>
      <c r="J821" s="10"/>
      <c r="K821" s="86"/>
      <c r="L821" s="10"/>
      <c r="M821" s="10"/>
      <c r="N821" s="10"/>
      <c r="O821" s="10"/>
      <c r="P821" s="33"/>
      <c r="Q821" s="10"/>
      <c r="R821" s="10"/>
      <c r="S821" s="10"/>
      <c r="T821" s="10"/>
      <c r="U821" s="10"/>
      <c r="V821" s="10"/>
      <c r="W821" s="10"/>
      <c r="X821" s="10"/>
      <c r="Y821" s="10"/>
      <c r="Z821" s="10"/>
      <c r="AA821" s="10"/>
    </row>
    <row r="822" spans="1:27" ht="13.2">
      <c r="A822" s="10"/>
      <c r="B822" s="10"/>
      <c r="C822" s="23"/>
      <c r="D822" s="10"/>
      <c r="E822" s="10"/>
      <c r="F822" s="10"/>
      <c r="G822" s="10"/>
      <c r="H822" s="10"/>
      <c r="I822" s="10"/>
      <c r="J822" s="10"/>
      <c r="K822" s="86"/>
      <c r="L822" s="10"/>
      <c r="M822" s="10"/>
      <c r="N822" s="10"/>
      <c r="O822" s="10"/>
      <c r="P822" s="33"/>
      <c r="Q822" s="10"/>
      <c r="R822" s="10"/>
      <c r="S822" s="10"/>
      <c r="T822" s="10"/>
      <c r="U822" s="10"/>
      <c r="V822" s="10"/>
      <c r="W822" s="10"/>
      <c r="X822" s="10"/>
      <c r="Y822" s="10"/>
      <c r="Z822" s="10"/>
      <c r="AA822" s="10"/>
    </row>
    <row r="823" spans="1:27" ht="13.2">
      <c r="A823" s="10"/>
      <c r="B823" s="10"/>
      <c r="C823" s="23"/>
      <c r="D823" s="10"/>
      <c r="E823" s="10"/>
      <c r="F823" s="10"/>
      <c r="G823" s="10"/>
      <c r="H823" s="10"/>
      <c r="I823" s="10"/>
      <c r="J823" s="10"/>
      <c r="K823" s="86"/>
      <c r="L823" s="10"/>
      <c r="M823" s="10"/>
      <c r="N823" s="10"/>
      <c r="O823" s="10"/>
      <c r="P823" s="33"/>
      <c r="Q823" s="10"/>
      <c r="R823" s="10"/>
      <c r="S823" s="10"/>
      <c r="T823" s="10"/>
      <c r="U823" s="10"/>
      <c r="V823" s="10"/>
      <c r="W823" s="10"/>
      <c r="X823" s="10"/>
      <c r="Y823" s="10"/>
      <c r="Z823" s="10"/>
      <c r="AA823" s="10"/>
    </row>
    <row r="824" spans="1:27" ht="13.2">
      <c r="A824" s="10"/>
      <c r="B824" s="10"/>
      <c r="C824" s="23"/>
      <c r="D824" s="10"/>
      <c r="E824" s="10"/>
      <c r="F824" s="10"/>
      <c r="G824" s="10"/>
      <c r="H824" s="10"/>
      <c r="I824" s="10"/>
      <c r="J824" s="10"/>
      <c r="K824" s="86"/>
      <c r="L824" s="10"/>
      <c r="M824" s="10"/>
      <c r="N824" s="10"/>
      <c r="O824" s="10"/>
      <c r="P824" s="33"/>
      <c r="Q824" s="10"/>
      <c r="R824" s="10"/>
      <c r="S824" s="10"/>
      <c r="T824" s="10"/>
      <c r="U824" s="10"/>
      <c r="V824" s="10"/>
      <c r="W824" s="10"/>
      <c r="X824" s="10"/>
      <c r="Y824" s="10"/>
      <c r="Z824" s="10"/>
      <c r="AA824" s="10"/>
    </row>
    <row r="825" spans="1:27" ht="13.2">
      <c r="A825" s="10"/>
      <c r="B825" s="10"/>
      <c r="C825" s="23"/>
      <c r="D825" s="10"/>
      <c r="E825" s="10"/>
      <c r="F825" s="10"/>
      <c r="G825" s="10"/>
      <c r="H825" s="10"/>
      <c r="I825" s="10"/>
      <c r="J825" s="10"/>
      <c r="K825" s="86"/>
      <c r="L825" s="10"/>
      <c r="M825" s="10"/>
      <c r="N825" s="10"/>
      <c r="O825" s="10"/>
      <c r="P825" s="33"/>
      <c r="Q825" s="10"/>
      <c r="R825" s="10"/>
      <c r="S825" s="10"/>
      <c r="T825" s="10"/>
      <c r="U825" s="10"/>
      <c r="V825" s="10"/>
      <c r="W825" s="10"/>
      <c r="X825" s="10"/>
      <c r="Y825" s="10"/>
      <c r="Z825" s="10"/>
      <c r="AA825" s="10"/>
    </row>
    <row r="826" spans="1:27" ht="13.2">
      <c r="A826" s="10"/>
      <c r="B826" s="10"/>
      <c r="C826" s="23"/>
      <c r="D826" s="10"/>
      <c r="E826" s="10"/>
      <c r="F826" s="10"/>
      <c r="G826" s="10"/>
      <c r="H826" s="10"/>
      <c r="I826" s="10"/>
      <c r="J826" s="10"/>
      <c r="K826" s="86"/>
      <c r="L826" s="10"/>
      <c r="M826" s="10"/>
      <c r="N826" s="10"/>
      <c r="O826" s="10"/>
      <c r="P826" s="33"/>
      <c r="Q826" s="10"/>
      <c r="R826" s="10"/>
      <c r="S826" s="10"/>
      <c r="T826" s="10"/>
      <c r="U826" s="10"/>
      <c r="V826" s="10"/>
      <c r="W826" s="10"/>
      <c r="X826" s="10"/>
      <c r="Y826" s="10"/>
      <c r="Z826" s="10"/>
      <c r="AA826" s="10"/>
    </row>
    <row r="827" spans="1:27" ht="13.2">
      <c r="A827" s="10"/>
      <c r="B827" s="10"/>
      <c r="C827" s="23"/>
      <c r="D827" s="10"/>
      <c r="E827" s="10"/>
      <c r="F827" s="10"/>
      <c r="G827" s="10"/>
      <c r="H827" s="10"/>
      <c r="I827" s="10"/>
      <c r="J827" s="10"/>
      <c r="K827" s="86"/>
      <c r="L827" s="10"/>
      <c r="M827" s="10"/>
      <c r="N827" s="10"/>
      <c r="O827" s="10"/>
      <c r="P827" s="33"/>
      <c r="Q827" s="10"/>
      <c r="R827" s="10"/>
      <c r="S827" s="10"/>
      <c r="T827" s="10"/>
      <c r="U827" s="10"/>
      <c r="V827" s="10"/>
      <c r="W827" s="10"/>
      <c r="X827" s="10"/>
      <c r="Y827" s="10"/>
      <c r="Z827" s="10"/>
      <c r="AA827" s="10"/>
    </row>
    <row r="828" spans="1:27" ht="13.2">
      <c r="A828" s="10"/>
      <c r="B828" s="10"/>
      <c r="C828" s="23"/>
      <c r="D828" s="10"/>
      <c r="E828" s="10"/>
      <c r="F828" s="10"/>
      <c r="G828" s="10"/>
      <c r="H828" s="10"/>
      <c r="I828" s="10"/>
      <c r="J828" s="10"/>
      <c r="K828" s="86"/>
      <c r="L828" s="10"/>
      <c r="M828" s="10"/>
      <c r="N828" s="10"/>
      <c r="O828" s="10"/>
      <c r="P828" s="33"/>
      <c r="Q828" s="10"/>
      <c r="R828" s="10"/>
      <c r="S828" s="10"/>
      <c r="T828" s="10"/>
      <c r="U828" s="10"/>
      <c r="V828" s="10"/>
      <c r="W828" s="10"/>
      <c r="X828" s="10"/>
      <c r="Y828" s="10"/>
      <c r="Z828" s="10"/>
      <c r="AA828" s="10"/>
    </row>
    <row r="829" spans="1:27" ht="13.2">
      <c r="A829" s="10"/>
      <c r="B829" s="10"/>
      <c r="C829" s="23"/>
      <c r="D829" s="10"/>
      <c r="E829" s="10"/>
      <c r="F829" s="10"/>
      <c r="G829" s="10"/>
      <c r="H829" s="10"/>
      <c r="I829" s="10"/>
      <c r="J829" s="10"/>
      <c r="K829" s="86"/>
      <c r="L829" s="10"/>
      <c r="M829" s="10"/>
      <c r="N829" s="10"/>
      <c r="O829" s="10"/>
      <c r="P829" s="33"/>
      <c r="Q829" s="10"/>
      <c r="R829" s="10"/>
      <c r="S829" s="10"/>
      <c r="T829" s="10"/>
      <c r="U829" s="10"/>
      <c r="V829" s="10"/>
      <c r="W829" s="10"/>
      <c r="X829" s="10"/>
      <c r="Y829" s="10"/>
      <c r="Z829" s="10"/>
      <c r="AA829" s="10"/>
    </row>
    <row r="830" spans="1:27" ht="13.2">
      <c r="A830" s="10"/>
      <c r="B830" s="10"/>
      <c r="C830" s="23"/>
      <c r="D830" s="10"/>
      <c r="E830" s="10"/>
      <c r="F830" s="10"/>
      <c r="G830" s="10"/>
      <c r="H830" s="10"/>
      <c r="I830" s="10"/>
      <c r="J830" s="10"/>
      <c r="K830" s="86"/>
      <c r="L830" s="10"/>
      <c r="M830" s="10"/>
      <c r="N830" s="10"/>
      <c r="O830" s="10"/>
      <c r="P830" s="33"/>
      <c r="Q830" s="10"/>
      <c r="R830" s="10"/>
      <c r="S830" s="10"/>
      <c r="T830" s="10"/>
      <c r="U830" s="10"/>
      <c r="V830" s="10"/>
      <c r="W830" s="10"/>
      <c r="X830" s="10"/>
      <c r="Y830" s="10"/>
      <c r="Z830" s="10"/>
      <c r="AA830" s="10"/>
    </row>
    <row r="831" spans="1:27" ht="13.2">
      <c r="A831" s="10"/>
      <c r="B831" s="10"/>
      <c r="C831" s="23"/>
      <c r="D831" s="10"/>
      <c r="E831" s="10"/>
      <c r="F831" s="10"/>
      <c r="G831" s="10"/>
      <c r="H831" s="10"/>
      <c r="I831" s="10"/>
      <c r="J831" s="10"/>
      <c r="K831" s="86"/>
      <c r="L831" s="10"/>
      <c r="M831" s="10"/>
      <c r="N831" s="10"/>
      <c r="O831" s="10"/>
      <c r="P831" s="33"/>
      <c r="Q831" s="10"/>
      <c r="R831" s="10"/>
      <c r="S831" s="10"/>
      <c r="T831" s="10"/>
      <c r="U831" s="10"/>
      <c r="V831" s="10"/>
      <c r="W831" s="10"/>
      <c r="X831" s="10"/>
      <c r="Y831" s="10"/>
      <c r="Z831" s="10"/>
      <c r="AA831" s="10"/>
    </row>
    <row r="832" spans="1:27" ht="13.2">
      <c r="A832" s="10"/>
      <c r="B832" s="10"/>
      <c r="C832" s="23"/>
      <c r="D832" s="10"/>
      <c r="E832" s="10"/>
      <c r="F832" s="10"/>
      <c r="G832" s="10"/>
      <c r="H832" s="10"/>
      <c r="I832" s="10"/>
      <c r="J832" s="10"/>
      <c r="K832" s="86"/>
      <c r="L832" s="10"/>
      <c r="M832" s="10"/>
      <c r="N832" s="10"/>
      <c r="O832" s="10"/>
      <c r="P832" s="33"/>
      <c r="Q832" s="10"/>
      <c r="R832" s="10"/>
      <c r="S832" s="10"/>
      <c r="T832" s="10"/>
      <c r="U832" s="10"/>
      <c r="V832" s="10"/>
      <c r="W832" s="10"/>
      <c r="X832" s="10"/>
      <c r="Y832" s="10"/>
      <c r="Z832" s="10"/>
      <c r="AA832" s="10"/>
    </row>
    <row r="833" spans="1:27" ht="13.2">
      <c r="A833" s="10"/>
      <c r="B833" s="10"/>
      <c r="C833" s="23"/>
      <c r="D833" s="10"/>
      <c r="E833" s="10"/>
      <c r="F833" s="10"/>
      <c r="G833" s="10"/>
      <c r="H833" s="10"/>
      <c r="I833" s="10"/>
      <c r="J833" s="10"/>
      <c r="K833" s="86"/>
      <c r="L833" s="10"/>
      <c r="M833" s="10"/>
      <c r="N833" s="10"/>
      <c r="O833" s="10"/>
      <c r="P833" s="33"/>
      <c r="Q833" s="10"/>
      <c r="R833" s="10"/>
      <c r="S833" s="10"/>
      <c r="T833" s="10"/>
      <c r="U833" s="10"/>
      <c r="V833" s="10"/>
      <c r="W833" s="10"/>
      <c r="X833" s="10"/>
      <c r="Y833" s="10"/>
      <c r="Z833" s="10"/>
      <c r="AA833" s="10"/>
    </row>
    <row r="834" spans="1:27" ht="13.2">
      <c r="A834" s="10"/>
      <c r="B834" s="10"/>
      <c r="C834" s="23"/>
      <c r="D834" s="10"/>
      <c r="E834" s="10"/>
      <c r="F834" s="10"/>
      <c r="G834" s="10"/>
      <c r="H834" s="10"/>
      <c r="I834" s="10"/>
      <c r="J834" s="10"/>
      <c r="K834" s="86"/>
      <c r="L834" s="10"/>
      <c r="M834" s="10"/>
      <c r="N834" s="10"/>
      <c r="O834" s="10"/>
      <c r="P834" s="33"/>
      <c r="Q834" s="10"/>
      <c r="R834" s="10"/>
      <c r="S834" s="10"/>
      <c r="T834" s="10"/>
      <c r="U834" s="10"/>
      <c r="V834" s="10"/>
      <c r="W834" s="10"/>
      <c r="X834" s="10"/>
      <c r="Y834" s="10"/>
      <c r="Z834" s="10"/>
      <c r="AA834" s="10"/>
    </row>
    <row r="835" spans="1:27" ht="13.2">
      <c r="A835" s="10"/>
      <c r="B835" s="10"/>
      <c r="C835" s="23"/>
      <c r="D835" s="10"/>
      <c r="E835" s="10"/>
      <c r="F835" s="10"/>
      <c r="G835" s="10"/>
      <c r="H835" s="10"/>
      <c r="I835" s="10"/>
      <c r="J835" s="10"/>
      <c r="K835" s="86"/>
      <c r="L835" s="10"/>
      <c r="M835" s="10"/>
      <c r="N835" s="10"/>
      <c r="O835" s="10"/>
      <c r="P835" s="33"/>
      <c r="Q835" s="10"/>
      <c r="R835" s="10"/>
      <c r="S835" s="10"/>
      <c r="T835" s="10"/>
      <c r="U835" s="10"/>
      <c r="V835" s="10"/>
      <c r="W835" s="10"/>
      <c r="X835" s="10"/>
      <c r="Y835" s="10"/>
      <c r="Z835" s="10"/>
      <c r="AA835" s="10"/>
    </row>
    <row r="836" spans="1:27" ht="13.2">
      <c r="A836" s="10"/>
      <c r="B836" s="10"/>
      <c r="C836" s="23"/>
      <c r="D836" s="10"/>
      <c r="E836" s="10"/>
      <c r="F836" s="10"/>
      <c r="G836" s="10"/>
      <c r="H836" s="10"/>
      <c r="I836" s="10"/>
      <c r="J836" s="10"/>
      <c r="K836" s="86"/>
      <c r="L836" s="10"/>
      <c r="M836" s="10"/>
      <c r="N836" s="10"/>
      <c r="O836" s="10"/>
      <c r="P836" s="33"/>
      <c r="Q836" s="10"/>
      <c r="R836" s="10"/>
      <c r="S836" s="10"/>
      <c r="T836" s="10"/>
      <c r="U836" s="10"/>
      <c r="V836" s="10"/>
      <c r="W836" s="10"/>
      <c r="X836" s="10"/>
      <c r="Y836" s="10"/>
      <c r="Z836" s="10"/>
      <c r="AA836" s="10"/>
    </row>
    <row r="837" spans="1:27" ht="13.2">
      <c r="A837" s="10"/>
      <c r="B837" s="10"/>
      <c r="C837" s="23"/>
      <c r="D837" s="10"/>
      <c r="E837" s="10"/>
      <c r="F837" s="10"/>
      <c r="G837" s="10"/>
      <c r="H837" s="10"/>
      <c r="I837" s="10"/>
      <c r="J837" s="10"/>
      <c r="K837" s="86"/>
      <c r="L837" s="10"/>
      <c r="M837" s="10"/>
      <c r="N837" s="10"/>
      <c r="O837" s="10"/>
      <c r="P837" s="33"/>
      <c r="Q837" s="10"/>
      <c r="R837" s="10"/>
      <c r="S837" s="10"/>
      <c r="T837" s="10"/>
      <c r="U837" s="10"/>
      <c r="V837" s="10"/>
      <c r="W837" s="10"/>
      <c r="X837" s="10"/>
      <c r="Y837" s="10"/>
      <c r="Z837" s="10"/>
      <c r="AA837" s="10"/>
    </row>
    <row r="838" spans="1:27" ht="13.2">
      <c r="A838" s="10"/>
      <c r="B838" s="10"/>
      <c r="C838" s="23"/>
      <c r="D838" s="10"/>
      <c r="E838" s="10"/>
      <c r="F838" s="10"/>
      <c r="G838" s="10"/>
      <c r="H838" s="10"/>
      <c r="I838" s="10"/>
      <c r="J838" s="10"/>
      <c r="K838" s="86"/>
      <c r="L838" s="10"/>
      <c r="M838" s="10"/>
      <c r="N838" s="10"/>
      <c r="O838" s="10"/>
      <c r="P838" s="33"/>
      <c r="Q838" s="10"/>
      <c r="R838" s="10"/>
      <c r="S838" s="10"/>
      <c r="T838" s="10"/>
      <c r="U838" s="10"/>
      <c r="V838" s="10"/>
      <c r="W838" s="10"/>
      <c r="X838" s="10"/>
      <c r="Y838" s="10"/>
      <c r="Z838" s="10"/>
      <c r="AA838" s="10"/>
    </row>
    <row r="839" spans="1:27" ht="13.2">
      <c r="A839" s="10"/>
      <c r="B839" s="10"/>
      <c r="C839" s="23"/>
      <c r="D839" s="10"/>
      <c r="E839" s="10"/>
      <c r="F839" s="10"/>
      <c r="G839" s="10"/>
      <c r="H839" s="10"/>
      <c r="I839" s="10"/>
      <c r="J839" s="10"/>
      <c r="K839" s="86"/>
      <c r="L839" s="10"/>
      <c r="M839" s="10"/>
      <c r="N839" s="10"/>
      <c r="O839" s="10"/>
      <c r="P839" s="33"/>
      <c r="Q839" s="10"/>
      <c r="R839" s="10"/>
      <c r="S839" s="10"/>
      <c r="T839" s="10"/>
      <c r="U839" s="10"/>
      <c r="V839" s="10"/>
      <c r="W839" s="10"/>
      <c r="X839" s="10"/>
      <c r="Y839" s="10"/>
      <c r="Z839" s="10"/>
      <c r="AA839" s="10"/>
    </row>
    <row r="840" spans="1:27" ht="13.2">
      <c r="A840" s="10"/>
      <c r="B840" s="10"/>
      <c r="C840" s="23"/>
      <c r="D840" s="10"/>
      <c r="E840" s="10"/>
      <c r="F840" s="10"/>
      <c r="G840" s="10"/>
      <c r="H840" s="10"/>
      <c r="I840" s="10"/>
      <c r="J840" s="10"/>
      <c r="K840" s="86"/>
      <c r="L840" s="10"/>
      <c r="M840" s="10"/>
      <c r="N840" s="10"/>
      <c r="O840" s="10"/>
      <c r="P840" s="33"/>
      <c r="Q840" s="10"/>
      <c r="R840" s="10"/>
      <c r="S840" s="10"/>
      <c r="T840" s="10"/>
      <c r="U840" s="10"/>
      <c r="V840" s="10"/>
      <c r="W840" s="10"/>
      <c r="X840" s="10"/>
      <c r="Y840" s="10"/>
      <c r="Z840" s="10"/>
      <c r="AA840" s="10"/>
    </row>
    <row r="841" spans="1:27" ht="13.2">
      <c r="A841" s="10"/>
      <c r="B841" s="10"/>
      <c r="C841" s="23"/>
      <c r="D841" s="10"/>
      <c r="E841" s="10"/>
      <c r="F841" s="10"/>
      <c r="G841" s="10"/>
      <c r="H841" s="10"/>
      <c r="I841" s="10"/>
      <c r="J841" s="10"/>
      <c r="K841" s="86"/>
      <c r="L841" s="10"/>
      <c r="M841" s="10"/>
      <c r="N841" s="10"/>
      <c r="O841" s="10"/>
      <c r="P841" s="33"/>
      <c r="Q841" s="10"/>
      <c r="R841" s="10"/>
      <c r="S841" s="10"/>
      <c r="T841" s="10"/>
      <c r="U841" s="10"/>
      <c r="V841" s="10"/>
      <c r="W841" s="10"/>
      <c r="X841" s="10"/>
      <c r="Y841" s="10"/>
      <c r="Z841" s="10"/>
      <c r="AA841" s="10"/>
    </row>
    <row r="842" spans="1:27" ht="13.2">
      <c r="A842" s="10"/>
      <c r="B842" s="10"/>
      <c r="C842" s="23"/>
      <c r="D842" s="10"/>
      <c r="E842" s="10"/>
      <c r="F842" s="10"/>
      <c r="G842" s="10"/>
      <c r="H842" s="10"/>
      <c r="I842" s="10"/>
      <c r="J842" s="10"/>
      <c r="K842" s="86"/>
      <c r="L842" s="10"/>
      <c r="M842" s="10"/>
      <c r="N842" s="10"/>
      <c r="O842" s="10"/>
      <c r="P842" s="33"/>
      <c r="Q842" s="10"/>
      <c r="R842" s="10"/>
      <c r="S842" s="10"/>
      <c r="T842" s="10"/>
      <c r="U842" s="10"/>
      <c r="V842" s="10"/>
      <c r="W842" s="10"/>
      <c r="X842" s="10"/>
      <c r="Y842" s="10"/>
      <c r="Z842" s="10"/>
      <c r="AA842" s="10"/>
    </row>
    <row r="843" spans="1:27" ht="13.2">
      <c r="A843" s="10"/>
      <c r="B843" s="10"/>
      <c r="C843" s="23"/>
      <c r="D843" s="10"/>
      <c r="E843" s="10"/>
      <c r="F843" s="10"/>
      <c r="G843" s="10"/>
      <c r="H843" s="10"/>
      <c r="I843" s="10"/>
      <c r="J843" s="10"/>
      <c r="K843" s="86"/>
      <c r="L843" s="10"/>
      <c r="M843" s="10"/>
      <c r="N843" s="10"/>
      <c r="O843" s="10"/>
      <c r="P843" s="33"/>
      <c r="Q843" s="10"/>
      <c r="R843" s="10"/>
      <c r="S843" s="10"/>
      <c r="T843" s="10"/>
      <c r="U843" s="10"/>
      <c r="V843" s="10"/>
      <c r="W843" s="10"/>
      <c r="X843" s="10"/>
      <c r="Y843" s="10"/>
      <c r="Z843" s="10"/>
      <c r="AA843" s="10"/>
    </row>
    <row r="844" spans="1:27" ht="13.2">
      <c r="A844" s="10"/>
      <c r="B844" s="10"/>
      <c r="C844" s="23"/>
      <c r="D844" s="10"/>
      <c r="E844" s="10"/>
      <c r="F844" s="10"/>
      <c r="G844" s="10"/>
      <c r="H844" s="10"/>
      <c r="I844" s="10"/>
      <c r="J844" s="10"/>
      <c r="K844" s="86"/>
      <c r="L844" s="10"/>
      <c r="M844" s="10"/>
      <c r="N844" s="10"/>
      <c r="O844" s="10"/>
      <c r="P844" s="33"/>
      <c r="Q844" s="10"/>
      <c r="R844" s="10"/>
      <c r="S844" s="10"/>
      <c r="T844" s="10"/>
      <c r="U844" s="10"/>
      <c r="V844" s="10"/>
      <c r="W844" s="10"/>
      <c r="X844" s="10"/>
      <c r="Y844" s="10"/>
      <c r="Z844" s="10"/>
      <c r="AA844" s="10"/>
    </row>
    <row r="845" spans="1:27" ht="13.2">
      <c r="A845" s="10"/>
      <c r="B845" s="10"/>
      <c r="C845" s="23"/>
      <c r="D845" s="10"/>
      <c r="E845" s="10"/>
      <c r="F845" s="10"/>
      <c r="G845" s="10"/>
      <c r="H845" s="10"/>
      <c r="I845" s="10"/>
      <c r="J845" s="10"/>
      <c r="K845" s="86"/>
      <c r="L845" s="10"/>
      <c r="M845" s="10"/>
      <c r="N845" s="10"/>
      <c r="O845" s="10"/>
      <c r="P845" s="33"/>
      <c r="Q845" s="10"/>
      <c r="R845" s="10"/>
      <c r="S845" s="10"/>
      <c r="T845" s="10"/>
      <c r="U845" s="10"/>
      <c r="V845" s="10"/>
      <c r="W845" s="10"/>
      <c r="X845" s="10"/>
      <c r="Y845" s="10"/>
      <c r="Z845" s="10"/>
      <c r="AA845" s="10"/>
    </row>
    <row r="846" spans="1:27" ht="13.2">
      <c r="A846" s="10"/>
      <c r="B846" s="10"/>
      <c r="C846" s="23"/>
      <c r="D846" s="10"/>
      <c r="E846" s="10"/>
      <c r="F846" s="10"/>
      <c r="G846" s="10"/>
      <c r="H846" s="10"/>
      <c r="I846" s="10"/>
      <c r="J846" s="10"/>
      <c r="K846" s="86"/>
      <c r="L846" s="10"/>
      <c r="M846" s="10"/>
      <c r="N846" s="10"/>
      <c r="O846" s="10"/>
      <c r="P846" s="33"/>
      <c r="Q846" s="10"/>
      <c r="R846" s="10"/>
      <c r="S846" s="10"/>
      <c r="T846" s="10"/>
      <c r="U846" s="10"/>
      <c r="V846" s="10"/>
      <c r="W846" s="10"/>
      <c r="X846" s="10"/>
      <c r="Y846" s="10"/>
      <c r="Z846" s="10"/>
      <c r="AA846" s="10"/>
    </row>
    <row r="847" spans="1:27" ht="13.2">
      <c r="A847" s="10"/>
      <c r="B847" s="10"/>
      <c r="C847" s="23"/>
      <c r="D847" s="10"/>
      <c r="E847" s="10"/>
      <c r="F847" s="10"/>
      <c r="G847" s="10"/>
      <c r="H847" s="10"/>
      <c r="I847" s="10"/>
      <c r="J847" s="10"/>
      <c r="K847" s="86"/>
      <c r="L847" s="10"/>
      <c r="M847" s="10"/>
      <c r="N847" s="10"/>
      <c r="O847" s="10"/>
      <c r="P847" s="33"/>
      <c r="Q847" s="10"/>
      <c r="R847" s="10"/>
      <c r="S847" s="10"/>
      <c r="T847" s="10"/>
      <c r="U847" s="10"/>
      <c r="V847" s="10"/>
      <c r="W847" s="10"/>
      <c r="X847" s="10"/>
      <c r="Y847" s="10"/>
      <c r="Z847" s="10"/>
      <c r="AA847" s="10"/>
    </row>
    <row r="848" spans="1:27" ht="13.2">
      <c r="A848" s="10"/>
      <c r="B848" s="10"/>
      <c r="C848" s="23"/>
      <c r="D848" s="10"/>
      <c r="E848" s="10"/>
      <c r="F848" s="10"/>
      <c r="G848" s="10"/>
      <c r="H848" s="10"/>
      <c r="I848" s="10"/>
      <c r="J848" s="10"/>
      <c r="K848" s="86"/>
      <c r="L848" s="10"/>
      <c r="M848" s="10"/>
      <c r="N848" s="10"/>
      <c r="O848" s="10"/>
      <c r="P848" s="33"/>
      <c r="Q848" s="10"/>
      <c r="R848" s="10"/>
      <c r="S848" s="10"/>
      <c r="T848" s="10"/>
      <c r="U848" s="10"/>
      <c r="V848" s="10"/>
      <c r="W848" s="10"/>
      <c r="X848" s="10"/>
      <c r="Y848" s="10"/>
      <c r="Z848" s="10"/>
      <c r="AA848" s="10"/>
    </row>
    <row r="849" spans="1:27" ht="13.2">
      <c r="A849" s="10"/>
      <c r="B849" s="10"/>
      <c r="C849" s="23"/>
      <c r="D849" s="10"/>
      <c r="E849" s="10"/>
      <c r="F849" s="10"/>
      <c r="G849" s="10"/>
      <c r="H849" s="10"/>
      <c r="I849" s="10"/>
      <c r="J849" s="10"/>
      <c r="K849" s="86"/>
      <c r="L849" s="10"/>
      <c r="M849" s="10"/>
      <c r="N849" s="10"/>
      <c r="O849" s="10"/>
      <c r="P849" s="33"/>
      <c r="Q849" s="10"/>
      <c r="R849" s="10"/>
      <c r="S849" s="10"/>
      <c r="T849" s="10"/>
      <c r="U849" s="10"/>
      <c r="V849" s="10"/>
      <c r="W849" s="10"/>
      <c r="X849" s="10"/>
      <c r="Y849" s="10"/>
      <c r="Z849" s="10"/>
      <c r="AA849" s="10"/>
    </row>
    <row r="850" spans="1:27" ht="13.2">
      <c r="A850" s="10"/>
      <c r="B850" s="10"/>
      <c r="C850" s="23"/>
      <c r="D850" s="10"/>
      <c r="E850" s="10"/>
      <c r="F850" s="10"/>
      <c r="G850" s="10"/>
      <c r="H850" s="10"/>
      <c r="I850" s="10"/>
      <c r="J850" s="10"/>
      <c r="K850" s="86"/>
      <c r="L850" s="10"/>
      <c r="M850" s="10"/>
      <c r="N850" s="10"/>
      <c r="O850" s="10"/>
      <c r="P850" s="33"/>
      <c r="Q850" s="10"/>
      <c r="R850" s="10"/>
      <c r="S850" s="10"/>
      <c r="T850" s="10"/>
      <c r="U850" s="10"/>
      <c r="V850" s="10"/>
      <c r="W850" s="10"/>
      <c r="X850" s="10"/>
      <c r="Y850" s="10"/>
      <c r="Z850" s="10"/>
      <c r="AA850" s="10"/>
    </row>
    <row r="851" spans="1:27" ht="13.2">
      <c r="A851" s="10"/>
      <c r="B851" s="10"/>
      <c r="C851" s="23"/>
      <c r="D851" s="10"/>
      <c r="E851" s="10"/>
      <c r="F851" s="10"/>
      <c r="G851" s="10"/>
      <c r="H851" s="10"/>
      <c r="I851" s="10"/>
      <c r="J851" s="10"/>
      <c r="K851" s="86"/>
      <c r="L851" s="10"/>
      <c r="M851" s="10"/>
      <c r="N851" s="10"/>
      <c r="O851" s="10"/>
      <c r="P851" s="33"/>
      <c r="Q851" s="10"/>
      <c r="R851" s="10"/>
      <c r="S851" s="10"/>
      <c r="T851" s="10"/>
      <c r="U851" s="10"/>
      <c r="V851" s="10"/>
      <c r="W851" s="10"/>
      <c r="X851" s="10"/>
      <c r="Y851" s="10"/>
      <c r="Z851" s="10"/>
      <c r="AA851" s="10"/>
    </row>
    <row r="852" spans="1:27" ht="13.2">
      <c r="A852" s="10"/>
      <c r="B852" s="10"/>
      <c r="C852" s="23"/>
      <c r="D852" s="10"/>
      <c r="E852" s="10"/>
      <c r="F852" s="10"/>
      <c r="G852" s="10"/>
      <c r="H852" s="10"/>
      <c r="I852" s="10"/>
      <c r="J852" s="10"/>
      <c r="K852" s="86"/>
      <c r="L852" s="10"/>
      <c r="M852" s="10"/>
      <c r="N852" s="10"/>
      <c r="O852" s="10"/>
      <c r="P852" s="33"/>
      <c r="Q852" s="10"/>
      <c r="R852" s="10"/>
      <c r="S852" s="10"/>
      <c r="T852" s="10"/>
      <c r="U852" s="10"/>
      <c r="V852" s="10"/>
      <c r="W852" s="10"/>
      <c r="X852" s="10"/>
      <c r="Y852" s="10"/>
      <c r="Z852" s="10"/>
      <c r="AA852" s="10"/>
    </row>
    <row r="853" spans="1:27" ht="13.2">
      <c r="A853" s="10"/>
      <c r="B853" s="10"/>
      <c r="C853" s="23"/>
      <c r="D853" s="10"/>
      <c r="E853" s="10"/>
      <c r="F853" s="10"/>
      <c r="G853" s="10"/>
      <c r="H853" s="10"/>
      <c r="I853" s="10"/>
      <c r="J853" s="10"/>
      <c r="K853" s="86"/>
      <c r="L853" s="10"/>
      <c r="M853" s="10"/>
      <c r="N853" s="10"/>
      <c r="O853" s="10"/>
      <c r="P853" s="33"/>
      <c r="Q853" s="10"/>
      <c r="R853" s="10"/>
      <c r="S853" s="10"/>
      <c r="T853" s="10"/>
      <c r="U853" s="10"/>
      <c r="V853" s="10"/>
      <c r="W853" s="10"/>
      <c r="X853" s="10"/>
      <c r="Y853" s="10"/>
      <c r="Z853" s="10"/>
      <c r="AA853" s="10"/>
    </row>
    <row r="854" spans="1:27" ht="13.2">
      <c r="A854" s="10"/>
      <c r="B854" s="10"/>
      <c r="C854" s="23"/>
      <c r="D854" s="10"/>
      <c r="E854" s="10"/>
      <c r="F854" s="10"/>
      <c r="G854" s="10"/>
      <c r="H854" s="10"/>
      <c r="I854" s="10"/>
      <c r="J854" s="10"/>
      <c r="K854" s="86"/>
      <c r="L854" s="10"/>
      <c r="M854" s="10"/>
      <c r="N854" s="10"/>
      <c r="O854" s="10"/>
      <c r="P854" s="33"/>
      <c r="Q854" s="10"/>
      <c r="R854" s="10"/>
      <c r="S854" s="10"/>
      <c r="T854" s="10"/>
      <c r="U854" s="10"/>
      <c r="V854" s="10"/>
      <c r="W854" s="10"/>
      <c r="X854" s="10"/>
      <c r="Y854" s="10"/>
      <c r="Z854" s="10"/>
      <c r="AA854" s="10"/>
    </row>
    <row r="855" spans="1:27" ht="13.2">
      <c r="A855" s="10"/>
      <c r="B855" s="10"/>
      <c r="C855" s="23"/>
      <c r="D855" s="10"/>
      <c r="E855" s="10"/>
      <c r="F855" s="10"/>
      <c r="G855" s="10"/>
      <c r="H855" s="10"/>
      <c r="I855" s="10"/>
      <c r="J855" s="10"/>
      <c r="K855" s="86"/>
      <c r="L855" s="10"/>
      <c r="M855" s="10"/>
      <c r="N855" s="10"/>
      <c r="O855" s="10"/>
      <c r="P855" s="33"/>
      <c r="Q855" s="10"/>
      <c r="R855" s="10"/>
      <c r="S855" s="10"/>
      <c r="T855" s="10"/>
      <c r="U855" s="10"/>
      <c r="V855" s="10"/>
      <c r="W855" s="10"/>
      <c r="X855" s="10"/>
      <c r="Y855" s="10"/>
      <c r="Z855" s="10"/>
      <c r="AA855" s="10"/>
    </row>
    <row r="856" spans="1:27" ht="13.2">
      <c r="A856" s="10"/>
      <c r="B856" s="10"/>
      <c r="C856" s="23"/>
      <c r="D856" s="10"/>
      <c r="E856" s="10"/>
      <c r="F856" s="10"/>
      <c r="G856" s="10"/>
      <c r="H856" s="10"/>
      <c r="I856" s="10"/>
      <c r="J856" s="10"/>
      <c r="K856" s="86"/>
      <c r="L856" s="10"/>
      <c r="M856" s="10"/>
      <c r="N856" s="10"/>
      <c r="O856" s="10"/>
      <c r="P856" s="33"/>
      <c r="Q856" s="10"/>
      <c r="R856" s="10"/>
      <c r="S856" s="10"/>
      <c r="T856" s="10"/>
      <c r="U856" s="10"/>
      <c r="V856" s="10"/>
      <c r="W856" s="10"/>
      <c r="X856" s="10"/>
      <c r="Y856" s="10"/>
      <c r="Z856" s="10"/>
      <c r="AA856" s="10"/>
    </row>
    <row r="857" spans="1:27" ht="13.2">
      <c r="A857" s="10"/>
      <c r="B857" s="10"/>
      <c r="C857" s="23"/>
      <c r="D857" s="10"/>
      <c r="E857" s="10"/>
      <c r="F857" s="10"/>
      <c r="G857" s="10"/>
      <c r="H857" s="10"/>
      <c r="I857" s="10"/>
      <c r="J857" s="10"/>
      <c r="K857" s="86"/>
      <c r="L857" s="10"/>
      <c r="M857" s="10"/>
      <c r="N857" s="10"/>
      <c r="O857" s="10"/>
      <c r="P857" s="33"/>
      <c r="Q857" s="10"/>
      <c r="R857" s="10"/>
      <c r="S857" s="10"/>
      <c r="T857" s="10"/>
      <c r="U857" s="10"/>
      <c r="V857" s="10"/>
      <c r="W857" s="10"/>
      <c r="X857" s="10"/>
      <c r="Y857" s="10"/>
      <c r="Z857" s="10"/>
      <c r="AA857" s="10"/>
    </row>
    <row r="858" spans="1:27" ht="13.2">
      <c r="A858" s="10"/>
      <c r="B858" s="10"/>
      <c r="C858" s="23"/>
      <c r="D858" s="10"/>
      <c r="E858" s="10"/>
      <c r="F858" s="10"/>
      <c r="G858" s="10"/>
      <c r="H858" s="10"/>
      <c r="I858" s="10"/>
      <c r="J858" s="10"/>
      <c r="K858" s="86"/>
      <c r="L858" s="10"/>
      <c r="M858" s="10"/>
      <c r="N858" s="10"/>
      <c r="O858" s="10"/>
      <c r="P858" s="33"/>
      <c r="Q858" s="10"/>
      <c r="R858" s="10"/>
      <c r="S858" s="10"/>
      <c r="T858" s="10"/>
      <c r="U858" s="10"/>
      <c r="V858" s="10"/>
      <c r="W858" s="10"/>
      <c r="X858" s="10"/>
      <c r="Y858" s="10"/>
      <c r="Z858" s="10"/>
      <c r="AA858" s="10"/>
    </row>
    <row r="859" spans="1:27" ht="13.2">
      <c r="A859" s="10"/>
      <c r="B859" s="10"/>
      <c r="C859" s="23"/>
      <c r="D859" s="10"/>
      <c r="E859" s="10"/>
      <c r="F859" s="10"/>
      <c r="G859" s="10"/>
      <c r="H859" s="10"/>
      <c r="I859" s="10"/>
      <c r="J859" s="10"/>
      <c r="K859" s="86"/>
      <c r="L859" s="10"/>
      <c r="M859" s="10"/>
      <c r="N859" s="10"/>
      <c r="O859" s="10"/>
      <c r="P859" s="33"/>
      <c r="Q859" s="10"/>
      <c r="R859" s="10"/>
      <c r="S859" s="10"/>
      <c r="T859" s="10"/>
      <c r="U859" s="10"/>
      <c r="V859" s="10"/>
      <c r="W859" s="10"/>
      <c r="X859" s="10"/>
      <c r="Y859" s="10"/>
      <c r="Z859" s="10"/>
      <c r="AA859" s="10"/>
    </row>
    <row r="860" spans="1:27" ht="13.2">
      <c r="A860" s="10"/>
      <c r="B860" s="10"/>
      <c r="C860" s="23"/>
      <c r="D860" s="10"/>
      <c r="E860" s="10"/>
      <c r="F860" s="10"/>
      <c r="G860" s="10"/>
      <c r="H860" s="10"/>
      <c r="I860" s="10"/>
      <c r="J860" s="10"/>
      <c r="K860" s="86"/>
      <c r="L860" s="10"/>
      <c r="M860" s="10"/>
      <c r="N860" s="10"/>
      <c r="O860" s="10"/>
      <c r="P860" s="33"/>
      <c r="Q860" s="10"/>
      <c r="R860" s="10"/>
      <c r="S860" s="10"/>
      <c r="T860" s="10"/>
      <c r="U860" s="10"/>
      <c r="V860" s="10"/>
      <c r="W860" s="10"/>
      <c r="X860" s="10"/>
      <c r="Y860" s="10"/>
      <c r="Z860" s="10"/>
      <c r="AA860" s="10"/>
    </row>
    <row r="861" spans="1:27" ht="13.2">
      <c r="A861" s="10"/>
      <c r="B861" s="10"/>
      <c r="C861" s="23"/>
      <c r="D861" s="10"/>
      <c r="E861" s="10"/>
      <c r="F861" s="10"/>
      <c r="G861" s="10"/>
      <c r="H861" s="10"/>
      <c r="I861" s="10"/>
      <c r="J861" s="10"/>
      <c r="K861" s="86"/>
      <c r="L861" s="10"/>
      <c r="M861" s="10"/>
      <c r="N861" s="10"/>
      <c r="O861" s="10"/>
      <c r="P861" s="33"/>
      <c r="Q861" s="10"/>
      <c r="R861" s="10"/>
      <c r="S861" s="10"/>
      <c r="T861" s="10"/>
      <c r="U861" s="10"/>
      <c r="V861" s="10"/>
      <c r="W861" s="10"/>
      <c r="X861" s="10"/>
      <c r="Y861" s="10"/>
      <c r="Z861" s="10"/>
      <c r="AA861" s="10"/>
    </row>
    <row r="862" spans="1:27" ht="13.2">
      <c r="A862" s="10"/>
      <c r="B862" s="10"/>
      <c r="C862" s="23"/>
      <c r="D862" s="10"/>
      <c r="E862" s="10"/>
      <c r="F862" s="10"/>
      <c r="G862" s="10"/>
      <c r="H862" s="10"/>
      <c r="I862" s="10"/>
      <c r="J862" s="10"/>
      <c r="K862" s="86"/>
      <c r="L862" s="10"/>
      <c r="M862" s="10"/>
      <c r="N862" s="10"/>
      <c r="O862" s="10"/>
      <c r="P862" s="33"/>
      <c r="Q862" s="10"/>
      <c r="R862" s="10"/>
      <c r="S862" s="10"/>
      <c r="T862" s="10"/>
      <c r="U862" s="10"/>
      <c r="V862" s="10"/>
      <c r="W862" s="10"/>
      <c r="X862" s="10"/>
      <c r="Y862" s="10"/>
      <c r="Z862" s="10"/>
      <c r="AA862" s="10"/>
    </row>
    <row r="863" spans="1:27" ht="13.2">
      <c r="A863" s="10"/>
      <c r="B863" s="10"/>
      <c r="C863" s="23"/>
      <c r="D863" s="10"/>
      <c r="E863" s="10"/>
      <c r="F863" s="10"/>
      <c r="G863" s="10"/>
      <c r="H863" s="10"/>
      <c r="I863" s="10"/>
      <c r="J863" s="10"/>
      <c r="K863" s="86"/>
      <c r="L863" s="10"/>
      <c r="M863" s="10"/>
      <c r="N863" s="10"/>
      <c r="O863" s="10"/>
      <c r="P863" s="33"/>
      <c r="Q863" s="10"/>
      <c r="R863" s="10"/>
      <c r="S863" s="10"/>
      <c r="T863" s="10"/>
      <c r="U863" s="10"/>
      <c r="V863" s="10"/>
      <c r="W863" s="10"/>
      <c r="X863" s="10"/>
      <c r="Y863" s="10"/>
      <c r="Z863" s="10"/>
      <c r="AA863" s="10"/>
    </row>
    <row r="864" spans="1:27" ht="13.2">
      <c r="A864" s="10"/>
      <c r="B864" s="10"/>
      <c r="C864" s="23"/>
      <c r="D864" s="10"/>
      <c r="E864" s="10"/>
      <c r="F864" s="10"/>
      <c r="G864" s="10"/>
      <c r="H864" s="10"/>
      <c r="I864" s="10"/>
      <c r="J864" s="10"/>
      <c r="K864" s="86"/>
      <c r="L864" s="10"/>
      <c r="M864" s="10"/>
      <c r="N864" s="10"/>
      <c r="O864" s="10"/>
      <c r="P864" s="33"/>
      <c r="Q864" s="10"/>
      <c r="R864" s="10"/>
      <c r="S864" s="10"/>
      <c r="T864" s="10"/>
      <c r="U864" s="10"/>
      <c r="V864" s="10"/>
      <c r="W864" s="10"/>
      <c r="X864" s="10"/>
      <c r="Y864" s="10"/>
      <c r="Z864" s="10"/>
      <c r="AA864" s="10"/>
    </row>
    <row r="865" spans="1:27" ht="13.2">
      <c r="A865" s="10"/>
      <c r="B865" s="10"/>
      <c r="C865" s="23"/>
      <c r="D865" s="10"/>
      <c r="E865" s="10"/>
      <c r="F865" s="10"/>
      <c r="G865" s="10"/>
      <c r="H865" s="10"/>
      <c r="I865" s="10"/>
      <c r="J865" s="10"/>
      <c r="K865" s="86"/>
      <c r="L865" s="10"/>
      <c r="M865" s="10"/>
      <c r="N865" s="10"/>
      <c r="O865" s="10"/>
      <c r="P865" s="33"/>
      <c r="Q865" s="10"/>
      <c r="R865" s="10"/>
      <c r="S865" s="10"/>
      <c r="T865" s="10"/>
      <c r="U865" s="10"/>
      <c r="V865" s="10"/>
      <c r="W865" s="10"/>
      <c r="X865" s="10"/>
      <c r="Y865" s="10"/>
      <c r="Z865" s="10"/>
      <c r="AA865" s="10"/>
    </row>
    <row r="866" spans="1:27" ht="13.2">
      <c r="A866" s="10"/>
      <c r="B866" s="10"/>
      <c r="C866" s="23"/>
      <c r="D866" s="10"/>
      <c r="E866" s="10"/>
      <c r="F866" s="10"/>
      <c r="G866" s="10"/>
      <c r="H866" s="10"/>
      <c r="I866" s="10"/>
      <c r="J866" s="10"/>
      <c r="K866" s="86"/>
      <c r="L866" s="10"/>
      <c r="M866" s="10"/>
      <c r="N866" s="10"/>
      <c r="O866" s="10"/>
      <c r="P866" s="33"/>
      <c r="Q866" s="10"/>
      <c r="R866" s="10"/>
      <c r="S866" s="10"/>
      <c r="T866" s="10"/>
      <c r="U866" s="10"/>
      <c r="V866" s="10"/>
      <c r="W866" s="10"/>
      <c r="X866" s="10"/>
      <c r="Y866" s="10"/>
      <c r="Z866" s="10"/>
      <c r="AA866" s="10"/>
    </row>
    <row r="867" spans="1:27" ht="13.2">
      <c r="A867" s="10"/>
      <c r="B867" s="10"/>
      <c r="C867" s="23"/>
      <c r="D867" s="10"/>
      <c r="E867" s="10"/>
      <c r="F867" s="10"/>
      <c r="G867" s="10"/>
      <c r="H867" s="10"/>
      <c r="I867" s="10"/>
      <c r="J867" s="10"/>
      <c r="K867" s="86"/>
      <c r="L867" s="10"/>
      <c r="M867" s="10"/>
      <c r="N867" s="10"/>
      <c r="O867" s="10"/>
      <c r="P867" s="33"/>
      <c r="Q867" s="10"/>
      <c r="R867" s="10"/>
      <c r="S867" s="10"/>
      <c r="T867" s="10"/>
      <c r="U867" s="10"/>
      <c r="V867" s="10"/>
      <c r="W867" s="10"/>
      <c r="X867" s="10"/>
      <c r="Y867" s="10"/>
      <c r="Z867" s="10"/>
      <c r="AA867" s="10"/>
    </row>
    <row r="868" spans="1:27" ht="13.2">
      <c r="A868" s="10"/>
      <c r="B868" s="10"/>
      <c r="C868" s="23"/>
      <c r="D868" s="10"/>
      <c r="E868" s="10"/>
      <c r="F868" s="10"/>
      <c r="G868" s="10"/>
      <c r="H868" s="10"/>
      <c r="I868" s="10"/>
      <c r="J868" s="10"/>
      <c r="K868" s="86"/>
      <c r="L868" s="10"/>
      <c r="M868" s="10"/>
      <c r="N868" s="10"/>
      <c r="O868" s="10"/>
      <c r="P868" s="33"/>
      <c r="Q868" s="10"/>
      <c r="R868" s="10"/>
      <c r="S868" s="10"/>
      <c r="T868" s="10"/>
      <c r="U868" s="10"/>
      <c r="V868" s="10"/>
      <c r="W868" s="10"/>
      <c r="X868" s="10"/>
      <c r="Y868" s="10"/>
      <c r="Z868" s="10"/>
      <c r="AA868" s="10"/>
    </row>
    <row r="869" spans="1:27" ht="13.2">
      <c r="A869" s="10"/>
      <c r="B869" s="10"/>
      <c r="C869" s="23"/>
      <c r="D869" s="10"/>
      <c r="E869" s="10"/>
      <c r="F869" s="10"/>
      <c r="G869" s="10"/>
      <c r="H869" s="10"/>
      <c r="I869" s="10"/>
      <c r="J869" s="10"/>
      <c r="K869" s="86"/>
      <c r="L869" s="10"/>
      <c r="M869" s="10"/>
      <c r="N869" s="10"/>
      <c r="O869" s="10"/>
      <c r="P869" s="33"/>
      <c r="Q869" s="10"/>
      <c r="R869" s="10"/>
      <c r="S869" s="10"/>
      <c r="T869" s="10"/>
      <c r="U869" s="10"/>
      <c r="V869" s="10"/>
      <c r="W869" s="10"/>
      <c r="X869" s="10"/>
      <c r="Y869" s="10"/>
      <c r="Z869" s="10"/>
      <c r="AA869" s="10"/>
    </row>
    <row r="870" spans="1:27" ht="13.2">
      <c r="A870" s="10"/>
      <c r="B870" s="10"/>
      <c r="C870" s="23"/>
      <c r="D870" s="10"/>
      <c r="E870" s="10"/>
      <c r="F870" s="10"/>
      <c r="G870" s="10"/>
      <c r="H870" s="10"/>
      <c r="I870" s="10"/>
      <c r="J870" s="10"/>
      <c r="K870" s="86"/>
      <c r="L870" s="10"/>
      <c r="M870" s="10"/>
      <c r="N870" s="10"/>
      <c r="O870" s="10"/>
      <c r="P870" s="33"/>
      <c r="Q870" s="10"/>
      <c r="R870" s="10"/>
      <c r="S870" s="10"/>
      <c r="T870" s="10"/>
      <c r="U870" s="10"/>
      <c r="V870" s="10"/>
      <c r="W870" s="10"/>
      <c r="X870" s="10"/>
      <c r="Y870" s="10"/>
      <c r="Z870" s="10"/>
      <c r="AA870" s="10"/>
    </row>
    <row r="871" spans="1:27" ht="13.2">
      <c r="A871" s="10"/>
      <c r="B871" s="10"/>
      <c r="C871" s="23"/>
      <c r="D871" s="10"/>
      <c r="E871" s="10"/>
      <c r="F871" s="10"/>
      <c r="G871" s="10"/>
      <c r="H871" s="10"/>
      <c r="I871" s="10"/>
      <c r="J871" s="10"/>
      <c r="K871" s="86"/>
      <c r="L871" s="10"/>
      <c r="M871" s="10"/>
      <c r="N871" s="10"/>
      <c r="O871" s="10"/>
      <c r="P871" s="33"/>
      <c r="Q871" s="10"/>
      <c r="R871" s="10"/>
      <c r="S871" s="10"/>
      <c r="T871" s="10"/>
      <c r="U871" s="10"/>
      <c r="V871" s="10"/>
      <c r="W871" s="10"/>
      <c r="X871" s="10"/>
      <c r="Y871" s="10"/>
      <c r="Z871" s="10"/>
      <c r="AA871" s="10"/>
    </row>
    <row r="872" spans="1:27" ht="13.2">
      <c r="A872" s="10"/>
      <c r="B872" s="10"/>
      <c r="C872" s="23"/>
      <c r="D872" s="10"/>
      <c r="E872" s="10"/>
      <c r="F872" s="10"/>
      <c r="G872" s="10"/>
      <c r="H872" s="10"/>
      <c r="I872" s="10"/>
      <c r="J872" s="10"/>
      <c r="K872" s="86"/>
      <c r="L872" s="10"/>
      <c r="M872" s="10"/>
      <c r="N872" s="10"/>
      <c r="O872" s="10"/>
      <c r="P872" s="33"/>
      <c r="Q872" s="10"/>
      <c r="R872" s="10"/>
      <c r="S872" s="10"/>
      <c r="T872" s="10"/>
      <c r="U872" s="10"/>
      <c r="V872" s="10"/>
      <c r="W872" s="10"/>
      <c r="X872" s="10"/>
      <c r="Y872" s="10"/>
      <c r="Z872" s="10"/>
      <c r="AA872" s="10"/>
    </row>
    <row r="873" spans="1:27" ht="13.2">
      <c r="A873" s="10"/>
      <c r="B873" s="10"/>
      <c r="C873" s="23"/>
      <c r="D873" s="10"/>
      <c r="E873" s="10"/>
      <c r="F873" s="10"/>
      <c r="G873" s="10"/>
      <c r="H873" s="10"/>
      <c r="I873" s="10"/>
      <c r="J873" s="10"/>
      <c r="K873" s="86"/>
      <c r="L873" s="10"/>
      <c r="M873" s="10"/>
      <c r="N873" s="10"/>
      <c r="O873" s="10"/>
      <c r="P873" s="33"/>
      <c r="Q873" s="10"/>
      <c r="R873" s="10"/>
      <c r="S873" s="10"/>
      <c r="T873" s="10"/>
      <c r="U873" s="10"/>
      <c r="V873" s="10"/>
      <c r="W873" s="10"/>
      <c r="X873" s="10"/>
      <c r="Y873" s="10"/>
      <c r="Z873" s="10"/>
      <c r="AA873" s="10"/>
    </row>
    <row r="874" spans="1:27" ht="13.2">
      <c r="A874" s="10"/>
      <c r="B874" s="10"/>
      <c r="C874" s="23"/>
      <c r="D874" s="10"/>
      <c r="E874" s="10"/>
      <c r="F874" s="10"/>
      <c r="G874" s="10"/>
      <c r="H874" s="10"/>
      <c r="I874" s="10"/>
      <c r="J874" s="10"/>
      <c r="K874" s="86"/>
      <c r="L874" s="10"/>
      <c r="M874" s="10"/>
      <c r="N874" s="10"/>
      <c r="O874" s="10"/>
      <c r="P874" s="33"/>
      <c r="Q874" s="10"/>
      <c r="R874" s="10"/>
      <c r="S874" s="10"/>
      <c r="T874" s="10"/>
      <c r="U874" s="10"/>
      <c r="V874" s="10"/>
      <c r="W874" s="10"/>
      <c r="X874" s="10"/>
      <c r="Y874" s="10"/>
      <c r="Z874" s="10"/>
      <c r="AA874" s="10"/>
    </row>
    <row r="875" spans="1:27" ht="13.2">
      <c r="A875" s="10"/>
      <c r="B875" s="10"/>
      <c r="C875" s="23"/>
      <c r="D875" s="10"/>
      <c r="E875" s="10"/>
      <c r="F875" s="10"/>
      <c r="G875" s="10"/>
      <c r="H875" s="10"/>
      <c r="I875" s="10"/>
      <c r="J875" s="10"/>
      <c r="K875" s="86"/>
      <c r="L875" s="10"/>
      <c r="M875" s="10"/>
      <c r="N875" s="10"/>
      <c r="O875" s="10"/>
      <c r="P875" s="33"/>
      <c r="Q875" s="10"/>
      <c r="R875" s="10"/>
      <c r="S875" s="10"/>
      <c r="T875" s="10"/>
      <c r="U875" s="10"/>
      <c r="V875" s="10"/>
      <c r="W875" s="10"/>
      <c r="X875" s="10"/>
      <c r="Y875" s="10"/>
      <c r="Z875" s="10"/>
      <c r="AA875" s="10"/>
    </row>
    <row r="876" spans="1:27" ht="13.2">
      <c r="A876" s="10"/>
      <c r="B876" s="10"/>
      <c r="C876" s="23"/>
      <c r="D876" s="10"/>
      <c r="E876" s="10"/>
      <c r="F876" s="10"/>
      <c r="G876" s="10"/>
      <c r="H876" s="10"/>
      <c r="I876" s="10"/>
      <c r="J876" s="10"/>
      <c r="K876" s="86"/>
      <c r="L876" s="10"/>
      <c r="M876" s="10"/>
      <c r="N876" s="10"/>
      <c r="O876" s="10"/>
      <c r="P876" s="33"/>
      <c r="Q876" s="10"/>
      <c r="R876" s="10"/>
      <c r="S876" s="10"/>
      <c r="T876" s="10"/>
      <c r="U876" s="10"/>
      <c r="V876" s="10"/>
      <c r="W876" s="10"/>
      <c r="X876" s="10"/>
      <c r="Y876" s="10"/>
      <c r="Z876" s="10"/>
      <c r="AA876" s="10"/>
    </row>
    <row r="877" spans="1:27" ht="13.2">
      <c r="A877" s="10"/>
      <c r="B877" s="10"/>
      <c r="C877" s="23"/>
      <c r="D877" s="10"/>
      <c r="E877" s="10"/>
      <c r="F877" s="10"/>
      <c r="G877" s="10"/>
      <c r="H877" s="10"/>
      <c r="I877" s="10"/>
      <c r="J877" s="10"/>
      <c r="K877" s="86"/>
      <c r="L877" s="10"/>
      <c r="M877" s="10"/>
      <c r="N877" s="10"/>
      <c r="O877" s="10"/>
      <c r="P877" s="33"/>
      <c r="Q877" s="10"/>
      <c r="R877" s="10"/>
      <c r="S877" s="10"/>
      <c r="T877" s="10"/>
      <c r="U877" s="10"/>
      <c r="V877" s="10"/>
      <c r="W877" s="10"/>
      <c r="X877" s="10"/>
      <c r="Y877" s="10"/>
      <c r="Z877" s="10"/>
      <c r="AA877" s="10"/>
    </row>
    <row r="878" spans="1:27" ht="13.2">
      <c r="A878" s="10"/>
      <c r="B878" s="10"/>
      <c r="C878" s="23"/>
      <c r="D878" s="10"/>
      <c r="E878" s="10"/>
      <c r="F878" s="10"/>
      <c r="G878" s="10"/>
      <c r="H878" s="10"/>
      <c r="I878" s="10"/>
      <c r="J878" s="10"/>
      <c r="K878" s="86"/>
      <c r="L878" s="10"/>
      <c r="M878" s="10"/>
      <c r="N878" s="10"/>
      <c r="O878" s="10"/>
      <c r="P878" s="33"/>
      <c r="Q878" s="10"/>
      <c r="R878" s="10"/>
      <c r="S878" s="10"/>
      <c r="T878" s="10"/>
      <c r="U878" s="10"/>
      <c r="V878" s="10"/>
      <c r="W878" s="10"/>
      <c r="X878" s="10"/>
      <c r="Y878" s="10"/>
      <c r="Z878" s="10"/>
      <c r="AA878" s="10"/>
    </row>
    <row r="879" spans="1:27" ht="13.2">
      <c r="A879" s="10"/>
      <c r="B879" s="10"/>
      <c r="C879" s="23"/>
      <c r="D879" s="10"/>
      <c r="E879" s="10"/>
      <c r="F879" s="10"/>
      <c r="G879" s="10"/>
      <c r="H879" s="10"/>
      <c r="I879" s="10"/>
      <c r="J879" s="10"/>
      <c r="K879" s="86"/>
      <c r="L879" s="10"/>
      <c r="M879" s="10"/>
      <c r="N879" s="10"/>
      <c r="O879" s="10"/>
      <c r="P879" s="33"/>
      <c r="Q879" s="10"/>
      <c r="R879" s="10"/>
      <c r="S879" s="10"/>
      <c r="T879" s="10"/>
      <c r="U879" s="10"/>
      <c r="V879" s="10"/>
      <c r="W879" s="10"/>
      <c r="X879" s="10"/>
      <c r="Y879" s="10"/>
      <c r="Z879" s="10"/>
      <c r="AA879" s="10"/>
    </row>
    <row r="880" spans="1:27" ht="13.2">
      <c r="A880" s="10"/>
      <c r="B880" s="10"/>
      <c r="C880" s="23"/>
      <c r="D880" s="10"/>
      <c r="E880" s="10"/>
      <c r="F880" s="10"/>
      <c r="G880" s="10"/>
      <c r="H880" s="10"/>
      <c r="I880" s="10"/>
      <c r="J880" s="10"/>
      <c r="K880" s="86"/>
      <c r="L880" s="10"/>
      <c r="M880" s="10"/>
      <c r="N880" s="10"/>
      <c r="O880" s="10"/>
      <c r="P880" s="33"/>
      <c r="Q880" s="10"/>
      <c r="R880" s="10"/>
      <c r="S880" s="10"/>
      <c r="T880" s="10"/>
      <c r="U880" s="10"/>
      <c r="V880" s="10"/>
      <c r="W880" s="10"/>
      <c r="X880" s="10"/>
      <c r="Y880" s="10"/>
      <c r="Z880" s="10"/>
      <c r="AA880" s="10"/>
    </row>
    <row r="881" spans="1:27" ht="13.2">
      <c r="A881" s="10"/>
      <c r="B881" s="10"/>
      <c r="C881" s="23"/>
      <c r="D881" s="10"/>
      <c r="E881" s="10"/>
      <c r="F881" s="10"/>
      <c r="G881" s="10"/>
      <c r="H881" s="10"/>
      <c r="I881" s="10"/>
      <c r="J881" s="10"/>
      <c r="K881" s="86"/>
      <c r="L881" s="10"/>
      <c r="M881" s="10"/>
      <c r="N881" s="10"/>
      <c r="O881" s="10"/>
      <c r="P881" s="33"/>
      <c r="Q881" s="10"/>
      <c r="R881" s="10"/>
      <c r="S881" s="10"/>
      <c r="T881" s="10"/>
      <c r="U881" s="10"/>
      <c r="V881" s="10"/>
      <c r="W881" s="10"/>
      <c r="X881" s="10"/>
      <c r="Y881" s="10"/>
      <c r="Z881" s="10"/>
      <c r="AA881" s="10"/>
    </row>
    <row r="882" spans="1:27" ht="13.2">
      <c r="A882" s="10"/>
      <c r="B882" s="10"/>
      <c r="C882" s="23"/>
      <c r="D882" s="10"/>
      <c r="E882" s="10"/>
      <c r="F882" s="10"/>
      <c r="G882" s="10"/>
      <c r="H882" s="10"/>
      <c r="I882" s="10"/>
      <c r="J882" s="10"/>
      <c r="K882" s="86"/>
      <c r="L882" s="10"/>
      <c r="M882" s="10"/>
      <c r="N882" s="10"/>
      <c r="O882" s="10"/>
      <c r="P882" s="33"/>
      <c r="Q882" s="10"/>
      <c r="R882" s="10"/>
      <c r="S882" s="10"/>
      <c r="T882" s="10"/>
      <c r="U882" s="10"/>
      <c r="V882" s="10"/>
      <c r="W882" s="10"/>
      <c r="X882" s="10"/>
      <c r="Y882" s="10"/>
      <c r="Z882" s="10"/>
      <c r="AA882" s="10"/>
    </row>
    <row r="883" spans="1:27" ht="13.2">
      <c r="A883" s="10"/>
      <c r="B883" s="10"/>
      <c r="C883" s="23"/>
      <c r="D883" s="10"/>
      <c r="E883" s="10"/>
      <c r="F883" s="10"/>
      <c r="G883" s="10"/>
      <c r="H883" s="10"/>
      <c r="I883" s="10"/>
      <c r="J883" s="10"/>
      <c r="K883" s="86"/>
      <c r="L883" s="10"/>
      <c r="M883" s="10"/>
      <c r="N883" s="10"/>
      <c r="O883" s="10"/>
      <c r="P883" s="33"/>
      <c r="Q883" s="10"/>
      <c r="R883" s="10"/>
      <c r="S883" s="10"/>
      <c r="T883" s="10"/>
      <c r="U883" s="10"/>
      <c r="V883" s="10"/>
      <c r="W883" s="10"/>
      <c r="X883" s="10"/>
      <c r="Y883" s="10"/>
      <c r="Z883" s="10"/>
      <c r="AA883" s="10"/>
    </row>
    <row r="884" spans="1:27" ht="13.2">
      <c r="A884" s="10"/>
      <c r="B884" s="10"/>
      <c r="C884" s="23"/>
      <c r="D884" s="10"/>
      <c r="E884" s="10"/>
      <c r="F884" s="10"/>
      <c r="G884" s="10"/>
      <c r="H884" s="10"/>
      <c r="I884" s="10"/>
      <c r="J884" s="10"/>
      <c r="K884" s="86"/>
      <c r="L884" s="10"/>
      <c r="M884" s="10"/>
      <c r="N884" s="10"/>
      <c r="O884" s="10"/>
      <c r="P884" s="33"/>
      <c r="Q884" s="10"/>
      <c r="R884" s="10"/>
      <c r="S884" s="10"/>
      <c r="T884" s="10"/>
      <c r="U884" s="10"/>
      <c r="V884" s="10"/>
      <c r="W884" s="10"/>
      <c r="X884" s="10"/>
      <c r="Y884" s="10"/>
      <c r="Z884" s="10"/>
      <c r="AA884" s="10"/>
    </row>
    <row r="885" spans="1:27" ht="13.2">
      <c r="A885" s="10"/>
      <c r="B885" s="10"/>
      <c r="C885" s="23"/>
      <c r="D885" s="10"/>
      <c r="E885" s="10"/>
      <c r="F885" s="10"/>
      <c r="G885" s="10"/>
      <c r="H885" s="10"/>
      <c r="I885" s="10"/>
      <c r="J885" s="10"/>
      <c r="K885" s="86"/>
      <c r="L885" s="10"/>
      <c r="M885" s="10"/>
      <c r="N885" s="10"/>
      <c r="O885" s="10"/>
      <c r="P885" s="33"/>
      <c r="Q885" s="10"/>
      <c r="R885" s="10"/>
      <c r="S885" s="10"/>
      <c r="T885" s="10"/>
      <c r="U885" s="10"/>
      <c r="V885" s="10"/>
      <c r="W885" s="10"/>
      <c r="X885" s="10"/>
      <c r="Y885" s="10"/>
      <c r="Z885" s="10"/>
      <c r="AA885" s="10"/>
    </row>
    <row r="886" spans="1:27" ht="13.2">
      <c r="A886" s="10"/>
      <c r="B886" s="10"/>
      <c r="C886" s="23"/>
      <c r="D886" s="10"/>
      <c r="E886" s="10"/>
      <c r="F886" s="10"/>
      <c r="G886" s="10"/>
      <c r="H886" s="10"/>
      <c r="I886" s="10"/>
      <c r="J886" s="10"/>
      <c r="K886" s="86"/>
      <c r="L886" s="10"/>
      <c r="M886" s="10"/>
      <c r="N886" s="10"/>
      <c r="O886" s="10"/>
      <c r="P886" s="33"/>
      <c r="Q886" s="10"/>
      <c r="R886" s="10"/>
      <c r="S886" s="10"/>
      <c r="T886" s="10"/>
      <c r="U886" s="10"/>
      <c r="V886" s="10"/>
      <c r="W886" s="10"/>
      <c r="X886" s="10"/>
      <c r="Y886" s="10"/>
      <c r="Z886" s="10"/>
      <c r="AA886" s="10"/>
    </row>
    <row r="887" spans="1:27" ht="13.2">
      <c r="A887" s="10"/>
      <c r="B887" s="10"/>
      <c r="C887" s="23"/>
      <c r="D887" s="10"/>
      <c r="E887" s="10"/>
      <c r="F887" s="10"/>
      <c r="G887" s="10"/>
      <c r="H887" s="10"/>
      <c r="I887" s="10"/>
      <c r="J887" s="10"/>
      <c r="K887" s="86"/>
      <c r="L887" s="10"/>
      <c r="M887" s="10"/>
      <c r="N887" s="10"/>
      <c r="O887" s="10"/>
      <c r="P887" s="33"/>
      <c r="Q887" s="10"/>
      <c r="R887" s="10"/>
      <c r="S887" s="10"/>
      <c r="T887" s="10"/>
      <c r="U887" s="10"/>
      <c r="V887" s="10"/>
      <c r="W887" s="10"/>
      <c r="X887" s="10"/>
      <c r="Y887" s="10"/>
      <c r="Z887" s="10"/>
      <c r="AA887" s="10"/>
    </row>
    <row r="888" spans="1:27" ht="13.2">
      <c r="A888" s="10"/>
      <c r="B888" s="10"/>
      <c r="C888" s="23"/>
      <c r="D888" s="10"/>
      <c r="E888" s="10"/>
      <c r="F888" s="10"/>
      <c r="G888" s="10"/>
      <c r="H888" s="10"/>
      <c r="I888" s="10"/>
      <c r="J888" s="10"/>
      <c r="K888" s="86"/>
      <c r="L888" s="10"/>
      <c r="M888" s="10"/>
      <c r="N888" s="10"/>
      <c r="O888" s="10"/>
      <c r="P888" s="33"/>
      <c r="Q888" s="10"/>
      <c r="R888" s="10"/>
      <c r="S888" s="10"/>
      <c r="T888" s="10"/>
      <c r="U888" s="10"/>
      <c r="V888" s="10"/>
      <c r="W888" s="10"/>
      <c r="X888" s="10"/>
      <c r="Y888" s="10"/>
      <c r="Z888" s="10"/>
      <c r="AA888" s="10"/>
    </row>
    <row r="889" spans="1:27" ht="13.2">
      <c r="A889" s="10"/>
      <c r="B889" s="10"/>
      <c r="C889" s="23"/>
      <c r="D889" s="10"/>
      <c r="E889" s="10"/>
      <c r="F889" s="10"/>
      <c r="G889" s="10"/>
      <c r="H889" s="10"/>
      <c r="I889" s="10"/>
      <c r="J889" s="10"/>
      <c r="K889" s="86"/>
      <c r="L889" s="10"/>
      <c r="M889" s="10"/>
      <c r="N889" s="10"/>
      <c r="O889" s="10"/>
      <c r="P889" s="33"/>
      <c r="Q889" s="10"/>
      <c r="R889" s="10"/>
      <c r="S889" s="10"/>
      <c r="T889" s="10"/>
      <c r="U889" s="10"/>
      <c r="V889" s="10"/>
      <c r="W889" s="10"/>
      <c r="X889" s="10"/>
      <c r="Y889" s="10"/>
      <c r="Z889" s="10"/>
      <c r="AA889" s="10"/>
    </row>
    <row r="890" spans="1:27" ht="13.2">
      <c r="A890" s="10"/>
      <c r="B890" s="10"/>
      <c r="C890" s="23"/>
      <c r="D890" s="10"/>
      <c r="E890" s="10"/>
      <c r="F890" s="10"/>
      <c r="G890" s="10"/>
      <c r="H890" s="10"/>
      <c r="I890" s="10"/>
      <c r="J890" s="10"/>
      <c r="K890" s="86"/>
      <c r="L890" s="10"/>
      <c r="M890" s="10"/>
      <c r="N890" s="10"/>
      <c r="O890" s="10"/>
      <c r="P890" s="33"/>
      <c r="Q890" s="10"/>
      <c r="R890" s="10"/>
      <c r="S890" s="10"/>
      <c r="T890" s="10"/>
      <c r="U890" s="10"/>
      <c r="V890" s="10"/>
      <c r="W890" s="10"/>
      <c r="X890" s="10"/>
      <c r="Y890" s="10"/>
      <c r="Z890" s="10"/>
      <c r="AA890" s="10"/>
    </row>
    <row r="891" spans="1:27" ht="13.2">
      <c r="A891" s="10"/>
      <c r="B891" s="10"/>
      <c r="C891" s="23"/>
      <c r="D891" s="10"/>
      <c r="E891" s="10"/>
      <c r="F891" s="10"/>
      <c r="G891" s="10"/>
      <c r="H891" s="10"/>
      <c r="I891" s="10"/>
      <c r="J891" s="10"/>
      <c r="K891" s="86"/>
      <c r="L891" s="10"/>
      <c r="M891" s="10"/>
      <c r="N891" s="10"/>
      <c r="O891" s="10"/>
      <c r="P891" s="33"/>
      <c r="Q891" s="10"/>
      <c r="R891" s="10"/>
      <c r="S891" s="10"/>
      <c r="T891" s="10"/>
      <c r="U891" s="10"/>
      <c r="V891" s="10"/>
      <c r="W891" s="10"/>
      <c r="X891" s="10"/>
      <c r="Y891" s="10"/>
      <c r="Z891" s="10"/>
      <c r="AA891" s="10"/>
    </row>
    <row r="892" spans="1:27" ht="13.2">
      <c r="A892" s="10"/>
      <c r="B892" s="10"/>
      <c r="C892" s="23"/>
      <c r="D892" s="10"/>
      <c r="E892" s="10"/>
      <c r="F892" s="10"/>
      <c r="G892" s="10"/>
      <c r="H892" s="10"/>
      <c r="I892" s="10"/>
      <c r="J892" s="10"/>
      <c r="K892" s="86"/>
      <c r="L892" s="10"/>
      <c r="M892" s="10"/>
      <c r="N892" s="10"/>
      <c r="O892" s="10"/>
      <c r="P892" s="33"/>
      <c r="Q892" s="10"/>
      <c r="R892" s="10"/>
      <c r="S892" s="10"/>
      <c r="T892" s="10"/>
      <c r="U892" s="10"/>
      <c r="V892" s="10"/>
      <c r="W892" s="10"/>
      <c r="X892" s="10"/>
      <c r="Y892" s="10"/>
      <c r="Z892" s="10"/>
      <c r="AA892" s="10"/>
    </row>
    <row r="893" spans="1:27" ht="13.2">
      <c r="A893" s="10"/>
      <c r="B893" s="10"/>
      <c r="C893" s="23"/>
      <c r="D893" s="10"/>
      <c r="E893" s="10"/>
      <c r="F893" s="10"/>
      <c r="G893" s="10"/>
      <c r="H893" s="10"/>
      <c r="I893" s="10"/>
      <c r="J893" s="10"/>
      <c r="K893" s="86"/>
      <c r="L893" s="10"/>
      <c r="M893" s="10"/>
      <c r="N893" s="10"/>
      <c r="O893" s="10"/>
      <c r="P893" s="33"/>
      <c r="Q893" s="10"/>
      <c r="R893" s="10"/>
      <c r="S893" s="10"/>
      <c r="T893" s="10"/>
      <c r="U893" s="10"/>
      <c r="V893" s="10"/>
      <c r="W893" s="10"/>
      <c r="X893" s="10"/>
      <c r="Y893" s="10"/>
      <c r="Z893" s="10"/>
      <c r="AA893" s="10"/>
    </row>
    <row r="894" spans="1:27" ht="13.2">
      <c r="A894" s="10"/>
      <c r="B894" s="10"/>
      <c r="C894" s="23"/>
      <c r="D894" s="10"/>
      <c r="E894" s="10"/>
      <c r="F894" s="10"/>
      <c r="G894" s="10"/>
      <c r="H894" s="10"/>
      <c r="I894" s="10"/>
      <c r="J894" s="10"/>
      <c r="K894" s="86"/>
      <c r="L894" s="10"/>
      <c r="M894" s="10"/>
      <c r="N894" s="10"/>
      <c r="O894" s="10"/>
      <c r="P894" s="33"/>
      <c r="Q894" s="10"/>
      <c r="R894" s="10"/>
      <c r="S894" s="10"/>
      <c r="T894" s="10"/>
      <c r="U894" s="10"/>
      <c r="V894" s="10"/>
      <c r="W894" s="10"/>
      <c r="X894" s="10"/>
      <c r="Y894" s="10"/>
      <c r="Z894" s="10"/>
      <c r="AA894" s="10"/>
    </row>
    <row r="895" spans="1:27" ht="13.2">
      <c r="A895" s="10"/>
      <c r="B895" s="10"/>
      <c r="C895" s="23"/>
      <c r="D895" s="10"/>
      <c r="E895" s="10"/>
      <c r="F895" s="10"/>
      <c r="G895" s="10"/>
      <c r="H895" s="10"/>
      <c r="I895" s="10"/>
      <c r="J895" s="10"/>
      <c r="K895" s="86"/>
      <c r="L895" s="10"/>
      <c r="M895" s="10"/>
      <c r="N895" s="10"/>
      <c r="O895" s="10"/>
      <c r="P895" s="33"/>
      <c r="Q895" s="10"/>
      <c r="R895" s="10"/>
      <c r="S895" s="10"/>
      <c r="T895" s="10"/>
      <c r="U895" s="10"/>
      <c r="V895" s="10"/>
      <c r="W895" s="10"/>
      <c r="X895" s="10"/>
      <c r="Y895" s="10"/>
      <c r="Z895" s="10"/>
      <c r="AA895" s="10"/>
    </row>
    <row r="896" spans="1:27" ht="13.2">
      <c r="A896" s="10"/>
      <c r="B896" s="10"/>
      <c r="C896" s="23"/>
      <c r="D896" s="10"/>
      <c r="E896" s="10"/>
      <c r="F896" s="10"/>
      <c r="G896" s="10"/>
      <c r="H896" s="10"/>
      <c r="I896" s="10"/>
      <c r="J896" s="10"/>
      <c r="K896" s="86"/>
      <c r="L896" s="10"/>
      <c r="M896" s="10"/>
      <c r="N896" s="10"/>
      <c r="O896" s="10"/>
      <c r="P896" s="33"/>
      <c r="Q896" s="10"/>
      <c r="R896" s="10"/>
      <c r="S896" s="10"/>
      <c r="T896" s="10"/>
      <c r="U896" s="10"/>
      <c r="V896" s="10"/>
      <c r="W896" s="10"/>
      <c r="X896" s="10"/>
      <c r="Y896" s="10"/>
      <c r="Z896" s="10"/>
      <c r="AA896" s="10"/>
    </row>
    <row r="897" spans="1:27" ht="13.2">
      <c r="A897" s="10"/>
      <c r="B897" s="10"/>
      <c r="C897" s="23"/>
      <c r="D897" s="10"/>
      <c r="E897" s="10"/>
      <c r="F897" s="10"/>
      <c r="G897" s="10"/>
      <c r="H897" s="10"/>
      <c r="I897" s="10"/>
      <c r="J897" s="10"/>
      <c r="K897" s="86"/>
      <c r="L897" s="10"/>
      <c r="M897" s="10"/>
      <c r="N897" s="10"/>
      <c r="O897" s="10"/>
      <c r="P897" s="33"/>
      <c r="Q897" s="10"/>
      <c r="R897" s="10"/>
      <c r="S897" s="10"/>
      <c r="T897" s="10"/>
      <c r="U897" s="10"/>
      <c r="V897" s="10"/>
      <c r="W897" s="10"/>
      <c r="X897" s="10"/>
      <c r="Y897" s="10"/>
      <c r="Z897" s="10"/>
      <c r="AA897" s="10"/>
    </row>
    <row r="898" spans="1:27" ht="13.2">
      <c r="A898" s="10"/>
      <c r="B898" s="10"/>
      <c r="C898" s="23"/>
      <c r="D898" s="10"/>
      <c r="E898" s="10"/>
      <c r="F898" s="10"/>
      <c r="G898" s="10"/>
      <c r="H898" s="10"/>
      <c r="I898" s="10"/>
      <c r="J898" s="10"/>
      <c r="K898" s="86"/>
      <c r="L898" s="10"/>
      <c r="M898" s="10"/>
      <c r="N898" s="10"/>
      <c r="O898" s="10"/>
      <c r="P898" s="33"/>
      <c r="Q898" s="10"/>
      <c r="R898" s="10"/>
      <c r="S898" s="10"/>
      <c r="T898" s="10"/>
      <c r="U898" s="10"/>
      <c r="V898" s="10"/>
      <c r="W898" s="10"/>
      <c r="X898" s="10"/>
      <c r="Y898" s="10"/>
      <c r="Z898" s="10"/>
      <c r="AA898" s="10"/>
    </row>
    <row r="899" spans="1:27" ht="13.2">
      <c r="A899" s="10"/>
      <c r="B899" s="10"/>
      <c r="C899" s="23"/>
      <c r="D899" s="10"/>
      <c r="E899" s="10"/>
      <c r="F899" s="10"/>
      <c r="G899" s="10"/>
      <c r="H899" s="10"/>
      <c r="I899" s="10"/>
      <c r="J899" s="10"/>
      <c r="K899" s="86"/>
      <c r="L899" s="10"/>
      <c r="M899" s="10"/>
      <c r="N899" s="10"/>
      <c r="O899" s="10"/>
      <c r="P899" s="33"/>
      <c r="Q899" s="10"/>
      <c r="R899" s="10"/>
      <c r="S899" s="10"/>
      <c r="T899" s="10"/>
      <c r="U899" s="10"/>
      <c r="V899" s="10"/>
      <c r="W899" s="10"/>
      <c r="X899" s="10"/>
      <c r="Y899" s="10"/>
      <c r="Z899" s="10"/>
      <c r="AA899" s="10"/>
    </row>
    <row r="900" spans="1:27" ht="13.2">
      <c r="A900" s="10"/>
      <c r="B900" s="10"/>
      <c r="C900" s="23"/>
      <c r="D900" s="10"/>
      <c r="E900" s="10"/>
      <c r="F900" s="10"/>
      <c r="G900" s="10"/>
      <c r="H900" s="10"/>
      <c r="I900" s="10"/>
      <c r="J900" s="10"/>
      <c r="K900" s="86"/>
      <c r="L900" s="10"/>
      <c r="M900" s="10"/>
      <c r="N900" s="10"/>
      <c r="O900" s="10"/>
      <c r="P900" s="33"/>
      <c r="Q900" s="10"/>
      <c r="R900" s="10"/>
      <c r="S900" s="10"/>
      <c r="T900" s="10"/>
      <c r="U900" s="10"/>
      <c r="V900" s="10"/>
      <c r="W900" s="10"/>
      <c r="X900" s="10"/>
      <c r="Y900" s="10"/>
      <c r="Z900" s="10"/>
      <c r="AA900" s="10"/>
    </row>
    <row r="901" spans="1:27" ht="13.2">
      <c r="A901" s="10"/>
      <c r="B901" s="10"/>
      <c r="C901" s="23"/>
      <c r="D901" s="10"/>
      <c r="E901" s="10"/>
      <c r="F901" s="10"/>
      <c r="G901" s="10"/>
      <c r="H901" s="10"/>
      <c r="I901" s="10"/>
      <c r="J901" s="10"/>
      <c r="K901" s="86"/>
      <c r="L901" s="10"/>
      <c r="M901" s="10"/>
      <c r="N901" s="10"/>
      <c r="O901" s="10"/>
      <c r="P901" s="33"/>
      <c r="Q901" s="10"/>
      <c r="R901" s="10"/>
      <c r="S901" s="10"/>
      <c r="T901" s="10"/>
      <c r="U901" s="10"/>
      <c r="V901" s="10"/>
      <c r="W901" s="10"/>
      <c r="X901" s="10"/>
      <c r="Y901" s="10"/>
      <c r="Z901" s="10"/>
      <c r="AA901" s="10"/>
    </row>
    <row r="902" spans="1:27" ht="13.2">
      <c r="A902" s="10"/>
      <c r="B902" s="10"/>
      <c r="C902" s="23"/>
      <c r="D902" s="10"/>
      <c r="E902" s="10"/>
      <c r="F902" s="10"/>
      <c r="G902" s="10"/>
      <c r="H902" s="10"/>
      <c r="I902" s="10"/>
      <c r="J902" s="10"/>
      <c r="K902" s="86"/>
      <c r="L902" s="10"/>
      <c r="M902" s="10"/>
      <c r="N902" s="10"/>
      <c r="O902" s="10"/>
      <c r="P902" s="33"/>
      <c r="Q902" s="10"/>
      <c r="R902" s="10"/>
      <c r="S902" s="10"/>
      <c r="T902" s="10"/>
      <c r="U902" s="10"/>
      <c r="V902" s="10"/>
      <c r="W902" s="10"/>
      <c r="X902" s="10"/>
      <c r="Y902" s="10"/>
      <c r="Z902" s="10"/>
      <c r="AA902" s="10"/>
    </row>
    <row r="903" spans="1:27" ht="13.2">
      <c r="A903" s="10"/>
      <c r="B903" s="10"/>
      <c r="C903" s="23"/>
      <c r="D903" s="10"/>
      <c r="E903" s="10"/>
      <c r="F903" s="10"/>
      <c r="G903" s="10"/>
      <c r="H903" s="10"/>
      <c r="I903" s="10"/>
      <c r="J903" s="10"/>
      <c r="K903" s="86"/>
      <c r="L903" s="10"/>
      <c r="M903" s="10"/>
      <c r="N903" s="10"/>
      <c r="O903" s="10"/>
      <c r="P903" s="33"/>
      <c r="Q903" s="10"/>
      <c r="R903" s="10"/>
      <c r="S903" s="10"/>
      <c r="T903" s="10"/>
      <c r="U903" s="10"/>
      <c r="V903" s="10"/>
      <c r="W903" s="10"/>
      <c r="X903" s="10"/>
      <c r="Y903" s="10"/>
      <c r="Z903" s="10"/>
      <c r="AA903" s="10"/>
    </row>
    <row r="904" spans="1:27" ht="13.2">
      <c r="A904" s="10"/>
      <c r="B904" s="10"/>
      <c r="C904" s="23"/>
      <c r="D904" s="10"/>
      <c r="E904" s="10"/>
      <c r="F904" s="10"/>
      <c r="G904" s="10"/>
      <c r="H904" s="10"/>
      <c r="I904" s="10"/>
      <c r="J904" s="10"/>
      <c r="K904" s="86"/>
      <c r="L904" s="10"/>
      <c r="M904" s="10"/>
      <c r="N904" s="10"/>
      <c r="O904" s="10"/>
      <c r="P904" s="33"/>
      <c r="Q904" s="10"/>
      <c r="R904" s="10"/>
      <c r="S904" s="10"/>
      <c r="T904" s="10"/>
      <c r="U904" s="10"/>
      <c r="V904" s="10"/>
      <c r="W904" s="10"/>
      <c r="X904" s="10"/>
      <c r="Y904" s="10"/>
      <c r="Z904" s="10"/>
      <c r="AA904" s="10"/>
    </row>
    <row r="905" spans="1:27" ht="13.2">
      <c r="A905" s="10"/>
      <c r="B905" s="10"/>
      <c r="C905" s="23"/>
      <c r="D905" s="10"/>
      <c r="E905" s="10"/>
      <c r="F905" s="10"/>
      <c r="G905" s="10"/>
      <c r="H905" s="10"/>
      <c r="I905" s="10"/>
      <c r="J905" s="10"/>
      <c r="K905" s="86"/>
      <c r="L905" s="10"/>
      <c r="M905" s="10"/>
      <c r="N905" s="10"/>
      <c r="O905" s="10"/>
      <c r="P905" s="33"/>
      <c r="Q905" s="10"/>
      <c r="R905" s="10"/>
      <c r="S905" s="10"/>
      <c r="T905" s="10"/>
      <c r="U905" s="10"/>
      <c r="V905" s="10"/>
      <c r="W905" s="10"/>
      <c r="X905" s="10"/>
      <c r="Y905" s="10"/>
      <c r="Z905" s="10"/>
      <c r="AA905" s="10"/>
    </row>
    <row r="906" spans="1:27" ht="13.2">
      <c r="A906" s="10"/>
      <c r="B906" s="10"/>
      <c r="C906" s="23"/>
      <c r="D906" s="10"/>
      <c r="E906" s="10"/>
      <c r="F906" s="10"/>
      <c r="G906" s="10"/>
      <c r="H906" s="10"/>
      <c r="I906" s="10"/>
      <c r="J906" s="10"/>
      <c r="K906" s="86"/>
      <c r="L906" s="10"/>
      <c r="M906" s="10"/>
      <c r="N906" s="10"/>
      <c r="O906" s="10"/>
      <c r="P906" s="33"/>
      <c r="Q906" s="10"/>
      <c r="R906" s="10"/>
      <c r="S906" s="10"/>
      <c r="T906" s="10"/>
      <c r="U906" s="10"/>
      <c r="V906" s="10"/>
      <c r="W906" s="10"/>
      <c r="X906" s="10"/>
      <c r="Y906" s="10"/>
      <c r="Z906" s="10"/>
      <c r="AA906" s="10"/>
    </row>
    <row r="907" spans="1:27" ht="13.2">
      <c r="A907" s="10"/>
      <c r="B907" s="10"/>
      <c r="C907" s="23"/>
      <c r="D907" s="10"/>
      <c r="E907" s="10"/>
      <c r="F907" s="10"/>
      <c r="G907" s="10"/>
      <c r="H907" s="10"/>
      <c r="I907" s="10"/>
      <c r="J907" s="10"/>
      <c r="K907" s="86"/>
      <c r="L907" s="10"/>
      <c r="M907" s="10"/>
      <c r="N907" s="10"/>
      <c r="O907" s="10"/>
      <c r="P907" s="33"/>
      <c r="Q907" s="10"/>
      <c r="R907" s="10"/>
      <c r="S907" s="10"/>
      <c r="T907" s="10"/>
      <c r="U907" s="10"/>
      <c r="V907" s="10"/>
      <c r="W907" s="10"/>
      <c r="X907" s="10"/>
      <c r="Y907" s="10"/>
      <c r="Z907" s="10"/>
      <c r="AA907" s="10"/>
    </row>
    <row r="908" spans="1:27" ht="13.2">
      <c r="A908" s="10"/>
      <c r="B908" s="10"/>
      <c r="C908" s="23"/>
      <c r="D908" s="10"/>
      <c r="E908" s="10"/>
      <c r="F908" s="10"/>
      <c r="G908" s="10"/>
      <c r="H908" s="10"/>
      <c r="I908" s="10"/>
      <c r="J908" s="10"/>
      <c r="K908" s="86"/>
      <c r="L908" s="10"/>
      <c r="M908" s="10"/>
      <c r="N908" s="10"/>
      <c r="O908" s="10"/>
      <c r="P908" s="33"/>
      <c r="Q908" s="10"/>
      <c r="R908" s="10"/>
      <c r="S908" s="10"/>
      <c r="T908" s="10"/>
      <c r="U908" s="10"/>
      <c r="V908" s="10"/>
      <c r="W908" s="10"/>
      <c r="X908" s="10"/>
      <c r="Y908" s="10"/>
      <c r="Z908" s="10"/>
      <c r="AA908" s="10"/>
    </row>
    <row r="909" spans="1:27" ht="13.2">
      <c r="A909" s="10"/>
      <c r="B909" s="10"/>
      <c r="C909" s="23"/>
      <c r="D909" s="10"/>
      <c r="E909" s="10"/>
      <c r="F909" s="10"/>
      <c r="G909" s="10"/>
      <c r="H909" s="10"/>
      <c r="I909" s="10"/>
      <c r="J909" s="10"/>
      <c r="K909" s="86"/>
      <c r="L909" s="10"/>
      <c r="M909" s="10"/>
      <c r="N909" s="10"/>
      <c r="O909" s="10"/>
      <c r="P909" s="33"/>
      <c r="Q909" s="10"/>
      <c r="R909" s="10"/>
      <c r="S909" s="10"/>
      <c r="T909" s="10"/>
      <c r="U909" s="10"/>
      <c r="V909" s="10"/>
      <c r="W909" s="10"/>
      <c r="X909" s="10"/>
      <c r="Y909" s="10"/>
      <c r="Z909" s="10"/>
      <c r="AA909" s="10"/>
    </row>
    <row r="910" spans="1:27" ht="13.2">
      <c r="A910" s="10"/>
      <c r="B910" s="10"/>
      <c r="C910" s="23"/>
      <c r="D910" s="10"/>
      <c r="E910" s="10"/>
      <c r="F910" s="10"/>
      <c r="G910" s="10"/>
      <c r="H910" s="10"/>
      <c r="I910" s="10"/>
      <c r="J910" s="10"/>
      <c r="K910" s="86"/>
      <c r="L910" s="10"/>
      <c r="M910" s="10"/>
      <c r="N910" s="10"/>
      <c r="O910" s="10"/>
      <c r="P910" s="33"/>
      <c r="Q910" s="10"/>
      <c r="R910" s="10"/>
      <c r="S910" s="10"/>
      <c r="T910" s="10"/>
      <c r="U910" s="10"/>
      <c r="V910" s="10"/>
      <c r="W910" s="10"/>
      <c r="X910" s="10"/>
      <c r="Y910" s="10"/>
      <c r="Z910" s="10"/>
      <c r="AA910" s="10"/>
    </row>
    <row r="911" spans="1:27" ht="13.2">
      <c r="A911" s="10"/>
      <c r="B911" s="10"/>
      <c r="C911" s="23"/>
      <c r="D911" s="10"/>
      <c r="E911" s="10"/>
      <c r="F911" s="10"/>
      <c r="G911" s="10"/>
      <c r="H911" s="10"/>
      <c r="I911" s="10"/>
      <c r="J911" s="10"/>
      <c r="K911" s="86"/>
      <c r="L911" s="10"/>
      <c r="M911" s="10"/>
      <c r="N911" s="10"/>
      <c r="O911" s="10"/>
      <c r="P911" s="33"/>
      <c r="Q911" s="10"/>
      <c r="R911" s="10"/>
      <c r="S911" s="10"/>
      <c r="T911" s="10"/>
      <c r="U911" s="10"/>
      <c r="V911" s="10"/>
      <c r="W911" s="10"/>
      <c r="X911" s="10"/>
      <c r="Y911" s="10"/>
      <c r="Z911" s="10"/>
      <c r="AA911" s="10"/>
    </row>
    <row r="912" spans="1:27" ht="13.2">
      <c r="A912" s="10"/>
      <c r="B912" s="10"/>
      <c r="C912" s="23"/>
      <c r="D912" s="10"/>
      <c r="E912" s="10"/>
      <c r="F912" s="10"/>
      <c r="G912" s="10"/>
      <c r="H912" s="10"/>
      <c r="I912" s="10"/>
      <c r="J912" s="10"/>
      <c r="K912" s="86"/>
      <c r="L912" s="10"/>
      <c r="M912" s="10"/>
      <c r="N912" s="10"/>
      <c r="O912" s="10"/>
      <c r="P912" s="33"/>
      <c r="Q912" s="10"/>
      <c r="R912" s="10"/>
      <c r="S912" s="10"/>
      <c r="T912" s="10"/>
      <c r="U912" s="10"/>
      <c r="V912" s="10"/>
      <c r="W912" s="10"/>
      <c r="X912" s="10"/>
      <c r="Y912" s="10"/>
      <c r="Z912" s="10"/>
      <c r="AA912" s="10"/>
    </row>
    <row r="913" spans="1:27" ht="13.2">
      <c r="A913" s="10"/>
      <c r="B913" s="10"/>
      <c r="C913" s="23"/>
      <c r="D913" s="10"/>
      <c r="E913" s="10"/>
      <c r="F913" s="10"/>
      <c r="G913" s="10"/>
      <c r="H913" s="10"/>
      <c r="I913" s="10"/>
      <c r="J913" s="10"/>
      <c r="K913" s="86"/>
      <c r="L913" s="10"/>
      <c r="M913" s="10"/>
      <c r="N913" s="10"/>
      <c r="O913" s="10"/>
      <c r="P913" s="33"/>
      <c r="Q913" s="10"/>
      <c r="R913" s="10"/>
      <c r="S913" s="10"/>
      <c r="T913" s="10"/>
      <c r="U913" s="10"/>
      <c r="V913" s="10"/>
      <c r="W913" s="10"/>
      <c r="X913" s="10"/>
      <c r="Y913" s="10"/>
      <c r="Z913" s="10"/>
      <c r="AA913" s="10"/>
    </row>
    <row r="914" spans="1:27" ht="13.2">
      <c r="A914" s="10"/>
      <c r="B914" s="10"/>
      <c r="C914" s="23"/>
      <c r="D914" s="10"/>
      <c r="E914" s="10"/>
      <c r="F914" s="10"/>
      <c r="G914" s="10"/>
      <c r="H914" s="10"/>
      <c r="I914" s="10"/>
      <c r="J914" s="10"/>
      <c r="K914" s="86"/>
      <c r="L914" s="10"/>
      <c r="M914" s="10"/>
      <c r="N914" s="10"/>
      <c r="O914" s="10"/>
      <c r="P914" s="33"/>
      <c r="Q914" s="10"/>
      <c r="R914" s="10"/>
      <c r="S914" s="10"/>
      <c r="T914" s="10"/>
      <c r="U914" s="10"/>
      <c r="V914" s="10"/>
      <c r="W914" s="10"/>
      <c r="X914" s="10"/>
      <c r="Y914" s="10"/>
      <c r="Z914" s="10"/>
      <c r="AA914" s="10"/>
    </row>
    <row r="915" spans="1:27" ht="13.2">
      <c r="A915" s="10"/>
      <c r="B915" s="10"/>
      <c r="C915" s="23"/>
      <c r="D915" s="10"/>
      <c r="E915" s="10"/>
      <c r="F915" s="10"/>
      <c r="G915" s="10"/>
      <c r="H915" s="10"/>
      <c r="I915" s="10"/>
      <c r="J915" s="10"/>
      <c r="K915" s="86"/>
      <c r="L915" s="10"/>
      <c r="M915" s="10"/>
      <c r="N915" s="10"/>
      <c r="O915" s="10"/>
      <c r="P915" s="33"/>
      <c r="Q915" s="10"/>
      <c r="R915" s="10"/>
      <c r="S915" s="10"/>
      <c r="T915" s="10"/>
      <c r="U915" s="10"/>
      <c r="V915" s="10"/>
      <c r="W915" s="10"/>
      <c r="X915" s="10"/>
      <c r="Y915" s="10"/>
      <c r="Z915" s="10"/>
      <c r="AA915" s="10"/>
    </row>
    <row r="916" spans="1:27" ht="13.2">
      <c r="A916" s="10"/>
      <c r="B916" s="10"/>
      <c r="C916" s="23"/>
      <c r="D916" s="10"/>
      <c r="E916" s="10"/>
      <c r="F916" s="10"/>
      <c r="G916" s="10"/>
      <c r="H916" s="10"/>
      <c r="I916" s="10"/>
      <c r="J916" s="10"/>
      <c r="K916" s="86"/>
      <c r="L916" s="10"/>
      <c r="M916" s="10"/>
      <c r="N916" s="10"/>
      <c r="O916" s="10"/>
      <c r="P916" s="33"/>
      <c r="Q916" s="10"/>
      <c r="R916" s="10"/>
      <c r="S916" s="10"/>
      <c r="T916" s="10"/>
      <c r="U916" s="10"/>
      <c r="V916" s="10"/>
      <c r="W916" s="10"/>
      <c r="X916" s="10"/>
      <c r="Y916" s="10"/>
      <c r="Z916" s="10"/>
      <c r="AA916" s="10"/>
    </row>
    <row r="917" spans="1:27" ht="13.2">
      <c r="A917" s="10"/>
      <c r="B917" s="10"/>
      <c r="C917" s="23"/>
      <c r="D917" s="10"/>
      <c r="E917" s="10"/>
      <c r="F917" s="10"/>
      <c r="G917" s="10"/>
      <c r="H917" s="10"/>
      <c r="I917" s="10"/>
      <c r="J917" s="10"/>
      <c r="K917" s="86"/>
      <c r="L917" s="10"/>
      <c r="M917" s="10"/>
      <c r="N917" s="10"/>
      <c r="O917" s="10"/>
      <c r="P917" s="33"/>
      <c r="Q917" s="10"/>
      <c r="R917" s="10"/>
      <c r="S917" s="10"/>
      <c r="T917" s="10"/>
      <c r="U917" s="10"/>
      <c r="V917" s="10"/>
      <c r="W917" s="10"/>
      <c r="X917" s="10"/>
      <c r="Y917" s="10"/>
      <c r="Z917" s="10"/>
      <c r="AA917" s="10"/>
    </row>
    <row r="918" spans="1:27" ht="13.2">
      <c r="A918" s="10"/>
      <c r="B918" s="10"/>
      <c r="C918" s="23"/>
      <c r="D918" s="10"/>
      <c r="E918" s="10"/>
      <c r="F918" s="10"/>
      <c r="G918" s="10"/>
      <c r="H918" s="10"/>
      <c r="I918" s="10"/>
      <c r="J918" s="10"/>
      <c r="K918" s="86"/>
      <c r="L918" s="10"/>
      <c r="M918" s="10"/>
      <c r="N918" s="10"/>
      <c r="O918" s="10"/>
      <c r="P918" s="33"/>
      <c r="Q918" s="10"/>
      <c r="R918" s="10"/>
      <c r="S918" s="10"/>
      <c r="T918" s="10"/>
      <c r="U918" s="10"/>
      <c r="V918" s="10"/>
      <c r="W918" s="10"/>
      <c r="X918" s="10"/>
      <c r="Y918" s="10"/>
      <c r="Z918" s="10"/>
      <c r="AA918" s="10"/>
    </row>
    <row r="919" spans="1:27" ht="13.2">
      <c r="A919" s="10"/>
      <c r="B919" s="10"/>
      <c r="C919" s="23"/>
      <c r="D919" s="10"/>
      <c r="E919" s="10"/>
      <c r="F919" s="10"/>
      <c r="G919" s="10"/>
      <c r="H919" s="10"/>
      <c r="I919" s="10"/>
      <c r="J919" s="10"/>
      <c r="K919" s="86"/>
      <c r="L919" s="10"/>
      <c r="M919" s="10"/>
      <c r="N919" s="10"/>
      <c r="O919" s="10"/>
      <c r="P919" s="33"/>
      <c r="Q919" s="10"/>
      <c r="R919" s="10"/>
      <c r="S919" s="10"/>
      <c r="T919" s="10"/>
      <c r="U919" s="10"/>
      <c r="V919" s="10"/>
      <c r="W919" s="10"/>
      <c r="X919" s="10"/>
      <c r="Y919" s="10"/>
      <c r="Z919" s="10"/>
      <c r="AA919" s="10"/>
    </row>
    <row r="920" spans="1:27" ht="13.2">
      <c r="A920" s="10"/>
      <c r="B920" s="10"/>
      <c r="C920" s="23"/>
      <c r="D920" s="10"/>
      <c r="E920" s="10"/>
      <c r="F920" s="10"/>
      <c r="G920" s="10"/>
      <c r="H920" s="10"/>
      <c r="I920" s="10"/>
      <c r="J920" s="10"/>
      <c r="K920" s="86"/>
      <c r="L920" s="10"/>
      <c r="M920" s="10"/>
      <c r="N920" s="10"/>
      <c r="O920" s="10"/>
      <c r="P920" s="33"/>
      <c r="Q920" s="10"/>
      <c r="R920" s="10"/>
      <c r="S920" s="10"/>
      <c r="T920" s="10"/>
      <c r="U920" s="10"/>
      <c r="V920" s="10"/>
      <c r="W920" s="10"/>
      <c r="X920" s="10"/>
      <c r="Y920" s="10"/>
      <c r="Z920" s="10"/>
      <c r="AA920" s="10"/>
    </row>
    <row r="921" spans="1:27" ht="13.2">
      <c r="A921" s="10"/>
      <c r="B921" s="10"/>
      <c r="C921" s="23"/>
      <c r="D921" s="10"/>
      <c r="E921" s="10"/>
      <c r="F921" s="10"/>
      <c r="G921" s="10"/>
      <c r="H921" s="10"/>
      <c r="I921" s="10"/>
      <c r="J921" s="10"/>
      <c r="K921" s="86"/>
      <c r="L921" s="10"/>
      <c r="M921" s="10"/>
      <c r="N921" s="10"/>
      <c r="O921" s="10"/>
      <c r="P921" s="33"/>
      <c r="Q921" s="10"/>
      <c r="R921" s="10"/>
      <c r="S921" s="10"/>
      <c r="T921" s="10"/>
      <c r="U921" s="10"/>
      <c r="V921" s="10"/>
      <c r="W921" s="10"/>
      <c r="X921" s="10"/>
      <c r="Y921" s="10"/>
      <c r="Z921" s="10"/>
      <c r="AA921" s="10"/>
    </row>
    <row r="922" spans="1:27" ht="13.2">
      <c r="A922" s="10"/>
      <c r="B922" s="10"/>
      <c r="C922" s="23"/>
      <c r="D922" s="10"/>
      <c r="E922" s="10"/>
      <c r="F922" s="10"/>
      <c r="G922" s="10"/>
      <c r="H922" s="10"/>
      <c r="I922" s="10"/>
      <c r="J922" s="10"/>
      <c r="K922" s="86"/>
      <c r="L922" s="10"/>
      <c r="M922" s="10"/>
      <c r="N922" s="10"/>
      <c r="O922" s="10"/>
      <c r="P922" s="33"/>
      <c r="Q922" s="10"/>
      <c r="R922" s="10"/>
      <c r="S922" s="10"/>
      <c r="T922" s="10"/>
      <c r="U922" s="10"/>
      <c r="V922" s="10"/>
      <c r="W922" s="10"/>
      <c r="X922" s="10"/>
      <c r="Y922" s="10"/>
      <c r="Z922" s="10"/>
      <c r="AA922" s="10"/>
    </row>
    <row r="923" spans="1:27" ht="13.2">
      <c r="A923" s="10"/>
      <c r="B923" s="10"/>
      <c r="C923" s="23"/>
      <c r="D923" s="10"/>
      <c r="E923" s="10"/>
      <c r="F923" s="10"/>
      <c r="G923" s="10"/>
      <c r="H923" s="10"/>
      <c r="I923" s="10"/>
      <c r="J923" s="10"/>
      <c r="K923" s="86"/>
      <c r="L923" s="10"/>
      <c r="M923" s="10"/>
      <c r="N923" s="10"/>
      <c r="O923" s="10"/>
      <c r="P923" s="33"/>
      <c r="Q923" s="10"/>
      <c r="R923" s="10"/>
      <c r="S923" s="10"/>
      <c r="T923" s="10"/>
      <c r="U923" s="10"/>
      <c r="V923" s="10"/>
      <c r="W923" s="10"/>
      <c r="X923" s="10"/>
      <c r="Y923" s="10"/>
      <c r="Z923" s="10"/>
      <c r="AA923" s="10"/>
    </row>
    <row r="924" spans="1:27" ht="13.2">
      <c r="A924" s="10"/>
      <c r="B924" s="10"/>
      <c r="C924" s="23"/>
      <c r="D924" s="10"/>
      <c r="E924" s="10"/>
      <c r="F924" s="10"/>
      <c r="G924" s="10"/>
      <c r="H924" s="10"/>
      <c r="I924" s="10"/>
      <c r="J924" s="10"/>
      <c r="K924" s="86"/>
      <c r="L924" s="10"/>
      <c r="M924" s="10"/>
      <c r="N924" s="10"/>
      <c r="O924" s="10"/>
      <c r="P924" s="33"/>
      <c r="Q924" s="10"/>
      <c r="R924" s="10"/>
      <c r="S924" s="10"/>
      <c r="T924" s="10"/>
      <c r="U924" s="10"/>
      <c r="V924" s="10"/>
      <c r="W924" s="10"/>
      <c r="X924" s="10"/>
      <c r="Y924" s="10"/>
      <c r="Z924" s="10"/>
      <c r="AA924" s="10"/>
    </row>
    <row r="925" spans="1:27" ht="13.2">
      <c r="A925" s="10"/>
      <c r="B925" s="10"/>
      <c r="C925" s="23"/>
      <c r="D925" s="10"/>
      <c r="E925" s="10"/>
      <c r="F925" s="10"/>
      <c r="G925" s="10"/>
      <c r="H925" s="10"/>
      <c r="I925" s="10"/>
      <c r="J925" s="10"/>
      <c r="K925" s="86"/>
      <c r="L925" s="10"/>
      <c r="M925" s="10"/>
      <c r="N925" s="10"/>
      <c r="O925" s="10"/>
      <c r="P925" s="33"/>
      <c r="Q925" s="10"/>
      <c r="R925" s="10"/>
      <c r="S925" s="10"/>
      <c r="T925" s="10"/>
      <c r="U925" s="10"/>
      <c r="V925" s="10"/>
      <c r="W925" s="10"/>
      <c r="X925" s="10"/>
      <c r="Y925" s="10"/>
      <c r="Z925" s="10"/>
      <c r="AA925" s="10"/>
    </row>
    <row r="926" spans="1:27" ht="13.2">
      <c r="A926" s="10"/>
      <c r="B926" s="10"/>
      <c r="C926" s="23"/>
      <c r="D926" s="10"/>
      <c r="E926" s="10"/>
      <c r="F926" s="10"/>
      <c r="G926" s="10"/>
      <c r="H926" s="10"/>
      <c r="I926" s="10"/>
      <c r="J926" s="10"/>
      <c r="K926" s="86"/>
      <c r="L926" s="10"/>
      <c r="M926" s="10"/>
      <c r="N926" s="10"/>
      <c r="O926" s="10"/>
      <c r="P926" s="33"/>
      <c r="Q926" s="10"/>
      <c r="R926" s="10"/>
      <c r="S926" s="10"/>
      <c r="T926" s="10"/>
      <c r="U926" s="10"/>
      <c r="V926" s="10"/>
      <c r="W926" s="10"/>
      <c r="X926" s="10"/>
      <c r="Y926" s="10"/>
      <c r="Z926" s="10"/>
      <c r="AA926" s="10"/>
    </row>
    <row r="927" spans="1:27" ht="13.2">
      <c r="A927" s="10"/>
      <c r="B927" s="10"/>
      <c r="C927" s="23"/>
      <c r="D927" s="10"/>
      <c r="E927" s="10"/>
      <c r="F927" s="10"/>
      <c r="G927" s="10"/>
      <c r="H927" s="10"/>
      <c r="I927" s="10"/>
      <c r="J927" s="10"/>
      <c r="K927" s="86"/>
      <c r="L927" s="10"/>
      <c r="M927" s="10"/>
      <c r="N927" s="10"/>
      <c r="O927" s="10"/>
      <c r="P927" s="33"/>
      <c r="Q927" s="10"/>
      <c r="R927" s="10"/>
      <c r="S927" s="10"/>
      <c r="T927" s="10"/>
      <c r="U927" s="10"/>
      <c r="V927" s="10"/>
      <c r="W927" s="10"/>
      <c r="X927" s="10"/>
      <c r="Y927" s="10"/>
      <c r="Z927" s="10"/>
      <c r="AA927" s="10"/>
    </row>
    <row r="928" spans="1:27" ht="13.2">
      <c r="A928" s="10"/>
      <c r="B928" s="10"/>
      <c r="C928" s="23"/>
      <c r="D928" s="10"/>
      <c r="E928" s="10"/>
      <c r="F928" s="10"/>
      <c r="G928" s="10"/>
      <c r="H928" s="10"/>
      <c r="I928" s="10"/>
      <c r="J928" s="10"/>
      <c r="K928" s="86"/>
      <c r="L928" s="10"/>
      <c r="M928" s="10"/>
      <c r="N928" s="10"/>
      <c r="O928" s="10"/>
      <c r="P928" s="33"/>
      <c r="Q928" s="10"/>
      <c r="R928" s="10"/>
      <c r="S928" s="10"/>
      <c r="T928" s="10"/>
      <c r="U928" s="10"/>
      <c r="V928" s="10"/>
      <c r="W928" s="10"/>
      <c r="X928" s="10"/>
      <c r="Y928" s="10"/>
      <c r="Z928" s="10"/>
      <c r="AA928" s="10"/>
    </row>
    <row r="929" spans="1:27" ht="13.2">
      <c r="A929" s="10"/>
      <c r="B929" s="10"/>
      <c r="C929" s="23"/>
      <c r="D929" s="10"/>
      <c r="E929" s="10"/>
      <c r="F929" s="10"/>
      <c r="G929" s="10"/>
      <c r="H929" s="10"/>
      <c r="I929" s="10"/>
      <c r="J929" s="10"/>
      <c r="K929" s="86"/>
      <c r="L929" s="10"/>
      <c r="M929" s="10"/>
      <c r="N929" s="10"/>
      <c r="O929" s="10"/>
      <c r="P929" s="33"/>
      <c r="Q929" s="10"/>
      <c r="R929" s="10"/>
      <c r="S929" s="10"/>
      <c r="T929" s="10"/>
      <c r="U929" s="10"/>
      <c r="V929" s="10"/>
      <c r="W929" s="10"/>
      <c r="X929" s="10"/>
      <c r="Y929" s="10"/>
      <c r="Z929" s="10"/>
      <c r="AA929" s="10"/>
    </row>
    <row r="930" spans="1:27" ht="13.2">
      <c r="A930" s="10"/>
      <c r="B930" s="10"/>
      <c r="C930" s="23"/>
      <c r="D930" s="10"/>
      <c r="E930" s="10"/>
      <c r="F930" s="10"/>
      <c r="G930" s="10"/>
      <c r="H930" s="10"/>
      <c r="I930" s="10"/>
      <c r="J930" s="10"/>
      <c r="K930" s="86"/>
      <c r="L930" s="10"/>
      <c r="M930" s="10"/>
      <c r="N930" s="10"/>
      <c r="O930" s="10"/>
      <c r="P930" s="33"/>
      <c r="Q930" s="10"/>
      <c r="R930" s="10"/>
      <c r="S930" s="10"/>
      <c r="T930" s="10"/>
      <c r="U930" s="10"/>
      <c r="V930" s="10"/>
      <c r="W930" s="10"/>
      <c r="X930" s="10"/>
      <c r="Y930" s="10"/>
      <c r="Z930" s="10"/>
      <c r="AA930" s="10"/>
    </row>
    <row r="931" spans="1:27" ht="13.2">
      <c r="A931" s="10"/>
      <c r="B931" s="10"/>
      <c r="C931" s="23"/>
      <c r="D931" s="10"/>
      <c r="E931" s="10"/>
      <c r="F931" s="10"/>
      <c r="G931" s="10"/>
      <c r="H931" s="10"/>
      <c r="I931" s="10"/>
      <c r="J931" s="10"/>
      <c r="K931" s="86"/>
      <c r="L931" s="10"/>
      <c r="M931" s="10"/>
      <c r="N931" s="10"/>
      <c r="O931" s="10"/>
      <c r="P931" s="33"/>
      <c r="Q931" s="10"/>
      <c r="R931" s="10"/>
      <c r="S931" s="10"/>
      <c r="T931" s="10"/>
      <c r="U931" s="10"/>
      <c r="V931" s="10"/>
      <c r="W931" s="10"/>
      <c r="X931" s="10"/>
      <c r="Y931" s="10"/>
      <c r="Z931" s="10"/>
      <c r="AA931" s="10"/>
    </row>
    <row r="932" spans="1:27" ht="13.2">
      <c r="A932" s="10"/>
      <c r="B932" s="10"/>
      <c r="C932" s="23"/>
      <c r="D932" s="10"/>
      <c r="E932" s="10"/>
      <c r="F932" s="10"/>
      <c r="G932" s="10"/>
      <c r="H932" s="10"/>
      <c r="I932" s="10"/>
      <c r="J932" s="10"/>
      <c r="K932" s="86"/>
      <c r="L932" s="10"/>
      <c r="M932" s="10"/>
      <c r="N932" s="10"/>
      <c r="O932" s="10"/>
      <c r="P932" s="33"/>
      <c r="Q932" s="10"/>
      <c r="R932" s="10"/>
      <c r="S932" s="10"/>
      <c r="T932" s="10"/>
      <c r="U932" s="10"/>
      <c r="V932" s="10"/>
      <c r="W932" s="10"/>
      <c r="X932" s="10"/>
      <c r="Y932" s="10"/>
      <c r="Z932" s="10"/>
      <c r="AA932" s="10"/>
    </row>
    <row r="933" spans="1:27" ht="13.2">
      <c r="A933" s="10"/>
      <c r="B933" s="10"/>
      <c r="C933" s="23"/>
      <c r="D933" s="10"/>
      <c r="E933" s="10"/>
      <c r="F933" s="10"/>
      <c r="G933" s="10"/>
      <c r="H933" s="10"/>
      <c r="I933" s="10"/>
      <c r="J933" s="10"/>
      <c r="K933" s="86"/>
      <c r="L933" s="10"/>
      <c r="M933" s="10"/>
      <c r="N933" s="10"/>
      <c r="O933" s="10"/>
      <c r="P933" s="33"/>
      <c r="Q933" s="10"/>
      <c r="R933" s="10"/>
      <c r="S933" s="10"/>
      <c r="T933" s="10"/>
      <c r="U933" s="10"/>
      <c r="V933" s="10"/>
      <c r="W933" s="10"/>
      <c r="X933" s="10"/>
      <c r="Y933" s="10"/>
      <c r="Z933" s="10"/>
      <c r="AA933" s="10"/>
    </row>
    <row r="934" spans="1:27" ht="13.2">
      <c r="A934" s="10"/>
      <c r="B934" s="10"/>
      <c r="C934" s="23"/>
      <c r="D934" s="10"/>
      <c r="E934" s="10"/>
      <c r="F934" s="10"/>
      <c r="G934" s="10"/>
      <c r="H934" s="10"/>
      <c r="I934" s="10"/>
      <c r="J934" s="10"/>
      <c r="K934" s="86"/>
      <c r="L934" s="10"/>
      <c r="M934" s="10"/>
      <c r="N934" s="10"/>
      <c r="O934" s="10"/>
      <c r="P934" s="33"/>
      <c r="Q934" s="10"/>
      <c r="R934" s="10"/>
      <c r="S934" s="10"/>
      <c r="T934" s="10"/>
      <c r="U934" s="10"/>
      <c r="V934" s="10"/>
      <c r="W934" s="10"/>
      <c r="X934" s="10"/>
      <c r="Y934" s="10"/>
      <c r="Z934" s="10"/>
      <c r="AA934" s="10"/>
    </row>
    <row r="935" spans="1:27" ht="13.2">
      <c r="A935" s="10"/>
      <c r="B935" s="10"/>
      <c r="C935" s="23"/>
      <c r="D935" s="10"/>
      <c r="E935" s="10"/>
      <c r="F935" s="10"/>
      <c r="G935" s="10"/>
      <c r="H935" s="10"/>
      <c r="I935" s="10"/>
      <c r="J935" s="10"/>
      <c r="K935" s="86"/>
      <c r="L935" s="10"/>
      <c r="M935" s="10"/>
      <c r="N935" s="10"/>
      <c r="O935" s="10"/>
      <c r="P935" s="33"/>
      <c r="Q935" s="10"/>
      <c r="R935" s="10"/>
      <c r="S935" s="10"/>
      <c r="T935" s="10"/>
      <c r="U935" s="10"/>
      <c r="V935" s="10"/>
      <c r="W935" s="10"/>
      <c r="X935" s="10"/>
      <c r="Y935" s="10"/>
      <c r="Z935" s="10"/>
      <c r="AA935" s="10"/>
    </row>
    <row r="936" spans="1:27" ht="13.2">
      <c r="A936" s="10"/>
      <c r="B936" s="10"/>
      <c r="C936" s="23"/>
      <c r="D936" s="10"/>
      <c r="E936" s="10"/>
      <c r="F936" s="10"/>
      <c r="G936" s="10"/>
      <c r="H936" s="10"/>
      <c r="I936" s="10"/>
      <c r="J936" s="10"/>
      <c r="K936" s="86"/>
      <c r="L936" s="10"/>
      <c r="M936" s="10"/>
      <c r="N936" s="10"/>
      <c r="O936" s="10"/>
      <c r="P936" s="33"/>
      <c r="Q936" s="10"/>
      <c r="R936" s="10"/>
      <c r="S936" s="10"/>
      <c r="T936" s="10"/>
      <c r="U936" s="10"/>
      <c r="V936" s="10"/>
      <c r="W936" s="10"/>
      <c r="X936" s="10"/>
      <c r="Y936" s="10"/>
      <c r="Z936" s="10"/>
      <c r="AA936" s="10"/>
    </row>
    <row r="937" spans="1:27" ht="13.2">
      <c r="A937" s="10"/>
      <c r="B937" s="10"/>
      <c r="C937" s="23"/>
      <c r="D937" s="10"/>
      <c r="E937" s="10"/>
      <c r="F937" s="10"/>
      <c r="G937" s="10"/>
      <c r="H937" s="10"/>
      <c r="I937" s="10"/>
      <c r="J937" s="10"/>
      <c r="K937" s="86"/>
      <c r="L937" s="10"/>
      <c r="M937" s="10"/>
      <c r="N937" s="10"/>
      <c r="O937" s="10"/>
      <c r="P937" s="33"/>
      <c r="Q937" s="10"/>
      <c r="R937" s="10"/>
      <c r="S937" s="10"/>
      <c r="T937" s="10"/>
      <c r="U937" s="10"/>
      <c r="V937" s="10"/>
      <c r="W937" s="10"/>
      <c r="X937" s="10"/>
      <c r="Y937" s="10"/>
      <c r="Z937" s="10"/>
      <c r="AA937" s="10"/>
    </row>
    <row r="938" spans="1:27" ht="13.2">
      <c r="A938" s="10"/>
      <c r="B938" s="10"/>
      <c r="C938" s="23"/>
      <c r="D938" s="10"/>
      <c r="E938" s="10"/>
      <c r="F938" s="10"/>
      <c r="G938" s="10"/>
      <c r="H938" s="10"/>
      <c r="I938" s="10"/>
      <c r="J938" s="10"/>
      <c r="K938" s="86"/>
      <c r="L938" s="10"/>
      <c r="M938" s="10"/>
      <c r="N938" s="10"/>
      <c r="O938" s="10"/>
      <c r="P938" s="33"/>
      <c r="Q938" s="10"/>
      <c r="R938" s="10"/>
      <c r="S938" s="10"/>
      <c r="T938" s="10"/>
      <c r="U938" s="10"/>
      <c r="V938" s="10"/>
      <c r="W938" s="10"/>
      <c r="X938" s="10"/>
      <c r="Y938" s="10"/>
      <c r="Z938" s="10"/>
      <c r="AA938" s="10"/>
    </row>
    <row r="939" spans="1:27" ht="13.2">
      <c r="A939" s="10"/>
      <c r="B939" s="10"/>
      <c r="C939" s="23"/>
      <c r="D939" s="10"/>
      <c r="E939" s="10"/>
      <c r="F939" s="10"/>
      <c r="G939" s="10"/>
      <c r="H939" s="10"/>
      <c r="I939" s="10"/>
      <c r="J939" s="10"/>
      <c r="K939" s="86"/>
      <c r="L939" s="10"/>
      <c r="M939" s="10"/>
      <c r="N939" s="10"/>
      <c r="O939" s="10"/>
      <c r="P939" s="33"/>
      <c r="Q939" s="10"/>
      <c r="R939" s="10"/>
      <c r="S939" s="10"/>
      <c r="T939" s="10"/>
      <c r="U939" s="10"/>
      <c r="V939" s="10"/>
      <c r="W939" s="10"/>
      <c r="X939" s="10"/>
      <c r="Y939" s="10"/>
      <c r="Z939" s="10"/>
      <c r="AA939" s="10"/>
    </row>
    <row r="940" spans="1:27" ht="13.2">
      <c r="A940" s="10"/>
      <c r="B940" s="10"/>
      <c r="C940" s="23"/>
      <c r="D940" s="10"/>
      <c r="E940" s="10"/>
      <c r="F940" s="10"/>
      <c r="G940" s="10"/>
      <c r="H940" s="10"/>
      <c r="I940" s="10"/>
      <c r="J940" s="10"/>
      <c r="K940" s="86"/>
      <c r="L940" s="10"/>
      <c r="M940" s="10"/>
      <c r="N940" s="10"/>
      <c r="O940" s="10"/>
      <c r="P940" s="33"/>
      <c r="Q940" s="10"/>
      <c r="R940" s="10"/>
      <c r="S940" s="10"/>
      <c r="T940" s="10"/>
      <c r="U940" s="10"/>
      <c r="V940" s="10"/>
      <c r="W940" s="10"/>
      <c r="X940" s="10"/>
      <c r="Y940" s="10"/>
      <c r="Z940" s="10"/>
      <c r="AA940" s="10"/>
    </row>
    <row r="941" spans="1:27" ht="13.2">
      <c r="A941" s="10"/>
      <c r="B941" s="10"/>
      <c r="C941" s="23"/>
      <c r="D941" s="10"/>
      <c r="E941" s="10"/>
      <c r="F941" s="10"/>
      <c r="G941" s="10"/>
      <c r="H941" s="10"/>
      <c r="I941" s="10"/>
      <c r="J941" s="10"/>
      <c r="K941" s="86"/>
      <c r="L941" s="10"/>
      <c r="M941" s="10"/>
      <c r="N941" s="10"/>
      <c r="O941" s="10"/>
      <c r="P941" s="33"/>
      <c r="Q941" s="10"/>
      <c r="R941" s="10"/>
      <c r="S941" s="10"/>
      <c r="T941" s="10"/>
      <c r="U941" s="10"/>
      <c r="V941" s="10"/>
      <c r="W941" s="10"/>
      <c r="X941" s="10"/>
      <c r="Y941" s="10"/>
      <c r="Z941" s="10"/>
      <c r="AA941" s="10"/>
    </row>
    <row r="942" spans="1:27" ht="13.2">
      <c r="A942" s="10"/>
      <c r="B942" s="10"/>
      <c r="C942" s="23"/>
      <c r="D942" s="10"/>
      <c r="E942" s="10"/>
      <c r="F942" s="10"/>
      <c r="G942" s="10"/>
      <c r="H942" s="10"/>
      <c r="I942" s="10"/>
      <c r="J942" s="10"/>
      <c r="K942" s="86"/>
      <c r="L942" s="10"/>
      <c r="M942" s="10"/>
      <c r="N942" s="10"/>
      <c r="O942" s="10"/>
      <c r="P942" s="33"/>
      <c r="Q942" s="10"/>
      <c r="R942" s="10"/>
      <c r="S942" s="10"/>
      <c r="T942" s="10"/>
      <c r="U942" s="10"/>
      <c r="V942" s="10"/>
      <c r="W942" s="10"/>
      <c r="X942" s="10"/>
      <c r="Y942" s="10"/>
      <c r="Z942" s="10"/>
      <c r="AA942" s="10"/>
    </row>
    <row r="943" spans="1:27" ht="13.2">
      <c r="A943" s="10"/>
      <c r="B943" s="10"/>
      <c r="C943" s="23"/>
      <c r="D943" s="10"/>
      <c r="E943" s="10"/>
      <c r="F943" s="10"/>
      <c r="G943" s="10"/>
      <c r="H943" s="10"/>
      <c r="I943" s="10"/>
      <c r="J943" s="10"/>
      <c r="K943" s="86"/>
      <c r="L943" s="10"/>
      <c r="M943" s="10"/>
      <c r="N943" s="10"/>
      <c r="O943" s="10"/>
      <c r="P943" s="33"/>
      <c r="Q943" s="10"/>
      <c r="R943" s="10"/>
      <c r="S943" s="10"/>
      <c r="T943" s="10"/>
      <c r="U943" s="10"/>
      <c r="V943" s="10"/>
      <c r="W943" s="10"/>
      <c r="X943" s="10"/>
      <c r="Y943" s="10"/>
      <c r="Z943" s="10"/>
      <c r="AA943" s="10"/>
    </row>
    <row r="944" spans="1:27" ht="13.2">
      <c r="A944" s="10"/>
      <c r="B944" s="10"/>
      <c r="C944" s="23"/>
      <c r="D944" s="10"/>
      <c r="E944" s="10"/>
      <c r="F944" s="10"/>
      <c r="G944" s="10"/>
      <c r="H944" s="10"/>
      <c r="I944" s="10"/>
      <c r="J944" s="10"/>
      <c r="K944" s="86"/>
      <c r="L944" s="10"/>
      <c r="M944" s="10"/>
      <c r="N944" s="10"/>
      <c r="O944" s="10"/>
      <c r="P944" s="33"/>
      <c r="Q944" s="10"/>
      <c r="R944" s="10"/>
      <c r="S944" s="10"/>
      <c r="T944" s="10"/>
      <c r="U944" s="10"/>
      <c r="V944" s="10"/>
      <c r="W944" s="10"/>
      <c r="X944" s="10"/>
      <c r="Y944" s="10"/>
      <c r="Z944" s="10"/>
      <c r="AA944" s="10"/>
    </row>
    <row r="945" spans="1:27" ht="13.2">
      <c r="A945" s="10"/>
      <c r="B945" s="10"/>
      <c r="C945" s="23"/>
      <c r="D945" s="10"/>
      <c r="E945" s="10"/>
      <c r="F945" s="10"/>
      <c r="G945" s="10"/>
      <c r="H945" s="10"/>
      <c r="I945" s="10"/>
      <c r="J945" s="10"/>
      <c r="K945" s="86"/>
      <c r="L945" s="10"/>
      <c r="M945" s="10"/>
      <c r="N945" s="10"/>
      <c r="O945" s="10"/>
      <c r="P945" s="33"/>
      <c r="Q945" s="10"/>
      <c r="R945" s="10"/>
      <c r="S945" s="10"/>
      <c r="T945" s="10"/>
      <c r="U945" s="10"/>
      <c r="V945" s="10"/>
      <c r="W945" s="10"/>
      <c r="X945" s="10"/>
      <c r="Y945" s="10"/>
      <c r="Z945" s="10"/>
      <c r="AA945" s="10"/>
    </row>
    <row r="946" spans="1:27" ht="13.2">
      <c r="A946" s="10"/>
      <c r="B946" s="10"/>
      <c r="C946" s="23"/>
      <c r="D946" s="10"/>
      <c r="E946" s="10"/>
      <c r="F946" s="10"/>
      <c r="G946" s="10"/>
      <c r="H946" s="10"/>
      <c r="I946" s="10"/>
      <c r="J946" s="10"/>
      <c r="K946" s="86"/>
      <c r="L946" s="10"/>
      <c r="M946" s="10"/>
      <c r="N946" s="10"/>
      <c r="O946" s="10"/>
      <c r="P946" s="33"/>
      <c r="Q946" s="10"/>
      <c r="R946" s="10"/>
      <c r="S946" s="10"/>
      <c r="T946" s="10"/>
      <c r="U946" s="10"/>
      <c r="V946" s="10"/>
      <c r="W946" s="10"/>
      <c r="X946" s="10"/>
      <c r="Y946" s="10"/>
      <c r="Z946" s="10"/>
      <c r="AA946" s="10"/>
    </row>
    <row r="947" spans="1:27" ht="13.2">
      <c r="A947" s="10"/>
      <c r="B947" s="10"/>
      <c r="C947" s="23"/>
      <c r="D947" s="10"/>
      <c r="E947" s="10"/>
      <c r="F947" s="10"/>
      <c r="G947" s="10"/>
      <c r="H947" s="10"/>
      <c r="I947" s="10"/>
      <c r="J947" s="10"/>
      <c r="K947" s="86"/>
      <c r="L947" s="10"/>
      <c r="M947" s="10"/>
      <c r="N947" s="10"/>
      <c r="O947" s="10"/>
      <c r="P947" s="33"/>
      <c r="Q947" s="10"/>
      <c r="R947" s="10"/>
      <c r="S947" s="10"/>
      <c r="T947" s="10"/>
      <c r="U947" s="10"/>
      <c r="V947" s="10"/>
      <c r="W947" s="10"/>
      <c r="X947" s="10"/>
      <c r="Y947" s="10"/>
      <c r="Z947" s="10"/>
      <c r="AA947" s="10"/>
    </row>
    <row r="948" spans="1:27" ht="13.2">
      <c r="A948" s="10"/>
      <c r="B948" s="10"/>
      <c r="C948" s="23"/>
      <c r="D948" s="10"/>
      <c r="E948" s="10"/>
      <c r="F948" s="10"/>
      <c r="G948" s="10"/>
      <c r="H948" s="10"/>
      <c r="I948" s="10"/>
      <c r="J948" s="10"/>
      <c r="K948" s="86"/>
      <c r="L948" s="10"/>
      <c r="M948" s="10"/>
      <c r="N948" s="10"/>
      <c r="O948" s="10"/>
      <c r="P948" s="33"/>
      <c r="Q948" s="10"/>
      <c r="R948" s="10"/>
      <c r="S948" s="10"/>
      <c r="T948" s="10"/>
      <c r="U948" s="10"/>
      <c r="V948" s="10"/>
      <c r="W948" s="10"/>
      <c r="X948" s="10"/>
      <c r="Y948" s="10"/>
      <c r="Z948" s="10"/>
      <c r="AA948" s="10"/>
    </row>
    <row r="949" spans="1:27" ht="13.2">
      <c r="A949" s="10"/>
      <c r="B949" s="10"/>
      <c r="C949" s="23"/>
      <c r="D949" s="10"/>
      <c r="E949" s="10"/>
      <c r="F949" s="10"/>
      <c r="G949" s="10"/>
      <c r="H949" s="10"/>
      <c r="I949" s="10"/>
      <c r="J949" s="10"/>
      <c r="K949" s="86"/>
      <c r="L949" s="10"/>
      <c r="M949" s="10"/>
      <c r="N949" s="10"/>
      <c r="O949" s="10"/>
      <c r="P949" s="33"/>
      <c r="Q949" s="10"/>
      <c r="R949" s="10"/>
      <c r="S949" s="10"/>
      <c r="T949" s="10"/>
      <c r="U949" s="10"/>
      <c r="V949" s="10"/>
      <c r="W949" s="10"/>
      <c r="X949" s="10"/>
      <c r="Y949" s="10"/>
      <c r="Z949" s="10"/>
      <c r="AA949" s="10"/>
    </row>
    <row r="950" spans="1:27" ht="13.2">
      <c r="A950" s="10"/>
      <c r="B950" s="10"/>
      <c r="C950" s="23"/>
      <c r="D950" s="10"/>
      <c r="E950" s="10"/>
      <c r="F950" s="10"/>
      <c r="G950" s="10"/>
      <c r="H950" s="10"/>
      <c r="I950" s="10"/>
      <c r="J950" s="10"/>
      <c r="K950" s="86"/>
      <c r="L950" s="10"/>
      <c r="M950" s="10"/>
      <c r="N950" s="10"/>
      <c r="O950" s="10"/>
      <c r="P950" s="33"/>
      <c r="Q950" s="10"/>
      <c r="R950" s="10"/>
      <c r="S950" s="10"/>
      <c r="T950" s="10"/>
      <c r="U950" s="10"/>
      <c r="V950" s="10"/>
      <c r="W950" s="10"/>
      <c r="X950" s="10"/>
      <c r="Y950" s="10"/>
      <c r="Z950" s="10"/>
      <c r="AA950" s="10"/>
    </row>
    <row r="951" spans="1:27" ht="13.2">
      <c r="A951" s="10"/>
      <c r="B951" s="10"/>
      <c r="C951" s="23"/>
      <c r="D951" s="10"/>
      <c r="E951" s="10"/>
      <c r="F951" s="10"/>
      <c r="G951" s="10"/>
      <c r="H951" s="10"/>
      <c r="I951" s="10"/>
      <c r="J951" s="10"/>
      <c r="K951" s="86"/>
      <c r="L951" s="10"/>
      <c r="M951" s="10"/>
      <c r="N951" s="10"/>
      <c r="O951" s="10"/>
      <c r="P951" s="33"/>
      <c r="Q951" s="10"/>
      <c r="R951" s="10"/>
      <c r="S951" s="10"/>
      <c r="T951" s="10"/>
      <c r="U951" s="10"/>
      <c r="V951" s="10"/>
      <c r="W951" s="10"/>
      <c r="X951" s="10"/>
      <c r="Y951" s="10"/>
      <c r="Z951" s="10"/>
      <c r="AA951" s="10"/>
    </row>
    <row r="952" spans="1:27" ht="13.2">
      <c r="A952" s="10"/>
      <c r="B952" s="10"/>
      <c r="C952" s="23"/>
      <c r="D952" s="10"/>
      <c r="E952" s="10"/>
      <c r="F952" s="10"/>
      <c r="G952" s="10"/>
      <c r="H952" s="10"/>
      <c r="I952" s="10"/>
      <c r="J952" s="10"/>
      <c r="K952" s="86"/>
      <c r="L952" s="10"/>
      <c r="M952" s="10"/>
      <c r="N952" s="10"/>
      <c r="O952" s="10"/>
      <c r="P952" s="33"/>
      <c r="Q952" s="10"/>
      <c r="R952" s="10"/>
      <c r="S952" s="10"/>
      <c r="T952" s="10"/>
      <c r="U952" s="10"/>
      <c r="V952" s="10"/>
      <c r="W952" s="10"/>
      <c r="X952" s="10"/>
      <c r="Y952" s="10"/>
      <c r="Z952" s="10"/>
      <c r="AA952" s="10"/>
    </row>
    <row r="953" spans="1:27" ht="13.2">
      <c r="A953" s="10"/>
      <c r="B953" s="10"/>
      <c r="C953" s="23"/>
      <c r="D953" s="10"/>
      <c r="E953" s="10"/>
      <c r="F953" s="10"/>
      <c r="G953" s="10"/>
      <c r="H953" s="10"/>
      <c r="I953" s="10"/>
      <c r="J953" s="10"/>
      <c r="K953" s="86"/>
      <c r="L953" s="10"/>
      <c r="M953" s="10"/>
      <c r="N953" s="10"/>
      <c r="O953" s="10"/>
      <c r="P953" s="33"/>
      <c r="Q953" s="10"/>
      <c r="R953" s="10"/>
      <c r="S953" s="10"/>
      <c r="T953" s="10"/>
      <c r="U953" s="10"/>
      <c r="V953" s="10"/>
      <c r="W953" s="10"/>
      <c r="X953" s="10"/>
      <c r="Y953" s="10"/>
      <c r="Z953" s="10"/>
      <c r="AA953" s="10"/>
    </row>
    <row r="954" spans="1:27" ht="13.2">
      <c r="A954" s="10"/>
      <c r="B954" s="10"/>
      <c r="C954" s="23"/>
      <c r="D954" s="10"/>
      <c r="E954" s="10"/>
      <c r="F954" s="10"/>
      <c r="G954" s="10"/>
      <c r="H954" s="10"/>
      <c r="I954" s="10"/>
      <c r="J954" s="10"/>
      <c r="K954" s="86"/>
      <c r="L954" s="10"/>
      <c r="M954" s="10"/>
      <c r="N954" s="10"/>
      <c r="O954" s="10"/>
      <c r="P954" s="33"/>
      <c r="Q954" s="10"/>
      <c r="R954" s="10"/>
      <c r="S954" s="10"/>
      <c r="T954" s="10"/>
      <c r="U954" s="10"/>
      <c r="V954" s="10"/>
      <c r="W954" s="10"/>
      <c r="X954" s="10"/>
      <c r="Y954" s="10"/>
      <c r="Z954" s="10"/>
      <c r="AA954" s="10"/>
    </row>
    <row r="955" spans="1:27" ht="13.2">
      <c r="A955" s="10"/>
      <c r="B955" s="10"/>
      <c r="C955" s="23"/>
      <c r="D955" s="10"/>
      <c r="E955" s="10"/>
      <c r="F955" s="10"/>
      <c r="G955" s="10"/>
      <c r="H955" s="10"/>
      <c r="I955" s="10"/>
      <c r="J955" s="10"/>
      <c r="K955" s="86"/>
      <c r="L955" s="10"/>
      <c r="M955" s="10"/>
      <c r="N955" s="10"/>
      <c r="O955" s="10"/>
      <c r="P955" s="33"/>
      <c r="Q955" s="10"/>
      <c r="R955" s="10"/>
      <c r="S955" s="10"/>
      <c r="T955" s="10"/>
      <c r="U955" s="10"/>
      <c r="V955" s="10"/>
      <c r="W955" s="10"/>
      <c r="X955" s="10"/>
      <c r="Y955" s="10"/>
      <c r="Z955" s="10"/>
      <c r="AA955" s="10"/>
    </row>
    <row r="956" spans="1:27" ht="13.2">
      <c r="A956" s="10"/>
      <c r="B956" s="10"/>
      <c r="C956" s="23"/>
      <c r="D956" s="10"/>
      <c r="E956" s="10"/>
      <c r="F956" s="10"/>
      <c r="G956" s="10"/>
      <c r="H956" s="10"/>
      <c r="I956" s="10"/>
      <c r="J956" s="10"/>
      <c r="K956" s="86"/>
      <c r="L956" s="10"/>
      <c r="M956" s="10"/>
      <c r="N956" s="10"/>
      <c r="O956" s="10"/>
      <c r="P956" s="33"/>
      <c r="Q956" s="10"/>
      <c r="R956" s="10"/>
      <c r="S956" s="10"/>
      <c r="T956" s="10"/>
      <c r="U956" s="10"/>
      <c r="V956" s="10"/>
      <c r="W956" s="10"/>
      <c r="X956" s="10"/>
      <c r="Y956" s="10"/>
      <c r="Z956" s="10"/>
      <c r="AA956" s="10"/>
    </row>
    <row r="957" spans="1:27" ht="13.2">
      <c r="A957" s="10"/>
      <c r="B957" s="10"/>
      <c r="C957" s="23"/>
      <c r="D957" s="10"/>
      <c r="E957" s="10"/>
      <c r="F957" s="10"/>
      <c r="G957" s="10"/>
      <c r="H957" s="10"/>
      <c r="I957" s="10"/>
      <c r="J957" s="10"/>
      <c r="K957" s="86"/>
      <c r="L957" s="10"/>
      <c r="M957" s="10"/>
      <c r="N957" s="10"/>
      <c r="O957" s="10"/>
      <c r="P957" s="33"/>
      <c r="Q957" s="10"/>
      <c r="R957" s="10"/>
      <c r="S957" s="10"/>
      <c r="T957" s="10"/>
      <c r="U957" s="10"/>
      <c r="V957" s="10"/>
      <c r="W957" s="10"/>
      <c r="X957" s="10"/>
      <c r="Y957" s="10"/>
      <c r="Z957" s="10"/>
      <c r="AA957" s="10"/>
    </row>
    <row r="958" spans="1:27" ht="13.2">
      <c r="A958" s="10"/>
      <c r="B958" s="10"/>
      <c r="C958" s="23"/>
      <c r="D958" s="10"/>
      <c r="E958" s="10"/>
      <c r="F958" s="10"/>
      <c r="G958" s="10"/>
      <c r="H958" s="10"/>
      <c r="I958" s="10"/>
      <c r="J958" s="10"/>
      <c r="K958" s="86"/>
      <c r="L958" s="10"/>
      <c r="M958" s="10"/>
      <c r="N958" s="10"/>
      <c r="O958" s="10"/>
      <c r="P958" s="33"/>
      <c r="Q958" s="10"/>
      <c r="R958" s="10"/>
      <c r="S958" s="10"/>
      <c r="T958" s="10"/>
      <c r="U958" s="10"/>
      <c r="V958" s="10"/>
      <c r="W958" s="10"/>
      <c r="X958" s="10"/>
      <c r="Y958" s="10"/>
      <c r="Z958" s="10"/>
      <c r="AA958" s="10"/>
    </row>
    <row r="959" spans="1:27" ht="13.2">
      <c r="A959" s="10"/>
      <c r="B959" s="10"/>
      <c r="C959" s="23"/>
      <c r="D959" s="10"/>
      <c r="E959" s="10"/>
      <c r="F959" s="10"/>
      <c r="G959" s="10"/>
      <c r="H959" s="10"/>
      <c r="I959" s="10"/>
      <c r="J959" s="10"/>
      <c r="K959" s="86"/>
      <c r="L959" s="10"/>
      <c r="M959" s="10"/>
      <c r="N959" s="10"/>
      <c r="O959" s="10"/>
      <c r="P959" s="33"/>
      <c r="Q959" s="10"/>
      <c r="R959" s="10"/>
      <c r="S959" s="10"/>
      <c r="T959" s="10"/>
      <c r="U959" s="10"/>
      <c r="V959" s="10"/>
      <c r="W959" s="10"/>
      <c r="X959" s="10"/>
      <c r="Y959" s="10"/>
      <c r="Z959" s="10"/>
      <c r="AA959" s="10"/>
    </row>
    <row r="960" spans="1:27" ht="13.2">
      <c r="A960" s="10"/>
      <c r="B960" s="10"/>
      <c r="C960" s="23"/>
      <c r="D960" s="10"/>
      <c r="E960" s="10"/>
      <c r="F960" s="10"/>
      <c r="G960" s="10"/>
      <c r="H960" s="10"/>
      <c r="I960" s="10"/>
      <c r="J960" s="10"/>
      <c r="K960" s="86"/>
      <c r="L960" s="10"/>
      <c r="M960" s="10"/>
      <c r="N960" s="10"/>
      <c r="O960" s="10"/>
      <c r="P960" s="33"/>
      <c r="Q960" s="10"/>
      <c r="R960" s="10"/>
      <c r="S960" s="10"/>
      <c r="T960" s="10"/>
      <c r="U960" s="10"/>
      <c r="V960" s="10"/>
      <c r="W960" s="10"/>
      <c r="X960" s="10"/>
      <c r="Y960" s="10"/>
      <c r="Z960" s="10"/>
      <c r="AA960" s="10"/>
    </row>
    <row r="961" spans="1:27" ht="13.2">
      <c r="A961" s="10"/>
      <c r="B961" s="10"/>
      <c r="C961" s="23"/>
      <c r="D961" s="10"/>
      <c r="E961" s="10"/>
      <c r="F961" s="10"/>
      <c r="G961" s="10"/>
      <c r="H961" s="10"/>
      <c r="I961" s="10"/>
      <c r="J961" s="10"/>
      <c r="K961" s="86"/>
      <c r="L961" s="10"/>
      <c r="M961" s="10"/>
      <c r="N961" s="10"/>
      <c r="O961" s="10"/>
      <c r="P961" s="33"/>
      <c r="Q961" s="10"/>
      <c r="R961" s="10"/>
      <c r="S961" s="10"/>
      <c r="T961" s="10"/>
      <c r="U961" s="10"/>
      <c r="V961" s="10"/>
      <c r="W961" s="10"/>
      <c r="X961" s="10"/>
      <c r="Y961" s="10"/>
      <c r="Z961" s="10"/>
      <c r="AA961" s="10"/>
    </row>
    <row r="962" spans="1:27" ht="13.2">
      <c r="A962" s="10"/>
      <c r="B962" s="10"/>
      <c r="C962" s="23"/>
      <c r="D962" s="10"/>
      <c r="E962" s="10"/>
      <c r="F962" s="10"/>
      <c r="G962" s="10"/>
      <c r="H962" s="10"/>
      <c r="I962" s="10"/>
      <c r="J962" s="10"/>
      <c r="K962" s="86"/>
      <c r="L962" s="10"/>
      <c r="M962" s="10"/>
      <c r="N962" s="10"/>
      <c r="O962" s="10"/>
      <c r="P962" s="33"/>
      <c r="Q962" s="10"/>
      <c r="R962" s="10"/>
      <c r="S962" s="10"/>
      <c r="T962" s="10"/>
      <c r="U962" s="10"/>
      <c r="V962" s="10"/>
      <c r="W962" s="10"/>
      <c r="X962" s="10"/>
      <c r="Y962" s="10"/>
      <c r="Z962" s="10"/>
      <c r="AA962" s="10"/>
    </row>
    <row r="963" spans="1:27" ht="13.2">
      <c r="A963" s="10"/>
      <c r="B963" s="10"/>
      <c r="C963" s="23"/>
      <c r="D963" s="10"/>
      <c r="E963" s="10"/>
      <c r="F963" s="10"/>
      <c r="G963" s="10"/>
      <c r="H963" s="10"/>
      <c r="I963" s="10"/>
      <c r="J963" s="10"/>
      <c r="K963" s="86"/>
      <c r="L963" s="10"/>
      <c r="M963" s="10"/>
      <c r="N963" s="10"/>
      <c r="O963" s="10"/>
      <c r="P963" s="33"/>
      <c r="Q963" s="10"/>
      <c r="R963" s="10"/>
      <c r="S963" s="10"/>
      <c r="T963" s="10"/>
      <c r="U963" s="10"/>
      <c r="V963" s="10"/>
      <c r="W963" s="10"/>
      <c r="X963" s="10"/>
      <c r="Y963" s="10"/>
      <c r="Z963" s="10"/>
      <c r="AA963" s="10"/>
    </row>
    <row r="964" spans="1:27" ht="13.2">
      <c r="A964" s="10"/>
      <c r="B964" s="10"/>
      <c r="C964" s="23"/>
      <c r="D964" s="10"/>
      <c r="E964" s="10"/>
      <c r="F964" s="10"/>
      <c r="G964" s="10"/>
      <c r="H964" s="10"/>
      <c r="I964" s="10"/>
      <c r="J964" s="10"/>
      <c r="K964" s="86"/>
      <c r="L964" s="10"/>
      <c r="M964" s="10"/>
      <c r="N964" s="10"/>
      <c r="O964" s="10"/>
      <c r="P964" s="33"/>
      <c r="Q964" s="10"/>
      <c r="R964" s="10"/>
      <c r="S964" s="10"/>
      <c r="T964" s="10"/>
      <c r="U964" s="10"/>
      <c r="V964" s="10"/>
      <c r="W964" s="10"/>
      <c r="X964" s="10"/>
      <c r="Y964" s="10"/>
      <c r="Z964" s="10"/>
      <c r="AA964" s="10"/>
    </row>
    <row r="965" spans="1:27" ht="13.2">
      <c r="A965" s="10"/>
      <c r="B965" s="10"/>
      <c r="C965" s="23"/>
      <c r="D965" s="10"/>
      <c r="E965" s="10"/>
      <c r="F965" s="10"/>
      <c r="G965" s="10"/>
      <c r="H965" s="10"/>
      <c r="I965" s="10"/>
      <c r="J965" s="10"/>
      <c r="K965" s="86"/>
      <c r="L965" s="10"/>
      <c r="M965" s="10"/>
      <c r="N965" s="10"/>
      <c r="O965" s="10"/>
      <c r="P965" s="33"/>
      <c r="Q965" s="10"/>
      <c r="R965" s="10"/>
      <c r="S965" s="10"/>
      <c r="T965" s="10"/>
      <c r="U965" s="10"/>
      <c r="V965" s="10"/>
      <c r="W965" s="10"/>
      <c r="X965" s="10"/>
      <c r="Y965" s="10"/>
      <c r="Z965" s="10"/>
      <c r="AA965" s="10"/>
    </row>
    <row r="966" spans="1:27" ht="13.2">
      <c r="A966" s="10"/>
      <c r="B966" s="10"/>
      <c r="C966" s="23"/>
      <c r="D966" s="10"/>
      <c r="E966" s="10"/>
      <c r="F966" s="10"/>
      <c r="G966" s="10"/>
      <c r="H966" s="10"/>
      <c r="I966" s="10"/>
      <c r="J966" s="10"/>
      <c r="K966" s="86"/>
      <c r="L966" s="10"/>
      <c r="M966" s="10"/>
      <c r="N966" s="10"/>
      <c r="O966" s="10"/>
      <c r="P966" s="33"/>
      <c r="Q966" s="10"/>
      <c r="R966" s="10"/>
      <c r="S966" s="10"/>
      <c r="T966" s="10"/>
      <c r="U966" s="10"/>
      <c r="V966" s="10"/>
      <c r="W966" s="10"/>
      <c r="X966" s="10"/>
      <c r="Y966" s="10"/>
      <c r="Z966" s="10"/>
      <c r="AA966" s="10"/>
    </row>
  </sheetData>
  <autoFilter ref="A1:Q142" xr:uid="{00000000-0009-0000-0000-00000A000000}"/>
  <conditionalFormatting sqref="M2:M966">
    <cfRule type="cellIs" dxfId="127" priority="1" operator="equal">
      <formula>"COMISIÓN ESCRITOS"</formula>
    </cfRule>
  </conditionalFormatting>
  <conditionalFormatting sqref="N2:N966">
    <cfRule type="beginsWith" dxfId="126" priority="2" operator="beginsWith" text="INDH">
      <formula>LEFT((N2),LEN("INDH"))=("INDH")</formula>
    </cfRule>
  </conditionalFormatting>
  <conditionalFormatting sqref="N2:N966">
    <cfRule type="beginsWith" dxfId="125" priority="3" operator="beginsWith" text="Defensoría de la niñez">
      <formula>LEFT((N2),LEN("Defensoría de la niñez"))=("Defensoría de la niñez")</formula>
    </cfRule>
  </conditionalFormatting>
  <conditionalFormatting sqref="N2:N966">
    <cfRule type="beginsWith" dxfId="124" priority="4" operator="beginsWith" text="ABOFEM">
      <formula>LEFT((N2),LEN("ABOFEM"))=("ABOFEM")</formula>
    </cfRule>
  </conditionalFormatting>
  <conditionalFormatting sqref="O1:O966">
    <cfRule type="beginsWith" dxfId="123" priority="5" operator="beginsWith" text="Carabineros">
      <formula>LEFT((O1),LEN("Carabineros"))=("Carabineros")</formula>
    </cfRule>
  </conditionalFormatting>
  <conditionalFormatting sqref="O1:O966">
    <cfRule type="beginsWith" dxfId="122" priority="6" operator="beginsWith" text="Ejército">
      <formula>LEFT((O1),LEN("Ejército"))=("Ejército")</formula>
    </cfRule>
  </conditionalFormatting>
  <conditionalFormatting sqref="O1:O966">
    <cfRule type="beginsWith" dxfId="121" priority="7" operator="beginsWith" text="PDI">
      <formula>LEFT((O1),LEN("PDI"))=("PDI")</formula>
    </cfRule>
  </conditionalFormatting>
  <conditionalFormatting sqref="O1:O966">
    <cfRule type="beginsWith" dxfId="120" priority="8" operator="beginsWith" text="Marina">
      <formula>LEFT((O1),LEN("Marina"))=("Marina")</formula>
    </cfRule>
  </conditionalFormatting>
  <hyperlinks>
    <hyperlink ref="E31" r:id="rId1" xr:uid="{00000000-0004-0000-0A00-000000000000}"/>
    <hyperlink ref="E97" r:id="rId2" xr:uid="{00000000-0004-0000-0A00-000001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A00-000000000000}">
          <x14:formula1>
            <xm:f>VdD!$D$2:$D$1001</xm:f>
          </x14:formula1>
          <xm:sqref>I2:I966</xm:sqref>
        </x14:dataValidation>
        <x14:dataValidation type="list" allowBlank="1" xr:uid="{00000000-0002-0000-0A00-000001000000}">
          <x14:formula1>
            <xm:f>VdD!$F$2:$F$1001</xm:f>
          </x14:formula1>
          <xm:sqref>M2:M966</xm:sqref>
        </x14:dataValidation>
        <x14:dataValidation type="list" allowBlank="1" xr:uid="{00000000-0002-0000-0A00-000002000000}">
          <x14:formula1>
            <xm:f>VdD!$B$2:$B$1001</xm:f>
          </x14:formula1>
          <xm:sqref>F2:F131 F132:G132 F133:F966</xm:sqref>
        </x14:dataValidation>
        <x14:dataValidation type="list" allowBlank="1" xr:uid="{00000000-0002-0000-0A00-000003000000}">
          <x14:formula1>
            <xm:f>VdD!$C$2:$C$1001</xm:f>
          </x14:formula1>
          <xm:sqref>H2:H966</xm:sqref>
        </x14:dataValidation>
        <x14:dataValidation type="list" allowBlank="1" xr:uid="{00000000-0002-0000-0A00-000004000000}">
          <x14:formula1>
            <xm:f>VdD!$H$2:$H$1001</xm:f>
          </x14:formula1>
          <xm:sqref>O2:O966</xm:sqref>
        </x14:dataValidation>
        <x14:dataValidation type="list" allowBlank="1" xr:uid="{00000000-0002-0000-0A00-000005000000}">
          <x14:formula1>
            <xm:f>VdD!$A$2:$A966</xm:f>
          </x14:formula1>
          <xm:sqref>D2:D966</xm:sqref>
        </x14:dataValidation>
        <x14:dataValidation type="list" allowBlank="1" xr:uid="{00000000-0002-0000-0A00-000006000000}">
          <x14:formula1>
            <xm:f>VdD!$G$2:$G$1001</xm:f>
          </x14:formula1>
          <xm:sqref>N2:N966</xm:sqref>
        </x14:dataValidation>
        <x14:dataValidation type="list" allowBlank="1" xr:uid="{00000000-0002-0000-0A00-000007000000}">
          <x14:formula1>
            <xm:f>VdD!$J$2:$J$1001</xm:f>
          </x14:formula1>
          <xm:sqref>Q2:Q966</xm:sqref>
        </x14:dataValidation>
        <x14:dataValidation type="list" allowBlank="1" xr:uid="{00000000-0002-0000-0A00-000008000000}">
          <x14:formula1>
            <xm:f>VdD!$I$2:$I$1001</xm:f>
          </x14:formula1>
          <xm:sqref>P2:P966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A9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4140625" defaultRowHeight="15.75" customHeight="1"/>
  <cols>
    <col min="2" max="2" width="23.6640625" customWidth="1"/>
    <col min="3" max="3" width="8.44140625" customWidth="1"/>
    <col min="4" max="4" width="14.5546875" customWidth="1"/>
    <col min="6" max="6" width="18.33203125" customWidth="1"/>
    <col min="7" max="7" width="51.44140625" customWidth="1"/>
    <col min="13" max="13" width="16.5546875" customWidth="1"/>
    <col min="15" max="15" width="16.109375" customWidth="1"/>
  </cols>
  <sheetData>
    <row r="1" spans="1:27" ht="66">
      <c r="A1" s="284" t="s">
        <v>4497</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c r="R1" s="10"/>
      <c r="S1" s="10"/>
      <c r="T1" s="10"/>
      <c r="U1" s="10"/>
      <c r="V1" s="10"/>
      <c r="W1" s="10"/>
      <c r="X1" s="10"/>
      <c r="Y1" s="10"/>
      <c r="Z1" s="10"/>
      <c r="AA1" s="10"/>
    </row>
    <row r="2" spans="1:27" ht="39.6">
      <c r="A2" s="7" t="s">
        <v>2909</v>
      </c>
      <c r="B2" s="7" t="s">
        <v>2910</v>
      </c>
      <c r="C2" s="52">
        <v>23</v>
      </c>
      <c r="D2" s="7" t="s">
        <v>26</v>
      </c>
      <c r="E2" s="7">
        <v>933792672</v>
      </c>
      <c r="F2" s="7" t="s">
        <v>1038</v>
      </c>
      <c r="G2" s="7" t="s">
        <v>1039</v>
      </c>
      <c r="H2" s="10"/>
      <c r="I2" s="10"/>
      <c r="J2" s="7" t="s">
        <v>63</v>
      </c>
      <c r="K2" s="86"/>
      <c r="L2" s="7" t="s">
        <v>1168</v>
      </c>
      <c r="M2" s="43" t="s">
        <v>33</v>
      </c>
      <c r="N2" s="10"/>
      <c r="O2" s="7" t="s">
        <v>35</v>
      </c>
      <c r="P2" s="33"/>
      <c r="Q2" s="7" t="s">
        <v>71</v>
      </c>
      <c r="R2" s="10"/>
      <c r="S2" s="10"/>
      <c r="T2" s="10"/>
      <c r="U2" s="10"/>
      <c r="V2" s="10"/>
      <c r="W2" s="10"/>
      <c r="X2" s="10"/>
      <c r="Y2" s="10"/>
      <c r="Z2" s="10"/>
      <c r="AA2" s="10"/>
    </row>
    <row r="3" spans="1:27" ht="39.6">
      <c r="A3" s="7" t="s">
        <v>2869</v>
      </c>
      <c r="B3" s="7" t="s">
        <v>2870</v>
      </c>
      <c r="C3" s="23"/>
      <c r="D3" s="7" t="s">
        <v>26</v>
      </c>
      <c r="E3" s="7" t="s">
        <v>2871</v>
      </c>
      <c r="F3" s="7" t="s">
        <v>1038</v>
      </c>
      <c r="G3" s="7" t="s">
        <v>2872</v>
      </c>
      <c r="H3" s="10"/>
      <c r="I3" s="10"/>
      <c r="J3" s="7" t="s">
        <v>63</v>
      </c>
      <c r="K3" s="7" t="s">
        <v>2873</v>
      </c>
      <c r="L3" s="7" t="s">
        <v>219</v>
      </c>
      <c r="M3" s="43" t="s">
        <v>33</v>
      </c>
      <c r="N3" s="10"/>
      <c r="O3" s="10"/>
      <c r="P3" s="33"/>
      <c r="Q3" s="7" t="s">
        <v>71</v>
      </c>
      <c r="R3" s="10"/>
      <c r="S3" s="10"/>
      <c r="T3" s="10"/>
      <c r="U3" s="10"/>
      <c r="V3" s="10"/>
      <c r="W3" s="10"/>
      <c r="X3" s="10"/>
      <c r="Y3" s="10"/>
      <c r="Z3" s="10"/>
      <c r="AA3" s="10"/>
    </row>
    <row r="4" spans="1:27" ht="52.8">
      <c r="A4" s="208" t="s">
        <v>3023</v>
      </c>
      <c r="B4" s="80" t="s">
        <v>3024</v>
      </c>
      <c r="C4" s="52">
        <v>18</v>
      </c>
      <c r="D4" s="7" t="s">
        <v>26</v>
      </c>
      <c r="E4" s="187" t="s">
        <v>3027</v>
      </c>
      <c r="F4" s="7" t="s">
        <v>85</v>
      </c>
      <c r="G4" s="7" t="s">
        <v>3028</v>
      </c>
      <c r="H4" s="10"/>
      <c r="I4" s="10"/>
      <c r="J4" s="7" t="s">
        <v>2814</v>
      </c>
      <c r="K4" s="44">
        <v>43763</v>
      </c>
      <c r="L4" s="7" t="s">
        <v>2937</v>
      </c>
      <c r="M4" s="283" t="s">
        <v>50</v>
      </c>
      <c r="N4" s="10"/>
      <c r="O4" s="7" t="s">
        <v>35</v>
      </c>
      <c r="P4" s="39" t="s">
        <v>940</v>
      </c>
      <c r="Q4" s="10"/>
      <c r="R4" s="10"/>
      <c r="S4" s="10"/>
      <c r="T4" s="10"/>
      <c r="U4" s="10"/>
      <c r="V4" s="10"/>
      <c r="W4" s="10"/>
      <c r="X4" s="10"/>
      <c r="Y4" s="10"/>
      <c r="Z4" s="10"/>
      <c r="AA4" s="10"/>
    </row>
    <row r="5" spans="1:27" ht="105.6">
      <c r="A5" s="35" t="s">
        <v>1220</v>
      </c>
      <c r="B5" s="37" t="s">
        <v>1221</v>
      </c>
      <c r="C5" s="52"/>
      <c r="D5" s="7" t="s">
        <v>26</v>
      </c>
      <c r="E5" s="37" t="s">
        <v>1224</v>
      </c>
      <c r="F5" s="7" t="s">
        <v>30</v>
      </c>
      <c r="G5" s="7" t="s">
        <v>1226</v>
      </c>
      <c r="H5" s="10"/>
      <c r="I5" s="10"/>
      <c r="J5" s="7" t="s">
        <v>153</v>
      </c>
      <c r="K5" s="44">
        <v>43763</v>
      </c>
      <c r="L5" s="37" t="s">
        <v>1227</v>
      </c>
      <c r="M5" s="43" t="s">
        <v>33</v>
      </c>
      <c r="N5" s="10"/>
      <c r="O5" s="7" t="s">
        <v>35</v>
      </c>
      <c r="P5" s="39" t="s">
        <v>70</v>
      </c>
      <c r="Q5" s="10"/>
      <c r="R5" s="10"/>
      <c r="S5" s="10"/>
      <c r="T5" s="10"/>
      <c r="U5" s="10"/>
      <c r="V5" s="10"/>
      <c r="W5" s="10"/>
      <c r="X5" s="10"/>
      <c r="Y5" s="10"/>
      <c r="Z5" s="10"/>
      <c r="AA5" s="10"/>
    </row>
    <row r="6" spans="1:27" ht="40.200000000000003">
      <c r="A6" s="7" t="s">
        <v>1984</v>
      </c>
      <c r="B6" s="7" t="s">
        <v>1985</v>
      </c>
      <c r="C6" s="52">
        <v>31</v>
      </c>
      <c r="D6" s="7" t="s">
        <v>26</v>
      </c>
      <c r="E6" s="7">
        <v>978178000</v>
      </c>
      <c r="F6" s="7" t="s">
        <v>1038</v>
      </c>
      <c r="G6" s="214" t="s">
        <v>1986</v>
      </c>
      <c r="H6" s="10"/>
      <c r="I6" s="10"/>
      <c r="J6" s="7" t="s">
        <v>63</v>
      </c>
      <c r="K6" s="41">
        <v>43762</v>
      </c>
      <c r="L6" s="7" t="s">
        <v>219</v>
      </c>
      <c r="M6" s="43" t="s">
        <v>33</v>
      </c>
      <c r="N6" s="10"/>
      <c r="O6" s="7" t="s">
        <v>35</v>
      </c>
      <c r="P6" s="39" t="s">
        <v>70</v>
      </c>
      <c r="Q6" s="7" t="s">
        <v>71</v>
      </c>
      <c r="R6" s="10"/>
      <c r="S6" s="10"/>
      <c r="T6" s="10"/>
      <c r="U6" s="10"/>
      <c r="V6" s="10"/>
      <c r="W6" s="10"/>
      <c r="X6" s="10"/>
      <c r="Y6" s="10"/>
      <c r="Z6" s="10"/>
      <c r="AA6" s="10"/>
    </row>
    <row r="7" spans="1:27" ht="92.4">
      <c r="A7" s="35" t="s">
        <v>3098</v>
      </c>
      <c r="B7" s="37" t="s">
        <v>3099</v>
      </c>
      <c r="C7" s="52"/>
      <c r="D7" s="7" t="s">
        <v>26</v>
      </c>
      <c r="E7" s="37" t="s">
        <v>3100</v>
      </c>
      <c r="F7" s="7" t="s">
        <v>30</v>
      </c>
      <c r="G7" s="7" t="s">
        <v>3101</v>
      </c>
      <c r="H7" s="10"/>
      <c r="I7" s="10"/>
      <c r="J7" s="7" t="s">
        <v>3102</v>
      </c>
      <c r="K7" s="7" t="s">
        <v>3103</v>
      </c>
      <c r="L7" s="7" t="s">
        <v>3104</v>
      </c>
      <c r="M7" s="43" t="s">
        <v>33</v>
      </c>
      <c r="N7" s="10"/>
      <c r="O7" s="7" t="s">
        <v>90</v>
      </c>
      <c r="P7" s="33"/>
      <c r="Q7" s="10"/>
      <c r="R7" s="10"/>
      <c r="S7" s="10"/>
      <c r="T7" s="10"/>
      <c r="U7" s="10"/>
      <c r="V7" s="10"/>
      <c r="W7" s="10"/>
      <c r="X7" s="10"/>
      <c r="Y7" s="10"/>
      <c r="Z7" s="10"/>
      <c r="AA7" s="10"/>
    </row>
    <row r="8" spans="1:27" ht="40.200000000000003">
      <c r="A8" s="54" t="s">
        <v>1615</v>
      </c>
      <c r="B8" s="80" t="s">
        <v>1616</v>
      </c>
      <c r="C8" s="52">
        <v>33</v>
      </c>
      <c r="D8" s="7" t="s">
        <v>26</v>
      </c>
      <c r="E8" s="81">
        <v>978792838</v>
      </c>
      <c r="F8" s="7" t="s">
        <v>85</v>
      </c>
      <c r="G8" s="7" t="s">
        <v>1618</v>
      </c>
      <c r="H8" s="10"/>
      <c r="I8" s="10"/>
      <c r="J8" s="7" t="s">
        <v>79</v>
      </c>
      <c r="K8" s="7" t="s">
        <v>1619</v>
      </c>
      <c r="L8" s="7" t="s">
        <v>95</v>
      </c>
      <c r="M8" s="43" t="s">
        <v>33</v>
      </c>
      <c r="N8" s="10"/>
      <c r="O8" s="10"/>
      <c r="P8" s="33"/>
      <c r="Q8" s="10"/>
      <c r="R8" s="10"/>
      <c r="S8" s="10"/>
      <c r="T8" s="10"/>
      <c r="U8" s="10"/>
      <c r="V8" s="10"/>
      <c r="W8" s="10"/>
      <c r="X8" s="10"/>
      <c r="Y8" s="10"/>
      <c r="Z8" s="10"/>
      <c r="AA8" s="10"/>
    </row>
    <row r="9" spans="1:27" ht="39.6">
      <c r="A9" s="7" t="s">
        <v>2941</v>
      </c>
      <c r="B9" s="35" t="s">
        <v>2942</v>
      </c>
      <c r="C9" s="52">
        <v>21</v>
      </c>
      <c r="D9" s="7" t="s">
        <v>26</v>
      </c>
      <c r="E9" s="35" t="s">
        <v>2944</v>
      </c>
      <c r="F9" s="7" t="s">
        <v>1038</v>
      </c>
      <c r="G9" s="87" t="s">
        <v>2945</v>
      </c>
      <c r="H9" s="10"/>
      <c r="I9" s="10"/>
      <c r="J9" s="7" t="s">
        <v>63</v>
      </c>
      <c r="K9" s="7" t="s">
        <v>2947</v>
      </c>
      <c r="L9" s="7" t="s">
        <v>974</v>
      </c>
      <c r="M9" s="43" t="s">
        <v>33</v>
      </c>
      <c r="N9" s="10"/>
      <c r="O9" s="10"/>
      <c r="P9" s="33"/>
      <c r="Q9" s="7" t="s">
        <v>71</v>
      </c>
      <c r="R9" s="10"/>
      <c r="S9" s="10"/>
      <c r="T9" s="10"/>
      <c r="U9" s="10"/>
      <c r="V9" s="10"/>
      <c r="W9" s="10"/>
      <c r="X9" s="10"/>
      <c r="Y9" s="10"/>
      <c r="Z9" s="10"/>
      <c r="AA9" s="10"/>
    </row>
    <row r="10" spans="1:27" ht="52.8">
      <c r="A10" s="205" t="s">
        <v>2883</v>
      </c>
      <c r="B10" s="80" t="s">
        <v>2884</v>
      </c>
      <c r="C10" s="52">
        <v>23</v>
      </c>
      <c r="D10" s="7" t="s">
        <v>26</v>
      </c>
      <c r="E10" s="81">
        <v>978142093</v>
      </c>
      <c r="F10" s="7" t="s">
        <v>2863</v>
      </c>
      <c r="G10" s="7" t="s">
        <v>2887</v>
      </c>
      <c r="H10" s="10"/>
      <c r="I10" s="10"/>
      <c r="J10" s="7" t="s">
        <v>2814</v>
      </c>
      <c r="K10" s="44">
        <v>43758</v>
      </c>
      <c r="L10" s="7" t="s">
        <v>2888</v>
      </c>
      <c r="M10" s="7" t="s">
        <v>33</v>
      </c>
      <c r="N10" s="10"/>
      <c r="O10" s="10"/>
      <c r="P10" s="33"/>
      <c r="Q10" s="10"/>
      <c r="R10" s="10"/>
      <c r="S10" s="10"/>
      <c r="T10" s="10"/>
      <c r="U10" s="10"/>
      <c r="V10" s="10"/>
      <c r="W10" s="10"/>
      <c r="X10" s="10"/>
      <c r="Y10" s="10"/>
      <c r="Z10" s="10"/>
      <c r="AA10" s="10"/>
    </row>
    <row r="11" spans="1:27" ht="39.6">
      <c r="A11" s="308" t="s">
        <v>3095</v>
      </c>
      <c r="B11" s="80" t="s">
        <v>3096</v>
      </c>
      <c r="C11" s="52">
        <v>54</v>
      </c>
      <c r="D11" s="7" t="s">
        <v>45</v>
      </c>
      <c r="E11" s="81">
        <v>956528004</v>
      </c>
      <c r="F11" s="7" t="s">
        <v>125</v>
      </c>
      <c r="G11" s="7" t="s">
        <v>3097</v>
      </c>
      <c r="H11" s="10"/>
      <c r="I11" s="7" t="s">
        <v>32</v>
      </c>
      <c r="J11" s="7" t="s">
        <v>153</v>
      </c>
      <c r="K11" s="44">
        <v>43762</v>
      </c>
      <c r="L11" s="10"/>
      <c r="M11" s="43" t="s">
        <v>33</v>
      </c>
      <c r="N11" s="95"/>
      <c r="O11" s="7"/>
      <c r="P11" s="39" t="s">
        <v>70</v>
      </c>
      <c r="Q11" s="10"/>
      <c r="R11" s="10"/>
      <c r="S11" s="10"/>
      <c r="T11" s="10"/>
      <c r="U11" s="10"/>
      <c r="V11" s="10"/>
      <c r="W11" s="10"/>
      <c r="X11" s="10"/>
      <c r="Y11" s="10"/>
      <c r="Z11" s="10"/>
      <c r="AA11" s="10"/>
    </row>
    <row r="12" spans="1:27" ht="39.6">
      <c r="A12" s="35" t="s">
        <v>2810</v>
      </c>
      <c r="B12" s="37" t="s">
        <v>2811</v>
      </c>
      <c r="C12" s="23"/>
      <c r="D12" s="7" t="s">
        <v>45</v>
      </c>
      <c r="E12" s="264" t="s">
        <v>2812</v>
      </c>
      <c r="F12" s="7" t="s">
        <v>30</v>
      </c>
      <c r="G12" s="7" t="s">
        <v>2813</v>
      </c>
      <c r="H12" s="7"/>
      <c r="I12" s="7" t="s">
        <v>32</v>
      </c>
      <c r="J12" s="7" t="s">
        <v>2814</v>
      </c>
      <c r="K12" s="7" t="s">
        <v>2815</v>
      </c>
      <c r="L12" s="7" t="s">
        <v>219</v>
      </c>
      <c r="M12" s="7" t="s">
        <v>33</v>
      </c>
      <c r="N12" s="10"/>
      <c r="O12" s="7" t="s">
        <v>35</v>
      </c>
      <c r="P12" s="33"/>
      <c r="Q12" s="10"/>
      <c r="R12" s="7" t="s">
        <v>2819</v>
      </c>
      <c r="S12" s="10"/>
      <c r="T12" s="10"/>
      <c r="U12" s="10"/>
      <c r="V12" s="10"/>
      <c r="W12" s="10"/>
      <c r="X12" s="10"/>
      <c r="Y12" s="10"/>
      <c r="Z12" s="10"/>
      <c r="AA12" s="10"/>
    </row>
    <row r="13" spans="1:27" ht="39.6">
      <c r="A13" s="7" t="s">
        <v>2826</v>
      </c>
      <c r="B13" s="7" t="s">
        <v>2827</v>
      </c>
      <c r="C13" s="52"/>
      <c r="D13" s="7" t="s">
        <v>26</v>
      </c>
      <c r="E13" s="7">
        <v>22930642</v>
      </c>
      <c r="F13" s="7" t="s">
        <v>1038</v>
      </c>
      <c r="G13" s="7" t="s">
        <v>2828</v>
      </c>
      <c r="H13" s="10"/>
      <c r="I13" s="7"/>
      <c r="J13" s="7" t="s">
        <v>63</v>
      </c>
      <c r="K13" s="7" t="s">
        <v>2829</v>
      </c>
      <c r="L13" s="7" t="s">
        <v>219</v>
      </c>
      <c r="M13" s="7" t="s">
        <v>33</v>
      </c>
      <c r="N13" s="10"/>
      <c r="O13" s="7"/>
      <c r="P13" s="33"/>
      <c r="Q13" s="7" t="s">
        <v>71</v>
      </c>
      <c r="R13" s="10"/>
      <c r="S13" s="10"/>
      <c r="T13" s="10"/>
      <c r="U13" s="10"/>
      <c r="V13" s="10"/>
      <c r="W13" s="10"/>
      <c r="X13" s="10"/>
      <c r="Y13" s="10"/>
      <c r="Z13" s="10"/>
      <c r="AA13" s="10"/>
    </row>
    <row r="14" spans="1:27" ht="40.200000000000003">
      <c r="A14" s="56" t="s">
        <v>3084</v>
      </c>
      <c r="B14" s="80" t="s">
        <v>3086</v>
      </c>
      <c r="C14" s="52">
        <v>25</v>
      </c>
      <c r="D14" s="7" t="s">
        <v>26</v>
      </c>
      <c r="E14" s="81">
        <v>965190007</v>
      </c>
      <c r="F14" s="7" t="s">
        <v>167</v>
      </c>
      <c r="G14" s="93" t="s">
        <v>3089</v>
      </c>
      <c r="H14" s="10"/>
      <c r="I14" s="7" t="s">
        <v>4499</v>
      </c>
      <c r="J14" s="7" t="s">
        <v>3092</v>
      </c>
      <c r="K14" s="86"/>
      <c r="L14" s="7"/>
      <c r="M14" s="43" t="s">
        <v>33</v>
      </c>
      <c r="N14" s="10"/>
      <c r="O14" s="10"/>
      <c r="P14" s="33"/>
      <c r="Q14" s="10"/>
      <c r="R14" s="10"/>
      <c r="S14" s="10"/>
      <c r="T14" s="10"/>
      <c r="U14" s="10"/>
      <c r="V14" s="10"/>
      <c r="W14" s="10"/>
      <c r="X14" s="10"/>
      <c r="Y14" s="10"/>
      <c r="Z14" s="10"/>
      <c r="AA14" s="10"/>
    </row>
    <row r="15" spans="1:27" ht="198">
      <c r="A15" s="7" t="s">
        <v>2528</v>
      </c>
      <c r="B15" s="7" t="s">
        <v>2529</v>
      </c>
      <c r="C15" s="52">
        <v>27</v>
      </c>
      <c r="D15" s="7" t="s">
        <v>26</v>
      </c>
      <c r="E15" s="7"/>
      <c r="F15" s="7" t="s">
        <v>1485</v>
      </c>
      <c r="G15" s="7" t="s">
        <v>2530</v>
      </c>
      <c r="H15" s="10"/>
      <c r="I15" s="7"/>
      <c r="J15" s="7" t="s">
        <v>63</v>
      </c>
      <c r="K15" s="7" t="s">
        <v>2533</v>
      </c>
      <c r="L15" s="7" t="s">
        <v>2534</v>
      </c>
      <c r="M15" s="43" t="s">
        <v>33</v>
      </c>
      <c r="N15" s="99"/>
      <c r="O15" s="10"/>
      <c r="P15" s="39" t="s">
        <v>70</v>
      </c>
      <c r="Q15" s="7" t="s">
        <v>71</v>
      </c>
      <c r="R15" s="10"/>
      <c r="S15" s="10"/>
      <c r="T15" s="10"/>
      <c r="U15" s="10"/>
      <c r="V15" s="10"/>
      <c r="W15" s="10"/>
      <c r="X15" s="10"/>
      <c r="Y15" s="10"/>
      <c r="Z15" s="10"/>
      <c r="AA15" s="10"/>
    </row>
    <row r="16" spans="1:27" ht="53.4">
      <c r="A16" s="56" t="s">
        <v>2861</v>
      </c>
      <c r="B16" s="80" t="s">
        <v>2862</v>
      </c>
      <c r="C16" s="52">
        <v>24</v>
      </c>
      <c r="D16" s="7" t="s">
        <v>26</v>
      </c>
      <c r="E16" s="81">
        <v>957526700</v>
      </c>
      <c r="F16" s="7" t="s">
        <v>2863</v>
      </c>
      <c r="G16" s="7" t="s">
        <v>2864</v>
      </c>
      <c r="H16" s="10"/>
      <c r="I16" s="10"/>
      <c r="J16" s="7" t="s">
        <v>79</v>
      </c>
      <c r="K16" s="44">
        <v>43762</v>
      </c>
      <c r="L16" s="7" t="s">
        <v>95</v>
      </c>
      <c r="M16" s="43" t="s">
        <v>33</v>
      </c>
      <c r="N16" s="10"/>
      <c r="O16" s="7" t="s">
        <v>35</v>
      </c>
      <c r="P16" s="39" t="s">
        <v>70</v>
      </c>
      <c r="Q16" s="10"/>
      <c r="R16" s="10"/>
      <c r="S16" s="10"/>
      <c r="T16" s="10"/>
      <c r="U16" s="10"/>
      <c r="V16" s="10"/>
      <c r="W16" s="10"/>
      <c r="X16" s="10"/>
      <c r="Y16" s="10"/>
      <c r="Z16" s="10"/>
      <c r="AA16" s="10"/>
    </row>
    <row r="17" spans="1:27" ht="52.8">
      <c r="A17" s="35" t="s">
        <v>2799</v>
      </c>
      <c r="B17" s="87" t="s">
        <v>2800</v>
      </c>
      <c r="C17" s="52">
        <v>26</v>
      </c>
      <c r="D17" s="7" t="s">
        <v>26</v>
      </c>
      <c r="E17" s="87">
        <v>569822818030</v>
      </c>
      <c r="F17" s="7" t="s">
        <v>84</v>
      </c>
      <c r="G17" s="87" t="s">
        <v>2802</v>
      </c>
      <c r="H17" s="10"/>
      <c r="I17" s="10"/>
      <c r="J17" s="7" t="s">
        <v>313</v>
      </c>
      <c r="K17" s="86"/>
      <c r="L17" s="7" t="s">
        <v>2803</v>
      </c>
      <c r="M17" s="43" t="s">
        <v>33</v>
      </c>
      <c r="N17" s="10"/>
      <c r="O17" s="10"/>
      <c r="P17" s="33"/>
      <c r="Q17" s="7" t="s">
        <v>101</v>
      </c>
      <c r="R17" s="10"/>
      <c r="S17" s="10"/>
      <c r="T17" s="10"/>
      <c r="U17" s="10"/>
      <c r="V17" s="10"/>
      <c r="W17" s="10"/>
      <c r="X17" s="10"/>
      <c r="Y17" s="10"/>
      <c r="Z17" s="10"/>
      <c r="AA17" s="10"/>
    </row>
    <row r="18" spans="1:27" ht="39.6">
      <c r="A18" s="7" t="s">
        <v>2855</v>
      </c>
      <c r="B18" s="87" t="s">
        <v>2856</v>
      </c>
      <c r="C18" s="52">
        <v>34</v>
      </c>
      <c r="D18" s="7" t="s">
        <v>26</v>
      </c>
      <c r="E18" s="81">
        <v>998873268</v>
      </c>
      <c r="F18" s="7" t="s">
        <v>1038</v>
      </c>
      <c r="G18" s="7" t="s">
        <v>2857</v>
      </c>
      <c r="H18" s="10"/>
      <c r="I18" s="7"/>
      <c r="J18" s="7" t="s">
        <v>63</v>
      </c>
      <c r="K18" s="86"/>
      <c r="L18" s="280"/>
      <c r="M18" s="43" t="s">
        <v>33</v>
      </c>
      <c r="N18" s="99"/>
      <c r="O18" s="7"/>
      <c r="P18" s="39" t="s">
        <v>70</v>
      </c>
      <c r="Q18" s="7" t="s">
        <v>71</v>
      </c>
      <c r="R18" s="10"/>
      <c r="S18" s="10"/>
      <c r="T18" s="10"/>
      <c r="U18" s="10"/>
      <c r="V18" s="10"/>
      <c r="W18" s="10"/>
      <c r="X18" s="10"/>
      <c r="Y18" s="10"/>
      <c r="Z18" s="10"/>
      <c r="AA18" s="10"/>
    </row>
    <row r="19" spans="1:27" ht="39.6">
      <c r="A19" s="80" t="s">
        <v>3000</v>
      </c>
      <c r="B19" s="80" t="s">
        <v>3001</v>
      </c>
      <c r="C19" s="52">
        <v>19</v>
      </c>
      <c r="D19" s="7" t="s">
        <v>26</v>
      </c>
      <c r="E19" s="81">
        <v>981810170</v>
      </c>
      <c r="F19" s="7" t="s">
        <v>85</v>
      </c>
      <c r="G19" s="7" t="s">
        <v>3002</v>
      </c>
      <c r="H19" s="10"/>
      <c r="I19" s="10"/>
      <c r="J19" s="7" t="s">
        <v>153</v>
      </c>
      <c r="L19" s="7"/>
      <c r="M19" s="43" t="s">
        <v>33</v>
      </c>
      <c r="N19" s="10"/>
      <c r="O19" s="7" t="s">
        <v>35</v>
      </c>
      <c r="P19" s="39" t="s">
        <v>70</v>
      </c>
      <c r="Q19" s="10"/>
      <c r="R19" s="10"/>
      <c r="S19" s="10"/>
      <c r="T19" s="10"/>
      <c r="U19" s="10"/>
      <c r="V19" s="10"/>
      <c r="W19" s="10"/>
      <c r="X19" s="10"/>
      <c r="Y19" s="10"/>
      <c r="Z19" s="10"/>
      <c r="AA19" s="10"/>
    </row>
    <row r="20" spans="1:27" ht="39.6">
      <c r="A20" s="95" t="s">
        <v>2893</v>
      </c>
      <c r="B20" s="80" t="s">
        <v>2894</v>
      </c>
      <c r="C20" s="23"/>
      <c r="D20" s="7" t="s">
        <v>26</v>
      </c>
      <c r="E20" s="7">
        <v>942949489</v>
      </c>
      <c r="F20" s="7" t="s">
        <v>1038</v>
      </c>
      <c r="G20" s="7" t="s">
        <v>2062</v>
      </c>
      <c r="H20" s="10"/>
      <c r="I20" s="10"/>
      <c r="J20" s="7" t="s">
        <v>63</v>
      </c>
      <c r="K20" s="41">
        <v>43759</v>
      </c>
      <c r="L20" s="10"/>
      <c r="M20" s="43" t="s">
        <v>33</v>
      </c>
      <c r="N20" s="10"/>
      <c r="O20" s="10"/>
      <c r="P20" s="33"/>
      <c r="Q20" s="7" t="s">
        <v>71</v>
      </c>
      <c r="R20" s="10"/>
      <c r="S20" s="10"/>
      <c r="T20" s="10"/>
      <c r="U20" s="10"/>
      <c r="V20" s="10"/>
      <c r="W20" s="10"/>
      <c r="X20" s="10"/>
      <c r="Y20" s="10"/>
      <c r="Z20" s="10"/>
      <c r="AA20" s="10"/>
    </row>
    <row r="21" spans="1:27" ht="39.6">
      <c r="A21" s="7" t="s">
        <v>1654</v>
      </c>
      <c r="B21" s="7" t="s">
        <v>1655</v>
      </c>
      <c r="C21" s="52">
        <v>30</v>
      </c>
      <c r="D21" s="7" t="s">
        <v>26</v>
      </c>
      <c r="E21" s="7">
        <v>982134127</v>
      </c>
      <c r="F21" s="7" t="s">
        <v>1657</v>
      </c>
      <c r="G21" s="7" t="s">
        <v>1658</v>
      </c>
      <c r="H21" s="10"/>
      <c r="I21" s="10"/>
      <c r="J21" s="7" t="s">
        <v>63</v>
      </c>
      <c r="K21" s="41"/>
      <c r="L21" s="10"/>
      <c r="M21" s="43" t="s">
        <v>33</v>
      </c>
      <c r="N21" s="10"/>
      <c r="O21" s="7" t="s">
        <v>35</v>
      </c>
      <c r="P21" s="33"/>
      <c r="Q21" s="7" t="s">
        <v>71</v>
      </c>
      <c r="R21" s="10"/>
      <c r="S21" s="10"/>
      <c r="T21" s="10"/>
      <c r="U21" s="10"/>
      <c r="V21" s="10"/>
      <c r="W21" s="10"/>
      <c r="X21" s="10"/>
      <c r="Y21" s="10"/>
      <c r="Z21" s="10"/>
      <c r="AA21" s="10"/>
    </row>
    <row r="22" spans="1:27" ht="39.6">
      <c r="A22" s="7" t="s">
        <v>2895</v>
      </c>
      <c r="B22" s="35" t="s">
        <v>573</v>
      </c>
      <c r="C22" s="52">
        <v>23</v>
      </c>
      <c r="D22" s="7" t="s">
        <v>26</v>
      </c>
      <c r="E22" s="81">
        <v>957712037</v>
      </c>
      <c r="F22" s="7" t="s">
        <v>1038</v>
      </c>
      <c r="G22" s="35" t="s">
        <v>2898</v>
      </c>
      <c r="H22" s="10"/>
      <c r="I22" s="10"/>
      <c r="J22" s="7" t="s">
        <v>63</v>
      </c>
      <c r="K22" s="86"/>
      <c r="L22" s="7"/>
      <c r="M22" s="7" t="s">
        <v>33</v>
      </c>
      <c r="N22" s="10"/>
      <c r="O22" s="10"/>
      <c r="P22" s="39" t="s">
        <v>70</v>
      </c>
      <c r="Q22" s="7" t="s">
        <v>71</v>
      </c>
      <c r="R22" s="10"/>
      <c r="S22" s="10"/>
      <c r="T22" s="10"/>
      <c r="U22" s="10"/>
      <c r="V22" s="10"/>
      <c r="W22" s="10"/>
      <c r="X22" s="10"/>
      <c r="Y22" s="10"/>
      <c r="Z22" s="10"/>
      <c r="AA22" s="10"/>
    </row>
    <row r="23" spans="1:27" ht="39.6">
      <c r="A23" s="7" t="s">
        <v>1051</v>
      </c>
      <c r="B23" s="7" t="s">
        <v>1053</v>
      </c>
      <c r="C23" s="23"/>
      <c r="D23" s="7" t="s">
        <v>26</v>
      </c>
      <c r="E23" s="7" t="s">
        <v>1019</v>
      </c>
      <c r="F23" s="7" t="s">
        <v>1038</v>
      </c>
      <c r="G23" s="7" t="s">
        <v>1055</v>
      </c>
      <c r="H23" s="10"/>
      <c r="I23" s="10"/>
      <c r="J23" s="7" t="s">
        <v>63</v>
      </c>
      <c r="K23" s="7" t="s">
        <v>1056</v>
      </c>
      <c r="L23" s="7" t="s">
        <v>1057</v>
      </c>
      <c r="M23" s="43" t="s">
        <v>67</v>
      </c>
      <c r="N23" s="10"/>
      <c r="O23" s="7"/>
      <c r="P23" s="33"/>
      <c r="Q23" s="7" t="s">
        <v>71</v>
      </c>
      <c r="R23" s="10"/>
      <c r="S23" s="10"/>
      <c r="T23" s="10"/>
      <c r="U23" s="10"/>
      <c r="V23" s="10"/>
      <c r="W23" s="10"/>
      <c r="X23" s="10"/>
      <c r="Y23" s="10"/>
      <c r="Z23" s="10"/>
      <c r="AA23" s="10"/>
    </row>
    <row r="24" spans="1:27" ht="145.19999999999999">
      <c r="A24" s="35" t="s">
        <v>2787</v>
      </c>
      <c r="B24" s="37" t="s">
        <v>2788</v>
      </c>
      <c r="C24" s="52"/>
      <c r="D24" s="7" t="s">
        <v>45</v>
      </c>
      <c r="E24" s="37" t="s">
        <v>2789</v>
      </c>
      <c r="F24" s="7" t="s">
        <v>2790</v>
      </c>
      <c r="G24" s="7" t="s">
        <v>2791</v>
      </c>
      <c r="H24" s="10"/>
      <c r="I24" s="7" t="s">
        <v>32</v>
      </c>
      <c r="J24" s="7" t="s">
        <v>153</v>
      </c>
      <c r="K24" s="7" t="s">
        <v>2792</v>
      </c>
      <c r="L24" s="37" t="s">
        <v>2793</v>
      </c>
      <c r="M24" s="283" t="s">
        <v>2794</v>
      </c>
      <c r="N24" s="7" t="s">
        <v>34</v>
      </c>
      <c r="O24" s="7" t="s">
        <v>35</v>
      </c>
      <c r="P24" s="39" t="s">
        <v>2692</v>
      </c>
      <c r="Q24" s="10"/>
      <c r="R24" s="10"/>
      <c r="S24" s="10"/>
      <c r="T24" s="10"/>
      <c r="U24" s="10"/>
      <c r="V24" s="10"/>
      <c r="W24" s="10"/>
      <c r="X24" s="10"/>
      <c r="Y24" s="10"/>
      <c r="Z24" s="10"/>
      <c r="AA24" s="10"/>
    </row>
    <row r="25" spans="1:27" ht="39.6">
      <c r="A25" s="7" t="s">
        <v>2830</v>
      </c>
      <c r="B25" s="7" t="s">
        <v>2831</v>
      </c>
      <c r="C25" s="23"/>
      <c r="D25" s="7" t="s">
        <v>45</v>
      </c>
      <c r="E25" s="7" t="s">
        <v>2832</v>
      </c>
      <c r="F25" s="7" t="s">
        <v>1462</v>
      </c>
      <c r="G25" s="7" t="s">
        <v>2833</v>
      </c>
      <c r="H25" s="10"/>
      <c r="I25" s="7" t="s">
        <v>32</v>
      </c>
      <c r="J25" s="7" t="s">
        <v>63</v>
      </c>
      <c r="K25" s="41">
        <v>43759</v>
      </c>
      <c r="L25" s="7" t="s">
        <v>219</v>
      </c>
      <c r="M25" s="300" t="s">
        <v>33</v>
      </c>
      <c r="N25" s="10"/>
      <c r="O25" s="10"/>
      <c r="P25" s="39" t="s">
        <v>70</v>
      </c>
      <c r="Q25" s="7" t="s">
        <v>71</v>
      </c>
      <c r="R25" s="10"/>
      <c r="S25" s="10"/>
      <c r="T25" s="10"/>
      <c r="U25" s="10"/>
      <c r="V25" s="10"/>
      <c r="W25" s="10"/>
      <c r="X25" s="10"/>
      <c r="Y25" s="10"/>
      <c r="Z25" s="10"/>
      <c r="AA25" s="10"/>
    </row>
    <row r="26" spans="1:27" ht="118.8">
      <c r="A26" s="35" t="s">
        <v>2874</v>
      </c>
      <c r="B26" s="35" t="s">
        <v>2875</v>
      </c>
      <c r="C26" s="23"/>
      <c r="D26" s="7" t="s">
        <v>45</v>
      </c>
      <c r="E26" s="35" t="s">
        <v>2876</v>
      </c>
      <c r="F26" s="7" t="s">
        <v>84</v>
      </c>
      <c r="G26" s="35" t="s">
        <v>2877</v>
      </c>
      <c r="H26" s="10"/>
      <c r="I26" s="7" t="s">
        <v>32</v>
      </c>
      <c r="J26" s="7" t="s">
        <v>63</v>
      </c>
      <c r="K26" s="7" t="s">
        <v>2880</v>
      </c>
      <c r="L26" s="7" t="s">
        <v>2881</v>
      </c>
      <c r="M26" s="43" t="s">
        <v>33</v>
      </c>
      <c r="N26" s="10"/>
      <c r="O26" s="7" t="s">
        <v>35</v>
      </c>
      <c r="P26" s="39" t="s">
        <v>70</v>
      </c>
      <c r="Q26" s="7" t="s">
        <v>101</v>
      </c>
      <c r="R26" s="10"/>
      <c r="S26" s="10"/>
      <c r="T26" s="10"/>
      <c r="U26" s="10"/>
      <c r="V26" s="10"/>
      <c r="W26" s="10"/>
      <c r="X26" s="10"/>
      <c r="Y26" s="10"/>
      <c r="Z26" s="10"/>
      <c r="AA26" s="10"/>
    </row>
    <row r="27" spans="1:27" ht="40.200000000000003">
      <c r="A27" s="56" t="s">
        <v>2987</v>
      </c>
      <c r="B27" s="80" t="s">
        <v>2988</v>
      </c>
      <c r="C27" s="52">
        <v>19</v>
      </c>
      <c r="D27" s="7" t="s">
        <v>26</v>
      </c>
      <c r="E27" s="81">
        <v>991202082</v>
      </c>
      <c r="F27" s="7" t="s">
        <v>85</v>
      </c>
      <c r="G27" s="7" t="s">
        <v>2989</v>
      </c>
      <c r="H27" s="10"/>
      <c r="I27" s="7"/>
      <c r="J27" s="7" t="s">
        <v>153</v>
      </c>
      <c r="K27" s="86"/>
      <c r="L27" s="7" t="s">
        <v>571</v>
      </c>
      <c r="M27" s="43" t="s">
        <v>33</v>
      </c>
      <c r="N27" s="10"/>
      <c r="O27" s="7" t="s">
        <v>35</v>
      </c>
      <c r="P27" s="39" t="s">
        <v>70</v>
      </c>
      <c r="Q27" s="10"/>
      <c r="R27" s="10"/>
      <c r="S27" s="10"/>
      <c r="T27" s="10"/>
      <c r="U27" s="10"/>
      <c r="V27" s="10"/>
      <c r="W27" s="10"/>
      <c r="X27" s="10"/>
      <c r="Y27" s="10"/>
      <c r="Z27" s="10"/>
      <c r="AA27" s="10"/>
    </row>
    <row r="28" spans="1:27" ht="40.200000000000003">
      <c r="A28" s="7" t="s">
        <v>3004</v>
      </c>
      <c r="B28" s="80" t="s">
        <v>3005</v>
      </c>
      <c r="C28" s="52"/>
      <c r="D28" s="7" t="s">
        <v>26</v>
      </c>
      <c r="E28" s="237">
        <v>946916942</v>
      </c>
      <c r="F28" s="7" t="s">
        <v>1038</v>
      </c>
      <c r="G28" s="7" t="s">
        <v>3006</v>
      </c>
      <c r="H28" s="10"/>
      <c r="I28" s="7"/>
      <c r="J28" s="7" t="s">
        <v>63</v>
      </c>
      <c r="K28" s="41">
        <v>43759</v>
      </c>
      <c r="L28" s="7" t="s">
        <v>219</v>
      </c>
      <c r="M28" s="43" t="s">
        <v>33</v>
      </c>
      <c r="N28" s="267"/>
      <c r="O28" s="10"/>
      <c r="P28" s="33"/>
      <c r="Q28" s="7" t="s">
        <v>71</v>
      </c>
      <c r="R28" s="10"/>
      <c r="S28" s="10"/>
      <c r="T28" s="10"/>
      <c r="U28" s="10"/>
      <c r="V28" s="10"/>
      <c r="W28" s="10"/>
      <c r="X28" s="10"/>
      <c r="Y28" s="10"/>
      <c r="Z28" s="10"/>
      <c r="AA28" s="10"/>
    </row>
    <row r="29" spans="1:27" ht="52.8">
      <c r="A29" s="7" t="s">
        <v>2858</v>
      </c>
      <c r="B29" s="7" t="s">
        <v>2859</v>
      </c>
      <c r="C29" s="52">
        <v>24</v>
      </c>
      <c r="D29" s="7" t="s">
        <v>26</v>
      </c>
      <c r="E29" s="37">
        <v>936633226</v>
      </c>
      <c r="F29" s="7" t="s">
        <v>1462</v>
      </c>
      <c r="G29" s="7" t="s">
        <v>2860</v>
      </c>
      <c r="H29" s="10"/>
      <c r="I29" s="10"/>
      <c r="J29" s="7" t="s">
        <v>63</v>
      </c>
      <c r="K29" s="69">
        <v>43761.270833333336</v>
      </c>
      <c r="L29" s="7"/>
      <c r="M29" s="43" t="s">
        <v>33</v>
      </c>
      <c r="N29" s="10"/>
      <c r="O29" s="10"/>
      <c r="P29" s="39" t="s">
        <v>70</v>
      </c>
      <c r="Q29" s="7" t="s">
        <v>71</v>
      </c>
      <c r="R29" s="10"/>
      <c r="S29" s="10"/>
      <c r="T29" s="10"/>
      <c r="U29" s="10"/>
      <c r="V29" s="10"/>
      <c r="W29" s="10"/>
      <c r="X29" s="10"/>
      <c r="Y29" s="10"/>
      <c r="Z29" s="10"/>
      <c r="AA29" s="10"/>
    </row>
    <row r="30" spans="1:27" ht="40.200000000000003">
      <c r="A30" s="85" t="s">
        <v>2795</v>
      </c>
      <c r="B30" s="295" t="s">
        <v>2796</v>
      </c>
      <c r="C30" s="296"/>
      <c r="D30" s="7" t="s">
        <v>26</v>
      </c>
      <c r="E30" s="297">
        <v>956394527</v>
      </c>
      <c r="F30" s="7" t="s">
        <v>1038</v>
      </c>
      <c r="G30" s="54" t="s">
        <v>2797</v>
      </c>
      <c r="H30" s="10"/>
      <c r="I30" s="10"/>
      <c r="J30" s="7" t="s">
        <v>63</v>
      </c>
      <c r="K30" s="86"/>
      <c r="L30" s="10"/>
      <c r="M30" s="43" t="s">
        <v>33</v>
      </c>
      <c r="N30" s="10"/>
      <c r="O30" s="10"/>
      <c r="P30" s="39" t="s">
        <v>70</v>
      </c>
      <c r="Q30" s="7" t="s">
        <v>71</v>
      </c>
      <c r="R30" s="10"/>
      <c r="S30" s="10"/>
      <c r="T30" s="10"/>
      <c r="U30" s="10"/>
      <c r="V30" s="10"/>
      <c r="W30" s="10"/>
      <c r="X30" s="10"/>
      <c r="Y30" s="10"/>
      <c r="Z30" s="10"/>
      <c r="AA30" s="10"/>
    </row>
    <row r="31" spans="1:27" ht="40.200000000000003">
      <c r="A31" s="56" t="s">
        <v>2984</v>
      </c>
      <c r="B31" s="80" t="s">
        <v>2985</v>
      </c>
      <c r="C31" s="52">
        <v>19</v>
      </c>
      <c r="D31" s="7" t="s">
        <v>26</v>
      </c>
      <c r="E31" s="81">
        <v>953293500</v>
      </c>
      <c r="F31" s="7" t="s">
        <v>167</v>
      </c>
      <c r="G31" s="7" t="s">
        <v>2986</v>
      </c>
      <c r="H31" s="10"/>
      <c r="I31" s="7" t="s">
        <v>131</v>
      </c>
      <c r="J31" s="7" t="s">
        <v>79</v>
      </c>
      <c r="K31" s="44">
        <v>43757</v>
      </c>
      <c r="L31" s="10"/>
      <c r="M31" s="43" t="s">
        <v>33</v>
      </c>
      <c r="N31" s="10"/>
      <c r="O31" s="7" t="s">
        <v>35</v>
      </c>
      <c r="P31" s="33"/>
      <c r="Q31" s="10"/>
      <c r="R31" s="10"/>
      <c r="S31" s="10"/>
      <c r="T31" s="10"/>
      <c r="U31" s="10"/>
      <c r="V31" s="10"/>
      <c r="W31" s="10"/>
      <c r="X31" s="10"/>
      <c r="Y31" s="10"/>
      <c r="Z31" s="10"/>
      <c r="AA31" s="10"/>
    </row>
    <row r="32" spans="1:27" ht="79.2">
      <c r="A32" s="35" t="s">
        <v>948</v>
      </c>
      <c r="B32" s="93" t="s">
        <v>949</v>
      </c>
      <c r="C32" s="23"/>
      <c r="D32" s="7" t="s">
        <v>26</v>
      </c>
      <c r="E32" s="187"/>
      <c r="F32" s="7" t="s">
        <v>85</v>
      </c>
      <c r="G32" s="7" t="s">
        <v>950</v>
      </c>
      <c r="H32" s="10"/>
      <c r="I32" s="10"/>
      <c r="J32" s="7" t="s">
        <v>79</v>
      </c>
      <c r="K32" s="7" t="s">
        <v>951</v>
      </c>
      <c r="L32" s="7" t="s">
        <v>953</v>
      </c>
      <c r="M32" s="103" t="s">
        <v>67</v>
      </c>
      <c r="N32" s="10"/>
      <c r="O32" s="7" t="s">
        <v>35</v>
      </c>
      <c r="P32" s="39" t="s">
        <v>70</v>
      </c>
      <c r="Q32" s="10"/>
      <c r="R32" s="10"/>
      <c r="S32" s="10"/>
      <c r="T32" s="10"/>
      <c r="U32" s="10"/>
      <c r="V32" s="10"/>
      <c r="W32" s="10"/>
      <c r="X32" s="10"/>
      <c r="Y32" s="10"/>
      <c r="Z32" s="10"/>
      <c r="AA32" s="10"/>
    </row>
    <row r="33" spans="1:27" ht="53.25" customHeight="1">
      <c r="A33" s="7" t="s">
        <v>3044</v>
      </c>
      <c r="B33" s="87" t="s">
        <v>3045</v>
      </c>
      <c r="C33" s="52">
        <v>17</v>
      </c>
      <c r="D33" s="7" t="s">
        <v>26</v>
      </c>
      <c r="E33" s="7">
        <v>978598573</v>
      </c>
      <c r="F33" s="87" t="s">
        <v>30</v>
      </c>
      <c r="G33" s="87" t="s">
        <v>3046</v>
      </c>
      <c r="H33" s="10"/>
      <c r="I33" s="7" t="s">
        <v>49</v>
      </c>
      <c r="J33" s="7" t="s">
        <v>1447</v>
      </c>
      <c r="K33" s="69"/>
      <c r="L33" s="87"/>
      <c r="M33" s="7" t="s">
        <v>33</v>
      </c>
      <c r="N33" s="87"/>
      <c r="O33" s="7" t="s">
        <v>35</v>
      </c>
      <c r="P33" s="39"/>
      <c r="Q33" s="7" t="s">
        <v>101</v>
      </c>
      <c r="R33" s="10"/>
      <c r="S33" s="10"/>
      <c r="T33" s="10"/>
      <c r="U33" s="10"/>
      <c r="V33" s="10"/>
      <c r="W33" s="10"/>
      <c r="X33" s="10"/>
      <c r="Y33" s="10"/>
      <c r="Z33" s="10"/>
      <c r="AA33" s="10"/>
    </row>
    <row r="34" spans="1:27" ht="52.8">
      <c r="A34" s="7" t="s">
        <v>3117</v>
      </c>
      <c r="B34" s="309"/>
      <c r="C34" s="52"/>
      <c r="D34" s="7"/>
      <c r="E34" s="87"/>
      <c r="F34" s="7" t="s">
        <v>108</v>
      </c>
      <c r="G34" s="35" t="s">
        <v>3118</v>
      </c>
      <c r="H34" s="7" t="s">
        <v>114</v>
      </c>
      <c r="I34" s="10"/>
      <c r="J34" s="85" t="s">
        <v>3119</v>
      </c>
      <c r="K34" s="41">
        <v>43764</v>
      </c>
      <c r="L34" s="7" t="s">
        <v>3120</v>
      </c>
      <c r="M34" s="7" t="s">
        <v>3121</v>
      </c>
      <c r="N34" s="10"/>
      <c r="O34" s="7" t="s">
        <v>90</v>
      </c>
      <c r="P34" s="33"/>
      <c r="Q34" s="7" t="s">
        <v>101</v>
      </c>
      <c r="R34" s="10"/>
      <c r="S34" s="10"/>
      <c r="T34" s="10"/>
      <c r="U34" s="10"/>
      <c r="V34" s="10"/>
      <c r="W34" s="10"/>
      <c r="X34" s="10"/>
      <c r="Y34" s="10"/>
      <c r="Z34" s="10"/>
      <c r="AA34" s="10"/>
    </row>
    <row r="35" spans="1:27" ht="52.8">
      <c r="A35" s="35" t="s">
        <v>3124</v>
      </c>
      <c r="B35" s="87"/>
      <c r="C35" s="23"/>
      <c r="D35" s="7"/>
      <c r="E35" s="87"/>
      <c r="F35" s="7" t="s">
        <v>108</v>
      </c>
      <c r="G35" s="35" t="s">
        <v>3118</v>
      </c>
      <c r="H35" s="7" t="s">
        <v>114</v>
      </c>
      <c r="I35" s="10"/>
      <c r="J35" s="7" t="s">
        <v>3119</v>
      </c>
      <c r="K35" s="41">
        <v>43764</v>
      </c>
      <c r="L35" s="7" t="s">
        <v>3120</v>
      </c>
      <c r="M35" s="212" t="s">
        <v>3121</v>
      </c>
      <c r="N35" s="10"/>
      <c r="O35" s="7" t="s">
        <v>90</v>
      </c>
      <c r="P35" s="33"/>
      <c r="Q35" s="7" t="s">
        <v>101</v>
      </c>
      <c r="R35" s="10"/>
      <c r="S35" s="10"/>
      <c r="T35" s="10"/>
      <c r="U35" s="10"/>
      <c r="V35" s="10"/>
      <c r="W35" s="10"/>
      <c r="X35" s="10"/>
      <c r="Y35" s="10"/>
      <c r="Z35" s="10"/>
      <c r="AA35" s="10"/>
    </row>
    <row r="36" spans="1:27" ht="39.6">
      <c r="A36" s="35" t="s">
        <v>3010</v>
      </c>
      <c r="B36" s="121" t="s">
        <v>2584</v>
      </c>
      <c r="C36" s="52">
        <v>18</v>
      </c>
      <c r="D36" s="7"/>
      <c r="E36" s="183">
        <v>56940133340</v>
      </c>
      <c r="F36" s="7" t="s">
        <v>85</v>
      </c>
      <c r="G36" s="7" t="s">
        <v>3011</v>
      </c>
      <c r="H36" s="10"/>
      <c r="I36" s="10"/>
      <c r="J36" s="7" t="s">
        <v>79</v>
      </c>
      <c r="K36" s="86"/>
      <c r="L36" s="7" t="s">
        <v>953</v>
      </c>
      <c r="M36" s="43" t="s">
        <v>33</v>
      </c>
      <c r="N36" s="10"/>
      <c r="O36" s="10"/>
      <c r="P36" s="33"/>
      <c r="Q36" s="10"/>
      <c r="R36" s="10"/>
      <c r="S36" s="10"/>
      <c r="T36" s="10"/>
      <c r="U36" s="10"/>
      <c r="V36" s="10"/>
      <c r="W36" s="10"/>
      <c r="X36" s="10"/>
      <c r="Y36" s="10"/>
      <c r="Z36" s="10"/>
      <c r="AA36" s="10"/>
    </row>
    <row r="37" spans="1:27" ht="224.4">
      <c r="A37" s="35" t="s">
        <v>3062</v>
      </c>
      <c r="B37" s="87" t="s">
        <v>3063</v>
      </c>
      <c r="C37" s="52">
        <v>14</v>
      </c>
      <c r="D37" s="7" t="s">
        <v>26</v>
      </c>
      <c r="E37" s="87" t="s">
        <v>3064</v>
      </c>
      <c r="F37" s="7" t="s">
        <v>1485</v>
      </c>
      <c r="G37" s="87" t="s">
        <v>3065</v>
      </c>
      <c r="H37" s="10"/>
      <c r="I37" s="7" t="s">
        <v>49</v>
      </c>
      <c r="J37" s="7" t="s">
        <v>79</v>
      </c>
      <c r="K37" s="41">
        <v>43759</v>
      </c>
      <c r="L37" s="7" t="s">
        <v>1057</v>
      </c>
      <c r="M37" s="43"/>
      <c r="N37" s="7" t="s">
        <v>68</v>
      </c>
      <c r="O37" s="7" t="s">
        <v>35</v>
      </c>
      <c r="P37" s="39" t="s">
        <v>940</v>
      </c>
      <c r="Q37" s="7" t="s">
        <v>71</v>
      </c>
      <c r="R37" s="10"/>
      <c r="S37" s="10"/>
      <c r="T37" s="10"/>
      <c r="U37" s="10"/>
      <c r="V37" s="10"/>
      <c r="W37" s="10"/>
      <c r="X37" s="10"/>
      <c r="Y37" s="10"/>
      <c r="Z37" s="10"/>
      <c r="AA37" s="10"/>
    </row>
    <row r="38" spans="1:27" ht="52.8">
      <c r="A38" s="35" t="s">
        <v>2843</v>
      </c>
      <c r="B38" s="87" t="s">
        <v>4503</v>
      </c>
      <c r="C38" s="52">
        <v>25</v>
      </c>
      <c r="D38" s="7" t="s">
        <v>26</v>
      </c>
      <c r="E38" s="87" t="s">
        <v>2845</v>
      </c>
      <c r="F38" s="7" t="s">
        <v>2846</v>
      </c>
      <c r="G38" s="87" t="s">
        <v>2847</v>
      </c>
      <c r="H38" s="10"/>
      <c r="I38" s="10"/>
      <c r="J38" s="7" t="s">
        <v>63</v>
      </c>
      <c r="K38" s="7" t="s">
        <v>2848</v>
      </c>
      <c r="L38" s="7" t="s">
        <v>2849</v>
      </c>
      <c r="M38" s="43" t="s">
        <v>33</v>
      </c>
      <c r="N38" s="10"/>
      <c r="O38" s="10"/>
      <c r="P38" s="39" t="s">
        <v>70</v>
      </c>
      <c r="Q38" s="7" t="s">
        <v>71</v>
      </c>
      <c r="R38" s="10"/>
      <c r="S38" s="10"/>
      <c r="T38" s="10"/>
      <c r="U38" s="10"/>
      <c r="V38" s="10"/>
      <c r="W38" s="10"/>
      <c r="X38" s="10"/>
      <c r="Y38" s="10"/>
      <c r="Z38" s="10"/>
      <c r="AA38" s="10"/>
    </row>
    <row r="39" spans="1:27" ht="52.8">
      <c r="A39" s="93" t="s">
        <v>2914</v>
      </c>
      <c r="B39" s="80" t="s">
        <v>2404</v>
      </c>
      <c r="C39" s="52">
        <v>22</v>
      </c>
      <c r="D39" s="7" t="s">
        <v>26</v>
      </c>
      <c r="E39" s="81">
        <v>950288099</v>
      </c>
      <c r="F39" s="7" t="s">
        <v>2863</v>
      </c>
      <c r="G39" s="7" t="s">
        <v>2917</v>
      </c>
      <c r="H39" s="10"/>
      <c r="I39" s="10"/>
      <c r="J39" s="7" t="s">
        <v>2814</v>
      </c>
      <c r="K39" s="44">
        <v>43761</v>
      </c>
      <c r="L39" s="7" t="s">
        <v>953</v>
      </c>
      <c r="M39" s="43" t="s">
        <v>33</v>
      </c>
      <c r="N39" s="10"/>
      <c r="O39" s="10"/>
      <c r="P39" s="33"/>
      <c r="Q39" s="10"/>
      <c r="R39" s="10"/>
      <c r="S39" s="10"/>
      <c r="T39" s="10"/>
      <c r="U39" s="10"/>
      <c r="V39" s="10"/>
      <c r="W39" s="10"/>
      <c r="X39" s="10"/>
      <c r="Y39" s="10"/>
      <c r="Z39" s="10"/>
      <c r="AA39" s="10"/>
    </row>
    <row r="40" spans="1:27" ht="52.8">
      <c r="A40" s="93" t="s">
        <v>1036</v>
      </c>
      <c r="B40" s="80" t="s">
        <v>1037</v>
      </c>
      <c r="C40" s="52">
        <v>38</v>
      </c>
      <c r="D40" s="7"/>
      <c r="E40" s="81">
        <v>989066285</v>
      </c>
      <c r="F40" s="7" t="s">
        <v>85</v>
      </c>
      <c r="G40" s="7" t="s">
        <v>1040</v>
      </c>
      <c r="H40" s="10"/>
      <c r="I40" s="10"/>
      <c r="J40" s="7" t="s">
        <v>79</v>
      </c>
      <c r="K40" s="86"/>
      <c r="L40" s="7"/>
      <c r="M40" s="43" t="s">
        <v>33</v>
      </c>
      <c r="N40" s="10"/>
      <c r="O40" s="7" t="s">
        <v>35</v>
      </c>
      <c r="P40" s="33"/>
      <c r="Q40" s="10"/>
      <c r="R40" s="10"/>
      <c r="S40" s="10"/>
      <c r="T40" s="10"/>
      <c r="U40" s="10"/>
      <c r="V40" s="10"/>
      <c r="W40" s="10"/>
      <c r="X40" s="10"/>
      <c r="Y40" s="10"/>
      <c r="Z40" s="10"/>
      <c r="AA40" s="10"/>
    </row>
    <row r="41" spans="1:27" ht="105.6">
      <c r="A41" s="123" t="s">
        <v>504</v>
      </c>
      <c r="B41" s="93" t="s">
        <v>505</v>
      </c>
      <c r="C41" s="23"/>
      <c r="D41" s="7" t="s">
        <v>26</v>
      </c>
      <c r="E41" s="7">
        <v>942270106</v>
      </c>
      <c r="F41" s="7" t="s">
        <v>146</v>
      </c>
      <c r="G41" s="7" t="s">
        <v>508</v>
      </c>
      <c r="H41" s="10"/>
      <c r="I41" s="10"/>
      <c r="J41" s="7" t="s">
        <v>153</v>
      </c>
      <c r="K41" s="7" t="s">
        <v>510</v>
      </c>
      <c r="L41" s="37" t="s">
        <v>511</v>
      </c>
      <c r="M41" s="103" t="s">
        <v>33</v>
      </c>
      <c r="N41" s="95"/>
      <c r="O41" s="7" t="s">
        <v>35</v>
      </c>
      <c r="P41" s="39" t="s">
        <v>70</v>
      </c>
      <c r="Q41" s="10"/>
      <c r="R41" s="10"/>
      <c r="S41" s="10"/>
      <c r="T41" s="10"/>
      <c r="U41" s="10"/>
      <c r="V41" s="10"/>
      <c r="W41" s="10"/>
      <c r="X41" s="10"/>
      <c r="Y41" s="10"/>
      <c r="Z41" s="10"/>
      <c r="AA41" s="10"/>
    </row>
    <row r="42" spans="1:27" ht="66">
      <c r="A42" s="7" t="s">
        <v>2972</v>
      </c>
      <c r="B42" s="7" t="s">
        <v>2973</v>
      </c>
      <c r="C42" s="23"/>
      <c r="D42" s="7" t="s">
        <v>45</v>
      </c>
      <c r="E42" s="7" t="s">
        <v>2974</v>
      </c>
      <c r="F42" s="7" t="s">
        <v>2975</v>
      </c>
      <c r="G42" s="7" t="s">
        <v>2976</v>
      </c>
      <c r="H42" s="10"/>
      <c r="I42" s="7" t="s">
        <v>32</v>
      </c>
      <c r="J42" s="7" t="s">
        <v>2979</v>
      </c>
      <c r="K42" s="7" t="s">
        <v>2981</v>
      </c>
      <c r="L42" s="7" t="s">
        <v>2982</v>
      </c>
      <c r="M42" s="7" t="s">
        <v>33</v>
      </c>
      <c r="N42" s="7" t="s">
        <v>52</v>
      </c>
      <c r="O42" s="7" t="s">
        <v>35</v>
      </c>
      <c r="P42" s="39"/>
      <c r="Q42" s="7" t="s">
        <v>71</v>
      </c>
      <c r="R42" s="10"/>
      <c r="S42" s="10"/>
      <c r="T42" s="10"/>
      <c r="U42" s="10"/>
      <c r="V42" s="10"/>
      <c r="W42" s="10"/>
      <c r="X42" s="10"/>
      <c r="Y42" s="10"/>
      <c r="Z42" s="10"/>
      <c r="AA42" s="10"/>
    </row>
    <row r="43" spans="1:27" ht="52.8">
      <c r="A43" s="87" t="s">
        <v>3126</v>
      </c>
      <c r="B43" s="87"/>
      <c r="C43" s="52"/>
      <c r="D43" s="7"/>
      <c r="E43" s="7"/>
      <c r="F43" s="7" t="s">
        <v>108</v>
      </c>
      <c r="G43" s="87" t="s">
        <v>3118</v>
      </c>
      <c r="H43" s="7" t="s">
        <v>114</v>
      </c>
      <c r="I43" s="10"/>
      <c r="J43" s="85" t="s">
        <v>3119</v>
      </c>
      <c r="K43" s="41">
        <v>43764</v>
      </c>
      <c r="L43" s="7" t="s">
        <v>3120</v>
      </c>
      <c r="M43" s="95" t="s">
        <v>3121</v>
      </c>
      <c r="N43" s="10"/>
      <c r="O43" s="7" t="s">
        <v>90</v>
      </c>
      <c r="P43" s="33"/>
      <c r="Q43" s="7" t="s">
        <v>101</v>
      </c>
      <c r="R43" s="10"/>
      <c r="S43" s="10"/>
      <c r="T43" s="10"/>
      <c r="U43" s="10"/>
      <c r="V43" s="10"/>
      <c r="W43" s="10"/>
      <c r="X43" s="10"/>
      <c r="Y43" s="10"/>
      <c r="Z43" s="10"/>
      <c r="AA43" s="10"/>
    </row>
    <row r="44" spans="1:27" ht="40.200000000000003">
      <c r="A44" s="93" t="s">
        <v>2949</v>
      </c>
      <c r="B44" s="134" t="s">
        <v>2950</v>
      </c>
      <c r="C44" s="52">
        <v>21</v>
      </c>
      <c r="D44" s="7" t="s">
        <v>26</v>
      </c>
      <c r="E44" s="237">
        <v>974095623</v>
      </c>
      <c r="F44" s="7" t="s">
        <v>1038</v>
      </c>
      <c r="G44" s="7" t="s">
        <v>2951</v>
      </c>
      <c r="H44" s="10"/>
      <c r="I44" s="10"/>
      <c r="J44" s="7" t="s">
        <v>63</v>
      </c>
      <c r="K44" s="41">
        <v>43761</v>
      </c>
      <c r="L44" s="7"/>
      <c r="M44" s="43" t="s">
        <v>33</v>
      </c>
      <c r="N44" s="10"/>
      <c r="O44" s="10"/>
      <c r="P44" s="33"/>
      <c r="Q44" s="7" t="s">
        <v>71</v>
      </c>
      <c r="R44" s="10"/>
      <c r="S44" s="10"/>
      <c r="T44" s="10"/>
      <c r="U44" s="10"/>
      <c r="V44" s="10"/>
      <c r="W44" s="10"/>
      <c r="X44" s="10"/>
      <c r="Y44" s="10"/>
      <c r="Z44" s="10"/>
      <c r="AA44" s="10"/>
    </row>
    <row r="45" spans="1:27" ht="39.6">
      <c r="A45" s="93" t="s">
        <v>2911</v>
      </c>
      <c r="B45" s="80" t="s">
        <v>2912</v>
      </c>
      <c r="C45" s="52">
        <v>23</v>
      </c>
      <c r="D45" s="7" t="s">
        <v>26</v>
      </c>
      <c r="E45" s="81">
        <v>978209204</v>
      </c>
      <c r="F45" s="7" t="s">
        <v>85</v>
      </c>
      <c r="G45" s="7" t="s">
        <v>2913</v>
      </c>
      <c r="H45" s="10"/>
      <c r="I45" s="10"/>
      <c r="J45" s="7" t="s">
        <v>79</v>
      </c>
      <c r="K45" s="86"/>
      <c r="L45" s="10"/>
      <c r="M45" s="43" t="s">
        <v>33</v>
      </c>
      <c r="N45" s="10"/>
      <c r="O45" s="7" t="s">
        <v>53</v>
      </c>
      <c r="P45" s="33"/>
      <c r="Q45" s="10"/>
      <c r="R45" s="10"/>
      <c r="S45" s="10"/>
      <c r="T45" s="10"/>
      <c r="U45" s="10"/>
      <c r="V45" s="10"/>
      <c r="W45" s="10"/>
      <c r="X45" s="10"/>
      <c r="Y45" s="10"/>
      <c r="Z45" s="10"/>
      <c r="AA45" s="10"/>
    </row>
    <row r="46" spans="1:27" ht="39.6">
      <c r="A46" s="95" t="s">
        <v>2274</v>
      </c>
      <c r="B46" s="7" t="s">
        <v>2275</v>
      </c>
      <c r="C46" s="52">
        <v>28</v>
      </c>
      <c r="D46" s="7" t="s">
        <v>45</v>
      </c>
      <c r="E46" s="7">
        <v>952492113</v>
      </c>
      <c r="F46" s="7" t="s">
        <v>1038</v>
      </c>
      <c r="G46" s="7" t="s">
        <v>2278</v>
      </c>
      <c r="H46" s="10"/>
      <c r="I46" s="7" t="s">
        <v>32</v>
      </c>
      <c r="J46" s="7" t="s">
        <v>63</v>
      </c>
      <c r="K46" s="7" t="s">
        <v>2281</v>
      </c>
      <c r="L46" s="7" t="s">
        <v>219</v>
      </c>
      <c r="M46" s="43" t="s">
        <v>33</v>
      </c>
      <c r="N46" s="10"/>
      <c r="O46" s="10"/>
      <c r="P46" s="39" t="s">
        <v>70</v>
      </c>
      <c r="Q46" s="7" t="s">
        <v>71</v>
      </c>
      <c r="R46" s="10"/>
      <c r="S46" s="10"/>
      <c r="T46" s="10"/>
      <c r="U46" s="10"/>
      <c r="V46" s="10"/>
      <c r="W46" s="10"/>
      <c r="X46" s="10"/>
      <c r="Y46" s="10"/>
      <c r="Z46" s="10"/>
      <c r="AA46" s="10"/>
    </row>
    <row r="47" spans="1:27" ht="53.4">
      <c r="A47" s="54" t="s">
        <v>2708</v>
      </c>
      <c r="B47" s="80" t="s">
        <v>2711</v>
      </c>
      <c r="C47" s="52">
        <v>26</v>
      </c>
      <c r="D47" s="7"/>
      <c r="E47" s="81">
        <v>978050535</v>
      </c>
      <c r="F47" s="7" t="s">
        <v>85</v>
      </c>
      <c r="G47" s="7" t="s">
        <v>2713</v>
      </c>
      <c r="H47" s="10"/>
      <c r="I47" s="10"/>
      <c r="J47" s="7" t="s">
        <v>153</v>
      </c>
      <c r="K47" s="7" t="s">
        <v>2715</v>
      </c>
      <c r="L47" s="7" t="s">
        <v>953</v>
      </c>
      <c r="M47" s="43" t="s">
        <v>33</v>
      </c>
      <c r="N47" s="10"/>
      <c r="O47" s="7"/>
      <c r="P47" s="33"/>
      <c r="Q47" s="10"/>
      <c r="R47" s="10"/>
      <c r="S47" s="10"/>
      <c r="T47" s="10"/>
      <c r="U47" s="10"/>
      <c r="V47" s="10"/>
      <c r="W47" s="10"/>
      <c r="X47" s="10"/>
      <c r="Y47" s="10"/>
      <c r="Z47" s="10"/>
      <c r="AA47" s="10"/>
    </row>
    <row r="48" spans="1:27" ht="115.2">
      <c r="A48" s="134" t="s">
        <v>2025</v>
      </c>
      <c r="B48" s="134" t="s">
        <v>2026</v>
      </c>
      <c r="C48" s="266"/>
      <c r="D48" s="7" t="s">
        <v>26</v>
      </c>
      <c r="E48" s="85">
        <v>978162131</v>
      </c>
      <c r="F48" s="7" t="s">
        <v>2027</v>
      </c>
      <c r="G48" s="134" t="s">
        <v>2028</v>
      </c>
      <c r="H48" s="10"/>
      <c r="I48" s="10"/>
      <c r="J48" s="7" t="s">
        <v>63</v>
      </c>
      <c r="K48" s="7" t="s">
        <v>2029</v>
      </c>
      <c r="L48" s="7" t="s">
        <v>2030</v>
      </c>
      <c r="M48" s="43" t="s">
        <v>33</v>
      </c>
      <c r="N48" s="10"/>
      <c r="O48" s="10"/>
      <c r="P48" s="39" t="s">
        <v>70</v>
      </c>
      <c r="Q48" s="7" t="s">
        <v>71</v>
      </c>
      <c r="R48" s="10"/>
      <c r="S48" s="10"/>
      <c r="T48" s="10"/>
      <c r="U48" s="10"/>
      <c r="V48" s="10"/>
      <c r="W48" s="10"/>
      <c r="X48" s="10"/>
      <c r="Y48" s="10"/>
      <c r="Z48" s="10"/>
      <c r="AA48" s="10"/>
    </row>
    <row r="49" spans="1:27" ht="52.8">
      <c r="A49" s="35" t="s">
        <v>1367</v>
      </c>
      <c r="B49" s="87" t="s">
        <v>1368</v>
      </c>
      <c r="C49" s="23"/>
      <c r="D49" s="7" t="s">
        <v>45</v>
      </c>
      <c r="E49" s="87" t="s">
        <v>1369</v>
      </c>
      <c r="F49" s="7" t="s">
        <v>46</v>
      </c>
      <c r="G49" s="87" t="s">
        <v>1372</v>
      </c>
      <c r="H49" s="10"/>
      <c r="I49" s="7" t="s">
        <v>32</v>
      </c>
      <c r="J49" s="7" t="s">
        <v>1374</v>
      </c>
      <c r="K49" s="86"/>
      <c r="L49" s="7"/>
      <c r="M49" s="43"/>
      <c r="N49" s="7" t="s">
        <v>52</v>
      </c>
      <c r="O49" s="7" t="s">
        <v>35</v>
      </c>
      <c r="P49" s="33"/>
      <c r="Q49" s="7" t="s">
        <v>101</v>
      </c>
      <c r="R49" s="10"/>
      <c r="S49" s="10"/>
      <c r="T49" s="10"/>
      <c r="U49" s="10"/>
      <c r="V49" s="10"/>
      <c r="W49" s="10"/>
      <c r="X49" s="10"/>
      <c r="Y49" s="10"/>
      <c r="Z49" s="10"/>
      <c r="AA49" s="10"/>
    </row>
    <row r="50" spans="1:27" ht="40.200000000000003">
      <c r="A50" s="35" t="s">
        <v>2840</v>
      </c>
      <c r="B50" s="87" t="s">
        <v>2841</v>
      </c>
      <c r="C50" s="23"/>
      <c r="D50" s="7" t="s">
        <v>26</v>
      </c>
      <c r="E50" s="7">
        <v>955276258</v>
      </c>
      <c r="F50" s="7" t="s">
        <v>1038</v>
      </c>
      <c r="G50" s="134" t="s">
        <v>2842</v>
      </c>
      <c r="H50" s="10"/>
      <c r="I50" s="10"/>
      <c r="J50" s="7" t="s">
        <v>63</v>
      </c>
      <c r="K50" s="86"/>
      <c r="L50" s="35"/>
      <c r="M50" s="212" t="s">
        <v>33</v>
      </c>
      <c r="N50" s="10"/>
      <c r="O50" s="10"/>
      <c r="P50" s="33"/>
      <c r="Q50" s="7" t="s">
        <v>71</v>
      </c>
      <c r="R50" s="10"/>
      <c r="S50" s="10"/>
      <c r="T50" s="10"/>
      <c r="U50" s="10"/>
      <c r="V50" s="10"/>
      <c r="W50" s="10"/>
      <c r="X50" s="10"/>
      <c r="Y50" s="10"/>
      <c r="Z50" s="10"/>
      <c r="AA50" s="10"/>
    </row>
    <row r="51" spans="1:27" ht="92.4">
      <c r="A51" s="35" t="s">
        <v>3014</v>
      </c>
      <c r="B51" s="87" t="s">
        <v>3015</v>
      </c>
      <c r="C51" s="52">
        <v>17</v>
      </c>
      <c r="D51" s="7" t="s">
        <v>45</v>
      </c>
      <c r="E51" s="87">
        <v>56937735862</v>
      </c>
      <c r="F51" s="87" t="s">
        <v>108</v>
      </c>
      <c r="G51" s="87" t="s">
        <v>3019</v>
      </c>
      <c r="H51" s="10"/>
      <c r="I51" s="7" t="s">
        <v>49</v>
      </c>
      <c r="J51" s="7" t="s">
        <v>3020</v>
      </c>
      <c r="K51" s="86"/>
      <c r="L51" s="87"/>
      <c r="M51" s="43" t="s">
        <v>3021</v>
      </c>
      <c r="N51" s="7" t="s">
        <v>52</v>
      </c>
      <c r="O51" s="7" t="s">
        <v>35</v>
      </c>
      <c r="P51" s="33"/>
      <c r="Q51" s="7" t="s">
        <v>101</v>
      </c>
      <c r="R51" s="10"/>
      <c r="S51" s="10"/>
      <c r="T51" s="10"/>
      <c r="U51" s="10"/>
      <c r="V51" s="10"/>
      <c r="W51" s="10"/>
      <c r="X51" s="10"/>
      <c r="Y51" s="10"/>
      <c r="Z51" s="10"/>
      <c r="AA51" s="10"/>
    </row>
    <row r="52" spans="1:27" ht="237.6">
      <c r="A52" s="35" t="s">
        <v>2497</v>
      </c>
      <c r="B52" s="35" t="s">
        <v>2499</v>
      </c>
      <c r="C52" s="52">
        <v>27</v>
      </c>
      <c r="D52" s="7" t="s">
        <v>26</v>
      </c>
      <c r="E52" s="7" t="s">
        <v>2500</v>
      </c>
      <c r="F52" s="87" t="s">
        <v>2501</v>
      </c>
      <c r="G52" s="7" t="s">
        <v>2502</v>
      </c>
      <c r="H52" s="10"/>
      <c r="I52" s="10"/>
      <c r="J52" s="7" t="s">
        <v>63</v>
      </c>
      <c r="K52" s="7" t="s">
        <v>2503</v>
      </c>
      <c r="L52" s="7" t="s">
        <v>2504</v>
      </c>
      <c r="M52" s="43" t="s">
        <v>33</v>
      </c>
      <c r="N52" s="10"/>
      <c r="O52" s="7" t="s">
        <v>35</v>
      </c>
      <c r="P52" s="39" t="s">
        <v>70</v>
      </c>
      <c r="Q52" s="7" t="s">
        <v>71</v>
      </c>
      <c r="R52" s="10"/>
      <c r="S52" s="10"/>
      <c r="T52" s="10"/>
      <c r="U52" s="10"/>
      <c r="V52" s="10"/>
      <c r="W52" s="10"/>
      <c r="X52" s="10"/>
      <c r="Y52" s="10"/>
      <c r="Z52" s="10"/>
      <c r="AA52" s="10"/>
    </row>
    <row r="53" spans="1:27" ht="145.19999999999999">
      <c r="A53" s="35" t="s">
        <v>2850</v>
      </c>
      <c r="B53" s="87" t="s">
        <v>2851</v>
      </c>
      <c r="C53" s="52">
        <v>26</v>
      </c>
      <c r="D53" s="7" t="s">
        <v>107</v>
      </c>
      <c r="E53" s="87" t="s">
        <v>2852</v>
      </c>
      <c r="F53" s="7" t="s">
        <v>167</v>
      </c>
      <c r="G53" s="35" t="s">
        <v>2853</v>
      </c>
      <c r="H53" s="10"/>
      <c r="I53" s="7" t="s">
        <v>88</v>
      </c>
      <c r="J53" s="7" t="s">
        <v>63</v>
      </c>
      <c r="K53" s="277">
        <v>43759</v>
      </c>
      <c r="L53" s="7" t="s">
        <v>2854</v>
      </c>
      <c r="M53" s="43" t="s">
        <v>33</v>
      </c>
      <c r="N53" s="10"/>
      <c r="O53" s="7" t="s">
        <v>53</v>
      </c>
      <c r="P53" s="39" t="s">
        <v>70</v>
      </c>
      <c r="Q53" s="7" t="s">
        <v>37</v>
      </c>
      <c r="R53" s="10"/>
      <c r="S53" s="10"/>
      <c r="T53" s="10"/>
      <c r="U53" s="10"/>
      <c r="V53" s="10"/>
      <c r="W53" s="10"/>
      <c r="X53" s="10"/>
      <c r="Y53" s="10"/>
      <c r="Z53" s="10"/>
      <c r="AA53" s="10"/>
    </row>
    <row r="54" spans="1:27" ht="39.6">
      <c r="A54" s="7" t="s">
        <v>1410</v>
      </c>
      <c r="B54" s="7" t="s">
        <v>1411</v>
      </c>
      <c r="C54" s="23"/>
      <c r="D54" s="7" t="s">
        <v>26</v>
      </c>
      <c r="E54" s="7">
        <v>985835680</v>
      </c>
      <c r="F54" s="7" t="s">
        <v>85</v>
      </c>
      <c r="G54" s="7" t="s">
        <v>1414</v>
      </c>
      <c r="H54" s="10"/>
      <c r="I54" s="10"/>
      <c r="J54" s="7" t="s">
        <v>63</v>
      </c>
      <c r="K54" s="86"/>
      <c r="L54" s="7"/>
      <c r="M54" s="43" t="s">
        <v>33</v>
      </c>
      <c r="N54" s="10"/>
      <c r="O54" s="10"/>
      <c r="P54" s="33"/>
      <c r="Q54" s="7" t="s">
        <v>101</v>
      </c>
      <c r="R54" s="10"/>
      <c r="S54" s="10"/>
      <c r="T54" s="10"/>
      <c r="U54" s="10"/>
      <c r="V54" s="10"/>
      <c r="W54" s="10"/>
      <c r="X54" s="10"/>
      <c r="Y54" s="10"/>
      <c r="Z54" s="10"/>
      <c r="AA54" s="10"/>
    </row>
    <row r="55" spans="1:27" ht="39.6">
      <c r="A55" s="35" t="s">
        <v>3071</v>
      </c>
      <c r="B55" s="87" t="s">
        <v>3072</v>
      </c>
      <c r="C55" s="52">
        <v>16</v>
      </c>
      <c r="D55" s="7" t="s">
        <v>26</v>
      </c>
      <c r="E55" s="87" t="s">
        <v>76</v>
      </c>
      <c r="F55" s="7" t="s">
        <v>85</v>
      </c>
      <c r="G55" s="35" t="s">
        <v>3073</v>
      </c>
      <c r="H55" s="10"/>
      <c r="I55" s="7" t="s">
        <v>49</v>
      </c>
      <c r="J55" s="7" t="s">
        <v>63</v>
      </c>
      <c r="K55" s="86"/>
      <c r="L55" s="7"/>
      <c r="M55" s="43" t="s">
        <v>50</v>
      </c>
      <c r="N55" s="10"/>
      <c r="O55" s="10"/>
      <c r="P55" s="33"/>
      <c r="Q55" s="7" t="s">
        <v>101</v>
      </c>
      <c r="R55" s="10"/>
      <c r="S55" s="10"/>
      <c r="T55" s="10"/>
      <c r="U55" s="10"/>
      <c r="V55" s="10"/>
      <c r="W55" s="10"/>
      <c r="X55" s="10"/>
      <c r="Y55" s="10"/>
      <c r="Z55" s="10"/>
      <c r="AA55" s="10"/>
    </row>
    <row r="56" spans="1:27" ht="66">
      <c r="A56" s="7" t="s">
        <v>897</v>
      </c>
      <c r="B56" s="87" t="s">
        <v>4505</v>
      </c>
      <c r="C56" s="52">
        <v>39</v>
      </c>
      <c r="D56" s="7" t="s">
        <v>26</v>
      </c>
      <c r="E56" s="7" t="s">
        <v>899</v>
      </c>
      <c r="F56" s="7" t="s">
        <v>85</v>
      </c>
      <c r="G56" s="35" t="s">
        <v>900</v>
      </c>
      <c r="H56" s="10"/>
      <c r="I56" s="10"/>
      <c r="J56" s="7" t="s">
        <v>63</v>
      </c>
      <c r="K56" s="69"/>
      <c r="L56" s="7"/>
      <c r="M56" s="43" t="s">
        <v>33</v>
      </c>
      <c r="N56" s="10"/>
      <c r="O56" s="10"/>
      <c r="P56" s="39" t="s">
        <v>70</v>
      </c>
      <c r="Q56" s="7" t="s">
        <v>101</v>
      </c>
      <c r="R56" s="7" t="s">
        <v>4506</v>
      </c>
      <c r="S56" s="10"/>
      <c r="T56" s="10"/>
      <c r="U56" s="10"/>
      <c r="V56" s="10"/>
      <c r="W56" s="10"/>
      <c r="X56" s="10"/>
      <c r="Y56" s="10"/>
      <c r="Z56" s="10"/>
      <c r="AA56" s="10"/>
    </row>
    <row r="57" spans="1:27" ht="39.6">
      <c r="A57" s="7" t="s">
        <v>2806</v>
      </c>
      <c r="B57" s="7" t="s">
        <v>2807</v>
      </c>
      <c r="C57" s="52">
        <v>26</v>
      </c>
      <c r="D57" s="7" t="s">
        <v>26</v>
      </c>
      <c r="E57" s="7">
        <v>945776737</v>
      </c>
      <c r="F57" s="7" t="s">
        <v>85</v>
      </c>
      <c r="G57" s="7" t="s">
        <v>2809</v>
      </c>
      <c r="H57" s="10"/>
      <c r="I57" s="10"/>
      <c r="J57" s="7" t="s">
        <v>1341</v>
      </c>
      <c r="K57" s="86"/>
      <c r="L57" s="10"/>
      <c r="M57" s="43" t="s">
        <v>33</v>
      </c>
      <c r="N57" s="10"/>
      <c r="O57" s="10"/>
      <c r="P57" s="39" t="s">
        <v>70</v>
      </c>
      <c r="Q57" s="7" t="s">
        <v>101</v>
      </c>
      <c r="R57" s="10"/>
      <c r="S57" s="10"/>
      <c r="T57" s="10"/>
      <c r="U57" s="10"/>
      <c r="V57" s="10"/>
      <c r="W57" s="10"/>
      <c r="X57" s="10"/>
      <c r="Y57" s="10"/>
      <c r="Z57" s="10"/>
      <c r="AA57" s="10"/>
    </row>
    <row r="58" spans="1:27" ht="39.6">
      <c r="A58" s="87" t="s">
        <v>2956</v>
      </c>
      <c r="B58" s="87" t="s">
        <v>2957</v>
      </c>
      <c r="C58" s="52">
        <v>22</v>
      </c>
      <c r="D58" s="7" t="s">
        <v>26</v>
      </c>
      <c r="E58" s="7">
        <v>48787355</v>
      </c>
      <c r="F58" s="7" t="s">
        <v>85</v>
      </c>
      <c r="G58" s="35" t="s">
        <v>2958</v>
      </c>
      <c r="H58" s="10"/>
      <c r="I58" s="10"/>
      <c r="J58" s="7" t="s">
        <v>313</v>
      </c>
      <c r="K58" s="86"/>
      <c r="L58" s="7"/>
      <c r="M58" s="7" t="s">
        <v>33</v>
      </c>
      <c r="N58" s="10"/>
      <c r="O58" s="10"/>
      <c r="P58" s="33"/>
      <c r="Q58" s="7" t="s">
        <v>101</v>
      </c>
      <c r="R58" s="10"/>
      <c r="S58" s="10"/>
      <c r="T58" s="10"/>
      <c r="U58" s="10"/>
      <c r="V58" s="10"/>
      <c r="W58" s="10"/>
      <c r="X58" s="10"/>
      <c r="Y58" s="10"/>
      <c r="Z58" s="10"/>
      <c r="AA58" s="10"/>
    </row>
    <row r="59" spans="1:27" ht="30.6">
      <c r="A59" s="7" t="s">
        <v>2460</v>
      </c>
      <c r="B59" s="134" t="s">
        <v>2461</v>
      </c>
      <c r="C59" s="52">
        <v>29</v>
      </c>
      <c r="D59" s="7" t="s">
        <v>26</v>
      </c>
      <c r="E59" s="237">
        <v>996763285</v>
      </c>
      <c r="F59" s="7" t="s">
        <v>167</v>
      </c>
      <c r="G59" s="278" t="s">
        <v>2462</v>
      </c>
      <c r="H59" s="10"/>
      <c r="I59" s="10"/>
      <c r="J59" s="7" t="s">
        <v>63</v>
      </c>
      <c r="K59" s="86"/>
      <c r="L59" s="7"/>
      <c r="M59" s="43" t="s">
        <v>33</v>
      </c>
      <c r="N59" s="10"/>
      <c r="O59" s="10"/>
      <c r="P59" s="33"/>
      <c r="Q59" s="7" t="s">
        <v>101</v>
      </c>
      <c r="R59" s="10"/>
      <c r="S59" s="10"/>
      <c r="T59" s="10"/>
      <c r="U59" s="10"/>
      <c r="V59" s="10"/>
      <c r="W59" s="10"/>
      <c r="X59" s="10"/>
      <c r="Y59" s="10"/>
      <c r="Z59" s="10"/>
      <c r="AA59" s="10"/>
    </row>
    <row r="60" spans="1:27" ht="39.6">
      <c r="A60" s="35" t="s">
        <v>2031</v>
      </c>
      <c r="B60" s="87" t="s">
        <v>2032</v>
      </c>
      <c r="C60" s="23"/>
      <c r="D60" s="7" t="s">
        <v>26</v>
      </c>
      <c r="E60" s="7">
        <v>56963413184</v>
      </c>
      <c r="F60" s="7" t="s">
        <v>85</v>
      </c>
      <c r="G60" s="87" t="s">
        <v>2033</v>
      </c>
      <c r="H60" s="10"/>
      <c r="I60" s="10"/>
      <c r="J60" s="7" t="s">
        <v>313</v>
      </c>
      <c r="K60" s="7" t="s">
        <v>2034</v>
      </c>
      <c r="L60" s="35" t="s">
        <v>95</v>
      </c>
      <c r="M60" s="7" t="s">
        <v>33</v>
      </c>
      <c r="N60" s="10"/>
      <c r="O60" s="10"/>
      <c r="P60" s="39" t="s">
        <v>70</v>
      </c>
      <c r="Q60" s="7" t="s">
        <v>101</v>
      </c>
      <c r="R60" s="10"/>
      <c r="S60" s="10"/>
      <c r="T60" s="10"/>
      <c r="U60" s="10"/>
      <c r="V60" s="10"/>
      <c r="W60" s="10"/>
      <c r="X60" s="10"/>
      <c r="Y60" s="10"/>
      <c r="Z60" s="10"/>
      <c r="AA60" s="10"/>
    </row>
    <row r="61" spans="1:27" ht="39.6">
      <c r="A61" s="35" t="s">
        <v>385</v>
      </c>
      <c r="B61" s="87" t="s">
        <v>386</v>
      </c>
      <c r="C61" s="52">
        <v>48</v>
      </c>
      <c r="D61" s="7" t="s">
        <v>26</v>
      </c>
      <c r="E61" s="37">
        <v>957185944</v>
      </c>
      <c r="F61" s="7" t="s">
        <v>85</v>
      </c>
      <c r="G61" s="35" t="s">
        <v>388</v>
      </c>
      <c r="H61" s="10"/>
      <c r="I61" s="10"/>
      <c r="J61" s="7" t="s">
        <v>63</v>
      </c>
      <c r="K61" s="86"/>
      <c r="L61" s="35"/>
      <c r="M61" s="7" t="s">
        <v>33</v>
      </c>
      <c r="N61" s="10"/>
      <c r="O61" s="10"/>
      <c r="P61" s="39" t="s">
        <v>70</v>
      </c>
      <c r="Q61" s="7" t="s">
        <v>101</v>
      </c>
      <c r="R61" s="10"/>
      <c r="S61" s="10"/>
      <c r="T61" s="10"/>
      <c r="U61" s="10"/>
      <c r="V61" s="10"/>
      <c r="W61" s="10"/>
      <c r="X61" s="10"/>
      <c r="Y61" s="10"/>
      <c r="Z61" s="10"/>
      <c r="AA61" s="10"/>
    </row>
    <row r="62" spans="1:27" ht="39.6">
      <c r="A62" s="35" t="s">
        <v>2904</v>
      </c>
      <c r="B62" s="87" t="s">
        <v>2905</v>
      </c>
      <c r="C62" s="52">
        <v>22</v>
      </c>
      <c r="D62" s="7" t="s">
        <v>26</v>
      </c>
      <c r="E62" s="87">
        <v>56957751358</v>
      </c>
      <c r="F62" s="7" t="s">
        <v>85</v>
      </c>
      <c r="G62" s="87" t="s">
        <v>2907</v>
      </c>
      <c r="H62" s="10"/>
      <c r="I62" s="10"/>
      <c r="J62" s="7" t="s">
        <v>63</v>
      </c>
      <c r="K62" s="91">
        <v>0.83333333333333337</v>
      </c>
      <c r="L62" s="7" t="s">
        <v>95</v>
      </c>
      <c r="M62" s="43" t="s">
        <v>33</v>
      </c>
      <c r="N62" s="10"/>
      <c r="O62" s="10"/>
      <c r="P62" s="33"/>
      <c r="Q62" s="7" t="s">
        <v>101</v>
      </c>
      <c r="R62" s="10"/>
      <c r="S62" s="10"/>
      <c r="T62" s="10"/>
      <c r="U62" s="10"/>
      <c r="V62" s="10"/>
      <c r="W62" s="10"/>
      <c r="X62" s="10"/>
      <c r="Y62" s="10"/>
      <c r="Z62" s="10"/>
      <c r="AA62" s="10"/>
    </row>
    <row r="63" spans="1:27" ht="92.4">
      <c r="A63" s="35" t="s">
        <v>1496</v>
      </c>
      <c r="B63" s="87" t="s">
        <v>1497</v>
      </c>
      <c r="C63" s="52">
        <v>40</v>
      </c>
      <c r="D63" s="7" t="s">
        <v>26</v>
      </c>
      <c r="E63" s="87">
        <v>955877502</v>
      </c>
      <c r="F63" s="7" t="s">
        <v>85</v>
      </c>
      <c r="G63" s="87" t="s">
        <v>1500</v>
      </c>
      <c r="H63" s="10"/>
      <c r="I63" s="10"/>
      <c r="J63" s="7" t="s">
        <v>313</v>
      </c>
      <c r="K63" s="7" t="s">
        <v>1502</v>
      </c>
      <c r="L63" s="35" t="s">
        <v>1195</v>
      </c>
      <c r="M63" s="43" t="s">
        <v>33</v>
      </c>
      <c r="N63" s="10"/>
      <c r="O63" s="10"/>
      <c r="P63" s="39" t="s">
        <v>70</v>
      </c>
      <c r="Q63" s="7" t="s">
        <v>101</v>
      </c>
      <c r="R63" s="10"/>
      <c r="S63" s="10"/>
      <c r="T63" s="10"/>
      <c r="U63" s="10"/>
      <c r="V63" s="10"/>
      <c r="W63" s="10"/>
      <c r="X63" s="10"/>
      <c r="Y63" s="10"/>
      <c r="Z63" s="10"/>
      <c r="AA63" s="10"/>
    </row>
    <row r="64" spans="1:27" ht="39.6">
      <c r="A64" s="7" t="s">
        <v>3112</v>
      </c>
      <c r="B64" s="213"/>
      <c r="C64" s="52">
        <v>34</v>
      </c>
      <c r="D64" s="7" t="s">
        <v>26</v>
      </c>
      <c r="E64" s="7">
        <v>985256238</v>
      </c>
      <c r="F64" s="7" t="s">
        <v>85</v>
      </c>
      <c r="G64" s="87" t="s">
        <v>3113</v>
      </c>
      <c r="H64" s="10"/>
      <c r="I64" s="10"/>
      <c r="J64" s="7" t="s">
        <v>313</v>
      </c>
      <c r="K64" s="86"/>
      <c r="L64" s="10"/>
      <c r="M64" s="43" t="s">
        <v>33</v>
      </c>
      <c r="N64" s="10"/>
      <c r="O64" s="10"/>
      <c r="P64" s="33"/>
      <c r="Q64" s="7" t="s">
        <v>101</v>
      </c>
      <c r="R64" s="10"/>
      <c r="S64" s="10"/>
      <c r="T64" s="10"/>
      <c r="U64" s="10"/>
      <c r="V64" s="10"/>
      <c r="W64" s="10"/>
      <c r="X64" s="10"/>
      <c r="Y64" s="10"/>
      <c r="Z64" s="10"/>
      <c r="AA64" s="10"/>
    </row>
    <row r="65" spans="1:27" ht="26.4">
      <c r="A65" s="7" t="s">
        <v>2820</v>
      </c>
      <c r="B65" s="7" t="s">
        <v>2822</v>
      </c>
      <c r="C65" s="23"/>
      <c r="D65" s="7"/>
      <c r="E65" s="7"/>
      <c r="F65" s="7" t="s">
        <v>62</v>
      </c>
      <c r="G65" s="7" t="s">
        <v>2824</v>
      </c>
      <c r="H65" s="10"/>
      <c r="I65" s="10"/>
      <c r="J65" s="7"/>
      <c r="K65" s="86"/>
      <c r="L65" s="10"/>
      <c r="M65" s="43" t="s">
        <v>2825</v>
      </c>
      <c r="N65" s="10"/>
      <c r="O65" s="10"/>
      <c r="P65" s="33"/>
      <c r="Q65" s="7" t="s">
        <v>101</v>
      </c>
      <c r="R65" s="10"/>
      <c r="S65" s="10"/>
      <c r="T65" s="10"/>
      <c r="U65" s="10"/>
      <c r="V65" s="10"/>
      <c r="W65" s="10"/>
      <c r="X65" s="10"/>
      <c r="Y65" s="10"/>
      <c r="Z65" s="10"/>
      <c r="AA65" s="10"/>
    </row>
    <row r="66" spans="1:27" ht="105.6">
      <c r="A66" s="7" t="s">
        <v>2481</v>
      </c>
      <c r="B66" s="7" t="s">
        <v>2482</v>
      </c>
      <c r="C66" s="52"/>
      <c r="D66" s="7" t="s">
        <v>26</v>
      </c>
      <c r="E66" s="7" t="s">
        <v>76</v>
      </c>
      <c r="F66" s="7" t="s">
        <v>108</v>
      </c>
      <c r="G66" s="7" t="s">
        <v>2483</v>
      </c>
      <c r="H66" s="10"/>
      <c r="I66" s="10"/>
      <c r="J66" s="7" t="s">
        <v>2484</v>
      </c>
      <c r="K66" s="41">
        <v>43764</v>
      </c>
      <c r="L66" s="10"/>
      <c r="M66" s="43" t="s">
        <v>2485</v>
      </c>
      <c r="N66" s="10"/>
      <c r="O66" s="10"/>
      <c r="P66" s="33"/>
      <c r="Q66" s="7" t="s">
        <v>101</v>
      </c>
      <c r="R66" s="10"/>
      <c r="S66" s="10"/>
      <c r="T66" s="10"/>
      <c r="U66" s="10"/>
      <c r="V66" s="10"/>
      <c r="W66" s="10"/>
      <c r="X66" s="10"/>
      <c r="Y66" s="10"/>
      <c r="Z66" s="10"/>
      <c r="AA66" s="10"/>
    </row>
    <row r="67" spans="1:27" ht="39.6">
      <c r="A67" s="35" t="s">
        <v>782</v>
      </c>
      <c r="B67" s="37" t="s">
        <v>783</v>
      </c>
      <c r="C67" s="52"/>
      <c r="D67" s="7" t="s">
        <v>26</v>
      </c>
      <c r="E67" s="37">
        <v>94958214</v>
      </c>
      <c r="F67" s="7" t="s">
        <v>85</v>
      </c>
      <c r="G67" s="37" t="s">
        <v>785</v>
      </c>
      <c r="H67" s="10"/>
      <c r="I67" s="10"/>
      <c r="J67" s="7" t="s">
        <v>63</v>
      </c>
      <c r="K67" s="41">
        <v>43762</v>
      </c>
      <c r="L67" s="10"/>
      <c r="M67" s="43" t="s">
        <v>33</v>
      </c>
      <c r="N67" s="10"/>
      <c r="O67" s="10"/>
      <c r="P67" s="39" t="s">
        <v>70</v>
      </c>
      <c r="Q67" s="7" t="s">
        <v>55</v>
      </c>
      <c r="R67" s="10"/>
      <c r="S67" s="10"/>
      <c r="T67" s="10"/>
      <c r="U67" s="10"/>
      <c r="V67" s="10"/>
      <c r="W67" s="10"/>
      <c r="X67" s="10"/>
      <c r="Y67" s="10"/>
      <c r="Z67" s="10"/>
      <c r="AA67" s="10"/>
    </row>
    <row r="68" spans="1:27" ht="43.2">
      <c r="A68" s="35" t="s">
        <v>3035</v>
      </c>
      <c r="B68" s="37" t="s">
        <v>3036</v>
      </c>
      <c r="C68" s="52">
        <v>16</v>
      </c>
      <c r="D68" s="7" t="s">
        <v>26</v>
      </c>
      <c r="E68" s="37">
        <v>950524199</v>
      </c>
      <c r="F68" s="7" t="s">
        <v>85</v>
      </c>
      <c r="G68" s="134" t="s">
        <v>3037</v>
      </c>
      <c r="H68" s="10"/>
      <c r="I68" s="7" t="s">
        <v>49</v>
      </c>
      <c r="J68" s="7" t="s">
        <v>63</v>
      </c>
      <c r="K68" s="41">
        <v>43762</v>
      </c>
      <c r="L68" s="7" t="s">
        <v>219</v>
      </c>
      <c r="M68" s="43" t="s">
        <v>33</v>
      </c>
      <c r="N68" s="7" t="s">
        <v>68</v>
      </c>
      <c r="O68" s="10"/>
      <c r="P68" s="33"/>
      <c r="Q68" s="7" t="s">
        <v>55</v>
      </c>
      <c r="R68" s="10"/>
      <c r="S68" s="10"/>
      <c r="T68" s="10"/>
      <c r="U68" s="10"/>
      <c r="V68" s="10"/>
      <c r="W68" s="10"/>
      <c r="X68" s="10"/>
      <c r="Y68" s="10"/>
      <c r="Z68" s="10"/>
      <c r="AA68" s="10"/>
    </row>
    <row r="69" spans="1:27" ht="66">
      <c r="A69" s="35" t="s">
        <v>2959</v>
      </c>
      <c r="B69" s="37" t="s">
        <v>2960</v>
      </c>
      <c r="C69" s="302">
        <v>20</v>
      </c>
      <c r="D69" s="7" t="s">
        <v>26</v>
      </c>
      <c r="E69" s="37">
        <v>957093788</v>
      </c>
      <c r="F69" s="7" t="s">
        <v>85</v>
      </c>
      <c r="G69" s="35" t="s">
        <v>2963</v>
      </c>
      <c r="H69" s="10"/>
      <c r="I69" s="10"/>
      <c r="J69" s="7" t="s">
        <v>63</v>
      </c>
      <c r="K69" s="41">
        <v>43761</v>
      </c>
      <c r="L69" s="7" t="s">
        <v>219</v>
      </c>
      <c r="M69" s="43" t="s">
        <v>33</v>
      </c>
      <c r="N69" s="10"/>
      <c r="O69" s="7" t="s">
        <v>35</v>
      </c>
      <c r="P69" s="39" t="s">
        <v>70</v>
      </c>
      <c r="Q69" s="7" t="s">
        <v>55</v>
      </c>
      <c r="R69" s="10"/>
      <c r="S69" s="10"/>
      <c r="T69" s="10"/>
      <c r="U69" s="10"/>
      <c r="V69" s="10"/>
      <c r="W69" s="10"/>
      <c r="X69" s="10"/>
      <c r="Y69" s="10"/>
      <c r="Z69" s="10"/>
      <c r="AA69" s="10"/>
    </row>
    <row r="70" spans="1:27" ht="57.6">
      <c r="A70" s="35" t="s">
        <v>2923</v>
      </c>
      <c r="B70" s="37" t="s">
        <v>2925</v>
      </c>
      <c r="C70" s="52">
        <v>21</v>
      </c>
      <c r="D70" s="7" t="s">
        <v>26</v>
      </c>
      <c r="E70" s="237" t="s">
        <v>2926</v>
      </c>
      <c r="F70" s="87" t="s">
        <v>30</v>
      </c>
      <c r="G70" s="35" t="s">
        <v>2928</v>
      </c>
      <c r="H70" s="10"/>
      <c r="I70" s="10"/>
      <c r="J70" s="7" t="s">
        <v>2929</v>
      </c>
      <c r="K70" s="41">
        <v>43765</v>
      </c>
      <c r="L70" s="7" t="s">
        <v>2930</v>
      </c>
      <c r="M70" s="43" t="s">
        <v>196</v>
      </c>
      <c r="N70" s="10"/>
      <c r="O70" s="10"/>
      <c r="P70" s="33"/>
      <c r="Q70" s="10"/>
      <c r="R70" s="10"/>
      <c r="S70" s="10"/>
      <c r="T70" s="10"/>
      <c r="U70" s="10"/>
      <c r="V70" s="10"/>
      <c r="W70" s="10"/>
      <c r="X70" s="10"/>
      <c r="Y70" s="10"/>
      <c r="Z70" s="10"/>
      <c r="AA70" s="10"/>
    </row>
    <row r="71" spans="1:27" ht="26.4">
      <c r="A71" s="37" t="s">
        <v>3108</v>
      </c>
      <c r="B71" s="35" t="s">
        <v>3109</v>
      </c>
      <c r="C71" s="302"/>
      <c r="D71" s="7"/>
      <c r="E71" s="35"/>
      <c r="F71" s="87"/>
      <c r="G71" s="35"/>
      <c r="H71" s="10"/>
      <c r="I71" s="10"/>
      <c r="J71" s="7"/>
      <c r="K71" s="86"/>
      <c r="L71" s="10"/>
      <c r="M71" s="43"/>
      <c r="N71" s="10"/>
      <c r="O71" s="10"/>
      <c r="P71" s="33"/>
      <c r="Q71" s="10"/>
      <c r="R71" s="10"/>
      <c r="S71" s="10"/>
      <c r="T71" s="10"/>
      <c r="U71" s="10"/>
      <c r="V71" s="10"/>
      <c r="W71" s="10"/>
      <c r="X71" s="10"/>
      <c r="Y71" s="10"/>
      <c r="Z71" s="10"/>
      <c r="AA71" s="10"/>
    </row>
    <row r="72" spans="1:27" ht="52.8">
      <c r="A72" s="35" t="s">
        <v>3076</v>
      </c>
      <c r="B72" s="35" t="s">
        <v>3077</v>
      </c>
      <c r="C72" s="52"/>
      <c r="D72" s="7" t="s">
        <v>45</v>
      </c>
      <c r="E72" s="35"/>
      <c r="F72" s="87" t="s">
        <v>85</v>
      </c>
      <c r="G72" s="35"/>
      <c r="H72" s="10"/>
      <c r="I72" s="7" t="s">
        <v>4507</v>
      </c>
      <c r="J72" s="7" t="s">
        <v>180</v>
      </c>
      <c r="K72" s="41">
        <v>43760</v>
      </c>
      <c r="L72" s="7" t="s">
        <v>3081</v>
      </c>
      <c r="M72" s="43" t="s">
        <v>50</v>
      </c>
      <c r="N72" s="10"/>
      <c r="O72" s="10"/>
      <c r="P72" s="33"/>
      <c r="Q72" s="10"/>
      <c r="R72" s="10"/>
      <c r="S72" s="10"/>
      <c r="T72" s="10"/>
      <c r="U72" s="10"/>
      <c r="V72" s="10"/>
      <c r="W72" s="10"/>
      <c r="X72" s="10"/>
      <c r="Y72" s="10"/>
      <c r="Z72" s="10"/>
      <c r="AA72" s="10"/>
    </row>
    <row r="73" spans="1:27" ht="52.8">
      <c r="A73" s="35" t="s">
        <v>705</v>
      </c>
      <c r="B73" s="37" t="s">
        <v>706</v>
      </c>
      <c r="C73" s="52">
        <v>42</v>
      </c>
      <c r="D73" s="7" t="s">
        <v>26</v>
      </c>
      <c r="E73" s="37">
        <v>992090423</v>
      </c>
      <c r="F73" s="7" t="s">
        <v>85</v>
      </c>
      <c r="G73" s="37" t="s">
        <v>707</v>
      </c>
      <c r="H73" s="10"/>
      <c r="I73" s="10"/>
      <c r="J73" s="7" t="s">
        <v>180</v>
      </c>
      <c r="K73" s="93" t="s">
        <v>710</v>
      </c>
      <c r="L73" s="37" t="s">
        <v>711</v>
      </c>
      <c r="M73" s="43" t="s">
        <v>33</v>
      </c>
      <c r="N73" s="10"/>
      <c r="O73" s="10"/>
      <c r="P73" s="39" t="s">
        <v>70</v>
      </c>
      <c r="Q73" s="10"/>
      <c r="R73" s="10"/>
      <c r="S73" s="10"/>
      <c r="T73" s="10"/>
      <c r="U73" s="10"/>
      <c r="V73" s="10"/>
      <c r="W73" s="10"/>
      <c r="X73" s="10"/>
      <c r="Y73" s="10"/>
      <c r="Z73" s="10"/>
      <c r="AA73" s="10"/>
    </row>
    <row r="74" spans="1:27" ht="39.6">
      <c r="A74" s="35" t="s">
        <v>2933</v>
      </c>
      <c r="B74" s="37" t="s">
        <v>2934</v>
      </c>
      <c r="C74" s="23"/>
      <c r="D74" s="7" t="s">
        <v>26</v>
      </c>
      <c r="E74" s="37">
        <v>949361721</v>
      </c>
      <c r="F74" s="87" t="s">
        <v>85</v>
      </c>
      <c r="G74" s="7" t="s">
        <v>2936</v>
      </c>
      <c r="H74" s="10"/>
      <c r="I74" s="10"/>
      <c r="J74" s="7" t="s">
        <v>180</v>
      </c>
      <c r="K74" s="7" t="s">
        <v>2938</v>
      </c>
      <c r="L74" s="7"/>
      <c r="M74" s="43"/>
      <c r="N74" s="10"/>
      <c r="O74" s="10"/>
      <c r="P74" s="33"/>
      <c r="Q74" s="10"/>
      <c r="R74" s="10"/>
      <c r="S74" s="10"/>
      <c r="T74" s="10"/>
      <c r="U74" s="10"/>
      <c r="V74" s="10"/>
      <c r="W74" s="10"/>
      <c r="X74" s="10"/>
      <c r="Y74" s="10"/>
      <c r="Z74" s="10"/>
      <c r="AA74" s="10"/>
    </row>
    <row r="75" spans="1:27" ht="124.5" customHeight="1">
      <c r="A75" s="303" t="s">
        <v>2990</v>
      </c>
      <c r="B75" s="304" t="s">
        <v>2991</v>
      </c>
      <c r="C75" s="23"/>
      <c r="D75" s="7" t="s">
        <v>4509</v>
      </c>
      <c r="E75" s="304" t="s">
        <v>2992</v>
      </c>
      <c r="F75" s="87" t="s">
        <v>85</v>
      </c>
      <c r="G75" s="305" t="s">
        <v>2993</v>
      </c>
      <c r="H75" s="10"/>
      <c r="I75" s="10"/>
      <c r="J75" s="7" t="s">
        <v>180</v>
      </c>
      <c r="K75" s="306">
        <v>43763</v>
      </c>
      <c r="L75" s="7" t="s">
        <v>2997</v>
      </c>
      <c r="M75" s="43"/>
      <c r="N75" s="10"/>
      <c r="O75" s="10"/>
      <c r="P75" s="33"/>
      <c r="Q75" s="10"/>
      <c r="R75" s="10"/>
      <c r="S75" s="10"/>
      <c r="T75" s="10"/>
      <c r="U75" s="10"/>
      <c r="V75" s="10"/>
      <c r="W75" s="10"/>
      <c r="X75" s="10"/>
      <c r="Y75" s="10"/>
      <c r="Z75" s="10"/>
      <c r="AA75" s="10"/>
    </row>
    <row r="76" spans="1:27" ht="39.6">
      <c r="A76" s="35" t="s">
        <v>2381</v>
      </c>
      <c r="B76" s="37" t="s">
        <v>2382</v>
      </c>
      <c r="C76" s="52">
        <v>28</v>
      </c>
      <c r="D76" s="7" t="s">
        <v>45</v>
      </c>
      <c r="E76" s="7" t="s">
        <v>134</v>
      </c>
      <c r="F76" s="7" t="s">
        <v>2383</v>
      </c>
      <c r="G76" s="35" t="s">
        <v>2384</v>
      </c>
      <c r="H76" s="10"/>
      <c r="I76" s="7" t="s">
        <v>32</v>
      </c>
      <c r="J76" s="7" t="s">
        <v>180</v>
      </c>
      <c r="K76" s="69"/>
      <c r="L76" s="7"/>
      <c r="M76" s="43" t="s">
        <v>50</v>
      </c>
      <c r="N76" s="10"/>
      <c r="O76" s="7"/>
      <c r="P76" s="33"/>
      <c r="Q76" s="10"/>
      <c r="R76" s="10"/>
      <c r="S76" s="10"/>
      <c r="T76" s="10"/>
      <c r="U76" s="10"/>
      <c r="V76" s="10"/>
      <c r="W76" s="10"/>
      <c r="X76" s="10"/>
      <c r="Y76" s="10"/>
      <c r="Z76" s="10"/>
      <c r="AA76" s="10"/>
    </row>
    <row r="77" spans="1:27" ht="39.6">
      <c r="A77" s="35" t="s">
        <v>2966</v>
      </c>
      <c r="B77" s="37" t="s">
        <v>2967</v>
      </c>
      <c r="C77" s="52">
        <v>20</v>
      </c>
      <c r="D77" s="7" t="s">
        <v>45</v>
      </c>
      <c r="E77" s="7">
        <v>931734377</v>
      </c>
      <c r="F77" s="7" t="s">
        <v>85</v>
      </c>
      <c r="G77" s="37" t="s">
        <v>2968</v>
      </c>
      <c r="H77" s="10"/>
      <c r="I77" s="7" t="s">
        <v>32</v>
      </c>
      <c r="J77" s="7" t="s">
        <v>180</v>
      </c>
      <c r="K77" s="44">
        <v>43763</v>
      </c>
      <c r="L77" s="7" t="s">
        <v>1518</v>
      </c>
      <c r="M77" s="7" t="s">
        <v>33</v>
      </c>
      <c r="N77" s="7"/>
      <c r="O77" s="10"/>
      <c r="P77" s="39" t="s">
        <v>70</v>
      </c>
      <c r="Q77" s="10"/>
      <c r="R77" s="10"/>
      <c r="S77" s="10"/>
      <c r="T77" s="10"/>
      <c r="U77" s="10"/>
      <c r="V77" s="10"/>
      <c r="W77" s="10"/>
      <c r="X77" s="10"/>
      <c r="Y77" s="10"/>
      <c r="Z77" s="10"/>
      <c r="AA77" s="10"/>
    </row>
    <row r="78" spans="1:27" ht="39.6">
      <c r="A78" s="35" t="s">
        <v>2758</v>
      </c>
      <c r="B78" s="37" t="s">
        <v>2759</v>
      </c>
      <c r="C78" s="52">
        <v>26</v>
      </c>
      <c r="D78" s="7" t="s">
        <v>26</v>
      </c>
      <c r="E78" s="35" t="s">
        <v>2760</v>
      </c>
      <c r="F78" s="7" t="s">
        <v>30</v>
      </c>
      <c r="G78" s="37" t="s">
        <v>2761</v>
      </c>
      <c r="H78" s="10"/>
      <c r="I78" s="7"/>
      <c r="J78" s="7" t="s">
        <v>180</v>
      </c>
      <c r="K78" s="35" t="s">
        <v>2762</v>
      </c>
      <c r="L78" s="35" t="s">
        <v>453</v>
      </c>
      <c r="M78" s="43" t="s">
        <v>33</v>
      </c>
      <c r="N78" s="10"/>
      <c r="O78" s="7"/>
      <c r="P78" s="33"/>
      <c r="Q78" s="10"/>
      <c r="R78" s="10"/>
      <c r="S78" s="10"/>
      <c r="T78" s="10"/>
      <c r="U78" s="10"/>
      <c r="V78" s="10"/>
      <c r="W78" s="10"/>
      <c r="X78" s="10"/>
      <c r="Y78" s="10"/>
      <c r="Z78" s="10"/>
      <c r="AA78" s="10"/>
    </row>
    <row r="79" spans="1:27" ht="39.6">
      <c r="A79" s="7" t="s">
        <v>3054</v>
      </c>
      <c r="B79" s="37" t="s">
        <v>3055</v>
      </c>
      <c r="C79" s="52">
        <v>15</v>
      </c>
      <c r="D79" s="7" t="s">
        <v>26</v>
      </c>
      <c r="E79" s="37" t="s">
        <v>3056</v>
      </c>
      <c r="F79" s="7" t="s">
        <v>85</v>
      </c>
      <c r="G79" s="7" t="s">
        <v>3057</v>
      </c>
      <c r="H79" s="10"/>
      <c r="I79" s="7" t="s">
        <v>49</v>
      </c>
      <c r="J79" s="7" t="s">
        <v>180</v>
      </c>
      <c r="K79" s="86"/>
      <c r="L79" s="7"/>
      <c r="M79" s="7" t="s">
        <v>33</v>
      </c>
      <c r="N79" s="7" t="s">
        <v>68</v>
      </c>
      <c r="O79" s="10"/>
      <c r="P79" s="33"/>
      <c r="Q79" s="10"/>
      <c r="R79" s="10"/>
      <c r="S79" s="10"/>
      <c r="T79" s="10"/>
      <c r="U79" s="10"/>
      <c r="V79" s="10"/>
      <c r="W79" s="10"/>
      <c r="X79" s="10"/>
      <c r="Y79" s="10"/>
      <c r="Z79" s="10"/>
      <c r="AA79" s="10"/>
    </row>
    <row r="80" spans="1:27" ht="26.4">
      <c r="A80" s="37" t="s">
        <v>3030</v>
      </c>
      <c r="B80" s="37" t="s">
        <v>3031</v>
      </c>
      <c r="C80" s="52">
        <v>15</v>
      </c>
      <c r="D80" s="7" t="s">
        <v>26</v>
      </c>
      <c r="E80" s="37" t="s">
        <v>3032</v>
      </c>
      <c r="F80" s="7" t="s">
        <v>108</v>
      </c>
      <c r="G80" s="35" t="s">
        <v>3033</v>
      </c>
      <c r="H80" s="10"/>
      <c r="I80" s="7" t="s">
        <v>49</v>
      </c>
      <c r="J80" s="7" t="s">
        <v>3034</v>
      </c>
      <c r="K80" s="7" t="s">
        <v>1954</v>
      </c>
      <c r="L80" s="7"/>
      <c r="M80" s="43" t="s">
        <v>33</v>
      </c>
      <c r="N80" s="7" t="s">
        <v>68</v>
      </c>
      <c r="O80" s="10"/>
      <c r="P80" s="33"/>
      <c r="Q80" s="10"/>
      <c r="R80" s="10"/>
      <c r="S80" s="10"/>
      <c r="T80" s="10"/>
      <c r="U80" s="10"/>
      <c r="V80" s="10"/>
      <c r="W80" s="10"/>
      <c r="X80" s="10"/>
      <c r="Y80" s="10"/>
      <c r="Z80" s="10"/>
      <c r="AA80" s="10"/>
    </row>
    <row r="81" spans="1:27" ht="39.6">
      <c r="A81" s="35" t="s">
        <v>1949</v>
      </c>
      <c r="B81" s="37" t="s">
        <v>1950</v>
      </c>
      <c r="C81" s="52">
        <v>30</v>
      </c>
      <c r="D81" s="7" t="s">
        <v>26</v>
      </c>
      <c r="E81" s="37">
        <v>968141767</v>
      </c>
      <c r="F81" s="7" t="s">
        <v>85</v>
      </c>
      <c r="G81" s="136" t="s">
        <v>1952</v>
      </c>
      <c r="H81" s="10"/>
      <c r="I81" s="10"/>
      <c r="J81" s="7" t="s">
        <v>79</v>
      </c>
      <c r="K81" s="7" t="s">
        <v>1954</v>
      </c>
      <c r="L81" s="10"/>
      <c r="M81" s="43"/>
      <c r="N81" s="10"/>
      <c r="O81" s="10"/>
      <c r="P81" s="33"/>
      <c r="Q81" s="10"/>
      <c r="R81" s="10"/>
      <c r="S81" s="10"/>
      <c r="T81" s="10"/>
      <c r="U81" s="10"/>
      <c r="V81" s="10"/>
      <c r="W81" s="10"/>
      <c r="X81" s="10"/>
      <c r="Y81" s="10"/>
      <c r="Z81" s="10"/>
      <c r="AA81" s="10"/>
    </row>
    <row r="82" spans="1:27" ht="39.6">
      <c r="A82" s="35" t="s">
        <v>2108</v>
      </c>
      <c r="B82" s="37" t="s">
        <v>2107</v>
      </c>
      <c r="C82" s="52">
        <v>29</v>
      </c>
      <c r="D82" s="7" t="s">
        <v>26</v>
      </c>
      <c r="E82" s="37">
        <v>88680023</v>
      </c>
      <c r="F82" s="7" t="s">
        <v>2109</v>
      </c>
      <c r="G82" s="12" t="s">
        <v>2110</v>
      </c>
      <c r="H82" s="10"/>
      <c r="I82" s="10"/>
      <c r="J82" s="7" t="s">
        <v>1000</v>
      </c>
      <c r="K82" s="175">
        <v>43763</v>
      </c>
      <c r="L82" s="7"/>
      <c r="M82" s="43" t="s">
        <v>33</v>
      </c>
      <c r="N82" s="10"/>
      <c r="O82" s="7"/>
      <c r="P82" s="39" t="s">
        <v>70</v>
      </c>
      <c r="Q82" s="10"/>
      <c r="R82" s="10"/>
      <c r="S82" s="10"/>
      <c r="T82" s="10"/>
      <c r="U82" s="10"/>
      <c r="V82" s="10"/>
      <c r="W82" s="10"/>
      <c r="X82" s="10"/>
      <c r="Y82" s="10"/>
      <c r="Z82" s="10"/>
      <c r="AA82" s="10"/>
    </row>
    <row r="83" spans="1:27" ht="39.6">
      <c r="A83" s="7" t="s">
        <v>2388</v>
      </c>
      <c r="B83" s="80" t="s">
        <v>2389</v>
      </c>
      <c r="C83" s="52">
        <v>28</v>
      </c>
      <c r="D83" s="81" t="s">
        <v>26</v>
      </c>
      <c r="E83" s="7">
        <v>930259328</v>
      </c>
      <c r="F83" s="7" t="s">
        <v>85</v>
      </c>
      <c r="G83" s="7" t="s">
        <v>2390</v>
      </c>
      <c r="H83" s="10"/>
      <c r="I83" s="10"/>
      <c r="J83" s="7" t="s">
        <v>1000</v>
      </c>
      <c r="K83" s="175">
        <v>43763</v>
      </c>
      <c r="L83" s="7"/>
      <c r="M83" s="95" t="s">
        <v>33</v>
      </c>
      <c r="N83" s="10"/>
      <c r="O83" s="10"/>
      <c r="P83" s="33"/>
      <c r="Q83" s="10"/>
      <c r="R83" s="10"/>
      <c r="S83" s="10"/>
      <c r="T83" s="10"/>
      <c r="U83" s="10"/>
      <c r="V83" s="10"/>
      <c r="W83" s="10"/>
      <c r="X83" s="10"/>
      <c r="Y83" s="10"/>
      <c r="Z83" s="10"/>
      <c r="AA83" s="10"/>
    </row>
    <row r="84" spans="1:27" ht="39.6">
      <c r="A84" s="35" t="s">
        <v>3050</v>
      </c>
      <c r="B84" s="35" t="s">
        <v>3051</v>
      </c>
      <c r="C84" s="52">
        <v>15</v>
      </c>
      <c r="D84" s="7" t="s">
        <v>26</v>
      </c>
      <c r="E84" s="10"/>
      <c r="F84" s="7" t="s">
        <v>85</v>
      </c>
      <c r="G84" s="35" t="s">
        <v>3053</v>
      </c>
      <c r="H84" s="10"/>
      <c r="I84" s="7" t="s">
        <v>49</v>
      </c>
      <c r="J84" s="7" t="s">
        <v>63</v>
      </c>
      <c r="K84" s="7" t="s">
        <v>570</v>
      </c>
      <c r="L84" s="7" t="s">
        <v>570</v>
      </c>
      <c r="M84" s="95" t="s">
        <v>33</v>
      </c>
      <c r="N84" s="7" t="s">
        <v>68</v>
      </c>
      <c r="O84" s="10"/>
      <c r="P84" s="33"/>
      <c r="Q84" s="10"/>
      <c r="R84" s="10"/>
      <c r="S84" s="10"/>
      <c r="T84" s="10"/>
      <c r="U84" s="10"/>
      <c r="V84" s="10"/>
      <c r="W84" s="10"/>
      <c r="X84" s="10"/>
      <c r="Y84" s="10"/>
      <c r="Z84" s="10"/>
      <c r="AA84" s="10"/>
    </row>
    <row r="85" spans="1:27" ht="13.2">
      <c r="A85" s="274"/>
      <c r="B85" s="274"/>
      <c r="C85" s="23"/>
      <c r="D85" s="7"/>
      <c r="E85" s="274"/>
      <c r="F85" s="7"/>
      <c r="G85" s="7"/>
      <c r="H85" s="10"/>
      <c r="I85" s="10"/>
      <c r="J85" s="7"/>
      <c r="K85" s="69"/>
      <c r="L85" s="274"/>
      <c r="M85" s="7"/>
      <c r="N85" s="10"/>
      <c r="O85" s="10"/>
      <c r="P85" s="33"/>
      <c r="Q85" s="10"/>
      <c r="R85" s="10"/>
      <c r="S85" s="10"/>
      <c r="T85" s="10"/>
      <c r="U85" s="10"/>
      <c r="V85" s="10"/>
      <c r="W85" s="10"/>
      <c r="X85" s="10"/>
      <c r="Y85" s="10"/>
      <c r="Z85" s="10"/>
      <c r="AA85" s="10"/>
    </row>
    <row r="86" spans="1:27" ht="13.2">
      <c r="A86" s="35"/>
      <c r="B86" s="35"/>
      <c r="C86" s="23"/>
      <c r="D86" s="7"/>
      <c r="E86" s="35"/>
      <c r="F86" s="7"/>
      <c r="G86" s="7"/>
      <c r="H86" s="10"/>
      <c r="I86" s="10"/>
      <c r="J86" s="7"/>
      <c r="K86" s="69"/>
      <c r="L86" s="35"/>
      <c r="M86" s="7"/>
      <c r="N86" s="10"/>
      <c r="O86" s="10"/>
      <c r="P86" s="33"/>
      <c r="Q86" s="10"/>
      <c r="R86" s="10"/>
      <c r="S86" s="10"/>
      <c r="T86" s="10"/>
      <c r="U86" s="10"/>
      <c r="V86" s="10"/>
      <c r="W86" s="10"/>
      <c r="X86" s="10"/>
      <c r="Y86" s="10"/>
      <c r="Z86" s="10"/>
      <c r="AA86" s="10"/>
    </row>
    <row r="87" spans="1:27" ht="13.2">
      <c r="A87" s="35"/>
      <c r="B87" s="35"/>
      <c r="C87" s="23"/>
      <c r="D87" s="7"/>
      <c r="E87" s="35"/>
      <c r="F87" s="7"/>
      <c r="G87" s="35"/>
      <c r="H87" s="10"/>
      <c r="I87" s="10"/>
      <c r="J87" s="7"/>
      <c r="K87" s="69"/>
      <c r="L87" s="35"/>
      <c r="M87" s="7"/>
      <c r="N87" s="10"/>
      <c r="O87" s="10"/>
      <c r="P87" s="33"/>
      <c r="Q87" s="7"/>
      <c r="R87" s="10"/>
      <c r="S87" s="10"/>
      <c r="T87" s="10"/>
      <c r="U87" s="10"/>
      <c r="V87" s="10"/>
      <c r="W87" s="10"/>
      <c r="X87" s="10"/>
      <c r="Y87" s="10"/>
      <c r="Z87" s="10"/>
      <c r="AA87" s="10"/>
    </row>
    <row r="88" spans="1:27" ht="13.2">
      <c r="A88" s="35"/>
      <c r="B88" s="35"/>
      <c r="C88" s="23"/>
      <c r="D88" s="7"/>
      <c r="E88" s="35"/>
      <c r="F88" s="7"/>
      <c r="G88" s="35"/>
      <c r="H88" s="10"/>
      <c r="I88" s="7"/>
      <c r="J88" s="7"/>
      <c r="K88" s="69"/>
      <c r="L88" s="35"/>
      <c r="M88" s="7"/>
      <c r="N88" s="10"/>
      <c r="O88" s="10"/>
      <c r="P88" s="33"/>
      <c r="Q88" s="7"/>
      <c r="R88" s="10"/>
      <c r="S88" s="10"/>
      <c r="T88" s="10"/>
      <c r="U88" s="10"/>
      <c r="V88" s="10"/>
      <c r="W88" s="10"/>
      <c r="X88" s="10"/>
      <c r="Y88" s="10"/>
      <c r="Z88" s="10"/>
      <c r="AA88" s="10"/>
    </row>
    <row r="89" spans="1:27" ht="13.2">
      <c r="A89" s="35"/>
      <c r="B89" s="35"/>
      <c r="C89" s="23"/>
      <c r="D89" s="7"/>
      <c r="E89" s="35"/>
      <c r="F89" s="7"/>
      <c r="G89" s="35"/>
      <c r="H89" s="10"/>
      <c r="I89" s="10"/>
      <c r="J89" s="7"/>
      <c r="K89" s="69"/>
      <c r="L89" s="35"/>
      <c r="M89" s="7"/>
      <c r="N89" s="10"/>
      <c r="O89" s="10"/>
      <c r="P89" s="33"/>
      <c r="Q89" s="7"/>
      <c r="R89" s="10"/>
      <c r="S89" s="10"/>
      <c r="T89" s="10"/>
      <c r="U89" s="10"/>
      <c r="V89" s="10"/>
      <c r="W89" s="10"/>
      <c r="X89" s="10"/>
      <c r="Y89" s="10"/>
      <c r="Z89" s="10"/>
      <c r="AA89" s="10"/>
    </row>
    <row r="90" spans="1:27" ht="13.2">
      <c r="A90" s="35"/>
      <c r="B90" s="35"/>
      <c r="C90" s="23"/>
      <c r="D90" s="7"/>
      <c r="E90" s="35"/>
      <c r="F90" s="7"/>
      <c r="G90" s="35"/>
      <c r="H90" s="10"/>
      <c r="I90" s="10"/>
      <c r="J90" s="7"/>
      <c r="K90" s="69"/>
      <c r="L90" s="35"/>
      <c r="M90" s="7"/>
      <c r="N90" s="10"/>
      <c r="O90" s="10"/>
      <c r="P90" s="33"/>
      <c r="Q90" s="7"/>
      <c r="R90" s="10"/>
      <c r="S90" s="10"/>
      <c r="T90" s="10"/>
      <c r="U90" s="10"/>
      <c r="V90" s="10"/>
      <c r="W90" s="10"/>
      <c r="X90" s="10"/>
      <c r="Y90" s="10"/>
      <c r="Z90" s="10"/>
      <c r="AA90" s="10"/>
    </row>
    <row r="91" spans="1:27" ht="13.2">
      <c r="A91" s="35"/>
      <c r="B91" s="35"/>
      <c r="C91" s="23"/>
      <c r="D91" s="7"/>
      <c r="E91" s="35"/>
      <c r="F91" s="7"/>
      <c r="G91" s="35"/>
      <c r="H91" s="10"/>
      <c r="I91" s="10"/>
      <c r="J91" s="7"/>
      <c r="K91" s="69"/>
      <c r="L91" s="7"/>
      <c r="M91" s="7"/>
      <c r="N91" s="10"/>
      <c r="O91" s="10"/>
      <c r="P91" s="33"/>
      <c r="Q91" s="7"/>
      <c r="R91" s="10"/>
      <c r="S91" s="10"/>
      <c r="T91" s="10"/>
      <c r="U91" s="10"/>
      <c r="V91" s="10"/>
      <c r="W91" s="10"/>
      <c r="X91" s="10"/>
      <c r="Y91" s="10"/>
      <c r="Z91" s="10"/>
      <c r="AA91" s="10"/>
    </row>
    <row r="92" spans="1:27" ht="13.2">
      <c r="A92" s="35"/>
      <c r="B92" s="35"/>
      <c r="C92" s="23"/>
      <c r="D92" s="10"/>
      <c r="E92" s="35"/>
      <c r="F92" s="7"/>
      <c r="G92" s="7"/>
      <c r="H92" s="10"/>
      <c r="I92" s="10"/>
      <c r="J92" s="7"/>
      <c r="K92" s="86"/>
      <c r="L92" s="7"/>
      <c r="M92" s="7"/>
      <c r="N92" s="10"/>
      <c r="O92" s="10"/>
      <c r="P92" s="33"/>
      <c r="Q92" s="10"/>
      <c r="R92" s="10"/>
      <c r="S92" s="10"/>
      <c r="T92" s="10"/>
      <c r="U92" s="10"/>
      <c r="V92" s="10"/>
      <c r="W92" s="10"/>
      <c r="X92" s="10"/>
      <c r="Y92" s="10"/>
      <c r="Z92" s="10"/>
      <c r="AA92" s="10"/>
    </row>
    <row r="93" spans="1:27" ht="13.2">
      <c r="A93" s="93"/>
      <c r="B93" s="83"/>
      <c r="C93" s="52"/>
      <c r="D93" s="7"/>
      <c r="E93" s="83"/>
      <c r="F93" s="7"/>
      <c r="G93" s="7"/>
      <c r="H93" s="10"/>
      <c r="I93" s="7"/>
      <c r="J93" s="7"/>
      <c r="K93" s="69"/>
      <c r="L93" s="7"/>
      <c r="M93" s="7"/>
      <c r="N93" s="10"/>
      <c r="O93" s="10"/>
      <c r="P93" s="33"/>
      <c r="Q93" s="10"/>
      <c r="R93" s="10"/>
      <c r="S93" s="10"/>
      <c r="T93" s="10"/>
      <c r="U93" s="10"/>
      <c r="V93" s="10"/>
      <c r="W93" s="10"/>
      <c r="X93" s="10"/>
      <c r="Y93" s="10"/>
      <c r="Z93" s="10"/>
      <c r="AA93" s="10"/>
    </row>
    <row r="94" spans="1:27" ht="13.2">
      <c r="A94" s="7"/>
      <c r="B94" s="7"/>
      <c r="C94" s="52"/>
      <c r="D94" s="7"/>
      <c r="E94" s="7"/>
      <c r="F94" s="7"/>
      <c r="G94" s="35"/>
      <c r="H94" s="10"/>
      <c r="I94" s="7"/>
      <c r="J94" s="7"/>
      <c r="K94" s="69"/>
      <c r="L94" s="7"/>
      <c r="M94" s="7"/>
      <c r="N94" s="7"/>
      <c r="O94" s="7"/>
      <c r="P94" s="33"/>
      <c r="Q94" s="7"/>
      <c r="R94" s="10"/>
      <c r="S94" s="10"/>
      <c r="T94" s="10"/>
      <c r="U94" s="10"/>
      <c r="V94" s="10"/>
      <c r="W94" s="10"/>
      <c r="X94" s="10"/>
      <c r="Y94" s="10"/>
      <c r="Z94" s="10"/>
      <c r="AA94" s="10"/>
    </row>
    <row r="95" spans="1:27" ht="14.4">
      <c r="A95" s="54"/>
      <c r="B95" s="93"/>
      <c r="C95" s="23"/>
      <c r="D95" s="7"/>
      <c r="E95" s="10"/>
      <c r="F95" s="7"/>
      <c r="G95" s="7"/>
      <c r="H95" s="10"/>
      <c r="I95" s="10"/>
      <c r="J95" s="7"/>
      <c r="K95" s="106"/>
      <c r="L95" s="7"/>
      <c r="M95" s="7"/>
      <c r="N95" s="10"/>
      <c r="O95" s="10"/>
      <c r="P95" s="33"/>
      <c r="Q95" s="7"/>
      <c r="R95" s="10"/>
      <c r="S95" s="10"/>
      <c r="T95" s="10"/>
      <c r="U95" s="10"/>
      <c r="V95" s="10"/>
      <c r="W95" s="10"/>
      <c r="X95" s="10"/>
      <c r="Y95" s="10"/>
      <c r="Z95" s="10"/>
      <c r="AA95" s="10"/>
    </row>
    <row r="96" spans="1:27" ht="13.2">
      <c r="A96" s="7"/>
      <c r="B96" s="35"/>
      <c r="C96" s="23"/>
      <c r="D96" s="7"/>
      <c r="E96" s="319"/>
      <c r="F96" s="7"/>
      <c r="G96" s="7"/>
      <c r="H96" s="10"/>
      <c r="I96" s="10"/>
      <c r="J96" s="7"/>
      <c r="K96" s="393"/>
      <c r="L96" s="7"/>
      <c r="M96" s="7"/>
      <c r="N96" s="10"/>
      <c r="O96" s="10"/>
      <c r="P96" s="33"/>
      <c r="Q96" s="10"/>
      <c r="R96" s="10"/>
      <c r="S96" s="10"/>
      <c r="T96" s="10"/>
      <c r="U96" s="10"/>
      <c r="V96" s="10"/>
      <c r="W96" s="10"/>
      <c r="X96" s="10"/>
      <c r="Y96" s="10"/>
      <c r="Z96" s="10"/>
      <c r="AA96" s="10"/>
    </row>
    <row r="97" spans="1:27" ht="13.2">
      <c r="A97" s="7"/>
      <c r="B97" s="7"/>
      <c r="C97" s="52"/>
      <c r="D97" s="7"/>
      <c r="E97" s="35"/>
      <c r="F97" s="7"/>
      <c r="G97" s="7"/>
      <c r="H97" s="10"/>
      <c r="I97" s="10"/>
      <c r="J97" s="7"/>
      <c r="K97" s="86"/>
      <c r="L97" s="7"/>
      <c r="M97" s="7"/>
      <c r="N97" s="10"/>
      <c r="O97" s="7"/>
      <c r="P97" s="33"/>
      <c r="Q97" s="10"/>
      <c r="R97" s="10"/>
      <c r="S97" s="10"/>
      <c r="T97" s="10"/>
      <c r="U97" s="10"/>
      <c r="V97" s="10"/>
      <c r="W97" s="10"/>
      <c r="X97" s="10"/>
      <c r="Y97" s="10"/>
      <c r="Z97" s="10"/>
      <c r="AA97" s="10"/>
    </row>
    <row r="98" spans="1:27" ht="13.2">
      <c r="A98" s="35"/>
      <c r="B98" s="10"/>
      <c r="C98" s="23"/>
      <c r="D98" s="7"/>
      <c r="E98" s="35"/>
      <c r="F98" s="7"/>
      <c r="G98" s="83"/>
      <c r="H98" s="10"/>
      <c r="I98" s="10"/>
      <c r="J98" s="7"/>
      <c r="K98" s="7"/>
      <c r="L98" s="10"/>
      <c r="M98" s="7"/>
      <c r="N98" s="10"/>
      <c r="O98" s="10"/>
      <c r="P98" s="33"/>
      <c r="Q98" s="10"/>
      <c r="R98" s="10"/>
      <c r="S98" s="10"/>
      <c r="T98" s="10"/>
      <c r="U98" s="10"/>
      <c r="V98" s="10"/>
      <c r="W98" s="10"/>
      <c r="X98" s="10"/>
      <c r="Y98" s="10"/>
      <c r="Z98" s="10"/>
      <c r="AA98" s="10"/>
    </row>
    <row r="99" spans="1:27" ht="13.2">
      <c r="A99" s="93"/>
      <c r="B99" s="93"/>
      <c r="C99" s="23"/>
      <c r="D99" s="7"/>
      <c r="E99" s="10"/>
      <c r="F99" s="7"/>
      <c r="G99" s="93"/>
      <c r="H99" s="10"/>
      <c r="I99" s="10"/>
      <c r="J99" s="7"/>
      <c r="K99" s="44"/>
      <c r="L99" s="10"/>
      <c r="M99" s="7"/>
      <c r="N99" s="10"/>
      <c r="O99" s="10"/>
      <c r="P99" s="33"/>
      <c r="Q99" s="7"/>
      <c r="R99" s="10"/>
      <c r="S99" s="10"/>
      <c r="T99" s="10"/>
      <c r="U99" s="10"/>
      <c r="V99" s="10"/>
      <c r="W99" s="10"/>
      <c r="X99" s="10"/>
      <c r="Y99" s="10"/>
      <c r="Z99" s="10"/>
      <c r="AA99" s="10"/>
    </row>
    <row r="100" spans="1:27" ht="13.2">
      <c r="A100" s="35"/>
      <c r="B100" s="10"/>
      <c r="C100" s="23"/>
      <c r="D100" s="7"/>
      <c r="E100" s="35"/>
      <c r="F100" s="7"/>
      <c r="G100" s="93"/>
      <c r="H100" s="7"/>
      <c r="I100" s="10"/>
      <c r="J100" s="7"/>
      <c r="K100" s="7"/>
      <c r="L100" s="10"/>
      <c r="M100" s="7"/>
      <c r="N100" s="10"/>
      <c r="O100" s="10"/>
      <c r="P100" s="33"/>
      <c r="Q100" s="10"/>
      <c r="R100" s="10"/>
      <c r="S100" s="10"/>
      <c r="T100" s="10"/>
      <c r="U100" s="10"/>
      <c r="V100" s="10"/>
      <c r="W100" s="10"/>
      <c r="X100" s="10"/>
      <c r="Y100" s="10"/>
      <c r="Z100" s="10"/>
      <c r="AA100" s="10"/>
    </row>
    <row r="101" spans="1:27" ht="13.2">
      <c r="A101" s="149"/>
      <c r="B101" s="149"/>
      <c r="C101" s="148"/>
      <c r="D101" s="149"/>
      <c r="E101" s="149"/>
      <c r="F101" s="149"/>
      <c r="G101" s="265"/>
      <c r="H101" s="151"/>
      <c r="I101" s="149"/>
      <c r="J101" s="149"/>
      <c r="K101" s="69"/>
      <c r="L101" s="151"/>
      <c r="M101" s="149"/>
      <c r="N101" s="151"/>
      <c r="O101" s="151"/>
      <c r="P101" s="151"/>
      <c r="Q101" s="151"/>
      <c r="R101" s="151"/>
      <c r="S101" s="151"/>
      <c r="T101" s="151"/>
      <c r="U101" s="151"/>
      <c r="V101" s="151"/>
      <c r="W101" s="151"/>
      <c r="X101" s="151"/>
      <c r="Y101" s="151"/>
      <c r="Z101" s="151"/>
      <c r="AA101" s="151"/>
    </row>
    <row r="102" spans="1:27" ht="13.2">
      <c r="A102" s="35"/>
      <c r="B102" s="35"/>
      <c r="C102" s="23"/>
      <c r="D102" s="7"/>
      <c r="E102" s="35"/>
      <c r="F102" s="7"/>
      <c r="G102" s="35"/>
      <c r="H102" s="10"/>
      <c r="I102" s="10"/>
      <c r="J102" s="7"/>
      <c r="K102" s="41"/>
      <c r="L102" s="7"/>
      <c r="M102" s="7"/>
      <c r="N102" s="10"/>
      <c r="O102" s="10"/>
      <c r="P102" s="33"/>
      <c r="Q102" s="7"/>
      <c r="R102" s="10"/>
      <c r="S102" s="10"/>
      <c r="T102" s="10"/>
      <c r="U102" s="10"/>
      <c r="V102" s="10"/>
      <c r="W102" s="10"/>
      <c r="X102" s="10"/>
      <c r="Y102" s="10"/>
      <c r="Z102" s="10"/>
      <c r="AA102" s="10"/>
    </row>
    <row r="103" spans="1:27" ht="13.2">
      <c r="A103" s="7"/>
      <c r="B103" s="7"/>
      <c r="C103" s="52"/>
      <c r="D103" s="7"/>
      <c r="E103" s="7"/>
      <c r="F103" s="7"/>
      <c r="G103" s="7"/>
      <c r="H103" s="10"/>
      <c r="I103" s="10"/>
      <c r="J103" s="10"/>
      <c r="K103" s="86"/>
      <c r="L103" s="7"/>
      <c r="M103" s="7"/>
      <c r="N103" s="10"/>
      <c r="O103" s="7"/>
      <c r="P103" s="33"/>
      <c r="Q103" s="7"/>
      <c r="R103" s="10"/>
      <c r="S103" s="10"/>
      <c r="T103" s="10"/>
      <c r="U103" s="10"/>
      <c r="V103" s="10"/>
      <c r="W103" s="10"/>
      <c r="X103" s="10"/>
      <c r="Y103" s="10"/>
      <c r="Z103" s="10"/>
      <c r="AA103" s="10"/>
    </row>
    <row r="104" spans="1:27" ht="13.2">
      <c r="A104" s="35"/>
      <c r="B104" s="35"/>
      <c r="C104" s="52"/>
      <c r="D104" s="7"/>
      <c r="E104" s="35"/>
      <c r="F104" s="7"/>
      <c r="G104" s="35"/>
      <c r="H104" s="10"/>
      <c r="I104" s="10"/>
      <c r="J104" s="7"/>
      <c r="K104" s="394"/>
      <c r="L104" s="10"/>
      <c r="M104" s="7"/>
      <c r="N104" s="10"/>
      <c r="O104" s="10"/>
      <c r="P104" s="33"/>
      <c r="Q104" s="10"/>
      <c r="R104" s="10"/>
      <c r="S104" s="10"/>
      <c r="T104" s="10"/>
      <c r="U104" s="10"/>
      <c r="V104" s="10"/>
      <c r="W104" s="10"/>
      <c r="X104" s="10"/>
      <c r="Y104" s="10"/>
      <c r="Z104" s="10"/>
      <c r="AA104" s="10"/>
    </row>
    <row r="105" spans="1:27" ht="13.2">
      <c r="A105" s="35"/>
      <c r="B105" s="7"/>
      <c r="C105" s="52"/>
      <c r="D105" s="7"/>
      <c r="E105" s="10"/>
      <c r="F105" s="7"/>
      <c r="G105" s="7"/>
      <c r="H105" s="10"/>
      <c r="I105" s="10"/>
      <c r="J105" s="7"/>
      <c r="K105" s="7"/>
      <c r="L105" s="7"/>
      <c r="M105" s="7"/>
      <c r="N105" s="10"/>
      <c r="O105" s="7"/>
      <c r="P105" s="39"/>
      <c r="Q105" s="7"/>
      <c r="R105" s="10"/>
      <c r="S105" s="10"/>
      <c r="T105" s="10"/>
      <c r="U105" s="10"/>
      <c r="V105" s="10"/>
      <c r="W105" s="10"/>
      <c r="X105" s="10"/>
      <c r="Y105" s="10"/>
      <c r="Z105" s="10"/>
      <c r="AA105" s="10"/>
    </row>
    <row r="106" spans="1:27" ht="13.2">
      <c r="A106" s="7"/>
      <c r="B106" s="7"/>
      <c r="C106" s="52"/>
      <c r="D106" s="7"/>
      <c r="E106" s="35"/>
      <c r="F106" s="7"/>
      <c r="G106" s="7"/>
      <c r="H106" s="10"/>
      <c r="I106" s="10"/>
      <c r="J106" s="10"/>
      <c r="K106" s="277"/>
      <c r="L106" s="7"/>
      <c r="M106" s="7"/>
      <c r="N106" s="10"/>
      <c r="O106" s="7"/>
      <c r="P106" s="33"/>
      <c r="Q106" s="10"/>
      <c r="R106" s="10"/>
      <c r="S106" s="10"/>
      <c r="T106" s="10"/>
      <c r="U106" s="10"/>
      <c r="V106" s="10"/>
      <c r="W106" s="10"/>
      <c r="X106" s="10"/>
      <c r="Y106" s="10"/>
      <c r="Z106" s="10"/>
      <c r="AA106" s="10"/>
    </row>
    <row r="107" spans="1:27" ht="13.2">
      <c r="A107" s="243"/>
      <c r="B107" s="245"/>
      <c r="C107" s="23"/>
      <c r="D107" s="7"/>
      <c r="E107" s="245"/>
      <c r="F107" s="7"/>
      <c r="G107" s="7"/>
      <c r="H107" s="10"/>
      <c r="I107" s="10"/>
      <c r="J107" s="7"/>
      <c r="K107" s="7"/>
      <c r="L107" s="7"/>
      <c r="M107" s="7"/>
      <c r="N107" s="10"/>
      <c r="O107" s="10"/>
      <c r="P107" s="33"/>
      <c r="Q107" s="10"/>
      <c r="R107" s="10"/>
      <c r="S107" s="10"/>
      <c r="T107" s="10"/>
      <c r="U107" s="10"/>
      <c r="V107" s="10"/>
      <c r="W107" s="10"/>
      <c r="X107" s="10"/>
      <c r="Y107" s="10"/>
      <c r="Z107" s="10"/>
      <c r="AA107" s="10"/>
    </row>
    <row r="108" spans="1:27" ht="13.2">
      <c r="A108" s="7"/>
      <c r="B108" s="7"/>
      <c r="C108" s="52"/>
      <c r="D108" s="7"/>
      <c r="E108" s="7"/>
      <c r="F108" s="7"/>
      <c r="G108" s="7"/>
      <c r="H108" s="10"/>
      <c r="I108" s="10"/>
      <c r="J108" s="10"/>
      <c r="K108" s="69"/>
      <c r="L108" s="7"/>
      <c r="M108" s="10"/>
      <c r="N108" s="10"/>
      <c r="O108" s="10"/>
      <c r="P108" s="33"/>
      <c r="Q108" s="10"/>
      <c r="R108" s="10"/>
      <c r="S108" s="10"/>
      <c r="T108" s="10"/>
      <c r="U108" s="10"/>
      <c r="V108" s="10"/>
      <c r="W108" s="10"/>
      <c r="X108" s="10"/>
      <c r="Y108" s="10"/>
      <c r="Z108" s="10"/>
      <c r="AA108" s="10"/>
    </row>
    <row r="109" spans="1:27" ht="13.2">
      <c r="A109" s="35"/>
      <c r="B109" s="35"/>
      <c r="C109" s="23"/>
      <c r="D109" s="7"/>
      <c r="E109" s="35"/>
      <c r="F109" s="7"/>
      <c r="G109" s="35"/>
      <c r="H109" s="10"/>
      <c r="I109" s="10"/>
      <c r="J109" s="7"/>
      <c r="K109" s="41"/>
      <c r="L109" s="10"/>
      <c r="M109" s="7"/>
      <c r="N109" s="10"/>
      <c r="O109" s="10"/>
      <c r="P109" s="33"/>
      <c r="Q109" s="7"/>
      <c r="R109" s="10"/>
      <c r="S109" s="10"/>
      <c r="T109" s="10"/>
      <c r="U109" s="10"/>
      <c r="V109" s="10"/>
      <c r="W109" s="10"/>
      <c r="X109" s="10"/>
      <c r="Y109" s="10"/>
      <c r="Z109" s="10"/>
      <c r="AA109" s="10"/>
    </row>
    <row r="110" spans="1:27" ht="13.2">
      <c r="A110" s="35"/>
      <c r="B110" s="35"/>
      <c r="C110" s="52"/>
      <c r="D110" s="7"/>
      <c r="E110" s="35"/>
      <c r="F110" s="7"/>
      <c r="G110" s="7"/>
      <c r="H110" s="10"/>
      <c r="I110" s="10"/>
      <c r="J110" s="7"/>
      <c r="K110" s="69"/>
      <c r="L110" s="10"/>
      <c r="M110" s="7"/>
      <c r="N110" s="10"/>
      <c r="O110" s="10"/>
      <c r="P110" s="33"/>
      <c r="Q110" s="7"/>
      <c r="R110" s="10"/>
      <c r="S110" s="10"/>
      <c r="T110" s="10"/>
      <c r="U110" s="10"/>
      <c r="V110" s="10"/>
      <c r="W110" s="10"/>
      <c r="X110" s="10"/>
      <c r="Y110" s="10"/>
      <c r="Z110" s="10"/>
      <c r="AA110" s="10"/>
    </row>
    <row r="111" spans="1:27" ht="13.2">
      <c r="A111" s="7"/>
      <c r="B111" s="7"/>
      <c r="C111" s="52"/>
      <c r="D111" s="7"/>
      <c r="E111" s="7"/>
      <c r="F111" s="7"/>
      <c r="G111" s="7"/>
      <c r="H111" s="10"/>
      <c r="I111" s="10"/>
      <c r="J111" s="7"/>
      <c r="K111" s="86"/>
      <c r="L111" s="10"/>
      <c r="M111" s="7"/>
      <c r="N111" s="10"/>
      <c r="O111" s="10"/>
      <c r="P111" s="33"/>
      <c r="Q111" s="7"/>
      <c r="R111" s="10"/>
      <c r="S111" s="10"/>
      <c r="T111" s="10"/>
      <c r="U111" s="10"/>
      <c r="V111" s="10"/>
      <c r="W111" s="10"/>
      <c r="X111" s="10"/>
      <c r="Y111" s="10"/>
      <c r="Z111" s="10"/>
      <c r="AA111" s="10"/>
    </row>
    <row r="112" spans="1:27" ht="13.2">
      <c r="A112" s="93"/>
      <c r="B112" s="93"/>
      <c r="C112" s="52"/>
      <c r="D112" s="7"/>
      <c r="E112" s="187"/>
      <c r="F112" s="7"/>
      <c r="G112" s="93"/>
      <c r="H112" s="10"/>
      <c r="I112" s="10"/>
      <c r="J112" s="7"/>
      <c r="K112" s="86"/>
      <c r="L112" s="7"/>
      <c r="M112" s="7"/>
      <c r="N112" s="10"/>
      <c r="O112" s="10"/>
      <c r="P112" s="33"/>
      <c r="Q112" s="10"/>
      <c r="R112" s="10"/>
      <c r="S112" s="10"/>
      <c r="T112" s="10"/>
      <c r="U112" s="10"/>
      <c r="V112" s="10"/>
      <c r="W112" s="10"/>
      <c r="X112" s="10"/>
      <c r="Y112" s="10"/>
      <c r="Z112" s="10"/>
      <c r="AA112" s="10"/>
    </row>
    <row r="113" spans="1:27" ht="13.2">
      <c r="A113" s="7"/>
      <c r="B113" s="7"/>
      <c r="C113" s="23"/>
      <c r="D113" s="7"/>
      <c r="E113" s="7"/>
      <c r="F113" s="7"/>
      <c r="G113" s="7"/>
      <c r="H113" s="10"/>
      <c r="I113" s="10"/>
      <c r="J113" s="7"/>
      <c r="K113" s="86"/>
      <c r="L113" s="7"/>
      <c r="M113" s="7"/>
      <c r="N113" s="10"/>
      <c r="O113" s="10"/>
      <c r="P113" s="33"/>
      <c r="Q113" s="7"/>
      <c r="R113" s="10"/>
      <c r="S113" s="10"/>
      <c r="T113" s="10"/>
      <c r="U113" s="10"/>
      <c r="V113" s="10"/>
      <c r="W113" s="10"/>
      <c r="X113" s="10"/>
      <c r="Y113" s="10"/>
      <c r="Z113" s="10"/>
      <c r="AA113" s="10"/>
    </row>
    <row r="114" spans="1:27" ht="13.2">
      <c r="A114" s="7"/>
      <c r="B114" s="35"/>
      <c r="C114" s="23"/>
      <c r="D114" s="7"/>
      <c r="E114" s="35"/>
      <c r="F114" s="7"/>
      <c r="G114" s="7"/>
      <c r="H114" s="10"/>
      <c r="I114" s="10"/>
      <c r="J114" s="7"/>
      <c r="K114" s="86"/>
      <c r="L114" s="10"/>
      <c r="M114" s="7"/>
      <c r="N114" s="10"/>
      <c r="O114" s="10"/>
      <c r="P114" s="33"/>
      <c r="Q114" s="7"/>
      <c r="R114" s="10"/>
      <c r="S114" s="10"/>
      <c r="T114" s="10"/>
      <c r="U114" s="10"/>
      <c r="V114" s="10"/>
      <c r="W114" s="10"/>
      <c r="X114" s="10"/>
      <c r="Y114" s="10"/>
      <c r="Z114" s="10"/>
      <c r="AA114" s="10"/>
    </row>
    <row r="115" spans="1:27" ht="13.2">
      <c r="A115" s="35"/>
      <c r="B115" s="35"/>
      <c r="C115" s="23"/>
      <c r="D115" s="7"/>
      <c r="E115" s="10"/>
      <c r="F115" s="7"/>
      <c r="G115" s="35"/>
      <c r="H115" s="10"/>
      <c r="I115" s="10"/>
      <c r="J115" s="7"/>
      <c r="K115" s="41"/>
      <c r="L115" s="10"/>
      <c r="M115" s="7"/>
      <c r="N115" s="10"/>
      <c r="O115" s="10"/>
      <c r="P115" s="33"/>
      <c r="Q115" s="10"/>
      <c r="R115" s="10"/>
      <c r="S115" s="10"/>
      <c r="T115" s="10"/>
      <c r="U115" s="10"/>
      <c r="V115" s="10"/>
      <c r="W115" s="10"/>
      <c r="X115" s="10"/>
      <c r="Y115" s="10"/>
      <c r="Z115" s="10"/>
      <c r="AA115" s="10"/>
    </row>
    <row r="116" spans="1:27" ht="14.4">
      <c r="A116" s="54"/>
      <c r="B116" s="93"/>
      <c r="C116" s="52"/>
      <c r="D116" s="7"/>
      <c r="E116" s="83"/>
      <c r="F116" s="7"/>
      <c r="G116" s="93"/>
      <c r="H116" s="10"/>
      <c r="I116" s="10"/>
      <c r="J116" s="7"/>
      <c r="K116" s="41"/>
      <c r="L116" s="10"/>
      <c r="M116" s="7"/>
      <c r="N116" s="10"/>
      <c r="O116" s="10"/>
      <c r="P116" s="33"/>
      <c r="Q116" s="10"/>
      <c r="R116" s="10"/>
      <c r="S116" s="10"/>
      <c r="T116" s="10"/>
      <c r="U116" s="10"/>
      <c r="V116" s="10"/>
      <c r="W116" s="10"/>
      <c r="X116" s="10"/>
      <c r="Y116" s="10"/>
      <c r="Z116" s="10"/>
      <c r="AA116" s="10"/>
    </row>
    <row r="117" spans="1:27" ht="13.2">
      <c r="A117" s="7"/>
      <c r="B117" s="7"/>
      <c r="C117" s="23"/>
      <c r="D117" s="7"/>
      <c r="E117" s="7"/>
      <c r="F117" s="7"/>
      <c r="G117" s="7"/>
      <c r="H117" s="10"/>
      <c r="I117" s="10"/>
      <c r="J117" s="7"/>
      <c r="K117" s="86"/>
      <c r="L117" s="10"/>
      <c r="M117" s="7"/>
      <c r="N117" s="10"/>
      <c r="O117" s="10"/>
      <c r="P117" s="33"/>
      <c r="Q117" s="7"/>
      <c r="R117" s="10"/>
      <c r="S117" s="10"/>
      <c r="T117" s="10"/>
      <c r="U117" s="10"/>
      <c r="V117" s="10"/>
      <c r="W117" s="10"/>
      <c r="X117" s="10"/>
      <c r="Y117" s="10"/>
      <c r="Z117" s="10"/>
      <c r="AA117" s="10"/>
    </row>
    <row r="118" spans="1:27" ht="13.2">
      <c r="A118" s="93"/>
      <c r="B118" s="93"/>
      <c r="C118" s="23"/>
      <c r="D118" s="7"/>
      <c r="E118" s="187"/>
      <c r="F118" s="7"/>
      <c r="G118" s="7"/>
      <c r="H118" s="10"/>
      <c r="I118" s="10"/>
      <c r="J118" s="7"/>
      <c r="K118" s="7"/>
      <c r="L118" s="7"/>
      <c r="M118" s="7"/>
      <c r="N118" s="10"/>
      <c r="O118" s="7"/>
      <c r="P118" s="33"/>
      <c r="Q118" s="7"/>
      <c r="R118" s="10"/>
      <c r="S118" s="10"/>
      <c r="T118" s="10"/>
      <c r="U118" s="10"/>
      <c r="V118" s="10"/>
      <c r="W118" s="10"/>
      <c r="X118" s="10"/>
      <c r="Y118" s="10"/>
      <c r="Z118" s="10"/>
      <c r="AA118" s="10"/>
    </row>
    <row r="119" spans="1:27" ht="13.2">
      <c r="A119" s="93"/>
      <c r="B119" s="93"/>
      <c r="C119" s="52"/>
      <c r="D119" s="7"/>
      <c r="E119" s="187"/>
      <c r="F119" s="7"/>
      <c r="G119" s="93"/>
      <c r="H119" s="10"/>
      <c r="I119" s="10"/>
      <c r="J119" s="7"/>
      <c r="K119" s="7"/>
      <c r="L119" s="7"/>
      <c r="M119" s="7"/>
      <c r="N119" s="10"/>
      <c r="O119" s="10"/>
      <c r="P119" s="33"/>
      <c r="Q119" s="7"/>
      <c r="R119" s="10"/>
      <c r="S119" s="10"/>
      <c r="T119" s="10"/>
      <c r="U119" s="10"/>
      <c r="V119" s="10"/>
      <c r="W119" s="10"/>
      <c r="X119" s="10"/>
      <c r="Y119" s="10"/>
      <c r="Z119" s="10"/>
      <c r="AA119" s="10"/>
    </row>
    <row r="120" spans="1:27" ht="13.2">
      <c r="A120" s="7"/>
      <c r="B120" s="7"/>
      <c r="C120" s="52"/>
      <c r="D120" s="7"/>
      <c r="E120" s="7"/>
      <c r="F120" s="7"/>
      <c r="G120" s="7"/>
      <c r="H120" s="10"/>
      <c r="I120" s="7"/>
      <c r="J120" s="7"/>
      <c r="K120" s="41"/>
      <c r="L120" s="10"/>
      <c r="M120" s="7"/>
      <c r="N120" s="10"/>
      <c r="O120" s="10"/>
      <c r="P120" s="33"/>
      <c r="Q120" s="7"/>
      <c r="R120" s="10"/>
      <c r="S120" s="10"/>
      <c r="T120" s="10"/>
      <c r="U120" s="10"/>
      <c r="V120" s="10"/>
      <c r="W120" s="10"/>
      <c r="X120" s="10"/>
      <c r="Y120" s="10"/>
      <c r="Z120" s="10"/>
      <c r="AA120" s="10"/>
    </row>
    <row r="121" spans="1:27" ht="14.4">
      <c r="A121" s="93"/>
      <c r="B121" s="93"/>
      <c r="C121" s="23"/>
      <c r="D121" s="7"/>
      <c r="E121" s="187"/>
      <c r="F121" s="7"/>
      <c r="G121" s="93"/>
      <c r="H121" s="10"/>
      <c r="I121" s="7"/>
      <c r="J121" s="7"/>
      <c r="K121" s="259"/>
      <c r="L121" s="10"/>
      <c r="M121" s="7"/>
      <c r="N121" s="10"/>
      <c r="O121" s="10"/>
      <c r="P121" s="33"/>
      <c r="Q121" s="10"/>
      <c r="R121" s="10"/>
      <c r="S121" s="10"/>
      <c r="T121" s="10"/>
      <c r="U121" s="10"/>
      <c r="V121" s="10"/>
      <c r="W121" s="10"/>
      <c r="X121" s="10"/>
      <c r="Y121" s="10"/>
      <c r="Z121" s="10"/>
      <c r="AA121" s="10"/>
    </row>
    <row r="122" spans="1:27" ht="13.2">
      <c r="A122" s="93"/>
      <c r="B122" s="93"/>
      <c r="C122" s="23"/>
      <c r="D122" s="7"/>
      <c r="E122" s="187"/>
      <c r="F122" s="7"/>
      <c r="G122" s="7"/>
      <c r="H122" s="10"/>
      <c r="I122" s="7"/>
      <c r="J122" s="7"/>
      <c r="K122" s="249"/>
      <c r="L122" s="10"/>
      <c r="M122" s="7"/>
      <c r="N122" s="10"/>
      <c r="O122" s="7"/>
      <c r="P122" s="33"/>
      <c r="Q122" s="7"/>
      <c r="R122" s="10"/>
      <c r="S122" s="10"/>
      <c r="T122" s="10"/>
      <c r="U122" s="10"/>
      <c r="V122" s="10"/>
      <c r="W122" s="10"/>
      <c r="X122" s="10"/>
      <c r="Y122" s="10"/>
      <c r="Z122" s="10"/>
      <c r="AA122" s="10"/>
    </row>
    <row r="123" spans="1:27" ht="13.2">
      <c r="A123" s="35"/>
      <c r="B123" s="7"/>
      <c r="C123" s="23"/>
      <c r="D123" s="7"/>
      <c r="E123" s="7"/>
      <c r="F123" s="7"/>
      <c r="G123" s="7"/>
      <c r="H123" s="10"/>
      <c r="I123" s="10"/>
      <c r="J123" s="7"/>
      <c r="K123" s="257"/>
      <c r="L123" s="231"/>
      <c r="M123" s="10"/>
      <c r="N123" s="10"/>
      <c r="O123" s="10"/>
      <c r="P123" s="39"/>
      <c r="Q123" s="10"/>
      <c r="R123" s="10"/>
      <c r="S123" s="10"/>
      <c r="T123" s="10"/>
      <c r="U123" s="10"/>
      <c r="V123" s="10"/>
      <c r="W123" s="10"/>
      <c r="X123" s="10"/>
      <c r="Y123" s="10"/>
      <c r="Z123" s="10"/>
      <c r="AA123" s="10"/>
    </row>
    <row r="124" spans="1:27" ht="14.4">
      <c r="A124" s="54"/>
      <c r="B124" s="93"/>
      <c r="C124" s="52"/>
      <c r="D124" s="7"/>
      <c r="E124" s="187"/>
      <c r="F124" s="7"/>
      <c r="G124" s="93"/>
      <c r="H124" s="10"/>
      <c r="I124" s="10"/>
      <c r="J124" s="7"/>
      <c r="K124" s="41"/>
      <c r="L124" s="7"/>
      <c r="M124" s="7"/>
      <c r="N124" s="10"/>
      <c r="O124" s="10"/>
      <c r="P124" s="33"/>
      <c r="Q124" s="7"/>
      <c r="R124" s="10"/>
      <c r="S124" s="10"/>
      <c r="T124" s="10"/>
      <c r="U124" s="10"/>
      <c r="V124" s="10"/>
      <c r="W124" s="10"/>
      <c r="X124" s="10"/>
      <c r="Y124" s="10"/>
      <c r="Z124" s="10"/>
      <c r="AA124" s="10"/>
    </row>
    <row r="125" spans="1:27" ht="14.4">
      <c r="A125" s="54"/>
      <c r="B125" s="83"/>
      <c r="C125" s="52"/>
      <c r="D125" s="7"/>
      <c r="E125" s="54"/>
      <c r="F125" s="7"/>
      <c r="G125" s="93"/>
      <c r="H125" s="10"/>
      <c r="I125" s="10"/>
      <c r="J125" s="7"/>
      <c r="K125" s="41"/>
      <c r="L125" s="7"/>
      <c r="M125" s="7"/>
      <c r="N125" s="10"/>
      <c r="O125" s="7"/>
      <c r="P125" s="33"/>
      <c r="Q125" s="7"/>
      <c r="R125" s="10"/>
      <c r="S125" s="10"/>
      <c r="T125" s="10"/>
      <c r="U125" s="10"/>
      <c r="V125" s="10"/>
      <c r="W125" s="10"/>
      <c r="X125" s="10"/>
      <c r="Y125" s="10"/>
      <c r="Z125" s="10"/>
      <c r="AA125" s="10"/>
    </row>
    <row r="126" spans="1:27" ht="13.8">
      <c r="A126" s="7"/>
      <c r="B126" s="7"/>
      <c r="C126" s="52"/>
      <c r="D126" s="7"/>
      <c r="E126" s="395"/>
      <c r="F126" s="7"/>
      <c r="G126" s="7"/>
      <c r="H126" s="10"/>
      <c r="I126" s="10"/>
      <c r="J126" s="7"/>
      <c r="K126" s="69"/>
      <c r="L126" s="7"/>
      <c r="M126" s="7"/>
      <c r="N126" s="10"/>
      <c r="O126" s="10"/>
      <c r="P126" s="33"/>
      <c r="Q126" s="10"/>
      <c r="R126" s="10"/>
      <c r="S126" s="10"/>
      <c r="T126" s="10"/>
      <c r="U126" s="10"/>
      <c r="V126" s="10"/>
      <c r="W126" s="10"/>
      <c r="X126" s="10"/>
      <c r="Y126" s="10"/>
      <c r="Z126" s="10"/>
      <c r="AA126" s="10"/>
    </row>
    <row r="127" spans="1:27" ht="13.2">
      <c r="A127" s="93"/>
      <c r="B127" s="93"/>
      <c r="C127" s="52"/>
      <c r="D127" s="7"/>
      <c r="E127" s="187"/>
      <c r="F127" s="7"/>
      <c r="G127" s="93"/>
      <c r="H127" s="10"/>
      <c r="I127" s="10"/>
      <c r="J127" s="7"/>
      <c r="K127" s="7"/>
      <c r="L127" s="7"/>
      <c r="M127" s="7"/>
      <c r="N127" s="10"/>
      <c r="O127" s="10"/>
      <c r="P127" s="33"/>
      <c r="Q127" s="7"/>
      <c r="R127" s="10"/>
      <c r="S127" s="10"/>
      <c r="T127" s="10"/>
      <c r="U127" s="10"/>
      <c r="V127" s="10"/>
      <c r="W127" s="10"/>
      <c r="X127" s="10"/>
      <c r="Y127" s="10"/>
      <c r="Z127" s="10"/>
      <c r="AA127" s="10"/>
    </row>
    <row r="128" spans="1:27" ht="14.4">
      <c r="A128" s="54"/>
      <c r="B128" s="93"/>
      <c r="C128" s="23"/>
      <c r="D128" s="7"/>
      <c r="E128" s="187"/>
      <c r="F128" s="7"/>
      <c r="G128" s="93"/>
      <c r="H128" s="10"/>
      <c r="I128" s="10"/>
      <c r="J128" s="7"/>
      <c r="K128" s="41"/>
      <c r="L128" s="10"/>
      <c r="M128" s="7"/>
      <c r="N128" s="10"/>
      <c r="O128" s="10"/>
      <c r="P128" s="33"/>
      <c r="Q128" s="10"/>
      <c r="R128" s="10"/>
      <c r="S128" s="10"/>
      <c r="T128" s="10"/>
      <c r="U128" s="10"/>
      <c r="V128" s="10"/>
      <c r="W128" s="10"/>
      <c r="X128" s="10"/>
      <c r="Y128" s="10"/>
      <c r="Z128" s="10"/>
      <c r="AA128" s="10"/>
    </row>
    <row r="129" spans="1:27" ht="13.2">
      <c r="A129" s="35"/>
      <c r="B129" s="7"/>
      <c r="C129" s="52"/>
      <c r="D129" s="7"/>
      <c r="E129" s="7"/>
      <c r="F129" s="7"/>
      <c r="G129" s="7"/>
      <c r="H129" s="10"/>
      <c r="I129" s="10"/>
      <c r="J129" s="7"/>
      <c r="K129" s="69"/>
      <c r="L129" s="7"/>
      <c r="M129" s="7"/>
      <c r="N129" s="10"/>
      <c r="O129" s="7"/>
      <c r="P129" s="39"/>
      <c r="Q129" s="7"/>
      <c r="R129" s="10"/>
      <c r="S129" s="10"/>
      <c r="T129" s="10"/>
      <c r="U129" s="10"/>
      <c r="V129" s="10"/>
      <c r="W129" s="10"/>
      <c r="X129" s="10"/>
      <c r="Y129" s="10"/>
      <c r="Z129" s="10"/>
      <c r="AA129" s="10"/>
    </row>
    <row r="130" spans="1:27" ht="13.2">
      <c r="A130" s="35"/>
      <c r="B130" s="35"/>
      <c r="C130" s="23"/>
      <c r="D130" s="7"/>
      <c r="E130" s="35"/>
      <c r="F130" s="7"/>
      <c r="G130" s="35"/>
      <c r="H130" s="10"/>
      <c r="I130" s="10"/>
      <c r="J130" s="7"/>
      <c r="K130" s="7"/>
      <c r="L130" s="10"/>
      <c r="M130" s="7"/>
      <c r="N130" s="10"/>
      <c r="O130" s="7"/>
      <c r="P130" s="33"/>
      <c r="Q130" s="7"/>
      <c r="R130" s="10"/>
      <c r="S130" s="10"/>
      <c r="T130" s="10"/>
      <c r="U130" s="10"/>
      <c r="V130" s="10"/>
      <c r="W130" s="10"/>
      <c r="X130" s="10"/>
      <c r="Y130" s="10"/>
      <c r="Z130" s="10"/>
      <c r="AA130" s="10"/>
    </row>
    <row r="131" spans="1:27" ht="14.4">
      <c r="A131" s="7"/>
      <c r="B131" s="93"/>
      <c r="C131" s="52"/>
      <c r="D131" s="7"/>
      <c r="E131" s="271"/>
      <c r="F131" s="7"/>
      <c r="G131" s="7"/>
      <c r="H131" s="10"/>
      <c r="I131" s="10"/>
      <c r="J131" s="7"/>
      <c r="K131" s="86"/>
      <c r="L131" s="10"/>
      <c r="M131" s="10"/>
      <c r="N131" s="10"/>
      <c r="O131" s="10"/>
      <c r="P131" s="33"/>
      <c r="Q131" s="10"/>
      <c r="R131" s="10"/>
      <c r="S131" s="10"/>
      <c r="T131" s="10"/>
      <c r="U131" s="10"/>
      <c r="V131" s="10"/>
      <c r="W131" s="10"/>
      <c r="X131" s="10"/>
      <c r="Y131" s="10"/>
      <c r="Z131" s="10"/>
      <c r="AA131" s="10"/>
    </row>
    <row r="132" spans="1:27" ht="13.2">
      <c r="A132" s="10"/>
      <c r="B132" s="10"/>
      <c r="C132" s="23"/>
      <c r="D132" s="10"/>
      <c r="E132" s="10"/>
      <c r="F132" s="10"/>
      <c r="G132" s="10"/>
      <c r="H132" s="10"/>
      <c r="I132" s="10"/>
      <c r="J132" s="10"/>
      <c r="K132" s="86"/>
      <c r="L132" s="10"/>
      <c r="M132" s="10"/>
      <c r="N132" s="10"/>
      <c r="O132" s="10"/>
      <c r="P132" s="33"/>
      <c r="Q132" s="10"/>
      <c r="R132" s="10"/>
      <c r="S132" s="10"/>
      <c r="T132" s="10"/>
      <c r="U132" s="10"/>
      <c r="V132" s="10"/>
      <c r="W132" s="10"/>
      <c r="X132" s="10"/>
      <c r="Y132" s="10"/>
      <c r="Z132" s="10"/>
      <c r="AA132" s="10"/>
    </row>
    <row r="133" spans="1:27" ht="13.2">
      <c r="A133" s="10"/>
      <c r="B133" s="10"/>
      <c r="C133" s="23"/>
      <c r="D133" s="10"/>
      <c r="E133" s="10"/>
      <c r="F133" s="10"/>
      <c r="G133" s="10"/>
      <c r="H133" s="10"/>
      <c r="I133" s="10"/>
      <c r="J133" s="10"/>
      <c r="K133" s="86"/>
      <c r="L133" s="10"/>
      <c r="M133" s="10"/>
      <c r="N133" s="10"/>
      <c r="O133" s="10"/>
      <c r="P133" s="33"/>
      <c r="Q133" s="10"/>
      <c r="R133" s="10"/>
      <c r="S133" s="10"/>
      <c r="T133" s="10"/>
      <c r="U133" s="10"/>
      <c r="V133" s="10"/>
      <c r="W133" s="10"/>
      <c r="X133" s="10"/>
      <c r="Y133" s="10"/>
      <c r="Z133" s="10"/>
      <c r="AA133" s="10"/>
    </row>
    <row r="134" spans="1:27" ht="13.2">
      <c r="A134" s="10"/>
      <c r="B134" s="10"/>
      <c r="C134" s="23"/>
      <c r="D134" s="10"/>
      <c r="E134" s="10"/>
      <c r="F134" s="10"/>
      <c r="G134" s="10"/>
      <c r="H134" s="10"/>
      <c r="I134" s="10"/>
      <c r="J134" s="10"/>
      <c r="K134" s="86"/>
      <c r="L134" s="10"/>
      <c r="M134" s="10"/>
      <c r="N134" s="10"/>
      <c r="O134" s="10"/>
      <c r="P134" s="33"/>
      <c r="Q134" s="10"/>
      <c r="R134" s="10"/>
      <c r="S134" s="10"/>
      <c r="T134" s="10"/>
      <c r="U134" s="10"/>
      <c r="V134" s="10"/>
      <c r="W134" s="10"/>
      <c r="X134" s="10"/>
      <c r="Y134" s="10"/>
      <c r="Z134" s="10"/>
      <c r="AA134" s="10"/>
    </row>
    <row r="135" spans="1:27" ht="13.2">
      <c r="A135" s="10"/>
      <c r="B135" s="10"/>
      <c r="C135" s="23"/>
      <c r="D135" s="10"/>
      <c r="E135" s="10"/>
      <c r="F135" s="10"/>
      <c r="G135" s="10"/>
      <c r="H135" s="10"/>
      <c r="I135" s="10"/>
      <c r="J135" s="10"/>
      <c r="K135" s="86"/>
      <c r="L135" s="10"/>
      <c r="M135" s="10"/>
      <c r="N135" s="10"/>
      <c r="O135" s="10"/>
      <c r="P135" s="33"/>
      <c r="Q135" s="10"/>
      <c r="R135" s="10"/>
      <c r="S135" s="10"/>
      <c r="T135" s="10"/>
      <c r="U135" s="10"/>
      <c r="V135" s="10"/>
      <c r="W135" s="10"/>
      <c r="X135" s="10"/>
      <c r="Y135" s="10"/>
      <c r="Z135" s="10"/>
      <c r="AA135" s="10"/>
    </row>
    <row r="136" spans="1:27" ht="13.2">
      <c r="A136" s="10"/>
      <c r="B136" s="10"/>
      <c r="C136" s="23"/>
      <c r="D136" s="10"/>
      <c r="E136" s="10"/>
      <c r="F136" s="10"/>
      <c r="G136" s="10"/>
      <c r="H136" s="10"/>
      <c r="I136" s="10"/>
      <c r="J136" s="10"/>
      <c r="K136" s="86"/>
      <c r="L136" s="10"/>
      <c r="M136" s="10"/>
      <c r="N136" s="10"/>
      <c r="O136" s="10"/>
      <c r="P136" s="33"/>
      <c r="Q136" s="10"/>
      <c r="R136" s="10"/>
      <c r="S136" s="10"/>
      <c r="T136" s="10"/>
      <c r="U136" s="10"/>
      <c r="V136" s="10"/>
      <c r="W136" s="10"/>
      <c r="X136" s="10"/>
      <c r="Y136" s="10"/>
      <c r="Z136" s="10"/>
      <c r="AA136" s="10"/>
    </row>
    <row r="137" spans="1:27" ht="13.2">
      <c r="A137" s="10"/>
      <c r="B137" s="10"/>
      <c r="C137" s="23"/>
      <c r="D137" s="10"/>
      <c r="E137" s="10"/>
      <c r="F137" s="10"/>
      <c r="G137" s="10"/>
      <c r="H137" s="10"/>
      <c r="I137" s="10"/>
      <c r="J137" s="10"/>
      <c r="K137" s="86"/>
      <c r="L137" s="10"/>
      <c r="M137" s="10"/>
      <c r="N137" s="10"/>
      <c r="O137" s="10"/>
      <c r="P137" s="33"/>
      <c r="Q137" s="10"/>
      <c r="R137" s="10"/>
      <c r="S137" s="10"/>
      <c r="T137" s="10"/>
      <c r="U137" s="10"/>
      <c r="V137" s="10"/>
      <c r="W137" s="10"/>
      <c r="X137" s="10"/>
      <c r="Y137" s="10"/>
      <c r="Z137" s="10"/>
      <c r="AA137" s="10"/>
    </row>
    <row r="138" spans="1:27" ht="13.2">
      <c r="A138" s="10"/>
      <c r="B138" s="10"/>
      <c r="C138" s="23"/>
      <c r="D138" s="10"/>
      <c r="E138" s="10"/>
      <c r="F138" s="10"/>
      <c r="G138" s="10"/>
      <c r="H138" s="10"/>
      <c r="I138" s="10"/>
      <c r="J138" s="10"/>
      <c r="K138" s="86"/>
      <c r="L138" s="10"/>
      <c r="M138" s="10"/>
      <c r="N138" s="10"/>
      <c r="O138" s="10"/>
      <c r="P138" s="33"/>
      <c r="Q138" s="10"/>
      <c r="R138" s="10"/>
      <c r="S138" s="10"/>
      <c r="T138" s="10"/>
      <c r="U138" s="10"/>
      <c r="V138" s="10"/>
      <c r="W138" s="10"/>
      <c r="X138" s="10"/>
      <c r="Y138" s="10"/>
      <c r="Z138" s="10"/>
      <c r="AA138" s="10"/>
    </row>
    <row r="139" spans="1:27" ht="13.2">
      <c r="A139" s="10"/>
      <c r="B139" s="10"/>
      <c r="C139" s="23"/>
      <c r="D139" s="10"/>
      <c r="E139" s="10"/>
      <c r="F139" s="10"/>
      <c r="G139" s="10"/>
      <c r="H139" s="10"/>
      <c r="I139" s="10"/>
      <c r="J139" s="10"/>
      <c r="K139" s="86"/>
      <c r="L139" s="10"/>
      <c r="M139" s="10"/>
      <c r="N139" s="10"/>
      <c r="O139" s="10"/>
      <c r="P139" s="33"/>
      <c r="Q139" s="10"/>
      <c r="R139" s="10"/>
      <c r="S139" s="10"/>
      <c r="T139" s="10"/>
      <c r="U139" s="10"/>
      <c r="V139" s="10"/>
      <c r="W139" s="10"/>
      <c r="X139" s="10"/>
      <c r="Y139" s="10"/>
      <c r="Z139" s="10"/>
      <c r="AA139" s="10"/>
    </row>
    <row r="140" spans="1:27" ht="13.2">
      <c r="A140" s="10"/>
      <c r="B140" s="10"/>
      <c r="C140" s="23"/>
      <c r="D140" s="10"/>
      <c r="E140" s="10"/>
      <c r="F140" s="10"/>
      <c r="G140" s="10"/>
      <c r="H140" s="10"/>
      <c r="I140" s="10"/>
      <c r="J140" s="10"/>
      <c r="K140" s="86"/>
      <c r="L140" s="10"/>
      <c r="M140" s="10"/>
      <c r="N140" s="10"/>
      <c r="O140" s="10"/>
      <c r="P140" s="33"/>
      <c r="Q140" s="10"/>
      <c r="R140" s="10"/>
      <c r="S140" s="10"/>
      <c r="T140" s="10"/>
      <c r="U140" s="10"/>
      <c r="V140" s="10"/>
      <c r="W140" s="10"/>
      <c r="X140" s="10"/>
      <c r="Y140" s="10"/>
      <c r="Z140" s="10"/>
      <c r="AA140" s="10"/>
    </row>
    <row r="141" spans="1:27" ht="13.2">
      <c r="A141" s="10"/>
      <c r="B141" s="10"/>
      <c r="C141" s="23"/>
      <c r="D141" s="10"/>
      <c r="E141" s="10"/>
      <c r="F141" s="10"/>
      <c r="G141" s="10"/>
      <c r="H141" s="10"/>
      <c r="I141" s="10"/>
      <c r="J141" s="10"/>
      <c r="K141" s="86"/>
      <c r="L141" s="10"/>
      <c r="M141" s="10"/>
      <c r="N141" s="10"/>
      <c r="O141" s="10"/>
      <c r="P141" s="33"/>
      <c r="Q141" s="10"/>
      <c r="R141" s="10"/>
      <c r="S141" s="10"/>
      <c r="T141" s="10"/>
      <c r="U141" s="10"/>
      <c r="V141" s="10"/>
      <c r="W141" s="10"/>
      <c r="X141" s="10"/>
      <c r="Y141" s="10"/>
      <c r="Z141" s="10"/>
      <c r="AA141" s="10"/>
    </row>
    <row r="142" spans="1:27" ht="13.2">
      <c r="A142" s="10"/>
      <c r="B142" s="10"/>
      <c r="C142" s="23"/>
      <c r="D142" s="10"/>
      <c r="E142" s="10"/>
      <c r="F142" s="10"/>
      <c r="G142" s="10"/>
      <c r="H142" s="10"/>
      <c r="I142" s="10"/>
      <c r="J142" s="10"/>
      <c r="K142" s="86"/>
      <c r="L142" s="10"/>
      <c r="M142" s="10"/>
      <c r="N142" s="10"/>
      <c r="O142" s="10"/>
      <c r="P142" s="33"/>
      <c r="Q142" s="10"/>
      <c r="R142" s="10"/>
      <c r="S142" s="10"/>
      <c r="T142" s="10"/>
      <c r="U142" s="10"/>
      <c r="V142" s="10"/>
      <c r="W142" s="10"/>
      <c r="X142" s="10"/>
      <c r="Y142" s="10"/>
      <c r="Z142" s="10"/>
      <c r="AA142" s="10"/>
    </row>
    <row r="143" spans="1:27" ht="13.2">
      <c r="A143" s="10"/>
      <c r="B143" s="10"/>
      <c r="C143" s="23"/>
      <c r="D143" s="10"/>
      <c r="E143" s="10"/>
      <c r="F143" s="10"/>
      <c r="G143" s="10"/>
      <c r="H143" s="10"/>
      <c r="I143" s="10"/>
      <c r="J143" s="10"/>
      <c r="K143" s="86"/>
      <c r="L143" s="10"/>
      <c r="M143" s="10"/>
      <c r="N143" s="10"/>
      <c r="O143" s="10"/>
      <c r="P143" s="33"/>
      <c r="Q143" s="10"/>
      <c r="R143" s="10"/>
      <c r="S143" s="10"/>
      <c r="T143" s="10"/>
      <c r="U143" s="10"/>
      <c r="V143" s="10"/>
      <c r="W143" s="10"/>
      <c r="X143" s="10"/>
      <c r="Y143" s="10"/>
      <c r="Z143" s="10"/>
      <c r="AA143" s="10"/>
    </row>
    <row r="144" spans="1:27" ht="13.2">
      <c r="A144" s="10"/>
      <c r="B144" s="10"/>
      <c r="C144" s="23"/>
      <c r="D144" s="10"/>
      <c r="E144" s="10"/>
      <c r="F144" s="10"/>
      <c r="G144" s="10"/>
      <c r="H144" s="10"/>
      <c r="I144" s="10"/>
      <c r="J144" s="10"/>
      <c r="K144" s="86"/>
      <c r="L144" s="10"/>
      <c r="M144" s="10"/>
      <c r="N144" s="10"/>
      <c r="O144" s="10"/>
      <c r="P144" s="33"/>
      <c r="Q144" s="10"/>
      <c r="R144" s="10"/>
      <c r="S144" s="10"/>
      <c r="T144" s="10"/>
      <c r="U144" s="10"/>
      <c r="V144" s="10"/>
      <c r="W144" s="10"/>
      <c r="X144" s="10"/>
      <c r="Y144" s="10"/>
      <c r="Z144" s="10"/>
      <c r="AA144" s="10"/>
    </row>
    <row r="145" spans="1:27" ht="13.2">
      <c r="A145" s="10"/>
      <c r="B145" s="10"/>
      <c r="C145" s="23"/>
      <c r="D145" s="10"/>
      <c r="E145" s="10"/>
      <c r="F145" s="10"/>
      <c r="G145" s="10"/>
      <c r="H145" s="10"/>
      <c r="I145" s="10"/>
      <c r="J145" s="10"/>
      <c r="K145" s="86"/>
      <c r="L145" s="10"/>
      <c r="M145" s="10"/>
      <c r="N145" s="10"/>
      <c r="O145" s="10"/>
      <c r="P145" s="33"/>
      <c r="Q145" s="10"/>
      <c r="R145" s="10"/>
      <c r="S145" s="10"/>
      <c r="T145" s="10"/>
      <c r="U145" s="10"/>
      <c r="V145" s="10"/>
      <c r="W145" s="10"/>
      <c r="X145" s="10"/>
      <c r="Y145" s="10"/>
      <c r="Z145" s="10"/>
      <c r="AA145" s="10"/>
    </row>
    <row r="146" spans="1:27" ht="13.2">
      <c r="A146" s="10"/>
      <c r="B146" s="10"/>
      <c r="C146" s="23"/>
      <c r="D146" s="10"/>
      <c r="E146" s="10"/>
      <c r="F146" s="10"/>
      <c r="G146" s="10"/>
      <c r="H146" s="10"/>
      <c r="I146" s="10"/>
      <c r="J146" s="10"/>
      <c r="K146" s="86"/>
      <c r="L146" s="10"/>
      <c r="M146" s="10"/>
      <c r="N146" s="10"/>
      <c r="O146" s="10"/>
      <c r="P146" s="33"/>
      <c r="Q146" s="10"/>
      <c r="R146" s="10"/>
      <c r="S146" s="10"/>
      <c r="T146" s="10"/>
      <c r="U146" s="10"/>
      <c r="V146" s="10"/>
      <c r="W146" s="10"/>
      <c r="X146" s="10"/>
      <c r="Y146" s="10"/>
      <c r="Z146" s="10"/>
      <c r="AA146" s="10"/>
    </row>
    <row r="147" spans="1:27" ht="13.2">
      <c r="A147" s="10"/>
      <c r="B147" s="10"/>
      <c r="C147" s="23"/>
      <c r="D147" s="10"/>
      <c r="E147" s="10"/>
      <c r="F147" s="10"/>
      <c r="G147" s="10"/>
      <c r="H147" s="10"/>
      <c r="I147" s="10"/>
      <c r="J147" s="10"/>
      <c r="K147" s="86"/>
      <c r="L147" s="10"/>
      <c r="M147" s="10"/>
      <c r="N147" s="10"/>
      <c r="O147" s="10"/>
      <c r="P147" s="33"/>
      <c r="Q147" s="10"/>
      <c r="R147" s="10"/>
      <c r="S147" s="10"/>
      <c r="T147" s="10"/>
      <c r="U147" s="10"/>
      <c r="V147" s="10"/>
      <c r="W147" s="10"/>
      <c r="X147" s="10"/>
      <c r="Y147" s="10"/>
      <c r="Z147" s="10"/>
      <c r="AA147" s="10"/>
    </row>
    <row r="148" spans="1:27" ht="13.2">
      <c r="A148" s="10"/>
      <c r="B148" s="10"/>
      <c r="C148" s="23"/>
      <c r="D148" s="10"/>
      <c r="E148" s="10"/>
      <c r="F148" s="10"/>
      <c r="G148" s="10"/>
      <c r="H148" s="10"/>
      <c r="I148" s="10"/>
      <c r="J148" s="10"/>
      <c r="K148" s="86"/>
      <c r="L148" s="10"/>
      <c r="M148" s="10"/>
      <c r="N148" s="10"/>
      <c r="O148" s="10"/>
      <c r="P148" s="33"/>
      <c r="Q148" s="10"/>
      <c r="R148" s="10"/>
      <c r="S148" s="10"/>
      <c r="T148" s="10"/>
      <c r="U148" s="10"/>
      <c r="V148" s="10"/>
      <c r="W148" s="10"/>
      <c r="X148" s="10"/>
      <c r="Y148" s="10"/>
      <c r="Z148" s="10"/>
      <c r="AA148" s="10"/>
    </row>
    <row r="149" spans="1:27" ht="13.2">
      <c r="A149" s="10"/>
      <c r="B149" s="10"/>
      <c r="C149" s="23"/>
      <c r="D149" s="10"/>
      <c r="E149" s="10"/>
      <c r="F149" s="10"/>
      <c r="G149" s="10"/>
      <c r="H149" s="10"/>
      <c r="I149" s="10"/>
      <c r="J149" s="10"/>
      <c r="K149" s="86"/>
      <c r="L149" s="10"/>
      <c r="M149" s="10"/>
      <c r="N149" s="10"/>
      <c r="O149" s="10"/>
      <c r="P149" s="33"/>
      <c r="Q149" s="10"/>
      <c r="R149" s="10"/>
      <c r="S149" s="10"/>
      <c r="T149" s="10"/>
      <c r="U149" s="10"/>
      <c r="V149" s="10"/>
      <c r="W149" s="10"/>
      <c r="X149" s="10"/>
      <c r="Y149" s="10"/>
      <c r="Z149" s="10"/>
      <c r="AA149" s="10"/>
    </row>
    <row r="150" spans="1:27" ht="13.2">
      <c r="A150" s="10"/>
      <c r="B150" s="10"/>
      <c r="C150" s="23"/>
      <c r="D150" s="10"/>
      <c r="E150" s="10"/>
      <c r="F150" s="10"/>
      <c r="G150" s="10"/>
      <c r="H150" s="10"/>
      <c r="I150" s="10"/>
      <c r="J150" s="10"/>
      <c r="K150" s="86"/>
      <c r="L150" s="10"/>
      <c r="M150" s="10"/>
      <c r="N150" s="10"/>
      <c r="O150" s="10"/>
      <c r="P150" s="33"/>
      <c r="Q150" s="10"/>
      <c r="R150" s="10"/>
      <c r="S150" s="10"/>
      <c r="T150" s="10"/>
      <c r="U150" s="10"/>
      <c r="V150" s="10"/>
      <c r="W150" s="10"/>
      <c r="X150" s="10"/>
      <c r="Y150" s="10"/>
      <c r="Z150" s="10"/>
      <c r="AA150" s="10"/>
    </row>
    <row r="151" spans="1:27" ht="13.2">
      <c r="A151" s="10"/>
      <c r="B151" s="10"/>
      <c r="C151" s="23"/>
      <c r="D151" s="10"/>
      <c r="E151" s="10"/>
      <c r="F151" s="10"/>
      <c r="G151" s="10"/>
      <c r="H151" s="10"/>
      <c r="I151" s="10"/>
      <c r="J151" s="10"/>
      <c r="K151" s="86"/>
      <c r="L151" s="10"/>
      <c r="M151" s="10"/>
      <c r="N151" s="10"/>
      <c r="O151" s="10"/>
      <c r="P151" s="33"/>
      <c r="Q151" s="10"/>
      <c r="R151" s="10"/>
      <c r="S151" s="10"/>
      <c r="T151" s="10"/>
      <c r="U151" s="10"/>
      <c r="V151" s="10"/>
      <c r="W151" s="10"/>
      <c r="X151" s="10"/>
      <c r="Y151" s="10"/>
      <c r="Z151" s="10"/>
      <c r="AA151" s="10"/>
    </row>
    <row r="152" spans="1:27" ht="13.2">
      <c r="A152" s="10"/>
      <c r="B152" s="10"/>
      <c r="C152" s="23"/>
      <c r="D152" s="10"/>
      <c r="E152" s="10"/>
      <c r="F152" s="10"/>
      <c r="G152" s="10"/>
      <c r="H152" s="10"/>
      <c r="I152" s="10"/>
      <c r="J152" s="10"/>
      <c r="K152" s="86"/>
      <c r="L152" s="10"/>
      <c r="M152" s="10"/>
      <c r="N152" s="10"/>
      <c r="O152" s="10"/>
      <c r="P152" s="33"/>
      <c r="Q152" s="10"/>
      <c r="R152" s="10"/>
      <c r="S152" s="10"/>
      <c r="T152" s="10"/>
      <c r="U152" s="10"/>
      <c r="V152" s="10"/>
      <c r="W152" s="10"/>
      <c r="X152" s="10"/>
      <c r="Y152" s="10"/>
      <c r="Z152" s="10"/>
      <c r="AA152" s="10"/>
    </row>
    <row r="153" spans="1:27" ht="13.2">
      <c r="A153" s="10"/>
      <c r="B153" s="10"/>
      <c r="C153" s="23"/>
      <c r="D153" s="10"/>
      <c r="E153" s="10"/>
      <c r="F153" s="10"/>
      <c r="G153" s="10"/>
      <c r="H153" s="10"/>
      <c r="I153" s="10"/>
      <c r="J153" s="10"/>
      <c r="K153" s="86"/>
      <c r="L153" s="10"/>
      <c r="M153" s="10"/>
      <c r="N153" s="10"/>
      <c r="O153" s="10"/>
      <c r="P153" s="33"/>
      <c r="Q153" s="10"/>
      <c r="R153" s="10"/>
      <c r="S153" s="10"/>
      <c r="T153" s="10"/>
      <c r="U153" s="10"/>
      <c r="V153" s="10"/>
      <c r="W153" s="10"/>
      <c r="X153" s="10"/>
      <c r="Y153" s="10"/>
      <c r="Z153" s="10"/>
      <c r="AA153" s="10"/>
    </row>
    <row r="154" spans="1:27" ht="13.2">
      <c r="A154" s="10"/>
      <c r="B154" s="10"/>
      <c r="C154" s="23"/>
      <c r="D154" s="10"/>
      <c r="E154" s="10"/>
      <c r="F154" s="10"/>
      <c r="G154" s="10"/>
      <c r="H154" s="10"/>
      <c r="I154" s="10"/>
      <c r="J154" s="10"/>
      <c r="K154" s="86"/>
      <c r="L154" s="10"/>
      <c r="M154" s="10"/>
      <c r="N154" s="10"/>
      <c r="O154" s="10"/>
      <c r="P154" s="33"/>
      <c r="Q154" s="10"/>
      <c r="R154" s="10"/>
      <c r="S154" s="10"/>
      <c r="T154" s="10"/>
      <c r="U154" s="10"/>
      <c r="V154" s="10"/>
      <c r="W154" s="10"/>
      <c r="X154" s="10"/>
      <c r="Y154" s="10"/>
      <c r="Z154" s="10"/>
      <c r="AA154" s="10"/>
    </row>
    <row r="155" spans="1:27" ht="13.2">
      <c r="A155" s="10"/>
      <c r="B155" s="10"/>
      <c r="C155" s="23"/>
      <c r="D155" s="10"/>
      <c r="E155" s="10"/>
      <c r="F155" s="10"/>
      <c r="G155" s="10"/>
      <c r="H155" s="10"/>
      <c r="I155" s="10"/>
      <c r="J155" s="10"/>
      <c r="K155" s="86"/>
      <c r="L155" s="10"/>
      <c r="M155" s="10"/>
      <c r="N155" s="10"/>
      <c r="O155" s="10"/>
      <c r="P155" s="33"/>
      <c r="Q155" s="10"/>
      <c r="R155" s="10"/>
      <c r="S155" s="10"/>
      <c r="T155" s="10"/>
      <c r="U155" s="10"/>
      <c r="V155" s="10"/>
      <c r="W155" s="10"/>
      <c r="X155" s="10"/>
      <c r="Y155" s="10"/>
      <c r="Z155" s="10"/>
      <c r="AA155" s="10"/>
    </row>
    <row r="156" spans="1:27" ht="13.2">
      <c r="A156" s="10"/>
      <c r="B156" s="10"/>
      <c r="C156" s="23"/>
      <c r="D156" s="10"/>
      <c r="E156" s="10"/>
      <c r="F156" s="10"/>
      <c r="G156" s="10"/>
      <c r="H156" s="10"/>
      <c r="I156" s="10"/>
      <c r="J156" s="10"/>
      <c r="K156" s="86"/>
      <c r="L156" s="10"/>
      <c r="M156" s="10"/>
      <c r="N156" s="10"/>
      <c r="O156" s="10"/>
      <c r="P156" s="33"/>
      <c r="Q156" s="10"/>
      <c r="R156" s="10"/>
      <c r="S156" s="10"/>
      <c r="T156" s="10"/>
      <c r="U156" s="10"/>
      <c r="V156" s="10"/>
      <c r="W156" s="10"/>
      <c r="X156" s="10"/>
      <c r="Y156" s="10"/>
      <c r="Z156" s="10"/>
      <c r="AA156" s="10"/>
    </row>
    <row r="157" spans="1:27" ht="13.2">
      <c r="A157" s="10"/>
      <c r="B157" s="10"/>
      <c r="C157" s="23"/>
      <c r="D157" s="10"/>
      <c r="E157" s="10"/>
      <c r="F157" s="10"/>
      <c r="G157" s="10"/>
      <c r="H157" s="10"/>
      <c r="I157" s="10"/>
      <c r="J157" s="10"/>
      <c r="K157" s="86"/>
      <c r="L157" s="10"/>
      <c r="M157" s="10"/>
      <c r="N157" s="10"/>
      <c r="O157" s="10"/>
      <c r="P157" s="33"/>
      <c r="Q157" s="10"/>
      <c r="R157" s="10"/>
      <c r="S157" s="10"/>
      <c r="T157" s="10"/>
      <c r="U157" s="10"/>
      <c r="V157" s="10"/>
      <c r="W157" s="10"/>
      <c r="X157" s="10"/>
      <c r="Y157" s="10"/>
      <c r="Z157" s="10"/>
      <c r="AA157" s="10"/>
    </row>
    <row r="158" spans="1:27" ht="13.2">
      <c r="A158" s="10"/>
      <c r="B158" s="10"/>
      <c r="C158" s="23"/>
      <c r="D158" s="10"/>
      <c r="E158" s="10"/>
      <c r="F158" s="10"/>
      <c r="G158" s="10"/>
      <c r="H158" s="10"/>
      <c r="I158" s="10"/>
      <c r="J158" s="10"/>
      <c r="K158" s="86"/>
      <c r="L158" s="10"/>
      <c r="M158" s="10"/>
      <c r="N158" s="10"/>
      <c r="O158" s="10"/>
      <c r="P158" s="33"/>
      <c r="Q158" s="10"/>
      <c r="R158" s="10"/>
      <c r="S158" s="10"/>
      <c r="T158" s="10"/>
      <c r="U158" s="10"/>
      <c r="V158" s="10"/>
      <c r="W158" s="10"/>
      <c r="X158" s="10"/>
      <c r="Y158" s="10"/>
      <c r="Z158" s="10"/>
      <c r="AA158" s="10"/>
    </row>
    <row r="159" spans="1:27" ht="13.2">
      <c r="A159" s="10"/>
      <c r="B159" s="10"/>
      <c r="C159" s="23"/>
      <c r="D159" s="10"/>
      <c r="E159" s="10"/>
      <c r="F159" s="10"/>
      <c r="G159" s="10"/>
      <c r="H159" s="10"/>
      <c r="I159" s="10"/>
      <c r="J159" s="10"/>
      <c r="K159" s="86"/>
      <c r="L159" s="10"/>
      <c r="M159" s="10"/>
      <c r="N159" s="10"/>
      <c r="O159" s="10"/>
      <c r="P159" s="33"/>
      <c r="Q159" s="10"/>
      <c r="R159" s="10"/>
      <c r="S159" s="10"/>
      <c r="T159" s="10"/>
      <c r="U159" s="10"/>
      <c r="V159" s="10"/>
      <c r="W159" s="10"/>
      <c r="X159" s="10"/>
      <c r="Y159" s="10"/>
      <c r="Z159" s="10"/>
      <c r="AA159" s="10"/>
    </row>
    <row r="160" spans="1:27" ht="13.2">
      <c r="A160" s="10"/>
      <c r="B160" s="10"/>
      <c r="C160" s="23"/>
      <c r="D160" s="10"/>
      <c r="E160" s="10"/>
      <c r="F160" s="10"/>
      <c r="G160" s="10"/>
      <c r="H160" s="10"/>
      <c r="I160" s="10"/>
      <c r="J160" s="10"/>
      <c r="K160" s="86"/>
      <c r="L160" s="10"/>
      <c r="M160" s="10"/>
      <c r="N160" s="10"/>
      <c r="O160" s="10"/>
      <c r="P160" s="33"/>
      <c r="Q160" s="10"/>
      <c r="R160" s="10"/>
      <c r="S160" s="10"/>
      <c r="T160" s="10"/>
      <c r="U160" s="10"/>
      <c r="V160" s="10"/>
      <c r="W160" s="10"/>
      <c r="X160" s="10"/>
      <c r="Y160" s="10"/>
      <c r="Z160" s="10"/>
      <c r="AA160" s="10"/>
    </row>
    <row r="161" spans="1:27" ht="13.2">
      <c r="A161" s="10"/>
      <c r="B161" s="10"/>
      <c r="C161" s="23"/>
      <c r="D161" s="10"/>
      <c r="E161" s="10"/>
      <c r="F161" s="10"/>
      <c r="G161" s="10"/>
      <c r="H161" s="10"/>
      <c r="I161" s="10"/>
      <c r="J161" s="10"/>
      <c r="K161" s="86"/>
      <c r="L161" s="10"/>
      <c r="M161" s="10"/>
      <c r="N161" s="10"/>
      <c r="O161" s="10"/>
      <c r="P161" s="33"/>
      <c r="Q161" s="10"/>
      <c r="R161" s="10"/>
      <c r="S161" s="10"/>
      <c r="T161" s="10"/>
      <c r="U161" s="10"/>
      <c r="V161" s="10"/>
      <c r="W161" s="10"/>
      <c r="X161" s="10"/>
      <c r="Y161" s="10"/>
      <c r="Z161" s="10"/>
      <c r="AA161" s="10"/>
    </row>
    <row r="162" spans="1:27" ht="13.2">
      <c r="A162" s="10"/>
      <c r="B162" s="10"/>
      <c r="C162" s="23"/>
      <c r="D162" s="10"/>
      <c r="E162" s="10"/>
      <c r="F162" s="10"/>
      <c r="G162" s="10"/>
      <c r="H162" s="10"/>
      <c r="I162" s="10"/>
      <c r="J162" s="10"/>
      <c r="K162" s="86"/>
      <c r="L162" s="10"/>
      <c r="M162" s="10"/>
      <c r="N162" s="10"/>
      <c r="O162" s="10"/>
      <c r="P162" s="33"/>
      <c r="Q162" s="10"/>
      <c r="R162" s="10"/>
      <c r="S162" s="10"/>
      <c r="T162" s="10"/>
      <c r="U162" s="10"/>
      <c r="V162" s="10"/>
      <c r="W162" s="10"/>
      <c r="X162" s="10"/>
      <c r="Y162" s="10"/>
      <c r="Z162" s="10"/>
      <c r="AA162" s="10"/>
    </row>
    <row r="163" spans="1:27" ht="13.2">
      <c r="A163" s="10"/>
      <c r="B163" s="10"/>
      <c r="C163" s="23"/>
      <c r="D163" s="10"/>
      <c r="E163" s="10"/>
      <c r="F163" s="10"/>
      <c r="G163" s="10"/>
      <c r="H163" s="10"/>
      <c r="I163" s="10"/>
      <c r="J163" s="10"/>
      <c r="K163" s="86"/>
      <c r="L163" s="10"/>
      <c r="M163" s="10"/>
      <c r="N163" s="10"/>
      <c r="O163" s="10"/>
      <c r="P163" s="33"/>
      <c r="Q163" s="10"/>
      <c r="R163" s="10"/>
      <c r="S163" s="10"/>
      <c r="T163" s="10"/>
      <c r="U163" s="10"/>
      <c r="V163" s="10"/>
      <c r="W163" s="10"/>
      <c r="X163" s="10"/>
      <c r="Y163" s="10"/>
      <c r="Z163" s="10"/>
      <c r="AA163" s="10"/>
    </row>
    <row r="164" spans="1:27" ht="13.2">
      <c r="A164" s="10"/>
      <c r="B164" s="10"/>
      <c r="C164" s="23"/>
      <c r="D164" s="10"/>
      <c r="E164" s="10"/>
      <c r="F164" s="10"/>
      <c r="G164" s="10"/>
      <c r="H164" s="10"/>
      <c r="I164" s="10"/>
      <c r="J164" s="10"/>
      <c r="K164" s="86"/>
      <c r="L164" s="10"/>
      <c r="M164" s="10"/>
      <c r="N164" s="10"/>
      <c r="O164" s="10"/>
      <c r="P164" s="33"/>
      <c r="Q164" s="10"/>
      <c r="R164" s="10"/>
      <c r="S164" s="10"/>
      <c r="T164" s="10"/>
      <c r="U164" s="10"/>
      <c r="V164" s="10"/>
      <c r="W164" s="10"/>
      <c r="X164" s="10"/>
      <c r="Y164" s="10"/>
      <c r="Z164" s="10"/>
      <c r="AA164" s="10"/>
    </row>
    <row r="165" spans="1:27" ht="13.2">
      <c r="A165" s="10"/>
      <c r="B165" s="10"/>
      <c r="C165" s="23"/>
      <c r="D165" s="10"/>
      <c r="E165" s="10"/>
      <c r="F165" s="10"/>
      <c r="G165" s="10"/>
      <c r="H165" s="10"/>
      <c r="I165" s="10"/>
      <c r="J165" s="10"/>
      <c r="K165" s="86"/>
      <c r="L165" s="10"/>
      <c r="M165" s="10"/>
      <c r="N165" s="10"/>
      <c r="O165" s="10"/>
      <c r="P165" s="33"/>
      <c r="Q165" s="10"/>
      <c r="R165" s="10"/>
      <c r="S165" s="10"/>
      <c r="T165" s="10"/>
      <c r="U165" s="10"/>
      <c r="V165" s="10"/>
      <c r="W165" s="10"/>
      <c r="X165" s="10"/>
      <c r="Y165" s="10"/>
      <c r="Z165" s="10"/>
      <c r="AA165" s="10"/>
    </row>
    <row r="166" spans="1:27" ht="13.2">
      <c r="A166" s="10"/>
      <c r="B166" s="10"/>
      <c r="C166" s="23"/>
      <c r="D166" s="10"/>
      <c r="E166" s="10"/>
      <c r="F166" s="10"/>
      <c r="G166" s="10"/>
      <c r="H166" s="10"/>
      <c r="I166" s="10"/>
      <c r="J166" s="10"/>
      <c r="K166" s="86"/>
      <c r="L166" s="10"/>
      <c r="M166" s="10"/>
      <c r="N166" s="10"/>
      <c r="O166" s="10"/>
      <c r="P166" s="33"/>
      <c r="Q166" s="10"/>
      <c r="R166" s="10"/>
      <c r="S166" s="10"/>
      <c r="T166" s="10"/>
      <c r="U166" s="10"/>
      <c r="V166" s="10"/>
      <c r="W166" s="10"/>
      <c r="X166" s="10"/>
      <c r="Y166" s="10"/>
      <c r="Z166" s="10"/>
      <c r="AA166" s="10"/>
    </row>
    <row r="167" spans="1:27" ht="13.2">
      <c r="A167" s="10"/>
      <c r="B167" s="10"/>
      <c r="C167" s="23"/>
      <c r="D167" s="10"/>
      <c r="E167" s="10"/>
      <c r="F167" s="10"/>
      <c r="G167" s="10"/>
      <c r="H167" s="10"/>
      <c r="I167" s="10"/>
      <c r="J167" s="10"/>
      <c r="K167" s="86"/>
      <c r="L167" s="10"/>
      <c r="M167" s="10"/>
      <c r="N167" s="10"/>
      <c r="O167" s="10"/>
      <c r="P167" s="33"/>
      <c r="Q167" s="10"/>
      <c r="R167" s="10"/>
      <c r="S167" s="10"/>
      <c r="T167" s="10"/>
      <c r="U167" s="10"/>
      <c r="V167" s="10"/>
      <c r="W167" s="10"/>
      <c r="X167" s="10"/>
      <c r="Y167" s="10"/>
      <c r="Z167" s="10"/>
      <c r="AA167" s="10"/>
    </row>
    <row r="168" spans="1:27" ht="13.2">
      <c r="A168" s="10"/>
      <c r="B168" s="10"/>
      <c r="C168" s="23"/>
      <c r="D168" s="10"/>
      <c r="E168" s="10"/>
      <c r="F168" s="10"/>
      <c r="G168" s="10"/>
      <c r="H168" s="10"/>
      <c r="I168" s="10"/>
      <c r="J168" s="10"/>
      <c r="K168" s="86"/>
      <c r="L168" s="10"/>
      <c r="M168" s="10"/>
      <c r="N168" s="10"/>
      <c r="O168" s="10"/>
      <c r="P168" s="33"/>
      <c r="Q168" s="10"/>
      <c r="R168" s="10"/>
      <c r="S168" s="10"/>
      <c r="T168" s="10"/>
      <c r="U168" s="10"/>
      <c r="V168" s="10"/>
      <c r="W168" s="10"/>
      <c r="X168" s="10"/>
      <c r="Y168" s="10"/>
      <c r="Z168" s="10"/>
      <c r="AA168" s="10"/>
    </row>
    <row r="169" spans="1:27" ht="13.2">
      <c r="A169" s="10"/>
      <c r="B169" s="10"/>
      <c r="C169" s="23"/>
      <c r="D169" s="10"/>
      <c r="E169" s="10"/>
      <c r="F169" s="10"/>
      <c r="G169" s="10"/>
      <c r="H169" s="10"/>
      <c r="I169" s="10"/>
      <c r="J169" s="10"/>
      <c r="K169" s="86"/>
      <c r="L169" s="10"/>
      <c r="M169" s="10"/>
      <c r="N169" s="10"/>
      <c r="O169" s="10"/>
      <c r="P169" s="33"/>
      <c r="Q169" s="10"/>
      <c r="R169" s="10"/>
      <c r="S169" s="10"/>
      <c r="T169" s="10"/>
      <c r="U169" s="10"/>
      <c r="V169" s="10"/>
      <c r="W169" s="10"/>
      <c r="X169" s="10"/>
      <c r="Y169" s="10"/>
      <c r="Z169" s="10"/>
      <c r="AA169" s="10"/>
    </row>
    <row r="170" spans="1:27" ht="13.2">
      <c r="A170" s="10"/>
      <c r="B170" s="10"/>
      <c r="C170" s="23"/>
      <c r="D170" s="10"/>
      <c r="E170" s="10"/>
      <c r="F170" s="10"/>
      <c r="G170" s="10"/>
      <c r="H170" s="10"/>
      <c r="I170" s="10"/>
      <c r="J170" s="10"/>
      <c r="K170" s="86"/>
      <c r="L170" s="10"/>
      <c r="M170" s="10"/>
      <c r="N170" s="10"/>
      <c r="O170" s="10"/>
      <c r="P170" s="33"/>
      <c r="Q170" s="10"/>
      <c r="R170" s="10"/>
      <c r="S170" s="10"/>
      <c r="T170" s="10"/>
      <c r="U170" s="10"/>
      <c r="V170" s="10"/>
      <c r="W170" s="10"/>
      <c r="X170" s="10"/>
      <c r="Y170" s="10"/>
      <c r="Z170" s="10"/>
      <c r="AA170" s="10"/>
    </row>
    <row r="171" spans="1:27" ht="13.2">
      <c r="A171" s="10"/>
      <c r="B171" s="10"/>
      <c r="C171" s="23"/>
      <c r="D171" s="10"/>
      <c r="E171" s="10"/>
      <c r="F171" s="10"/>
      <c r="G171" s="10"/>
      <c r="H171" s="10"/>
      <c r="I171" s="10"/>
      <c r="J171" s="10"/>
      <c r="K171" s="86"/>
      <c r="L171" s="10"/>
      <c r="M171" s="10"/>
      <c r="N171" s="10"/>
      <c r="O171" s="10"/>
      <c r="P171" s="33"/>
      <c r="Q171" s="10"/>
      <c r="R171" s="10"/>
      <c r="S171" s="10"/>
      <c r="T171" s="10"/>
      <c r="U171" s="10"/>
      <c r="V171" s="10"/>
      <c r="W171" s="10"/>
      <c r="X171" s="10"/>
      <c r="Y171" s="10"/>
      <c r="Z171" s="10"/>
      <c r="AA171" s="10"/>
    </row>
    <row r="172" spans="1:27" ht="13.2">
      <c r="A172" s="10"/>
      <c r="B172" s="10"/>
      <c r="C172" s="23"/>
      <c r="D172" s="10"/>
      <c r="E172" s="10"/>
      <c r="F172" s="10"/>
      <c r="G172" s="10"/>
      <c r="H172" s="10"/>
      <c r="I172" s="10"/>
      <c r="J172" s="10"/>
      <c r="K172" s="86"/>
      <c r="L172" s="10"/>
      <c r="M172" s="10"/>
      <c r="N172" s="10"/>
      <c r="O172" s="10"/>
      <c r="P172" s="33"/>
      <c r="Q172" s="10"/>
      <c r="R172" s="10"/>
      <c r="S172" s="10"/>
      <c r="T172" s="10"/>
      <c r="U172" s="10"/>
      <c r="V172" s="10"/>
      <c r="W172" s="10"/>
      <c r="X172" s="10"/>
      <c r="Y172" s="10"/>
      <c r="Z172" s="10"/>
      <c r="AA172" s="10"/>
    </row>
    <row r="173" spans="1:27" ht="13.2">
      <c r="A173" s="10"/>
      <c r="B173" s="10"/>
      <c r="C173" s="23"/>
      <c r="D173" s="10"/>
      <c r="E173" s="10"/>
      <c r="F173" s="10"/>
      <c r="G173" s="10"/>
      <c r="H173" s="10"/>
      <c r="I173" s="10"/>
      <c r="J173" s="10"/>
      <c r="K173" s="86"/>
      <c r="L173" s="10"/>
      <c r="M173" s="10"/>
      <c r="N173" s="10"/>
      <c r="O173" s="10"/>
      <c r="P173" s="33"/>
      <c r="Q173" s="10"/>
      <c r="R173" s="10"/>
      <c r="S173" s="10"/>
      <c r="T173" s="10"/>
      <c r="U173" s="10"/>
      <c r="V173" s="10"/>
      <c r="W173" s="10"/>
      <c r="X173" s="10"/>
      <c r="Y173" s="10"/>
      <c r="Z173" s="10"/>
      <c r="AA173" s="10"/>
    </row>
    <row r="174" spans="1:27" ht="13.2">
      <c r="A174" s="10"/>
      <c r="B174" s="10"/>
      <c r="C174" s="23"/>
      <c r="D174" s="10"/>
      <c r="E174" s="10"/>
      <c r="F174" s="10"/>
      <c r="G174" s="10"/>
      <c r="H174" s="10"/>
      <c r="I174" s="10"/>
      <c r="J174" s="10"/>
      <c r="K174" s="86"/>
      <c r="L174" s="10"/>
      <c r="M174" s="10"/>
      <c r="N174" s="10"/>
      <c r="O174" s="10"/>
      <c r="P174" s="33"/>
      <c r="Q174" s="10"/>
      <c r="R174" s="10"/>
      <c r="S174" s="10"/>
      <c r="T174" s="10"/>
      <c r="U174" s="10"/>
      <c r="V174" s="10"/>
      <c r="W174" s="10"/>
      <c r="X174" s="10"/>
      <c r="Y174" s="10"/>
      <c r="Z174" s="10"/>
      <c r="AA174" s="10"/>
    </row>
    <row r="175" spans="1:27" ht="13.2">
      <c r="A175" s="10"/>
      <c r="B175" s="10"/>
      <c r="C175" s="23"/>
      <c r="D175" s="10"/>
      <c r="E175" s="10"/>
      <c r="F175" s="10"/>
      <c r="G175" s="10"/>
      <c r="H175" s="10"/>
      <c r="I175" s="10"/>
      <c r="J175" s="10"/>
      <c r="K175" s="86"/>
      <c r="L175" s="10"/>
      <c r="M175" s="10"/>
      <c r="N175" s="10"/>
      <c r="O175" s="10"/>
      <c r="P175" s="33"/>
      <c r="Q175" s="10"/>
      <c r="R175" s="10"/>
      <c r="S175" s="10"/>
      <c r="T175" s="10"/>
      <c r="U175" s="10"/>
      <c r="V175" s="10"/>
      <c r="W175" s="10"/>
      <c r="X175" s="10"/>
      <c r="Y175" s="10"/>
      <c r="Z175" s="10"/>
      <c r="AA175" s="10"/>
    </row>
    <row r="176" spans="1:27" ht="13.2">
      <c r="A176" s="10"/>
      <c r="B176" s="10"/>
      <c r="C176" s="23"/>
      <c r="D176" s="10"/>
      <c r="E176" s="10"/>
      <c r="F176" s="10"/>
      <c r="G176" s="10"/>
      <c r="H176" s="10"/>
      <c r="I176" s="10"/>
      <c r="J176" s="10"/>
      <c r="K176" s="86"/>
      <c r="L176" s="10"/>
      <c r="M176" s="10"/>
      <c r="N176" s="10"/>
      <c r="O176" s="10"/>
      <c r="P176" s="33"/>
      <c r="Q176" s="10"/>
      <c r="R176" s="10"/>
      <c r="S176" s="10"/>
      <c r="T176" s="10"/>
      <c r="U176" s="10"/>
      <c r="V176" s="10"/>
      <c r="W176" s="10"/>
      <c r="X176" s="10"/>
      <c r="Y176" s="10"/>
      <c r="Z176" s="10"/>
      <c r="AA176" s="10"/>
    </row>
    <row r="177" spans="1:27" ht="13.2">
      <c r="A177" s="10"/>
      <c r="B177" s="10"/>
      <c r="C177" s="23"/>
      <c r="D177" s="10"/>
      <c r="E177" s="10"/>
      <c r="F177" s="10"/>
      <c r="G177" s="10"/>
      <c r="H177" s="10"/>
      <c r="I177" s="10"/>
      <c r="J177" s="10"/>
      <c r="K177" s="86"/>
      <c r="L177" s="10"/>
      <c r="M177" s="10"/>
      <c r="N177" s="10"/>
      <c r="O177" s="10"/>
      <c r="P177" s="33"/>
      <c r="Q177" s="10"/>
      <c r="R177" s="10"/>
      <c r="S177" s="10"/>
      <c r="T177" s="10"/>
      <c r="U177" s="10"/>
      <c r="V177" s="10"/>
      <c r="W177" s="10"/>
      <c r="X177" s="10"/>
      <c r="Y177" s="10"/>
      <c r="Z177" s="10"/>
      <c r="AA177" s="10"/>
    </row>
    <row r="178" spans="1:27" ht="13.2">
      <c r="A178" s="10"/>
      <c r="B178" s="10"/>
      <c r="C178" s="23"/>
      <c r="D178" s="10"/>
      <c r="E178" s="10"/>
      <c r="F178" s="10"/>
      <c r="G178" s="10"/>
      <c r="H178" s="10"/>
      <c r="I178" s="10"/>
      <c r="J178" s="10"/>
      <c r="K178" s="86"/>
      <c r="L178" s="10"/>
      <c r="M178" s="10"/>
      <c r="N178" s="10"/>
      <c r="O178" s="10"/>
      <c r="P178" s="33"/>
      <c r="Q178" s="10"/>
      <c r="R178" s="10"/>
      <c r="S178" s="10"/>
      <c r="T178" s="10"/>
      <c r="U178" s="10"/>
      <c r="V178" s="10"/>
      <c r="W178" s="10"/>
      <c r="X178" s="10"/>
      <c r="Y178" s="10"/>
      <c r="Z178" s="10"/>
      <c r="AA178" s="10"/>
    </row>
    <row r="179" spans="1:27" ht="13.2">
      <c r="A179" s="10"/>
      <c r="B179" s="10"/>
      <c r="C179" s="23"/>
      <c r="D179" s="10"/>
      <c r="E179" s="10"/>
      <c r="F179" s="10"/>
      <c r="G179" s="10"/>
      <c r="H179" s="10"/>
      <c r="I179" s="10"/>
      <c r="J179" s="10"/>
      <c r="K179" s="86"/>
      <c r="L179" s="10"/>
      <c r="M179" s="10"/>
      <c r="N179" s="10"/>
      <c r="O179" s="10"/>
      <c r="P179" s="33"/>
      <c r="Q179" s="10"/>
      <c r="R179" s="10"/>
      <c r="S179" s="10"/>
      <c r="T179" s="10"/>
      <c r="U179" s="10"/>
      <c r="V179" s="10"/>
      <c r="W179" s="10"/>
      <c r="X179" s="10"/>
      <c r="Y179" s="10"/>
      <c r="Z179" s="10"/>
      <c r="AA179" s="10"/>
    </row>
    <row r="180" spans="1:27" ht="13.2">
      <c r="A180" s="10"/>
      <c r="B180" s="10"/>
      <c r="C180" s="23"/>
      <c r="D180" s="10"/>
      <c r="E180" s="10"/>
      <c r="F180" s="10"/>
      <c r="G180" s="10"/>
      <c r="H180" s="10"/>
      <c r="I180" s="10"/>
      <c r="J180" s="10"/>
      <c r="K180" s="86"/>
      <c r="L180" s="10"/>
      <c r="M180" s="10"/>
      <c r="N180" s="10"/>
      <c r="O180" s="10"/>
      <c r="P180" s="33"/>
      <c r="Q180" s="10"/>
      <c r="R180" s="10"/>
      <c r="S180" s="10"/>
      <c r="T180" s="10"/>
      <c r="U180" s="10"/>
      <c r="V180" s="10"/>
      <c r="W180" s="10"/>
      <c r="X180" s="10"/>
      <c r="Y180" s="10"/>
      <c r="Z180" s="10"/>
      <c r="AA180" s="10"/>
    </row>
    <row r="181" spans="1:27" ht="13.2">
      <c r="A181" s="10"/>
      <c r="B181" s="10"/>
      <c r="C181" s="23"/>
      <c r="D181" s="10"/>
      <c r="E181" s="10"/>
      <c r="F181" s="10"/>
      <c r="G181" s="10"/>
      <c r="H181" s="10"/>
      <c r="I181" s="10"/>
      <c r="J181" s="10"/>
      <c r="K181" s="86"/>
      <c r="L181" s="10"/>
      <c r="M181" s="10"/>
      <c r="N181" s="10"/>
      <c r="O181" s="10"/>
      <c r="P181" s="33"/>
      <c r="Q181" s="10"/>
      <c r="R181" s="10"/>
      <c r="S181" s="10"/>
      <c r="T181" s="10"/>
      <c r="U181" s="10"/>
      <c r="V181" s="10"/>
      <c r="W181" s="10"/>
      <c r="X181" s="10"/>
      <c r="Y181" s="10"/>
      <c r="Z181" s="10"/>
      <c r="AA181" s="10"/>
    </row>
    <row r="182" spans="1:27" ht="13.2">
      <c r="A182" s="10"/>
      <c r="B182" s="10"/>
      <c r="C182" s="23"/>
      <c r="D182" s="10"/>
      <c r="E182" s="10"/>
      <c r="F182" s="10"/>
      <c r="G182" s="10"/>
      <c r="H182" s="10"/>
      <c r="I182" s="10"/>
      <c r="J182" s="10"/>
      <c r="K182" s="86"/>
      <c r="L182" s="10"/>
      <c r="M182" s="10"/>
      <c r="N182" s="10"/>
      <c r="O182" s="10"/>
      <c r="P182" s="33"/>
      <c r="Q182" s="10"/>
      <c r="R182" s="10"/>
      <c r="S182" s="10"/>
      <c r="T182" s="10"/>
      <c r="U182" s="10"/>
      <c r="V182" s="10"/>
      <c r="W182" s="10"/>
      <c r="X182" s="10"/>
      <c r="Y182" s="10"/>
      <c r="Z182" s="10"/>
      <c r="AA182" s="10"/>
    </row>
    <row r="183" spans="1:27" ht="13.2">
      <c r="A183" s="10"/>
      <c r="B183" s="10"/>
      <c r="C183" s="23"/>
      <c r="D183" s="10"/>
      <c r="E183" s="10"/>
      <c r="F183" s="10"/>
      <c r="G183" s="10"/>
      <c r="H183" s="10"/>
      <c r="I183" s="10"/>
      <c r="J183" s="10"/>
      <c r="K183" s="86"/>
      <c r="L183" s="10"/>
      <c r="M183" s="10"/>
      <c r="N183" s="10"/>
      <c r="O183" s="10"/>
      <c r="P183" s="33"/>
      <c r="Q183" s="10"/>
      <c r="R183" s="10"/>
      <c r="S183" s="10"/>
      <c r="T183" s="10"/>
      <c r="U183" s="10"/>
      <c r="V183" s="10"/>
      <c r="W183" s="10"/>
      <c r="X183" s="10"/>
      <c r="Y183" s="10"/>
      <c r="Z183" s="10"/>
      <c r="AA183" s="10"/>
    </row>
    <row r="184" spans="1:27" ht="13.2">
      <c r="A184" s="10"/>
      <c r="B184" s="10"/>
      <c r="C184" s="23"/>
      <c r="D184" s="10"/>
      <c r="E184" s="10"/>
      <c r="F184" s="10"/>
      <c r="G184" s="10"/>
      <c r="H184" s="10"/>
      <c r="I184" s="10"/>
      <c r="J184" s="10"/>
      <c r="K184" s="86"/>
      <c r="L184" s="10"/>
      <c r="M184" s="10"/>
      <c r="N184" s="10"/>
      <c r="O184" s="10"/>
      <c r="P184" s="33"/>
      <c r="Q184" s="10"/>
      <c r="R184" s="10"/>
      <c r="S184" s="10"/>
      <c r="T184" s="10"/>
      <c r="U184" s="10"/>
      <c r="V184" s="10"/>
      <c r="W184" s="10"/>
      <c r="X184" s="10"/>
      <c r="Y184" s="10"/>
      <c r="Z184" s="10"/>
      <c r="AA184" s="10"/>
    </row>
    <row r="185" spans="1:27" ht="13.2">
      <c r="A185" s="10"/>
      <c r="B185" s="10"/>
      <c r="C185" s="23"/>
      <c r="D185" s="10"/>
      <c r="E185" s="10"/>
      <c r="F185" s="10"/>
      <c r="G185" s="10"/>
      <c r="H185" s="10"/>
      <c r="I185" s="10"/>
      <c r="J185" s="10"/>
      <c r="K185" s="86"/>
      <c r="L185" s="10"/>
      <c r="M185" s="10"/>
      <c r="N185" s="10"/>
      <c r="O185" s="10"/>
      <c r="P185" s="33"/>
      <c r="Q185" s="10"/>
      <c r="R185" s="10"/>
      <c r="S185" s="10"/>
      <c r="T185" s="10"/>
      <c r="U185" s="10"/>
      <c r="V185" s="10"/>
      <c r="W185" s="10"/>
      <c r="X185" s="10"/>
      <c r="Y185" s="10"/>
      <c r="Z185" s="10"/>
      <c r="AA185" s="10"/>
    </row>
    <row r="186" spans="1:27" ht="13.2">
      <c r="A186" s="10"/>
      <c r="B186" s="10"/>
      <c r="C186" s="23"/>
      <c r="D186" s="10"/>
      <c r="E186" s="10"/>
      <c r="F186" s="10"/>
      <c r="G186" s="10"/>
      <c r="H186" s="10"/>
      <c r="I186" s="10"/>
      <c r="J186" s="10"/>
      <c r="K186" s="86"/>
      <c r="L186" s="10"/>
      <c r="M186" s="10"/>
      <c r="N186" s="10"/>
      <c r="O186" s="10"/>
      <c r="P186" s="33"/>
      <c r="Q186" s="10"/>
      <c r="R186" s="10"/>
      <c r="S186" s="10"/>
      <c r="T186" s="10"/>
      <c r="U186" s="10"/>
      <c r="V186" s="10"/>
      <c r="W186" s="10"/>
      <c r="X186" s="10"/>
      <c r="Y186" s="10"/>
      <c r="Z186" s="10"/>
      <c r="AA186" s="10"/>
    </row>
    <row r="187" spans="1:27" ht="13.2">
      <c r="A187" s="10"/>
      <c r="B187" s="10"/>
      <c r="C187" s="23"/>
      <c r="D187" s="10"/>
      <c r="E187" s="10"/>
      <c r="F187" s="10"/>
      <c r="G187" s="10"/>
      <c r="H187" s="10"/>
      <c r="I187" s="10"/>
      <c r="J187" s="10"/>
      <c r="K187" s="86"/>
      <c r="L187" s="10"/>
      <c r="M187" s="10"/>
      <c r="N187" s="10"/>
      <c r="O187" s="10"/>
      <c r="P187" s="33"/>
      <c r="Q187" s="10"/>
      <c r="R187" s="10"/>
      <c r="S187" s="10"/>
      <c r="T187" s="10"/>
      <c r="U187" s="10"/>
      <c r="V187" s="10"/>
      <c r="W187" s="10"/>
      <c r="X187" s="10"/>
      <c r="Y187" s="10"/>
      <c r="Z187" s="10"/>
      <c r="AA187" s="10"/>
    </row>
    <row r="188" spans="1:27" ht="13.2">
      <c r="A188" s="10"/>
      <c r="B188" s="10"/>
      <c r="C188" s="23"/>
      <c r="D188" s="10"/>
      <c r="E188" s="10"/>
      <c r="F188" s="10"/>
      <c r="G188" s="10"/>
      <c r="H188" s="10"/>
      <c r="I188" s="10"/>
      <c r="J188" s="10"/>
      <c r="K188" s="86"/>
      <c r="L188" s="10"/>
      <c r="M188" s="10"/>
      <c r="N188" s="10"/>
      <c r="O188" s="10"/>
      <c r="P188" s="33"/>
      <c r="Q188" s="10"/>
      <c r="R188" s="10"/>
      <c r="S188" s="10"/>
      <c r="T188" s="10"/>
      <c r="U188" s="10"/>
      <c r="V188" s="10"/>
      <c r="W188" s="10"/>
      <c r="X188" s="10"/>
      <c r="Y188" s="10"/>
      <c r="Z188" s="10"/>
      <c r="AA188" s="10"/>
    </row>
    <row r="189" spans="1:27" ht="13.2">
      <c r="A189" s="10"/>
      <c r="B189" s="10"/>
      <c r="C189" s="23"/>
      <c r="D189" s="10"/>
      <c r="E189" s="10"/>
      <c r="F189" s="10"/>
      <c r="G189" s="10"/>
      <c r="H189" s="10"/>
      <c r="I189" s="10"/>
      <c r="J189" s="10"/>
      <c r="K189" s="86"/>
      <c r="L189" s="10"/>
      <c r="M189" s="10"/>
      <c r="N189" s="10"/>
      <c r="O189" s="10"/>
      <c r="P189" s="33"/>
      <c r="Q189" s="10"/>
      <c r="R189" s="10"/>
      <c r="S189" s="10"/>
      <c r="T189" s="10"/>
      <c r="U189" s="10"/>
      <c r="V189" s="10"/>
      <c r="W189" s="10"/>
      <c r="X189" s="10"/>
      <c r="Y189" s="10"/>
      <c r="Z189" s="10"/>
      <c r="AA189" s="10"/>
    </row>
    <row r="190" spans="1:27" ht="13.2">
      <c r="A190" s="10"/>
      <c r="B190" s="10"/>
      <c r="C190" s="23"/>
      <c r="D190" s="10"/>
      <c r="E190" s="10"/>
      <c r="F190" s="10"/>
      <c r="G190" s="10"/>
      <c r="H190" s="10"/>
      <c r="I190" s="10"/>
      <c r="J190" s="10"/>
      <c r="K190" s="86"/>
      <c r="L190" s="10"/>
      <c r="M190" s="10"/>
      <c r="N190" s="10"/>
      <c r="O190" s="10"/>
      <c r="P190" s="33"/>
      <c r="Q190" s="10"/>
      <c r="R190" s="10"/>
      <c r="S190" s="10"/>
      <c r="T190" s="10"/>
      <c r="U190" s="10"/>
      <c r="V190" s="10"/>
      <c r="W190" s="10"/>
      <c r="X190" s="10"/>
      <c r="Y190" s="10"/>
      <c r="Z190" s="10"/>
      <c r="AA190" s="10"/>
    </row>
    <row r="191" spans="1:27" ht="13.2">
      <c r="A191" s="10"/>
      <c r="B191" s="10"/>
      <c r="C191" s="23"/>
      <c r="D191" s="10"/>
      <c r="E191" s="10"/>
      <c r="F191" s="10"/>
      <c r="G191" s="10"/>
      <c r="H191" s="10"/>
      <c r="I191" s="10"/>
      <c r="J191" s="10"/>
      <c r="K191" s="86"/>
      <c r="L191" s="10"/>
      <c r="M191" s="10"/>
      <c r="N191" s="10"/>
      <c r="O191" s="10"/>
      <c r="P191" s="33"/>
      <c r="Q191" s="10"/>
      <c r="R191" s="10"/>
      <c r="S191" s="10"/>
      <c r="T191" s="10"/>
      <c r="U191" s="10"/>
      <c r="V191" s="10"/>
      <c r="W191" s="10"/>
      <c r="X191" s="10"/>
      <c r="Y191" s="10"/>
      <c r="Z191" s="10"/>
      <c r="AA191" s="10"/>
    </row>
    <row r="192" spans="1:27" ht="13.2">
      <c r="A192" s="10"/>
      <c r="B192" s="10"/>
      <c r="C192" s="23"/>
      <c r="D192" s="10"/>
      <c r="E192" s="10"/>
      <c r="F192" s="10"/>
      <c r="G192" s="10"/>
      <c r="H192" s="10"/>
      <c r="I192" s="10"/>
      <c r="J192" s="10"/>
      <c r="K192" s="86"/>
      <c r="L192" s="10"/>
      <c r="M192" s="10"/>
      <c r="N192" s="10"/>
      <c r="O192" s="10"/>
      <c r="P192" s="33"/>
      <c r="Q192" s="10"/>
      <c r="R192" s="10"/>
      <c r="S192" s="10"/>
      <c r="T192" s="10"/>
      <c r="U192" s="10"/>
      <c r="V192" s="10"/>
      <c r="W192" s="10"/>
      <c r="X192" s="10"/>
      <c r="Y192" s="10"/>
      <c r="Z192" s="10"/>
      <c r="AA192" s="10"/>
    </row>
    <row r="193" spans="1:27" ht="13.2">
      <c r="A193" s="10"/>
      <c r="B193" s="10"/>
      <c r="C193" s="23"/>
      <c r="D193" s="10"/>
      <c r="E193" s="10"/>
      <c r="F193" s="10"/>
      <c r="G193" s="10"/>
      <c r="H193" s="10"/>
      <c r="I193" s="10"/>
      <c r="J193" s="10"/>
      <c r="K193" s="86"/>
      <c r="L193" s="10"/>
      <c r="M193" s="10"/>
      <c r="N193" s="10"/>
      <c r="O193" s="10"/>
      <c r="P193" s="33"/>
      <c r="Q193" s="10"/>
      <c r="R193" s="10"/>
      <c r="S193" s="10"/>
      <c r="T193" s="10"/>
      <c r="U193" s="10"/>
      <c r="V193" s="10"/>
      <c r="W193" s="10"/>
      <c r="X193" s="10"/>
      <c r="Y193" s="10"/>
      <c r="Z193" s="10"/>
      <c r="AA193" s="10"/>
    </row>
    <row r="194" spans="1:27" ht="13.2">
      <c r="A194" s="10"/>
      <c r="B194" s="10"/>
      <c r="C194" s="23"/>
      <c r="D194" s="10"/>
      <c r="E194" s="10"/>
      <c r="F194" s="10"/>
      <c r="G194" s="10"/>
      <c r="H194" s="10"/>
      <c r="I194" s="10"/>
      <c r="J194" s="10"/>
      <c r="K194" s="86"/>
      <c r="L194" s="10"/>
      <c r="M194" s="10"/>
      <c r="N194" s="10"/>
      <c r="O194" s="10"/>
      <c r="P194" s="33"/>
      <c r="Q194" s="10"/>
      <c r="R194" s="10"/>
      <c r="S194" s="10"/>
      <c r="T194" s="10"/>
      <c r="U194" s="10"/>
      <c r="V194" s="10"/>
      <c r="W194" s="10"/>
      <c r="X194" s="10"/>
      <c r="Y194" s="10"/>
      <c r="Z194" s="10"/>
      <c r="AA194" s="10"/>
    </row>
    <row r="195" spans="1:27" ht="13.2">
      <c r="A195" s="10"/>
      <c r="B195" s="10"/>
      <c r="C195" s="23"/>
      <c r="D195" s="10"/>
      <c r="E195" s="10"/>
      <c r="F195" s="10"/>
      <c r="G195" s="10"/>
      <c r="H195" s="10"/>
      <c r="I195" s="10"/>
      <c r="J195" s="10"/>
      <c r="K195" s="86"/>
      <c r="L195" s="10"/>
      <c r="M195" s="10"/>
      <c r="N195" s="10"/>
      <c r="O195" s="10"/>
      <c r="P195" s="33"/>
      <c r="Q195" s="10"/>
      <c r="R195" s="10"/>
      <c r="S195" s="10"/>
      <c r="T195" s="10"/>
      <c r="U195" s="10"/>
      <c r="V195" s="10"/>
      <c r="W195" s="10"/>
      <c r="X195" s="10"/>
      <c r="Y195" s="10"/>
      <c r="Z195" s="10"/>
      <c r="AA195" s="10"/>
    </row>
    <row r="196" spans="1:27" ht="13.2">
      <c r="A196" s="10"/>
      <c r="B196" s="10"/>
      <c r="C196" s="23"/>
      <c r="D196" s="10"/>
      <c r="E196" s="10"/>
      <c r="F196" s="10"/>
      <c r="G196" s="10"/>
      <c r="H196" s="10"/>
      <c r="I196" s="10"/>
      <c r="J196" s="10"/>
      <c r="K196" s="86"/>
      <c r="L196" s="10"/>
      <c r="M196" s="10"/>
      <c r="N196" s="10"/>
      <c r="O196" s="10"/>
      <c r="P196" s="33"/>
      <c r="Q196" s="10"/>
      <c r="R196" s="10"/>
      <c r="S196" s="10"/>
      <c r="T196" s="10"/>
      <c r="U196" s="10"/>
      <c r="V196" s="10"/>
      <c r="W196" s="10"/>
      <c r="X196" s="10"/>
      <c r="Y196" s="10"/>
      <c r="Z196" s="10"/>
      <c r="AA196" s="10"/>
    </row>
    <row r="197" spans="1:27" ht="13.2">
      <c r="A197" s="10"/>
      <c r="B197" s="10"/>
      <c r="C197" s="23"/>
      <c r="D197" s="10"/>
      <c r="E197" s="10"/>
      <c r="F197" s="10"/>
      <c r="G197" s="10"/>
      <c r="H197" s="10"/>
      <c r="I197" s="10"/>
      <c r="J197" s="10"/>
      <c r="K197" s="86"/>
      <c r="L197" s="10"/>
      <c r="M197" s="10"/>
      <c r="N197" s="10"/>
      <c r="O197" s="10"/>
      <c r="P197" s="33"/>
      <c r="Q197" s="10"/>
      <c r="R197" s="10"/>
      <c r="S197" s="10"/>
      <c r="T197" s="10"/>
      <c r="U197" s="10"/>
      <c r="V197" s="10"/>
      <c r="W197" s="10"/>
      <c r="X197" s="10"/>
      <c r="Y197" s="10"/>
      <c r="Z197" s="10"/>
      <c r="AA197" s="10"/>
    </row>
    <row r="198" spans="1:27" ht="13.2">
      <c r="A198" s="10"/>
      <c r="B198" s="10"/>
      <c r="C198" s="23"/>
      <c r="D198" s="10"/>
      <c r="E198" s="10"/>
      <c r="F198" s="10"/>
      <c r="G198" s="10"/>
      <c r="H198" s="10"/>
      <c r="I198" s="10"/>
      <c r="J198" s="10"/>
      <c r="K198" s="86"/>
      <c r="L198" s="10"/>
      <c r="M198" s="10"/>
      <c r="N198" s="10"/>
      <c r="O198" s="10"/>
      <c r="P198" s="33"/>
      <c r="Q198" s="10"/>
      <c r="R198" s="10"/>
      <c r="S198" s="10"/>
      <c r="T198" s="10"/>
      <c r="U198" s="10"/>
      <c r="V198" s="10"/>
      <c r="W198" s="10"/>
      <c r="X198" s="10"/>
      <c r="Y198" s="10"/>
      <c r="Z198" s="10"/>
      <c r="AA198" s="10"/>
    </row>
    <row r="199" spans="1:27" ht="13.2">
      <c r="A199" s="10"/>
      <c r="B199" s="10"/>
      <c r="C199" s="23"/>
      <c r="D199" s="10"/>
      <c r="E199" s="10"/>
      <c r="F199" s="10"/>
      <c r="G199" s="10"/>
      <c r="H199" s="10"/>
      <c r="I199" s="10"/>
      <c r="J199" s="10"/>
      <c r="K199" s="86"/>
      <c r="L199" s="10"/>
      <c r="M199" s="10"/>
      <c r="N199" s="10"/>
      <c r="O199" s="10"/>
      <c r="P199" s="33"/>
      <c r="Q199" s="10"/>
      <c r="R199" s="10"/>
      <c r="S199" s="10"/>
      <c r="T199" s="10"/>
      <c r="U199" s="10"/>
      <c r="V199" s="10"/>
      <c r="W199" s="10"/>
      <c r="X199" s="10"/>
      <c r="Y199" s="10"/>
      <c r="Z199" s="10"/>
      <c r="AA199" s="10"/>
    </row>
    <row r="200" spans="1:27" ht="13.2">
      <c r="A200" s="10"/>
      <c r="B200" s="10"/>
      <c r="C200" s="23"/>
      <c r="D200" s="10"/>
      <c r="E200" s="10"/>
      <c r="F200" s="10"/>
      <c r="G200" s="10"/>
      <c r="H200" s="10"/>
      <c r="I200" s="10"/>
      <c r="J200" s="10"/>
      <c r="K200" s="86"/>
      <c r="L200" s="10"/>
      <c r="M200" s="10"/>
      <c r="N200" s="10"/>
      <c r="O200" s="10"/>
      <c r="P200" s="33"/>
      <c r="Q200" s="10"/>
      <c r="R200" s="10"/>
      <c r="S200" s="10"/>
      <c r="T200" s="10"/>
      <c r="U200" s="10"/>
      <c r="V200" s="10"/>
      <c r="W200" s="10"/>
      <c r="X200" s="10"/>
      <c r="Y200" s="10"/>
      <c r="Z200" s="10"/>
      <c r="AA200" s="10"/>
    </row>
    <row r="201" spans="1:27" ht="13.2">
      <c r="A201" s="10"/>
      <c r="B201" s="10"/>
      <c r="C201" s="23"/>
      <c r="D201" s="10"/>
      <c r="E201" s="10"/>
      <c r="F201" s="10"/>
      <c r="G201" s="10"/>
      <c r="H201" s="10"/>
      <c r="I201" s="10"/>
      <c r="J201" s="10"/>
      <c r="K201" s="86"/>
      <c r="L201" s="10"/>
      <c r="M201" s="10"/>
      <c r="N201" s="10"/>
      <c r="O201" s="10"/>
      <c r="P201" s="33"/>
      <c r="Q201" s="10"/>
      <c r="R201" s="10"/>
      <c r="S201" s="10"/>
      <c r="T201" s="10"/>
      <c r="U201" s="10"/>
      <c r="V201" s="10"/>
      <c r="W201" s="10"/>
      <c r="X201" s="10"/>
      <c r="Y201" s="10"/>
      <c r="Z201" s="10"/>
      <c r="AA201" s="10"/>
    </row>
    <row r="202" spans="1:27" ht="13.2">
      <c r="A202" s="10"/>
      <c r="B202" s="10"/>
      <c r="C202" s="23"/>
      <c r="D202" s="10"/>
      <c r="E202" s="10"/>
      <c r="F202" s="10"/>
      <c r="G202" s="10"/>
      <c r="H202" s="10"/>
      <c r="I202" s="10"/>
      <c r="J202" s="10"/>
      <c r="K202" s="86"/>
      <c r="L202" s="10"/>
      <c r="M202" s="10"/>
      <c r="N202" s="10"/>
      <c r="O202" s="10"/>
      <c r="P202" s="33"/>
      <c r="Q202" s="10"/>
      <c r="R202" s="10"/>
      <c r="S202" s="10"/>
      <c r="T202" s="10"/>
      <c r="U202" s="10"/>
      <c r="V202" s="10"/>
      <c r="W202" s="10"/>
      <c r="X202" s="10"/>
      <c r="Y202" s="10"/>
      <c r="Z202" s="10"/>
      <c r="AA202" s="10"/>
    </row>
    <row r="203" spans="1:27" ht="13.2">
      <c r="A203" s="10"/>
      <c r="B203" s="10"/>
      <c r="C203" s="23"/>
      <c r="D203" s="10"/>
      <c r="E203" s="10"/>
      <c r="F203" s="10"/>
      <c r="G203" s="10"/>
      <c r="H203" s="10"/>
      <c r="I203" s="10"/>
      <c r="J203" s="10"/>
      <c r="K203" s="86"/>
      <c r="L203" s="10"/>
      <c r="M203" s="10"/>
      <c r="N203" s="10"/>
      <c r="O203" s="10"/>
      <c r="P203" s="33"/>
      <c r="Q203" s="10"/>
      <c r="R203" s="10"/>
      <c r="S203" s="10"/>
      <c r="T203" s="10"/>
      <c r="U203" s="10"/>
      <c r="V203" s="10"/>
      <c r="W203" s="10"/>
      <c r="X203" s="10"/>
      <c r="Y203" s="10"/>
      <c r="Z203" s="10"/>
      <c r="AA203" s="10"/>
    </row>
    <row r="204" spans="1:27" ht="13.2">
      <c r="A204" s="10"/>
      <c r="B204" s="10"/>
      <c r="C204" s="23"/>
      <c r="D204" s="10"/>
      <c r="E204" s="10"/>
      <c r="F204" s="10"/>
      <c r="G204" s="10"/>
      <c r="H204" s="10"/>
      <c r="I204" s="10"/>
      <c r="J204" s="10"/>
      <c r="K204" s="86"/>
      <c r="L204" s="10"/>
      <c r="M204" s="10"/>
      <c r="N204" s="10"/>
      <c r="O204" s="10"/>
      <c r="P204" s="33"/>
      <c r="Q204" s="10"/>
      <c r="R204" s="10"/>
      <c r="S204" s="10"/>
      <c r="T204" s="10"/>
      <c r="U204" s="10"/>
      <c r="V204" s="10"/>
      <c r="W204" s="10"/>
      <c r="X204" s="10"/>
      <c r="Y204" s="10"/>
      <c r="Z204" s="10"/>
      <c r="AA204" s="10"/>
    </row>
    <row r="205" spans="1:27" ht="13.2">
      <c r="A205" s="10"/>
      <c r="B205" s="10"/>
      <c r="C205" s="23"/>
      <c r="D205" s="10"/>
      <c r="E205" s="10"/>
      <c r="F205" s="10"/>
      <c r="G205" s="10"/>
      <c r="H205" s="10"/>
      <c r="I205" s="10"/>
      <c r="J205" s="10"/>
      <c r="K205" s="86"/>
      <c r="L205" s="10"/>
      <c r="M205" s="10"/>
      <c r="N205" s="10"/>
      <c r="O205" s="10"/>
      <c r="P205" s="33"/>
      <c r="Q205" s="10"/>
      <c r="R205" s="10"/>
      <c r="S205" s="10"/>
      <c r="T205" s="10"/>
      <c r="U205" s="10"/>
      <c r="V205" s="10"/>
      <c r="W205" s="10"/>
      <c r="X205" s="10"/>
      <c r="Y205" s="10"/>
      <c r="Z205" s="10"/>
      <c r="AA205" s="10"/>
    </row>
    <row r="206" spans="1:27" ht="13.2">
      <c r="A206" s="10"/>
      <c r="B206" s="10"/>
      <c r="C206" s="23"/>
      <c r="D206" s="10"/>
      <c r="E206" s="10"/>
      <c r="F206" s="10"/>
      <c r="G206" s="10"/>
      <c r="H206" s="10"/>
      <c r="I206" s="10"/>
      <c r="J206" s="10"/>
      <c r="K206" s="86"/>
      <c r="L206" s="10"/>
      <c r="M206" s="10"/>
      <c r="N206" s="10"/>
      <c r="O206" s="10"/>
      <c r="P206" s="33"/>
      <c r="Q206" s="10"/>
      <c r="R206" s="10"/>
      <c r="S206" s="10"/>
      <c r="T206" s="10"/>
      <c r="U206" s="10"/>
      <c r="V206" s="10"/>
      <c r="W206" s="10"/>
      <c r="X206" s="10"/>
      <c r="Y206" s="10"/>
      <c r="Z206" s="10"/>
      <c r="AA206" s="10"/>
    </row>
    <row r="207" spans="1:27" ht="13.2">
      <c r="A207" s="10"/>
      <c r="B207" s="10"/>
      <c r="C207" s="23"/>
      <c r="D207" s="10"/>
      <c r="E207" s="10"/>
      <c r="F207" s="10"/>
      <c r="G207" s="10"/>
      <c r="H207" s="10"/>
      <c r="I207" s="10"/>
      <c r="J207" s="10"/>
      <c r="K207" s="86"/>
      <c r="L207" s="10"/>
      <c r="M207" s="10"/>
      <c r="N207" s="10"/>
      <c r="O207" s="10"/>
      <c r="P207" s="33"/>
      <c r="Q207" s="10"/>
      <c r="R207" s="10"/>
      <c r="S207" s="10"/>
      <c r="T207" s="10"/>
      <c r="U207" s="10"/>
      <c r="V207" s="10"/>
      <c r="W207" s="10"/>
      <c r="X207" s="10"/>
      <c r="Y207" s="10"/>
      <c r="Z207" s="10"/>
      <c r="AA207" s="10"/>
    </row>
    <row r="208" spans="1:27" ht="13.2">
      <c r="A208" s="10"/>
      <c r="B208" s="10"/>
      <c r="C208" s="23"/>
      <c r="D208" s="10"/>
      <c r="E208" s="10"/>
      <c r="F208" s="10"/>
      <c r="G208" s="10"/>
      <c r="H208" s="10"/>
      <c r="I208" s="10"/>
      <c r="J208" s="10"/>
      <c r="K208" s="86"/>
      <c r="L208" s="10"/>
      <c r="M208" s="10"/>
      <c r="N208" s="10"/>
      <c r="O208" s="10"/>
      <c r="P208" s="33"/>
      <c r="Q208" s="10"/>
      <c r="R208" s="10"/>
      <c r="S208" s="10"/>
      <c r="T208" s="10"/>
      <c r="U208" s="10"/>
      <c r="V208" s="10"/>
      <c r="W208" s="10"/>
      <c r="X208" s="10"/>
      <c r="Y208" s="10"/>
      <c r="Z208" s="10"/>
      <c r="AA208" s="10"/>
    </row>
    <row r="209" spans="1:27" ht="13.2">
      <c r="A209" s="10"/>
      <c r="B209" s="10"/>
      <c r="C209" s="23"/>
      <c r="D209" s="10"/>
      <c r="E209" s="10"/>
      <c r="F209" s="10"/>
      <c r="G209" s="10"/>
      <c r="H209" s="10"/>
      <c r="I209" s="10"/>
      <c r="J209" s="10"/>
      <c r="K209" s="86"/>
      <c r="L209" s="10"/>
      <c r="M209" s="10"/>
      <c r="N209" s="10"/>
      <c r="O209" s="10"/>
      <c r="P209" s="33"/>
      <c r="Q209" s="10"/>
      <c r="R209" s="10"/>
      <c r="S209" s="10"/>
      <c r="T209" s="10"/>
      <c r="U209" s="10"/>
      <c r="V209" s="10"/>
      <c r="W209" s="10"/>
      <c r="X209" s="10"/>
      <c r="Y209" s="10"/>
      <c r="Z209" s="10"/>
      <c r="AA209" s="10"/>
    </row>
    <row r="210" spans="1:27" ht="13.2">
      <c r="A210" s="10"/>
      <c r="B210" s="10"/>
      <c r="C210" s="23"/>
      <c r="D210" s="10"/>
      <c r="E210" s="10"/>
      <c r="F210" s="10"/>
      <c r="G210" s="10"/>
      <c r="H210" s="10"/>
      <c r="I210" s="10"/>
      <c r="J210" s="10"/>
      <c r="K210" s="86"/>
      <c r="L210" s="10"/>
      <c r="M210" s="10"/>
      <c r="N210" s="10"/>
      <c r="O210" s="10"/>
      <c r="P210" s="33"/>
      <c r="Q210" s="10"/>
      <c r="R210" s="10"/>
      <c r="S210" s="10"/>
      <c r="T210" s="10"/>
      <c r="U210" s="10"/>
      <c r="V210" s="10"/>
      <c r="W210" s="10"/>
      <c r="X210" s="10"/>
      <c r="Y210" s="10"/>
      <c r="Z210" s="10"/>
      <c r="AA210" s="10"/>
    </row>
    <row r="211" spans="1:27" ht="13.2">
      <c r="A211" s="10"/>
      <c r="B211" s="10"/>
      <c r="C211" s="23"/>
      <c r="D211" s="10"/>
      <c r="E211" s="10"/>
      <c r="F211" s="10"/>
      <c r="G211" s="10"/>
      <c r="H211" s="10"/>
      <c r="I211" s="10"/>
      <c r="J211" s="10"/>
      <c r="K211" s="86"/>
      <c r="L211" s="10"/>
      <c r="M211" s="10"/>
      <c r="N211" s="10"/>
      <c r="O211" s="10"/>
      <c r="P211" s="33"/>
      <c r="Q211" s="10"/>
      <c r="R211" s="10"/>
      <c r="S211" s="10"/>
      <c r="T211" s="10"/>
      <c r="U211" s="10"/>
      <c r="V211" s="10"/>
      <c r="W211" s="10"/>
      <c r="X211" s="10"/>
      <c r="Y211" s="10"/>
      <c r="Z211" s="10"/>
      <c r="AA211" s="10"/>
    </row>
    <row r="212" spans="1:27" ht="13.2">
      <c r="A212" s="10"/>
      <c r="B212" s="10"/>
      <c r="C212" s="23"/>
      <c r="D212" s="10"/>
      <c r="E212" s="10"/>
      <c r="F212" s="10"/>
      <c r="G212" s="10"/>
      <c r="H212" s="10"/>
      <c r="I212" s="10"/>
      <c r="J212" s="10"/>
      <c r="K212" s="86"/>
      <c r="L212" s="10"/>
      <c r="M212" s="10"/>
      <c r="N212" s="10"/>
      <c r="O212" s="10"/>
      <c r="P212" s="33"/>
      <c r="Q212" s="10"/>
      <c r="R212" s="10"/>
      <c r="S212" s="10"/>
      <c r="T212" s="10"/>
      <c r="U212" s="10"/>
      <c r="V212" s="10"/>
      <c r="W212" s="10"/>
      <c r="X212" s="10"/>
      <c r="Y212" s="10"/>
      <c r="Z212" s="10"/>
      <c r="AA212" s="10"/>
    </row>
    <row r="213" spans="1:27" ht="13.2">
      <c r="A213" s="10"/>
      <c r="B213" s="10"/>
      <c r="C213" s="23"/>
      <c r="D213" s="10"/>
      <c r="E213" s="10"/>
      <c r="F213" s="10"/>
      <c r="G213" s="10"/>
      <c r="H213" s="10"/>
      <c r="I213" s="10"/>
      <c r="J213" s="10"/>
      <c r="K213" s="86"/>
      <c r="L213" s="10"/>
      <c r="M213" s="10"/>
      <c r="N213" s="10"/>
      <c r="O213" s="10"/>
      <c r="P213" s="33"/>
      <c r="Q213" s="10"/>
      <c r="R213" s="10"/>
      <c r="S213" s="10"/>
      <c r="T213" s="10"/>
      <c r="U213" s="10"/>
      <c r="V213" s="10"/>
      <c r="W213" s="10"/>
      <c r="X213" s="10"/>
      <c r="Y213" s="10"/>
      <c r="Z213" s="10"/>
      <c r="AA213" s="10"/>
    </row>
    <row r="214" spans="1:27" ht="13.2">
      <c r="A214" s="10"/>
      <c r="B214" s="10"/>
      <c r="C214" s="23"/>
      <c r="D214" s="10"/>
      <c r="E214" s="10"/>
      <c r="F214" s="10"/>
      <c r="G214" s="10"/>
      <c r="H214" s="10"/>
      <c r="I214" s="10"/>
      <c r="J214" s="10"/>
      <c r="K214" s="86"/>
      <c r="L214" s="10"/>
      <c r="M214" s="10"/>
      <c r="N214" s="10"/>
      <c r="O214" s="10"/>
      <c r="P214" s="33"/>
      <c r="Q214" s="10"/>
      <c r="R214" s="10"/>
      <c r="S214" s="10"/>
      <c r="T214" s="10"/>
      <c r="U214" s="10"/>
      <c r="V214" s="10"/>
      <c r="W214" s="10"/>
      <c r="X214" s="10"/>
      <c r="Y214" s="10"/>
      <c r="Z214" s="10"/>
      <c r="AA214" s="10"/>
    </row>
    <row r="215" spans="1:27" ht="13.2">
      <c r="A215" s="10"/>
      <c r="B215" s="10"/>
      <c r="C215" s="23"/>
      <c r="D215" s="10"/>
      <c r="E215" s="10"/>
      <c r="F215" s="10"/>
      <c r="G215" s="10"/>
      <c r="H215" s="10"/>
      <c r="I215" s="10"/>
      <c r="J215" s="10"/>
      <c r="K215" s="86"/>
      <c r="L215" s="10"/>
      <c r="M215" s="10"/>
      <c r="N215" s="10"/>
      <c r="O215" s="10"/>
      <c r="P215" s="33"/>
      <c r="Q215" s="10"/>
      <c r="R215" s="10"/>
      <c r="S215" s="10"/>
      <c r="T215" s="10"/>
      <c r="U215" s="10"/>
      <c r="V215" s="10"/>
      <c r="W215" s="10"/>
      <c r="X215" s="10"/>
      <c r="Y215" s="10"/>
      <c r="Z215" s="10"/>
      <c r="AA215" s="10"/>
    </row>
    <row r="216" spans="1:27" ht="13.2">
      <c r="A216" s="10"/>
      <c r="B216" s="10"/>
      <c r="C216" s="23"/>
      <c r="D216" s="10"/>
      <c r="E216" s="10"/>
      <c r="F216" s="10"/>
      <c r="G216" s="10"/>
      <c r="H216" s="10"/>
      <c r="I216" s="10"/>
      <c r="J216" s="10"/>
      <c r="K216" s="86"/>
      <c r="L216" s="10"/>
      <c r="M216" s="10"/>
      <c r="N216" s="10"/>
      <c r="O216" s="10"/>
      <c r="P216" s="33"/>
      <c r="Q216" s="10"/>
      <c r="R216" s="10"/>
      <c r="S216" s="10"/>
      <c r="T216" s="10"/>
      <c r="U216" s="10"/>
      <c r="V216" s="10"/>
      <c r="W216" s="10"/>
      <c r="X216" s="10"/>
      <c r="Y216" s="10"/>
      <c r="Z216" s="10"/>
      <c r="AA216" s="10"/>
    </row>
    <row r="217" spans="1:27" ht="13.2">
      <c r="A217" s="10"/>
      <c r="B217" s="10"/>
      <c r="C217" s="23"/>
      <c r="D217" s="10"/>
      <c r="E217" s="10"/>
      <c r="F217" s="10"/>
      <c r="G217" s="10"/>
      <c r="H217" s="10"/>
      <c r="I217" s="10"/>
      <c r="J217" s="10"/>
      <c r="K217" s="86"/>
      <c r="L217" s="10"/>
      <c r="M217" s="10"/>
      <c r="N217" s="10"/>
      <c r="O217" s="10"/>
      <c r="P217" s="33"/>
      <c r="Q217" s="10"/>
      <c r="R217" s="10"/>
      <c r="S217" s="10"/>
      <c r="T217" s="10"/>
      <c r="U217" s="10"/>
      <c r="V217" s="10"/>
      <c r="W217" s="10"/>
      <c r="X217" s="10"/>
      <c r="Y217" s="10"/>
      <c r="Z217" s="10"/>
      <c r="AA217" s="10"/>
    </row>
    <row r="218" spans="1:27" ht="13.2">
      <c r="A218" s="10"/>
      <c r="B218" s="10"/>
      <c r="C218" s="23"/>
      <c r="D218" s="10"/>
      <c r="E218" s="10"/>
      <c r="F218" s="10"/>
      <c r="G218" s="10"/>
      <c r="H218" s="10"/>
      <c r="I218" s="10"/>
      <c r="J218" s="10"/>
      <c r="K218" s="86"/>
      <c r="L218" s="10"/>
      <c r="M218" s="10"/>
      <c r="N218" s="10"/>
      <c r="O218" s="10"/>
      <c r="P218" s="33"/>
      <c r="Q218" s="10"/>
      <c r="R218" s="10"/>
      <c r="S218" s="10"/>
      <c r="T218" s="10"/>
      <c r="U218" s="10"/>
      <c r="V218" s="10"/>
      <c r="W218" s="10"/>
      <c r="X218" s="10"/>
      <c r="Y218" s="10"/>
      <c r="Z218" s="10"/>
      <c r="AA218" s="10"/>
    </row>
    <row r="219" spans="1:27" ht="13.2">
      <c r="A219" s="10"/>
      <c r="B219" s="10"/>
      <c r="C219" s="23"/>
      <c r="D219" s="10"/>
      <c r="E219" s="10"/>
      <c r="F219" s="10"/>
      <c r="G219" s="10"/>
      <c r="H219" s="10"/>
      <c r="I219" s="10"/>
      <c r="J219" s="10"/>
      <c r="K219" s="86"/>
      <c r="L219" s="10"/>
      <c r="M219" s="10"/>
      <c r="N219" s="10"/>
      <c r="O219" s="10"/>
      <c r="P219" s="33"/>
      <c r="Q219" s="10"/>
      <c r="R219" s="10"/>
      <c r="S219" s="10"/>
      <c r="T219" s="10"/>
      <c r="U219" s="10"/>
      <c r="V219" s="10"/>
      <c r="W219" s="10"/>
      <c r="X219" s="10"/>
      <c r="Y219" s="10"/>
      <c r="Z219" s="10"/>
      <c r="AA219" s="10"/>
    </row>
    <row r="220" spans="1:27" ht="13.2">
      <c r="A220" s="10"/>
      <c r="B220" s="10"/>
      <c r="C220" s="23"/>
      <c r="D220" s="10"/>
      <c r="E220" s="10"/>
      <c r="F220" s="10"/>
      <c r="G220" s="10"/>
      <c r="H220" s="10"/>
      <c r="I220" s="10"/>
      <c r="J220" s="10"/>
      <c r="K220" s="86"/>
      <c r="L220" s="10"/>
      <c r="M220" s="10"/>
      <c r="N220" s="10"/>
      <c r="O220" s="10"/>
      <c r="P220" s="33"/>
      <c r="Q220" s="10"/>
      <c r="R220" s="10"/>
      <c r="S220" s="10"/>
      <c r="T220" s="10"/>
      <c r="U220" s="10"/>
      <c r="V220" s="10"/>
      <c r="W220" s="10"/>
      <c r="X220" s="10"/>
      <c r="Y220" s="10"/>
      <c r="Z220" s="10"/>
      <c r="AA220" s="10"/>
    </row>
    <row r="221" spans="1:27" ht="13.2">
      <c r="A221" s="10"/>
      <c r="B221" s="10"/>
      <c r="C221" s="23"/>
      <c r="D221" s="10"/>
      <c r="E221" s="10"/>
      <c r="F221" s="10"/>
      <c r="G221" s="10"/>
      <c r="H221" s="10"/>
      <c r="I221" s="10"/>
      <c r="J221" s="10"/>
      <c r="K221" s="86"/>
      <c r="L221" s="10"/>
      <c r="M221" s="10"/>
      <c r="N221" s="10"/>
      <c r="O221" s="10"/>
      <c r="P221" s="33"/>
      <c r="Q221" s="10"/>
      <c r="R221" s="10"/>
      <c r="S221" s="10"/>
      <c r="T221" s="10"/>
      <c r="U221" s="10"/>
      <c r="V221" s="10"/>
      <c r="W221" s="10"/>
      <c r="X221" s="10"/>
      <c r="Y221" s="10"/>
      <c r="Z221" s="10"/>
      <c r="AA221" s="10"/>
    </row>
    <row r="222" spans="1:27" ht="13.2">
      <c r="A222" s="10"/>
      <c r="B222" s="10"/>
      <c r="C222" s="23"/>
      <c r="D222" s="10"/>
      <c r="E222" s="10"/>
      <c r="F222" s="10"/>
      <c r="G222" s="10"/>
      <c r="H222" s="10"/>
      <c r="I222" s="10"/>
      <c r="J222" s="10"/>
      <c r="K222" s="86"/>
      <c r="L222" s="10"/>
      <c r="M222" s="10"/>
      <c r="N222" s="10"/>
      <c r="O222" s="10"/>
      <c r="P222" s="33"/>
      <c r="Q222" s="10"/>
      <c r="R222" s="10"/>
      <c r="S222" s="10"/>
      <c r="T222" s="10"/>
      <c r="U222" s="10"/>
      <c r="V222" s="10"/>
      <c r="W222" s="10"/>
      <c r="X222" s="10"/>
      <c r="Y222" s="10"/>
      <c r="Z222" s="10"/>
      <c r="AA222" s="10"/>
    </row>
    <row r="223" spans="1:27" ht="13.2">
      <c r="A223" s="10"/>
      <c r="B223" s="10"/>
      <c r="C223" s="23"/>
      <c r="D223" s="10"/>
      <c r="E223" s="10"/>
      <c r="F223" s="10"/>
      <c r="G223" s="10"/>
      <c r="H223" s="10"/>
      <c r="I223" s="10"/>
      <c r="J223" s="10"/>
      <c r="K223" s="86"/>
      <c r="L223" s="10"/>
      <c r="M223" s="10"/>
      <c r="N223" s="10"/>
      <c r="O223" s="10"/>
      <c r="P223" s="33"/>
      <c r="Q223" s="10"/>
      <c r="R223" s="10"/>
      <c r="S223" s="10"/>
      <c r="T223" s="10"/>
      <c r="U223" s="10"/>
      <c r="V223" s="10"/>
      <c r="W223" s="10"/>
      <c r="X223" s="10"/>
      <c r="Y223" s="10"/>
      <c r="Z223" s="10"/>
      <c r="AA223" s="10"/>
    </row>
    <row r="224" spans="1:27" ht="13.2">
      <c r="A224" s="10"/>
      <c r="B224" s="10"/>
      <c r="C224" s="23"/>
      <c r="D224" s="10"/>
      <c r="E224" s="10"/>
      <c r="F224" s="10"/>
      <c r="G224" s="10"/>
      <c r="H224" s="10"/>
      <c r="I224" s="10"/>
      <c r="J224" s="10"/>
      <c r="K224" s="86"/>
      <c r="L224" s="10"/>
      <c r="M224" s="10"/>
      <c r="N224" s="10"/>
      <c r="O224" s="10"/>
      <c r="P224" s="33"/>
      <c r="Q224" s="10"/>
      <c r="R224" s="10"/>
      <c r="S224" s="10"/>
      <c r="T224" s="10"/>
      <c r="U224" s="10"/>
      <c r="V224" s="10"/>
      <c r="W224" s="10"/>
      <c r="X224" s="10"/>
      <c r="Y224" s="10"/>
      <c r="Z224" s="10"/>
      <c r="AA224" s="10"/>
    </row>
    <row r="225" spans="1:27" ht="13.2">
      <c r="A225" s="10"/>
      <c r="B225" s="10"/>
      <c r="C225" s="23"/>
      <c r="D225" s="10"/>
      <c r="E225" s="10"/>
      <c r="F225" s="10"/>
      <c r="G225" s="10"/>
      <c r="H225" s="10"/>
      <c r="I225" s="10"/>
      <c r="J225" s="10"/>
      <c r="K225" s="86"/>
      <c r="L225" s="10"/>
      <c r="M225" s="10"/>
      <c r="N225" s="10"/>
      <c r="O225" s="10"/>
      <c r="P225" s="33"/>
      <c r="Q225" s="10"/>
      <c r="R225" s="10"/>
      <c r="S225" s="10"/>
      <c r="T225" s="10"/>
      <c r="U225" s="10"/>
      <c r="V225" s="10"/>
      <c r="W225" s="10"/>
      <c r="X225" s="10"/>
      <c r="Y225" s="10"/>
      <c r="Z225" s="10"/>
      <c r="AA225" s="10"/>
    </row>
    <row r="226" spans="1:27" ht="13.2">
      <c r="A226" s="10"/>
      <c r="B226" s="10"/>
      <c r="C226" s="23"/>
      <c r="D226" s="10"/>
      <c r="E226" s="10"/>
      <c r="F226" s="10"/>
      <c r="G226" s="10"/>
      <c r="H226" s="10"/>
      <c r="I226" s="10"/>
      <c r="J226" s="10"/>
      <c r="K226" s="86"/>
      <c r="L226" s="10"/>
      <c r="M226" s="10"/>
      <c r="N226" s="10"/>
      <c r="O226" s="10"/>
      <c r="P226" s="33"/>
      <c r="Q226" s="10"/>
      <c r="R226" s="10"/>
      <c r="S226" s="10"/>
      <c r="T226" s="10"/>
      <c r="U226" s="10"/>
      <c r="V226" s="10"/>
      <c r="W226" s="10"/>
      <c r="X226" s="10"/>
      <c r="Y226" s="10"/>
      <c r="Z226" s="10"/>
      <c r="AA226" s="10"/>
    </row>
    <row r="227" spans="1:27" ht="13.2">
      <c r="A227" s="10"/>
      <c r="B227" s="10"/>
      <c r="C227" s="23"/>
      <c r="D227" s="10"/>
      <c r="E227" s="10"/>
      <c r="F227" s="10"/>
      <c r="G227" s="10"/>
      <c r="H227" s="10"/>
      <c r="I227" s="10"/>
      <c r="J227" s="10"/>
      <c r="K227" s="86"/>
      <c r="L227" s="10"/>
      <c r="M227" s="10"/>
      <c r="N227" s="10"/>
      <c r="O227" s="10"/>
      <c r="P227" s="33"/>
      <c r="Q227" s="10"/>
      <c r="R227" s="10"/>
      <c r="S227" s="10"/>
      <c r="T227" s="10"/>
      <c r="U227" s="10"/>
      <c r="V227" s="10"/>
      <c r="W227" s="10"/>
      <c r="X227" s="10"/>
      <c r="Y227" s="10"/>
      <c r="Z227" s="10"/>
      <c r="AA227" s="10"/>
    </row>
    <row r="228" spans="1:27" ht="13.2">
      <c r="A228" s="10"/>
      <c r="B228" s="10"/>
      <c r="C228" s="23"/>
      <c r="D228" s="10"/>
      <c r="E228" s="10"/>
      <c r="F228" s="10"/>
      <c r="G228" s="10"/>
      <c r="H228" s="10"/>
      <c r="I228" s="10"/>
      <c r="J228" s="10"/>
      <c r="K228" s="86"/>
      <c r="L228" s="10"/>
      <c r="M228" s="10"/>
      <c r="N228" s="10"/>
      <c r="O228" s="10"/>
      <c r="P228" s="33"/>
      <c r="Q228" s="10"/>
      <c r="R228" s="10"/>
      <c r="S228" s="10"/>
      <c r="T228" s="10"/>
      <c r="U228" s="10"/>
      <c r="V228" s="10"/>
      <c r="W228" s="10"/>
      <c r="X228" s="10"/>
      <c r="Y228" s="10"/>
      <c r="Z228" s="10"/>
      <c r="AA228" s="10"/>
    </row>
    <row r="229" spans="1:27" ht="13.2">
      <c r="A229" s="10"/>
      <c r="B229" s="10"/>
      <c r="C229" s="23"/>
      <c r="D229" s="10"/>
      <c r="E229" s="10"/>
      <c r="F229" s="10"/>
      <c r="G229" s="10"/>
      <c r="H229" s="10"/>
      <c r="I229" s="10"/>
      <c r="J229" s="10"/>
      <c r="K229" s="86"/>
      <c r="L229" s="10"/>
      <c r="M229" s="10"/>
      <c r="N229" s="10"/>
      <c r="O229" s="10"/>
      <c r="P229" s="33"/>
      <c r="Q229" s="10"/>
      <c r="R229" s="10"/>
      <c r="S229" s="10"/>
      <c r="T229" s="10"/>
      <c r="U229" s="10"/>
      <c r="V229" s="10"/>
      <c r="W229" s="10"/>
      <c r="X229" s="10"/>
      <c r="Y229" s="10"/>
      <c r="Z229" s="10"/>
      <c r="AA229" s="10"/>
    </row>
    <row r="230" spans="1:27" ht="13.2">
      <c r="A230" s="10"/>
      <c r="B230" s="10"/>
      <c r="C230" s="23"/>
      <c r="D230" s="10"/>
      <c r="E230" s="10"/>
      <c r="F230" s="10"/>
      <c r="G230" s="10"/>
      <c r="H230" s="10"/>
      <c r="I230" s="10"/>
      <c r="J230" s="10"/>
      <c r="K230" s="86"/>
      <c r="L230" s="10"/>
      <c r="M230" s="10"/>
      <c r="N230" s="10"/>
      <c r="O230" s="10"/>
      <c r="P230" s="33"/>
      <c r="Q230" s="10"/>
      <c r="R230" s="10"/>
      <c r="S230" s="10"/>
      <c r="T230" s="10"/>
      <c r="U230" s="10"/>
      <c r="V230" s="10"/>
      <c r="W230" s="10"/>
      <c r="X230" s="10"/>
      <c r="Y230" s="10"/>
      <c r="Z230" s="10"/>
      <c r="AA230" s="10"/>
    </row>
    <row r="231" spans="1:27" ht="13.2">
      <c r="A231" s="10"/>
      <c r="B231" s="10"/>
      <c r="C231" s="23"/>
      <c r="D231" s="10"/>
      <c r="E231" s="10"/>
      <c r="F231" s="10"/>
      <c r="G231" s="10"/>
      <c r="H231" s="10"/>
      <c r="I231" s="10"/>
      <c r="J231" s="10"/>
      <c r="K231" s="86"/>
      <c r="L231" s="10"/>
      <c r="M231" s="10"/>
      <c r="N231" s="10"/>
      <c r="O231" s="10"/>
      <c r="P231" s="33"/>
      <c r="Q231" s="10"/>
      <c r="R231" s="10"/>
      <c r="S231" s="10"/>
      <c r="T231" s="10"/>
      <c r="U231" s="10"/>
      <c r="V231" s="10"/>
      <c r="W231" s="10"/>
      <c r="X231" s="10"/>
      <c r="Y231" s="10"/>
      <c r="Z231" s="10"/>
      <c r="AA231" s="10"/>
    </row>
    <row r="232" spans="1:27" ht="13.2">
      <c r="A232" s="10"/>
      <c r="B232" s="10"/>
      <c r="C232" s="23"/>
      <c r="D232" s="10"/>
      <c r="E232" s="10"/>
      <c r="F232" s="10"/>
      <c r="G232" s="10"/>
      <c r="H232" s="10"/>
      <c r="I232" s="10"/>
      <c r="J232" s="10"/>
      <c r="K232" s="86"/>
      <c r="L232" s="10"/>
      <c r="M232" s="10"/>
      <c r="N232" s="10"/>
      <c r="O232" s="10"/>
      <c r="P232" s="33"/>
      <c r="Q232" s="10"/>
      <c r="R232" s="10"/>
      <c r="S232" s="10"/>
      <c r="T232" s="10"/>
      <c r="U232" s="10"/>
      <c r="V232" s="10"/>
      <c r="W232" s="10"/>
      <c r="X232" s="10"/>
      <c r="Y232" s="10"/>
      <c r="Z232" s="10"/>
      <c r="AA232" s="10"/>
    </row>
    <row r="233" spans="1:27" ht="13.2">
      <c r="A233" s="10"/>
      <c r="B233" s="10"/>
      <c r="C233" s="23"/>
      <c r="D233" s="10"/>
      <c r="E233" s="10"/>
      <c r="F233" s="10"/>
      <c r="G233" s="10"/>
      <c r="H233" s="10"/>
      <c r="I233" s="10"/>
      <c r="J233" s="10"/>
      <c r="K233" s="86"/>
      <c r="L233" s="10"/>
      <c r="M233" s="10"/>
      <c r="N233" s="10"/>
      <c r="O233" s="10"/>
      <c r="P233" s="33"/>
      <c r="Q233" s="10"/>
      <c r="R233" s="10"/>
      <c r="S233" s="10"/>
      <c r="T233" s="10"/>
      <c r="U233" s="10"/>
      <c r="V233" s="10"/>
      <c r="W233" s="10"/>
      <c r="X233" s="10"/>
      <c r="Y233" s="10"/>
      <c r="Z233" s="10"/>
      <c r="AA233" s="10"/>
    </row>
    <row r="234" spans="1:27" ht="13.2">
      <c r="A234" s="10"/>
      <c r="B234" s="10"/>
      <c r="C234" s="23"/>
      <c r="D234" s="10"/>
      <c r="E234" s="10"/>
      <c r="F234" s="10"/>
      <c r="G234" s="10"/>
      <c r="H234" s="10"/>
      <c r="I234" s="10"/>
      <c r="J234" s="10"/>
      <c r="K234" s="86"/>
      <c r="L234" s="10"/>
      <c r="M234" s="10"/>
      <c r="N234" s="10"/>
      <c r="O234" s="10"/>
      <c r="P234" s="33"/>
      <c r="Q234" s="10"/>
      <c r="R234" s="10"/>
      <c r="S234" s="10"/>
      <c r="T234" s="10"/>
      <c r="U234" s="10"/>
      <c r="V234" s="10"/>
      <c r="W234" s="10"/>
      <c r="X234" s="10"/>
      <c r="Y234" s="10"/>
      <c r="Z234" s="10"/>
      <c r="AA234" s="10"/>
    </row>
    <row r="235" spans="1:27" ht="13.2">
      <c r="A235" s="10"/>
      <c r="B235" s="10"/>
      <c r="C235" s="23"/>
      <c r="D235" s="10"/>
      <c r="E235" s="10"/>
      <c r="F235" s="10"/>
      <c r="G235" s="10"/>
      <c r="H235" s="10"/>
      <c r="I235" s="10"/>
      <c r="J235" s="10"/>
      <c r="K235" s="86"/>
      <c r="L235" s="10"/>
      <c r="M235" s="10"/>
      <c r="N235" s="10"/>
      <c r="O235" s="10"/>
      <c r="P235" s="33"/>
      <c r="Q235" s="10"/>
      <c r="R235" s="10"/>
      <c r="S235" s="10"/>
      <c r="T235" s="10"/>
      <c r="U235" s="10"/>
      <c r="V235" s="10"/>
      <c r="W235" s="10"/>
      <c r="X235" s="10"/>
      <c r="Y235" s="10"/>
      <c r="Z235" s="10"/>
      <c r="AA235" s="10"/>
    </row>
    <row r="236" spans="1:27" ht="13.2">
      <c r="A236" s="10"/>
      <c r="B236" s="10"/>
      <c r="C236" s="23"/>
      <c r="D236" s="10"/>
      <c r="E236" s="10"/>
      <c r="F236" s="10"/>
      <c r="G236" s="10"/>
      <c r="H236" s="10"/>
      <c r="I236" s="10"/>
      <c r="J236" s="10"/>
      <c r="K236" s="86"/>
      <c r="L236" s="10"/>
      <c r="M236" s="10"/>
      <c r="N236" s="10"/>
      <c r="O236" s="10"/>
      <c r="P236" s="33"/>
      <c r="Q236" s="10"/>
      <c r="R236" s="10"/>
      <c r="S236" s="10"/>
      <c r="T236" s="10"/>
      <c r="U236" s="10"/>
      <c r="V236" s="10"/>
      <c r="W236" s="10"/>
      <c r="X236" s="10"/>
      <c r="Y236" s="10"/>
      <c r="Z236" s="10"/>
      <c r="AA236" s="10"/>
    </row>
    <row r="237" spans="1:27" ht="13.2">
      <c r="A237" s="10"/>
      <c r="B237" s="10"/>
      <c r="C237" s="23"/>
      <c r="D237" s="10"/>
      <c r="E237" s="10"/>
      <c r="F237" s="10"/>
      <c r="G237" s="10"/>
      <c r="H237" s="10"/>
      <c r="I237" s="10"/>
      <c r="J237" s="10"/>
      <c r="K237" s="86"/>
      <c r="L237" s="10"/>
      <c r="M237" s="10"/>
      <c r="N237" s="10"/>
      <c r="O237" s="10"/>
      <c r="P237" s="33"/>
      <c r="Q237" s="10"/>
      <c r="R237" s="10"/>
      <c r="S237" s="10"/>
      <c r="T237" s="10"/>
      <c r="U237" s="10"/>
      <c r="V237" s="10"/>
      <c r="W237" s="10"/>
      <c r="X237" s="10"/>
      <c r="Y237" s="10"/>
      <c r="Z237" s="10"/>
      <c r="AA237" s="10"/>
    </row>
    <row r="238" spans="1:27" ht="13.2">
      <c r="A238" s="10"/>
      <c r="B238" s="10"/>
      <c r="C238" s="23"/>
      <c r="D238" s="10"/>
      <c r="E238" s="10"/>
      <c r="F238" s="10"/>
      <c r="G238" s="10"/>
      <c r="H238" s="10"/>
      <c r="I238" s="10"/>
      <c r="J238" s="10"/>
      <c r="K238" s="86"/>
      <c r="L238" s="10"/>
      <c r="M238" s="10"/>
      <c r="N238" s="10"/>
      <c r="O238" s="10"/>
      <c r="P238" s="33"/>
      <c r="Q238" s="10"/>
      <c r="R238" s="10"/>
      <c r="S238" s="10"/>
      <c r="T238" s="10"/>
      <c r="U238" s="10"/>
      <c r="V238" s="10"/>
      <c r="W238" s="10"/>
      <c r="X238" s="10"/>
      <c r="Y238" s="10"/>
      <c r="Z238" s="10"/>
      <c r="AA238" s="10"/>
    </row>
    <row r="239" spans="1:27" ht="13.2">
      <c r="A239" s="10"/>
      <c r="B239" s="10"/>
      <c r="C239" s="23"/>
      <c r="D239" s="10"/>
      <c r="E239" s="10"/>
      <c r="F239" s="10"/>
      <c r="G239" s="10"/>
      <c r="H239" s="10"/>
      <c r="I239" s="10"/>
      <c r="J239" s="10"/>
      <c r="K239" s="86"/>
      <c r="L239" s="10"/>
      <c r="M239" s="10"/>
      <c r="N239" s="10"/>
      <c r="O239" s="10"/>
      <c r="P239" s="33"/>
      <c r="Q239" s="10"/>
      <c r="R239" s="10"/>
      <c r="S239" s="10"/>
      <c r="T239" s="10"/>
      <c r="U239" s="10"/>
      <c r="V239" s="10"/>
      <c r="W239" s="10"/>
      <c r="X239" s="10"/>
      <c r="Y239" s="10"/>
      <c r="Z239" s="10"/>
      <c r="AA239" s="10"/>
    </row>
    <row r="240" spans="1:27" ht="13.2">
      <c r="A240" s="10"/>
      <c r="B240" s="10"/>
      <c r="C240" s="23"/>
      <c r="D240" s="10"/>
      <c r="E240" s="10"/>
      <c r="F240" s="10"/>
      <c r="G240" s="10"/>
      <c r="H240" s="10"/>
      <c r="I240" s="10"/>
      <c r="J240" s="10"/>
      <c r="K240" s="86"/>
      <c r="L240" s="10"/>
      <c r="M240" s="10"/>
      <c r="N240" s="10"/>
      <c r="O240" s="10"/>
      <c r="P240" s="33"/>
      <c r="Q240" s="10"/>
      <c r="R240" s="10"/>
      <c r="S240" s="10"/>
      <c r="T240" s="10"/>
      <c r="U240" s="10"/>
      <c r="V240" s="10"/>
      <c r="W240" s="10"/>
      <c r="X240" s="10"/>
      <c r="Y240" s="10"/>
      <c r="Z240" s="10"/>
      <c r="AA240" s="10"/>
    </row>
    <row r="241" spans="1:27" ht="13.2">
      <c r="A241" s="10"/>
      <c r="B241" s="10"/>
      <c r="C241" s="23"/>
      <c r="D241" s="10"/>
      <c r="E241" s="10"/>
      <c r="F241" s="10"/>
      <c r="G241" s="10"/>
      <c r="H241" s="10"/>
      <c r="I241" s="10"/>
      <c r="J241" s="10"/>
      <c r="K241" s="86"/>
      <c r="L241" s="10"/>
      <c r="M241" s="10"/>
      <c r="N241" s="10"/>
      <c r="O241" s="10"/>
      <c r="P241" s="33"/>
      <c r="Q241" s="10"/>
      <c r="R241" s="10"/>
      <c r="S241" s="10"/>
      <c r="T241" s="10"/>
      <c r="U241" s="10"/>
      <c r="V241" s="10"/>
      <c r="W241" s="10"/>
      <c r="X241" s="10"/>
      <c r="Y241" s="10"/>
      <c r="Z241" s="10"/>
      <c r="AA241" s="10"/>
    </row>
    <row r="242" spans="1:27" ht="13.2">
      <c r="A242" s="10"/>
      <c r="B242" s="10"/>
      <c r="C242" s="23"/>
      <c r="D242" s="10"/>
      <c r="E242" s="10"/>
      <c r="F242" s="10"/>
      <c r="G242" s="10"/>
      <c r="H242" s="10"/>
      <c r="I242" s="10"/>
      <c r="J242" s="10"/>
      <c r="K242" s="86"/>
      <c r="L242" s="10"/>
      <c r="M242" s="10"/>
      <c r="N242" s="10"/>
      <c r="O242" s="10"/>
      <c r="P242" s="33"/>
      <c r="Q242" s="10"/>
      <c r="R242" s="10"/>
      <c r="S242" s="10"/>
      <c r="T242" s="10"/>
      <c r="U242" s="10"/>
      <c r="V242" s="10"/>
      <c r="W242" s="10"/>
      <c r="X242" s="10"/>
      <c r="Y242" s="10"/>
      <c r="Z242" s="10"/>
      <c r="AA242" s="10"/>
    </row>
    <row r="243" spans="1:27" ht="13.2">
      <c r="A243" s="10"/>
      <c r="B243" s="10"/>
      <c r="C243" s="23"/>
      <c r="D243" s="10"/>
      <c r="E243" s="10"/>
      <c r="F243" s="10"/>
      <c r="G243" s="10"/>
      <c r="H243" s="10"/>
      <c r="I243" s="10"/>
      <c r="J243" s="10"/>
      <c r="K243" s="86"/>
      <c r="L243" s="10"/>
      <c r="M243" s="10"/>
      <c r="N243" s="10"/>
      <c r="O243" s="10"/>
      <c r="P243" s="33"/>
      <c r="Q243" s="10"/>
      <c r="R243" s="10"/>
      <c r="S243" s="10"/>
      <c r="T243" s="10"/>
      <c r="U243" s="10"/>
      <c r="V243" s="10"/>
      <c r="W243" s="10"/>
      <c r="X243" s="10"/>
      <c r="Y243" s="10"/>
      <c r="Z243" s="10"/>
      <c r="AA243" s="10"/>
    </row>
    <row r="244" spans="1:27" ht="13.2">
      <c r="A244" s="10"/>
      <c r="B244" s="10"/>
      <c r="C244" s="23"/>
      <c r="D244" s="10"/>
      <c r="E244" s="10"/>
      <c r="F244" s="10"/>
      <c r="G244" s="10"/>
      <c r="H244" s="10"/>
      <c r="I244" s="10"/>
      <c r="J244" s="10"/>
      <c r="K244" s="86"/>
      <c r="L244" s="10"/>
      <c r="M244" s="10"/>
      <c r="N244" s="10"/>
      <c r="O244" s="10"/>
      <c r="P244" s="33"/>
      <c r="Q244" s="10"/>
      <c r="R244" s="10"/>
      <c r="S244" s="10"/>
      <c r="T244" s="10"/>
      <c r="U244" s="10"/>
      <c r="V244" s="10"/>
      <c r="W244" s="10"/>
      <c r="X244" s="10"/>
      <c r="Y244" s="10"/>
      <c r="Z244" s="10"/>
      <c r="AA244" s="10"/>
    </row>
    <row r="245" spans="1:27" ht="13.2">
      <c r="A245" s="10"/>
      <c r="B245" s="10"/>
      <c r="C245" s="23"/>
      <c r="D245" s="10"/>
      <c r="E245" s="10"/>
      <c r="F245" s="10"/>
      <c r="G245" s="10"/>
      <c r="H245" s="10"/>
      <c r="I245" s="10"/>
      <c r="J245" s="10"/>
      <c r="K245" s="86"/>
      <c r="L245" s="10"/>
      <c r="M245" s="10"/>
      <c r="N245" s="10"/>
      <c r="O245" s="10"/>
      <c r="P245" s="33"/>
      <c r="Q245" s="10"/>
      <c r="R245" s="10"/>
      <c r="S245" s="10"/>
      <c r="T245" s="10"/>
      <c r="U245" s="10"/>
      <c r="V245" s="10"/>
      <c r="W245" s="10"/>
      <c r="X245" s="10"/>
      <c r="Y245" s="10"/>
      <c r="Z245" s="10"/>
      <c r="AA245" s="10"/>
    </row>
    <row r="246" spans="1:27" ht="13.2">
      <c r="A246" s="10"/>
      <c r="B246" s="10"/>
      <c r="C246" s="23"/>
      <c r="D246" s="10"/>
      <c r="E246" s="10"/>
      <c r="F246" s="10"/>
      <c r="G246" s="10"/>
      <c r="H246" s="10"/>
      <c r="I246" s="10"/>
      <c r="J246" s="10"/>
      <c r="K246" s="86"/>
      <c r="L246" s="10"/>
      <c r="M246" s="10"/>
      <c r="N246" s="10"/>
      <c r="O246" s="10"/>
      <c r="P246" s="33"/>
      <c r="Q246" s="10"/>
      <c r="R246" s="10"/>
      <c r="S246" s="10"/>
      <c r="T246" s="10"/>
      <c r="U246" s="10"/>
      <c r="V246" s="10"/>
      <c r="W246" s="10"/>
      <c r="X246" s="10"/>
      <c r="Y246" s="10"/>
      <c r="Z246" s="10"/>
      <c r="AA246" s="10"/>
    </row>
    <row r="247" spans="1:27" ht="13.2">
      <c r="A247" s="10"/>
      <c r="B247" s="10"/>
      <c r="C247" s="23"/>
      <c r="D247" s="10"/>
      <c r="E247" s="10"/>
      <c r="F247" s="10"/>
      <c r="G247" s="10"/>
      <c r="H247" s="10"/>
      <c r="I247" s="10"/>
      <c r="J247" s="10"/>
      <c r="K247" s="86"/>
      <c r="L247" s="10"/>
      <c r="M247" s="10"/>
      <c r="N247" s="10"/>
      <c r="O247" s="10"/>
      <c r="P247" s="33"/>
      <c r="Q247" s="10"/>
      <c r="R247" s="10"/>
      <c r="S247" s="10"/>
      <c r="T247" s="10"/>
      <c r="U247" s="10"/>
      <c r="V247" s="10"/>
      <c r="W247" s="10"/>
      <c r="X247" s="10"/>
      <c r="Y247" s="10"/>
      <c r="Z247" s="10"/>
      <c r="AA247" s="10"/>
    </row>
    <row r="248" spans="1:27" ht="13.2">
      <c r="A248" s="10"/>
      <c r="B248" s="10"/>
      <c r="C248" s="23"/>
      <c r="D248" s="10"/>
      <c r="E248" s="10"/>
      <c r="F248" s="10"/>
      <c r="G248" s="10"/>
      <c r="H248" s="10"/>
      <c r="I248" s="10"/>
      <c r="J248" s="10"/>
      <c r="K248" s="86"/>
      <c r="L248" s="10"/>
      <c r="M248" s="10"/>
      <c r="N248" s="10"/>
      <c r="O248" s="10"/>
      <c r="P248" s="33"/>
      <c r="Q248" s="10"/>
      <c r="R248" s="10"/>
      <c r="S248" s="10"/>
      <c r="T248" s="10"/>
      <c r="U248" s="10"/>
      <c r="V248" s="10"/>
      <c r="W248" s="10"/>
      <c r="X248" s="10"/>
      <c r="Y248" s="10"/>
      <c r="Z248" s="10"/>
      <c r="AA248" s="10"/>
    </row>
    <row r="249" spans="1:27" ht="13.2">
      <c r="A249" s="10"/>
      <c r="B249" s="10"/>
      <c r="C249" s="23"/>
      <c r="D249" s="10"/>
      <c r="E249" s="10"/>
      <c r="F249" s="10"/>
      <c r="G249" s="10"/>
      <c r="H249" s="10"/>
      <c r="I249" s="10"/>
      <c r="J249" s="10"/>
      <c r="K249" s="86"/>
      <c r="L249" s="10"/>
      <c r="M249" s="10"/>
      <c r="N249" s="10"/>
      <c r="O249" s="10"/>
      <c r="P249" s="33"/>
      <c r="Q249" s="10"/>
      <c r="R249" s="10"/>
      <c r="S249" s="10"/>
      <c r="T249" s="10"/>
      <c r="U249" s="10"/>
      <c r="V249" s="10"/>
      <c r="W249" s="10"/>
      <c r="X249" s="10"/>
      <c r="Y249" s="10"/>
      <c r="Z249" s="10"/>
      <c r="AA249" s="10"/>
    </row>
    <row r="250" spans="1:27" ht="13.2">
      <c r="A250" s="10"/>
      <c r="B250" s="10"/>
      <c r="C250" s="23"/>
      <c r="D250" s="10"/>
      <c r="E250" s="10"/>
      <c r="F250" s="10"/>
      <c r="G250" s="10"/>
      <c r="H250" s="10"/>
      <c r="I250" s="10"/>
      <c r="J250" s="10"/>
      <c r="K250" s="86"/>
      <c r="L250" s="10"/>
      <c r="M250" s="10"/>
      <c r="N250" s="10"/>
      <c r="O250" s="10"/>
      <c r="P250" s="33"/>
      <c r="Q250" s="10"/>
      <c r="R250" s="10"/>
      <c r="S250" s="10"/>
      <c r="T250" s="10"/>
      <c r="U250" s="10"/>
      <c r="V250" s="10"/>
      <c r="W250" s="10"/>
      <c r="X250" s="10"/>
      <c r="Y250" s="10"/>
      <c r="Z250" s="10"/>
      <c r="AA250" s="10"/>
    </row>
    <row r="251" spans="1:27" ht="13.2">
      <c r="A251" s="10"/>
      <c r="B251" s="10"/>
      <c r="C251" s="23"/>
      <c r="D251" s="10"/>
      <c r="E251" s="10"/>
      <c r="F251" s="10"/>
      <c r="G251" s="10"/>
      <c r="H251" s="10"/>
      <c r="I251" s="10"/>
      <c r="J251" s="10"/>
      <c r="K251" s="86"/>
      <c r="L251" s="10"/>
      <c r="M251" s="10"/>
      <c r="N251" s="10"/>
      <c r="O251" s="10"/>
      <c r="P251" s="33"/>
      <c r="Q251" s="10"/>
      <c r="R251" s="10"/>
      <c r="S251" s="10"/>
      <c r="T251" s="10"/>
      <c r="U251" s="10"/>
      <c r="V251" s="10"/>
      <c r="W251" s="10"/>
      <c r="X251" s="10"/>
      <c r="Y251" s="10"/>
      <c r="Z251" s="10"/>
      <c r="AA251" s="10"/>
    </row>
    <row r="252" spans="1:27" ht="13.2">
      <c r="A252" s="10"/>
      <c r="B252" s="10"/>
      <c r="C252" s="23"/>
      <c r="D252" s="10"/>
      <c r="E252" s="10"/>
      <c r="F252" s="10"/>
      <c r="G252" s="10"/>
      <c r="H252" s="10"/>
      <c r="I252" s="10"/>
      <c r="J252" s="10"/>
      <c r="K252" s="86"/>
      <c r="L252" s="10"/>
      <c r="M252" s="10"/>
      <c r="N252" s="10"/>
      <c r="O252" s="10"/>
      <c r="P252" s="33"/>
      <c r="Q252" s="10"/>
      <c r="R252" s="10"/>
      <c r="S252" s="10"/>
      <c r="T252" s="10"/>
      <c r="U252" s="10"/>
      <c r="V252" s="10"/>
      <c r="W252" s="10"/>
      <c r="X252" s="10"/>
      <c r="Y252" s="10"/>
      <c r="Z252" s="10"/>
      <c r="AA252" s="10"/>
    </row>
    <row r="253" spans="1:27" ht="13.2">
      <c r="A253" s="10"/>
      <c r="B253" s="10"/>
      <c r="C253" s="23"/>
      <c r="D253" s="10"/>
      <c r="E253" s="10"/>
      <c r="F253" s="10"/>
      <c r="G253" s="10"/>
      <c r="H253" s="10"/>
      <c r="I253" s="10"/>
      <c r="J253" s="10"/>
      <c r="K253" s="86"/>
      <c r="L253" s="10"/>
      <c r="M253" s="10"/>
      <c r="N253" s="10"/>
      <c r="O253" s="10"/>
      <c r="P253" s="33"/>
      <c r="Q253" s="10"/>
      <c r="R253" s="10"/>
      <c r="S253" s="10"/>
      <c r="T253" s="10"/>
      <c r="U253" s="10"/>
      <c r="V253" s="10"/>
      <c r="W253" s="10"/>
      <c r="X253" s="10"/>
      <c r="Y253" s="10"/>
      <c r="Z253" s="10"/>
      <c r="AA253" s="10"/>
    </row>
    <row r="254" spans="1:27" ht="13.2">
      <c r="A254" s="10"/>
      <c r="B254" s="10"/>
      <c r="C254" s="23"/>
      <c r="D254" s="10"/>
      <c r="E254" s="10"/>
      <c r="F254" s="10"/>
      <c r="G254" s="10"/>
      <c r="H254" s="10"/>
      <c r="I254" s="10"/>
      <c r="J254" s="10"/>
      <c r="K254" s="86"/>
      <c r="L254" s="10"/>
      <c r="M254" s="10"/>
      <c r="N254" s="10"/>
      <c r="O254" s="10"/>
      <c r="P254" s="33"/>
      <c r="Q254" s="10"/>
      <c r="R254" s="10"/>
      <c r="S254" s="10"/>
      <c r="T254" s="10"/>
      <c r="U254" s="10"/>
      <c r="V254" s="10"/>
      <c r="W254" s="10"/>
      <c r="X254" s="10"/>
      <c r="Y254" s="10"/>
      <c r="Z254" s="10"/>
      <c r="AA254" s="10"/>
    </row>
    <row r="255" spans="1:27" ht="13.2">
      <c r="A255" s="10"/>
      <c r="B255" s="10"/>
      <c r="C255" s="23"/>
      <c r="D255" s="10"/>
      <c r="E255" s="10"/>
      <c r="F255" s="10"/>
      <c r="G255" s="10"/>
      <c r="H255" s="10"/>
      <c r="I255" s="10"/>
      <c r="J255" s="10"/>
      <c r="K255" s="86"/>
      <c r="L255" s="10"/>
      <c r="M255" s="10"/>
      <c r="N255" s="10"/>
      <c r="O255" s="10"/>
      <c r="P255" s="33"/>
      <c r="Q255" s="10"/>
      <c r="R255" s="10"/>
      <c r="S255" s="10"/>
      <c r="T255" s="10"/>
      <c r="U255" s="10"/>
      <c r="V255" s="10"/>
      <c r="W255" s="10"/>
      <c r="X255" s="10"/>
      <c r="Y255" s="10"/>
      <c r="Z255" s="10"/>
      <c r="AA255" s="10"/>
    </row>
    <row r="256" spans="1:27" ht="13.2">
      <c r="A256" s="10"/>
      <c r="B256" s="10"/>
      <c r="C256" s="23"/>
      <c r="D256" s="10"/>
      <c r="E256" s="10"/>
      <c r="F256" s="10"/>
      <c r="G256" s="10"/>
      <c r="H256" s="10"/>
      <c r="I256" s="10"/>
      <c r="J256" s="10"/>
      <c r="K256" s="86"/>
      <c r="L256" s="10"/>
      <c r="M256" s="10"/>
      <c r="N256" s="10"/>
      <c r="O256" s="10"/>
      <c r="P256" s="33"/>
      <c r="Q256" s="10"/>
      <c r="R256" s="10"/>
      <c r="S256" s="10"/>
      <c r="T256" s="10"/>
      <c r="U256" s="10"/>
      <c r="V256" s="10"/>
      <c r="W256" s="10"/>
      <c r="X256" s="10"/>
      <c r="Y256" s="10"/>
      <c r="Z256" s="10"/>
      <c r="AA256" s="10"/>
    </row>
    <row r="257" spans="1:27" ht="13.2">
      <c r="A257" s="10"/>
      <c r="B257" s="10"/>
      <c r="C257" s="23"/>
      <c r="D257" s="10"/>
      <c r="E257" s="10"/>
      <c r="F257" s="10"/>
      <c r="G257" s="10"/>
      <c r="H257" s="10"/>
      <c r="I257" s="10"/>
      <c r="J257" s="10"/>
      <c r="K257" s="86"/>
      <c r="L257" s="10"/>
      <c r="M257" s="10"/>
      <c r="N257" s="10"/>
      <c r="O257" s="10"/>
      <c r="P257" s="33"/>
      <c r="Q257" s="10"/>
      <c r="R257" s="10"/>
      <c r="S257" s="10"/>
      <c r="T257" s="10"/>
      <c r="U257" s="10"/>
      <c r="V257" s="10"/>
      <c r="W257" s="10"/>
      <c r="X257" s="10"/>
      <c r="Y257" s="10"/>
      <c r="Z257" s="10"/>
      <c r="AA257" s="10"/>
    </row>
    <row r="258" spans="1:27" ht="13.2">
      <c r="A258" s="10"/>
      <c r="B258" s="10"/>
      <c r="C258" s="23"/>
      <c r="D258" s="10"/>
      <c r="E258" s="10"/>
      <c r="F258" s="10"/>
      <c r="G258" s="10"/>
      <c r="H258" s="10"/>
      <c r="I258" s="10"/>
      <c r="J258" s="10"/>
      <c r="K258" s="86"/>
      <c r="L258" s="10"/>
      <c r="M258" s="10"/>
      <c r="N258" s="10"/>
      <c r="O258" s="10"/>
      <c r="P258" s="33"/>
      <c r="Q258" s="10"/>
      <c r="R258" s="10"/>
      <c r="S258" s="10"/>
      <c r="T258" s="10"/>
      <c r="U258" s="10"/>
      <c r="V258" s="10"/>
      <c r="W258" s="10"/>
      <c r="X258" s="10"/>
      <c r="Y258" s="10"/>
      <c r="Z258" s="10"/>
      <c r="AA258" s="10"/>
    </row>
    <row r="259" spans="1:27" ht="13.2">
      <c r="A259" s="10"/>
      <c r="B259" s="10"/>
      <c r="C259" s="23"/>
      <c r="D259" s="10"/>
      <c r="E259" s="10"/>
      <c r="F259" s="10"/>
      <c r="G259" s="10"/>
      <c r="H259" s="10"/>
      <c r="I259" s="10"/>
      <c r="J259" s="10"/>
      <c r="K259" s="86"/>
      <c r="L259" s="10"/>
      <c r="M259" s="10"/>
      <c r="N259" s="10"/>
      <c r="O259" s="10"/>
      <c r="P259" s="33"/>
      <c r="Q259" s="10"/>
      <c r="R259" s="10"/>
      <c r="S259" s="10"/>
      <c r="T259" s="10"/>
      <c r="U259" s="10"/>
      <c r="V259" s="10"/>
      <c r="W259" s="10"/>
      <c r="X259" s="10"/>
      <c r="Y259" s="10"/>
      <c r="Z259" s="10"/>
      <c r="AA259" s="10"/>
    </row>
    <row r="260" spans="1:27" ht="13.2">
      <c r="A260" s="10"/>
      <c r="B260" s="10"/>
      <c r="C260" s="23"/>
      <c r="D260" s="10"/>
      <c r="E260" s="10"/>
      <c r="F260" s="10"/>
      <c r="G260" s="10"/>
      <c r="H260" s="10"/>
      <c r="I260" s="10"/>
      <c r="J260" s="10"/>
      <c r="K260" s="86"/>
      <c r="L260" s="10"/>
      <c r="M260" s="10"/>
      <c r="N260" s="10"/>
      <c r="O260" s="10"/>
      <c r="P260" s="33"/>
      <c r="Q260" s="10"/>
      <c r="R260" s="10"/>
      <c r="S260" s="10"/>
      <c r="T260" s="10"/>
      <c r="U260" s="10"/>
      <c r="V260" s="10"/>
      <c r="W260" s="10"/>
      <c r="X260" s="10"/>
      <c r="Y260" s="10"/>
      <c r="Z260" s="10"/>
      <c r="AA260" s="10"/>
    </row>
    <row r="261" spans="1:27" ht="13.2">
      <c r="A261" s="10"/>
      <c r="B261" s="10"/>
      <c r="C261" s="23"/>
      <c r="D261" s="10"/>
      <c r="E261" s="10"/>
      <c r="F261" s="10"/>
      <c r="G261" s="10"/>
      <c r="H261" s="10"/>
      <c r="I261" s="10"/>
      <c r="J261" s="10"/>
      <c r="K261" s="86"/>
      <c r="L261" s="10"/>
      <c r="M261" s="10"/>
      <c r="N261" s="10"/>
      <c r="O261" s="10"/>
      <c r="P261" s="33"/>
      <c r="Q261" s="10"/>
      <c r="R261" s="10"/>
      <c r="S261" s="10"/>
      <c r="T261" s="10"/>
      <c r="U261" s="10"/>
      <c r="V261" s="10"/>
      <c r="W261" s="10"/>
      <c r="X261" s="10"/>
      <c r="Y261" s="10"/>
      <c r="Z261" s="10"/>
      <c r="AA261" s="10"/>
    </row>
    <row r="262" spans="1:27" ht="13.2">
      <c r="A262" s="10"/>
      <c r="B262" s="10"/>
      <c r="C262" s="23"/>
      <c r="D262" s="10"/>
      <c r="E262" s="10"/>
      <c r="F262" s="10"/>
      <c r="G262" s="10"/>
      <c r="H262" s="10"/>
      <c r="I262" s="10"/>
      <c r="J262" s="10"/>
      <c r="K262" s="86"/>
      <c r="L262" s="10"/>
      <c r="M262" s="10"/>
      <c r="N262" s="10"/>
      <c r="O262" s="10"/>
      <c r="P262" s="33"/>
      <c r="Q262" s="10"/>
      <c r="R262" s="10"/>
      <c r="S262" s="10"/>
      <c r="T262" s="10"/>
      <c r="U262" s="10"/>
      <c r="V262" s="10"/>
      <c r="W262" s="10"/>
      <c r="X262" s="10"/>
      <c r="Y262" s="10"/>
      <c r="Z262" s="10"/>
      <c r="AA262" s="10"/>
    </row>
    <row r="263" spans="1:27" ht="13.2">
      <c r="A263" s="10"/>
      <c r="B263" s="10"/>
      <c r="C263" s="23"/>
      <c r="D263" s="10"/>
      <c r="E263" s="10"/>
      <c r="F263" s="10"/>
      <c r="G263" s="10"/>
      <c r="H263" s="10"/>
      <c r="I263" s="10"/>
      <c r="J263" s="10"/>
      <c r="K263" s="86"/>
      <c r="L263" s="10"/>
      <c r="M263" s="10"/>
      <c r="N263" s="10"/>
      <c r="O263" s="10"/>
      <c r="P263" s="33"/>
      <c r="Q263" s="10"/>
      <c r="R263" s="10"/>
      <c r="S263" s="10"/>
      <c r="T263" s="10"/>
      <c r="U263" s="10"/>
      <c r="V263" s="10"/>
      <c r="W263" s="10"/>
      <c r="X263" s="10"/>
      <c r="Y263" s="10"/>
      <c r="Z263" s="10"/>
      <c r="AA263" s="10"/>
    </row>
    <row r="264" spans="1:27" ht="13.2">
      <c r="A264" s="10"/>
      <c r="B264" s="10"/>
      <c r="C264" s="23"/>
      <c r="D264" s="10"/>
      <c r="E264" s="10"/>
      <c r="F264" s="10"/>
      <c r="G264" s="10"/>
      <c r="H264" s="10"/>
      <c r="I264" s="10"/>
      <c r="J264" s="10"/>
      <c r="K264" s="86"/>
      <c r="L264" s="10"/>
      <c r="M264" s="10"/>
      <c r="N264" s="10"/>
      <c r="O264" s="10"/>
      <c r="P264" s="33"/>
      <c r="Q264" s="10"/>
      <c r="R264" s="10"/>
      <c r="S264" s="10"/>
      <c r="T264" s="10"/>
      <c r="U264" s="10"/>
      <c r="V264" s="10"/>
      <c r="W264" s="10"/>
      <c r="X264" s="10"/>
      <c r="Y264" s="10"/>
      <c r="Z264" s="10"/>
      <c r="AA264" s="10"/>
    </row>
    <row r="265" spans="1:27" ht="13.2">
      <c r="A265" s="10"/>
      <c r="B265" s="10"/>
      <c r="C265" s="23"/>
      <c r="D265" s="10"/>
      <c r="E265" s="10"/>
      <c r="F265" s="10"/>
      <c r="G265" s="10"/>
      <c r="H265" s="10"/>
      <c r="I265" s="10"/>
      <c r="J265" s="10"/>
      <c r="K265" s="86"/>
      <c r="L265" s="10"/>
      <c r="M265" s="10"/>
      <c r="N265" s="10"/>
      <c r="O265" s="10"/>
      <c r="P265" s="33"/>
      <c r="Q265" s="10"/>
      <c r="R265" s="10"/>
      <c r="S265" s="10"/>
      <c r="T265" s="10"/>
      <c r="U265" s="10"/>
      <c r="V265" s="10"/>
      <c r="W265" s="10"/>
      <c r="X265" s="10"/>
      <c r="Y265" s="10"/>
      <c r="Z265" s="10"/>
      <c r="AA265" s="10"/>
    </row>
    <row r="266" spans="1:27" ht="13.2">
      <c r="A266" s="10"/>
      <c r="B266" s="10"/>
      <c r="C266" s="23"/>
      <c r="D266" s="10"/>
      <c r="E266" s="10"/>
      <c r="F266" s="10"/>
      <c r="G266" s="10"/>
      <c r="H266" s="10"/>
      <c r="I266" s="10"/>
      <c r="J266" s="10"/>
      <c r="K266" s="86"/>
      <c r="L266" s="10"/>
      <c r="M266" s="10"/>
      <c r="N266" s="10"/>
      <c r="O266" s="10"/>
      <c r="P266" s="33"/>
      <c r="Q266" s="10"/>
      <c r="R266" s="10"/>
      <c r="S266" s="10"/>
      <c r="T266" s="10"/>
      <c r="U266" s="10"/>
      <c r="V266" s="10"/>
      <c r="W266" s="10"/>
      <c r="X266" s="10"/>
      <c r="Y266" s="10"/>
      <c r="Z266" s="10"/>
      <c r="AA266" s="10"/>
    </row>
    <row r="267" spans="1:27" ht="13.2">
      <c r="A267" s="10"/>
      <c r="B267" s="10"/>
      <c r="C267" s="23"/>
      <c r="D267" s="10"/>
      <c r="E267" s="10"/>
      <c r="F267" s="10"/>
      <c r="G267" s="10"/>
      <c r="H267" s="10"/>
      <c r="I267" s="10"/>
      <c r="J267" s="10"/>
      <c r="K267" s="86"/>
      <c r="L267" s="10"/>
      <c r="M267" s="10"/>
      <c r="N267" s="10"/>
      <c r="O267" s="10"/>
      <c r="P267" s="33"/>
      <c r="Q267" s="10"/>
      <c r="R267" s="10"/>
      <c r="S267" s="10"/>
      <c r="T267" s="10"/>
      <c r="U267" s="10"/>
      <c r="V267" s="10"/>
      <c r="W267" s="10"/>
      <c r="X267" s="10"/>
      <c r="Y267" s="10"/>
      <c r="Z267" s="10"/>
      <c r="AA267" s="10"/>
    </row>
    <row r="268" spans="1:27" ht="13.2">
      <c r="A268" s="10"/>
      <c r="B268" s="10"/>
      <c r="C268" s="23"/>
      <c r="D268" s="10"/>
      <c r="E268" s="10"/>
      <c r="F268" s="10"/>
      <c r="G268" s="10"/>
      <c r="H268" s="10"/>
      <c r="I268" s="10"/>
      <c r="J268" s="10"/>
      <c r="K268" s="86"/>
      <c r="L268" s="10"/>
      <c r="M268" s="10"/>
      <c r="N268" s="10"/>
      <c r="O268" s="10"/>
      <c r="P268" s="33"/>
      <c r="Q268" s="10"/>
      <c r="R268" s="10"/>
      <c r="S268" s="10"/>
      <c r="T268" s="10"/>
      <c r="U268" s="10"/>
      <c r="V268" s="10"/>
      <c r="W268" s="10"/>
      <c r="X268" s="10"/>
      <c r="Y268" s="10"/>
      <c r="Z268" s="10"/>
      <c r="AA268" s="10"/>
    </row>
    <row r="269" spans="1:27" ht="13.2">
      <c r="A269" s="10"/>
      <c r="B269" s="10"/>
      <c r="C269" s="23"/>
      <c r="D269" s="10"/>
      <c r="E269" s="10"/>
      <c r="F269" s="10"/>
      <c r="G269" s="10"/>
      <c r="H269" s="10"/>
      <c r="I269" s="10"/>
      <c r="J269" s="10"/>
      <c r="K269" s="86"/>
      <c r="L269" s="10"/>
      <c r="M269" s="10"/>
      <c r="N269" s="10"/>
      <c r="O269" s="10"/>
      <c r="P269" s="33"/>
      <c r="Q269" s="10"/>
      <c r="R269" s="10"/>
      <c r="S269" s="10"/>
      <c r="T269" s="10"/>
      <c r="U269" s="10"/>
      <c r="V269" s="10"/>
      <c r="W269" s="10"/>
      <c r="X269" s="10"/>
      <c r="Y269" s="10"/>
      <c r="Z269" s="10"/>
      <c r="AA269" s="10"/>
    </row>
    <row r="270" spans="1:27" ht="13.2">
      <c r="A270" s="10"/>
      <c r="B270" s="10"/>
      <c r="C270" s="23"/>
      <c r="D270" s="10"/>
      <c r="E270" s="10"/>
      <c r="F270" s="10"/>
      <c r="G270" s="10"/>
      <c r="H270" s="10"/>
      <c r="I270" s="10"/>
      <c r="J270" s="10"/>
      <c r="K270" s="86"/>
      <c r="L270" s="10"/>
      <c r="M270" s="10"/>
      <c r="N270" s="10"/>
      <c r="O270" s="10"/>
      <c r="P270" s="33"/>
      <c r="Q270" s="10"/>
      <c r="R270" s="10"/>
      <c r="S270" s="10"/>
      <c r="T270" s="10"/>
      <c r="U270" s="10"/>
      <c r="V270" s="10"/>
      <c r="W270" s="10"/>
      <c r="X270" s="10"/>
      <c r="Y270" s="10"/>
      <c r="Z270" s="10"/>
      <c r="AA270" s="10"/>
    </row>
    <row r="271" spans="1:27" ht="13.2">
      <c r="A271" s="10"/>
      <c r="B271" s="10"/>
      <c r="C271" s="23"/>
      <c r="D271" s="10"/>
      <c r="E271" s="10"/>
      <c r="F271" s="10"/>
      <c r="G271" s="10"/>
      <c r="H271" s="10"/>
      <c r="I271" s="10"/>
      <c r="J271" s="10"/>
      <c r="K271" s="86"/>
      <c r="L271" s="10"/>
      <c r="M271" s="10"/>
      <c r="N271" s="10"/>
      <c r="O271" s="10"/>
      <c r="P271" s="33"/>
      <c r="Q271" s="10"/>
      <c r="R271" s="10"/>
      <c r="S271" s="10"/>
      <c r="T271" s="10"/>
      <c r="U271" s="10"/>
      <c r="V271" s="10"/>
      <c r="W271" s="10"/>
      <c r="X271" s="10"/>
      <c r="Y271" s="10"/>
      <c r="Z271" s="10"/>
      <c r="AA271" s="10"/>
    </row>
    <row r="272" spans="1:27" ht="13.2">
      <c r="A272" s="10"/>
      <c r="B272" s="10"/>
      <c r="C272" s="23"/>
      <c r="D272" s="10"/>
      <c r="E272" s="10"/>
      <c r="F272" s="10"/>
      <c r="G272" s="10"/>
      <c r="H272" s="10"/>
      <c r="I272" s="10"/>
      <c r="J272" s="10"/>
      <c r="K272" s="86"/>
      <c r="L272" s="10"/>
      <c r="M272" s="10"/>
      <c r="N272" s="10"/>
      <c r="O272" s="10"/>
      <c r="P272" s="33"/>
      <c r="Q272" s="10"/>
      <c r="R272" s="10"/>
      <c r="S272" s="10"/>
      <c r="T272" s="10"/>
      <c r="U272" s="10"/>
      <c r="V272" s="10"/>
      <c r="W272" s="10"/>
      <c r="X272" s="10"/>
      <c r="Y272" s="10"/>
      <c r="Z272" s="10"/>
      <c r="AA272" s="10"/>
    </row>
    <row r="273" spans="1:27" ht="13.2">
      <c r="A273" s="10"/>
      <c r="B273" s="10"/>
      <c r="C273" s="23"/>
      <c r="D273" s="10"/>
      <c r="E273" s="10"/>
      <c r="F273" s="10"/>
      <c r="G273" s="10"/>
      <c r="H273" s="10"/>
      <c r="I273" s="10"/>
      <c r="J273" s="10"/>
      <c r="K273" s="86"/>
      <c r="L273" s="10"/>
      <c r="M273" s="10"/>
      <c r="N273" s="10"/>
      <c r="O273" s="10"/>
      <c r="P273" s="33"/>
      <c r="Q273" s="10"/>
      <c r="R273" s="10"/>
      <c r="S273" s="10"/>
      <c r="T273" s="10"/>
      <c r="U273" s="10"/>
      <c r="V273" s="10"/>
      <c r="W273" s="10"/>
      <c r="X273" s="10"/>
      <c r="Y273" s="10"/>
      <c r="Z273" s="10"/>
      <c r="AA273" s="10"/>
    </row>
    <row r="274" spans="1:27" ht="13.2">
      <c r="A274" s="10"/>
      <c r="B274" s="10"/>
      <c r="C274" s="23"/>
      <c r="D274" s="10"/>
      <c r="E274" s="10"/>
      <c r="F274" s="10"/>
      <c r="G274" s="10"/>
      <c r="H274" s="10"/>
      <c r="I274" s="10"/>
      <c r="J274" s="10"/>
      <c r="K274" s="86"/>
      <c r="L274" s="10"/>
      <c r="M274" s="10"/>
      <c r="N274" s="10"/>
      <c r="O274" s="10"/>
      <c r="P274" s="33"/>
      <c r="Q274" s="10"/>
      <c r="R274" s="10"/>
      <c r="S274" s="10"/>
      <c r="T274" s="10"/>
      <c r="U274" s="10"/>
      <c r="V274" s="10"/>
      <c r="W274" s="10"/>
      <c r="X274" s="10"/>
      <c r="Y274" s="10"/>
      <c r="Z274" s="10"/>
      <c r="AA274" s="10"/>
    </row>
    <row r="275" spans="1:27" ht="13.2">
      <c r="A275" s="10"/>
      <c r="B275" s="10"/>
      <c r="C275" s="23"/>
      <c r="D275" s="10"/>
      <c r="E275" s="10"/>
      <c r="F275" s="10"/>
      <c r="G275" s="10"/>
      <c r="H275" s="10"/>
      <c r="I275" s="10"/>
      <c r="J275" s="10"/>
      <c r="K275" s="86"/>
      <c r="L275" s="10"/>
      <c r="M275" s="10"/>
      <c r="N275" s="10"/>
      <c r="O275" s="10"/>
      <c r="P275" s="33"/>
      <c r="Q275" s="10"/>
      <c r="R275" s="10"/>
      <c r="S275" s="10"/>
      <c r="T275" s="10"/>
      <c r="U275" s="10"/>
      <c r="V275" s="10"/>
      <c r="W275" s="10"/>
      <c r="X275" s="10"/>
      <c r="Y275" s="10"/>
      <c r="Z275" s="10"/>
      <c r="AA275" s="10"/>
    </row>
    <row r="276" spans="1:27" ht="13.2">
      <c r="A276" s="10"/>
      <c r="B276" s="10"/>
      <c r="C276" s="23"/>
      <c r="D276" s="10"/>
      <c r="E276" s="10"/>
      <c r="F276" s="10"/>
      <c r="G276" s="10"/>
      <c r="H276" s="10"/>
      <c r="I276" s="10"/>
      <c r="J276" s="10"/>
      <c r="K276" s="86"/>
      <c r="L276" s="10"/>
      <c r="M276" s="10"/>
      <c r="N276" s="10"/>
      <c r="O276" s="10"/>
      <c r="P276" s="33"/>
      <c r="Q276" s="10"/>
      <c r="R276" s="10"/>
      <c r="S276" s="10"/>
      <c r="T276" s="10"/>
      <c r="U276" s="10"/>
      <c r="V276" s="10"/>
      <c r="W276" s="10"/>
      <c r="X276" s="10"/>
      <c r="Y276" s="10"/>
      <c r="Z276" s="10"/>
      <c r="AA276" s="10"/>
    </row>
    <row r="277" spans="1:27" ht="13.2">
      <c r="A277" s="10"/>
      <c r="B277" s="10"/>
      <c r="C277" s="23"/>
      <c r="D277" s="10"/>
      <c r="E277" s="10"/>
      <c r="F277" s="10"/>
      <c r="G277" s="10"/>
      <c r="H277" s="10"/>
      <c r="I277" s="10"/>
      <c r="J277" s="10"/>
      <c r="K277" s="86"/>
      <c r="L277" s="10"/>
      <c r="M277" s="10"/>
      <c r="N277" s="10"/>
      <c r="O277" s="10"/>
      <c r="P277" s="33"/>
      <c r="Q277" s="10"/>
      <c r="R277" s="10"/>
      <c r="S277" s="10"/>
      <c r="T277" s="10"/>
      <c r="U277" s="10"/>
      <c r="V277" s="10"/>
      <c r="W277" s="10"/>
      <c r="X277" s="10"/>
      <c r="Y277" s="10"/>
      <c r="Z277" s="10"/>
      <c r="AA277" s="10"/>
    </row>
    <row r="278" spans="1:27" ht="13.2">
      <c r="A278" s="10"/>
      <c r="B278" s="10"/>
      <c r="C278" s="23"/>
      <c r="D278" s="10"/>
      <c r="E278" s="10"/>
      <c r="F278" s="10"/>
      <c r="G278" s="10"/>
      <c r="H278" s="10"/>
      <c r="I278" s="10"/>
      <c r="J278" s="10"/>
      <c r="K278" s="86"/>
      <c r="L278" s="10"/>
      <c r="M278" s="10"/>
      <c r="N278" s="10"/>
      <c r="O278" s="10"/>
      <c r="P278" s="33"/>
      <c r="Q278" s="10"/>
      <c r="R278" s="10"/>
      <c r="S278" s="10"/>
      <c r="T278" s="10"/>
      <c r="U278" s="10"/>
      <c r="V278" s="10"/>
      <c r="W278" s="10"/>
      <c r="X278" s="10"/>
      <c r="Y278" s="10"/>
      <c r="Z278" s="10"/>
      <c r="AA278" s="10"/>
    </row>
    <row r="279" spans="1:27" ht="13.2">
      <c r="A279" s="10"/>
      <c r="B279" s="10"/>
      <c r="C279" s="23"/>
      <c r="D279" s="10"/>
      <c r="E279" s="10"/>
      <c r="F279" s="10"/>
      <c r="G279" s="10"/>
      <c r="H279" s="10"/>
      <c r="I279" s="10"/>
      <c r="J279" s="10"/>
      <c r="K279" s="86"/>
      <c r="L279" s="10"/>
      <c r="M279" s="10"/>
      <c r="N279" s="10"/>
      <c r="O279" s="10"/>
      <c r="P279" s="33"/>
      <c r="Q279" s="10"/>
      <c r="R279" s="10"/>
      <c r="S279" s="10"/>
      <c r="T279" s="10"/>
      <c r="U279" s="10"/>
      <c r="V279" s="10"/>
      <c r="W279" s="10"/>
      <c r="X279" s="10"/>
      <c r="Y279" s="10"/>
      <c r="Z279" s="10"/>
      <c r="AA279" s="10"/>
    </row>
    <row r="280" spans="1:27" ht="13.2">
      <c r="A280" s="10"/>
      <c r="B280" s="10"/>
      <c r="C280" s="23"/>
      <c r="D280" s="10"/>
      <c r="E280" s="10"/>
      <c r="F280" s="10"/>
      <c r="G280" s="10"/>
      <c r="H280" s="10"/>
      <c r="I280" s="10"/>
      <c r="J280" s="10"/>
      <c r="K280" s="86"/>
      <c r="L280" s="10"/>
      <c r="M280" s="10"/>
      <c r="N280" s="10"/>
      <c r="O280" s="10"/>
      <c r="P280" s="33"/>
      <c r="Q280" s="10"/>
      <c r="R280" s="10"/>
      <c r="S280" s="10"/>
      <c r="T280" s="10"/>
      <c r="U280" s="10"/>
      <c r="V280" s="10"/>
      <c r="W280" s="10"/>
      <c r="X280" s="10"/>
      <c r="Y280" s="10"/>
      <c r="Z280" s="10"/>
      <c r="AA280" s="10"/>
    </row>
    <row r="281" spans="1:27" ht="13.2">
      <c r="A281" s="10"/>
      <c r="B281" s="10"/>
      <c r="C281" s="23"/>
      <c r="D281" s="10"/>
      <c r="E281" s="10"/>
      <c r="F281" s="10"/>
      <c r="G281" s="10"/>
      <c r="H281" s="10"/>
      <c r="I281" s="10"/>
      <c r="J281" s="10"/>
      <c r="K281" s="86"/>
      <c r="L281" s="10"/>
      <c r="M281" s="10"/>
      <c r="N281" s="10"/>
      <c r="O281" s="10"/>
      <c r="P281" s="33"/>
      <c r="Q281" s="10"/>
      <c r="R281" s="10"/>
      <c r="S281" s="10"/>
      <c r="T281" s="10"/>
      <c r="U281" s="10"/>
      <c r="V281" s="10"/>
      <c r="W281" s="10"/>
      <c r="X281" s="10"/>
      <c r="Y281" s="10"/>
      <c r="Z281" s="10"/>
      <c r="AA281" s="10"/>
    </row>
    <row r="282" spans="1:27" ht="13.2">
      <c r="A282" s="10"/>
      <c r="B282" s="10"/>
      <c r="C282" s="23"/>
      <c r="D282" s="10"/>
      <c r="E282" s="10"/>
      <c r="F282" s="10"/>
      <c r="G282" s="10"/>
      <c r="H282" s="10"/>
      <c r="I282" s="10"/>
      <c r="J282" s="10"/>
      <c r="K282" s="86"/>
      <c r="L282" s="10"/>
      <c r="M282" s="10"/>
      <c r="N282" s="10"/>
      <c r="O282" s="10"/>
      <c r="P282" s="33"/>
      <c r="Q282" s="10"/>
      <c r="R282" s="10"/>
      <c r="S282" s="10"/>
      <c r="T282" s="10"/>
      <c r="U282" s="10"/>
      <c r="V282" s="10"/>
      <c r="W282" s="10"/>
      <c r="X282" s="10"/>
      <c r="Y282" s="10"/>
      <c r="Z282" s="10"/>
      <c r="AA282" s="10"/>
    </row>
    <row r="283" spans="1:27" ht="13.2">
      <c r="A283" s="10"/>
      <c r="B283" s="10"/>
      <c r="C283" s="23"/>
      <c r="D283" s="10"/>
      <c r="E283" s="10"/>
      <c r="F283" s="10"/>
      <c r="G283" s="10"/>
      <c r="H283" s="10"/>
      <c r="I283" s="10"/>
      <c r="J283" s="10"/>
      <c r="K283" s="86"/>
      <c r="L283" s="10"/>
      <c r="M283" s="10"/>
      <c r="N283" s="10"/>
      <c r="O283" s="10"/>
      <c r="P283" s="33"/>
      <c r="Q283" s="10"/>
      <c r="R283" s="10"/>
      <c r="S283" s="10"/>
      <c r="T283" s="10"/>
      <c r="U283" s="10"/>
      <c r="V283" s="10"/>
      <c r="W283" s="10"/>
      <c r="X283" s="10"/>
      <c r="Y283" s="10"/>
      <c r="Z283" s="10"/>
      <c r="AA283" s="10"/>
    </row>
    <row r="284" spans="1:27" ht="13.2">
      <c r="A284" s="10"/>
      <c r="B284" s="10"/>
      <c r="C284" s="23"/>
      <c r="D284" s="10"/>
      <c r="E284" s="10"/>
      <c r="F284" s="10"/>
      <c r="G284" s="10"/>
      <c r="H284" s="10"/>
      <c r="I284" s="10"/>
      <c r="J284" s="10"/>
      <c r="K284" s="86"/>
      <c r="L284" s="10"/>
      <c r="M284" s="10"/>
      <c r="N284" s="10"/>
      <c r="O284" s="10"/>
      <c r="P284" s="33"/>
      <c r="Q284" s="10"/>
      <c r="R284" s="10"/>
      <c r="S284" s="10"/>
      <c r="T284" s="10"/>
      <c r="U284" s="10"/>
      <c r="V284" s="10"/>
      <c r="W284" s="10"/>
      <c r="X284" s="10"/>
      <c r="Y284" s="10"/>
      <c r="Z284" s="10"/>
      <c r="AA284" s="10"/>
    </row>
    <row r="285" spans="1:27" ht="13.2">
      <c r="A285" s="10"/>
      <c r="B285" s="10"/>
      <c r="C285" s="23"/>
      <c r="D285" s="10"/>
      <c r="E285" s="10"/>
      <c r="F285" s="10"/>
      <c r="G285" s="10"/>
      <c r="H285" s="10"/>
      <c r="I285" s="10"/>
      <c r="J285" s="10"/>
      <c r="K285" s="86"/>
      <c r="L285" s="10"/>
      <c r="M285" s="10"/>
      <c r="N285" s="10"/>
      <c r="O285" s="10"/>
      <c r="P285" s="33"/>
      <c r="Q285" s="10"/>
      <c r="R285" s="10"/>
      <c r="S285" s="10"/>
      <c r="T285" s="10"/>
      <c r="U285" s="10"/>
      <c r="V285" s="10"/>
      <c r="W285" s="10"/>
      <c r="X285" s="10"/>
      <c r="Y285" s="10"/>
      <c r="Z285" s="10"/>
      <c r="AA285" s="10"/>
    </row>
    <row r="286" spans="1:27" ht="13.2">
      <c r="A286" s="10"/>
      <c r="B286" s="10"/>
      <c r="C286" s="23"/>
      <c r="D286" s="10"/>
      <c r="E286" s="10"/>
      <c r="F286" s="10"/>
      <c r="G286" s="10"/>
      <c r="H286" s="10"/>
      <c r="I286" s="10"/>
      <c r="J286" s="10"/>
      <c r="K286" s="86"/>
      <c r="L286" s="10"/>
      <c r="M286" s="10"/>
      <c r="N286" s="10"/>
      <c r="O286" s="10"/>
      <c r="P286" s="33"/>
      <c r="Q286" s="10"/>
      <c r="R286" s="10"/>
      <c r="S286" s="10"/>
      <c r="T286" s="10"/>
      <c r="U286" s="10"/>
      <c r="V286" s="10"/>
      <c r="W286" s="10"/>
      <c r="X286" s="10"/>
      <c r="Y286" s="10"/>
      <c r="Z286" s="10"/>
      <c r="AA286" s="10"/>
    </row>
    <row r="287" spans="1:27" ht="13.2">
      <c r="A287" s="10"/>
      <c r="B287" s="10"/>
      <c r="C287" s="23"/>
      <c r="D287" s="10"/>
      <c r="E287" s="10"/>
      <c r="F287" s="10"/>
      <c r="G287" s="10"/>
      <c r="H287" s="10"/>
      <c r="I287" s="10"/>
      <c r="J287" s="10"/>
      <c r="K287" s="86"/>
      <c r="L287" s="10"/>
      <c r="M287" s="10"/>
      <c r="N287" s="10"/>
      <c r="O287" s="10"/>
      <c r="P287" s="33"/>
      <c r="Q287" s="10"/>
      <c r="R287" s="10"/>
      <c r="S287" s="10"/>
      <c r="T287" s="10"/>
      <c r="U287" s="10"/>
      <c r="V287" s="10"/>
      <c r="W287" s="10"/>
      <c r="X287" s="10"/>
      <c r="Y287" s="10"/>
      <c r="Z287" s="10"/>
      <c r="AA287" s="10"/>
    </row>
    <row r="288" spans="1:27" ht="13.2">
      <c r="A288" s="10"/>
      <c r="B288" s="10"/>
      <c r="C288" s="23"/>
      <c r="D288" s="10"/>
      <c r="E288" s="10"/>
      <c r="F288" s="10"/>
      <c r="G288" s="10"/>
      <c r="H288" s="10"/>
      <c r="I288" s="10"/>
      <c r="J288" s="10"/>
      <c r="K288" s="86"/>
      <c r="L288" s="10"/>
      <c r="M288" s="10"/>
      <c r="N288" s="10"/>
      <c r="O288" s="10"/>
      <c r="P288" s="33"/>
      <c r="Q288" s="10"/>
      <c r="R288" s="10"/>
      <c r="S288" s="10"/>
      <c r="T288" s="10"/>
      <c r="U288" s="10"/>
      <c r="V288" s="10"/>
      <c r="W288" s="10"/>
      <c r="X288" s="10"/>
      <c r="Y288" s="10"/>
      <c r="Z288" s="10"/>
      <c r="AA288" s="10"/>
    </row>
    <row r="289" spans="1:27" ht="13.2">
      <c r="A289" s="10"/>
      <c r="B289" s="10"/>
      <c r="C289" s="23"/>
      <c r="D289" s="10"/>
      <c r="E289" s="10"/>
      <c r="F289" s="10"/>
      <c r="G289" s="10"/>
      <c r="H289" s="10"/>
      <c r="I289" s="10"/>
      <c r="J289" s="10"/>
      <c r="K289" s="86"/>
      <c r="L289" s="10"/>
      <c r="M289" s="10"/>
      <c r="N289" s="10"/>
      <c r="O289" s="10"/>
      <c r="P289" s="33"/>
      <c r="Q289" s="10"/>
      <c r="R289" s="10"/>
      <c r="S289" s="10"/>
      <c r="T289" s="10"/>
      <c r="U289" s="10"/>
      <c r="V289" s="10"/>
      <c r="W289" s="10"/>
      <c r="X289" s="10"/>
      <c r="Y289" s="10"/>
      <c r="Z289" s="10"/>
      <c r="AA289" s="10"/>
    </row>
    <row r="290" spans="1:27" ht="13.2">
      <c r="A290" s="10"/>
      <c r="B290" s="10"/>
      <c r="C290" s="23"/>
      <c r="D290" s="10"/>
      <c r="E290" s="10"/>
      <c r="F290" s="10"/>
      <c r="G290" s="10"/>
      <c r="H290" s="10"/>
      <c r="I290" s="10"/>
      <c r="J290" s="10"/>
      <c r="K290" s="86"/>
      <c r="L290" s="10"/>
      <c r="M290" s="10"/>
      <c r="N290" s="10"/>
      <c r="O290" s="10"/>
      <c r="P290" s="33"/>
      <c r="Q290" s="10"/>
      <c r="R290" s="10"/>
      <c r="S290" s="10"/>
      <c r="T290" s="10"/>
      <c r="U290" s="10"/>
      <c r="V290" s="10"/>
      <c r="W290" s="10"/>
      <c r="X290" s="10"/>
      <c r="Y290" s="10"/>
      <c r="Z290" s="10"/>
      <c r="AA290" s="10"/>
    </row>
    <row r="291" spans="1:27" ht="13.2">
      <c r="A291" s="10"/>
      <c r="B291" s="10"/>
      <c r="C291" s="23"/>
      <c r="D291" s="10"/>
      <c r="E291" s="10"/>
      <c r="F291" s="10"/>
      <c r="G291" s="10"/>
      <c r="H291" s="10"/>
      <c r="I291" s="10"/>
      <c r="J291" s="10"/>
      <c r="K291" s="86"/>
      <c r="L291" s="10"/>
      <c r="M291" s="10"/>
      <c r="N291" s="10"/>
      <c r="O291" s="10"/>
      <c r="P291" s="33"/>
      <c r="Q291" s="10"/>
      <c r="R291" s="10"/>
      <c r="S291" s="10"/>
      <c r="T291" s="10"/>
      <c r="U291" s="10"/>
      <c r="V291" s="10"/>
      <c r="W291" s="10"/>
      <c r="X291" s="10"/>
      <c r="Y291" s="10"/>
      <c r="Z291" s="10"/>
      <c r="AA291" s="10"/>
    </row>
    <row r="292" spans="1:27" ht="13.2">
      <c r="A292" s="10"/>
      <c r="B292" s="10"/>
      <c r="C292" s="23"/>
      <c r="D292" s="10"/>
      <c r="E292" s="10"/>
      <c r="F292" s="10"/>
      <c r="G292" s="10"/>
      <c r="H292" s="10"/>
      <c r="I292" s="10"/>
      <c r="J292" s="10"/>
      <c r="K292" s="86"/>
      <c r="L292" s="10"/>
      <c r="M292" s="10"/>
      <c r="N292" s="10"/>
      <c r="O292" s="10"/>
      <c r="P292" s="33"/>
      <c r="Q292" s="10"/>
      <c r="R292" s="10"/>
      <c r="S292" s="10"/>
      <c r="T292" s="10"/>
      <c r="U292" s="10"/>
      <c r="V292" s="10"/>
      <c r="W292" s="10"/>
      <c r="X292" s="10"/>
      <c r="Y292" s="10"/>
      <c r="Z292" s="10"/>
      <c r="AA292" s="10"/>
    </row>
    <row r="293" spans="1:27" ht="13.2">
      <c r="A293" s="10"/>
      <c r="B293" s="10"/>
      <c r="C293" s="23"/>
      <c r="D293" s="10"/>
      <c r="E293" s="10"/>
      <c r="F293" s="10"/>
      <c r="G293" s="10"/>
      <c r="H293" s="10"/>
      <c r="I293" s="10"/>
      <c r="J293" s="10"/>
      <c r="K293" s="86"/>
      <c r="L293" s="10"/>
      <c r="M293" s="10"/>
      <c r="N293" s="10"/>
      <c r="O293" s="10"/>
      <c r="P293" s="33"/>
      <c r="Q293" s="10"/>
      <c r="R293" s="10"/>
      <c r="S293" s="10"/>
      <c r="T293" s="10"/>
      <c r="U293" s="10"/>
      <c r="V293" s="10"/>
      <c r="W293" s="10"/>
      <c r="X293" s="10"/>
      <c r="Y293" s="10"/>
      <c r="Z293" s="10"/>
      <c r="AA293" s="10"/>
    </row>
    <row r="294" spans="1:27" ht="13.2">
      <c r="A294" s="10"/>
      <c r="B294" s="10"/>
      <c r="C294" s="23"/>
      <c r="D294" s="10"/>
      <c r="E294" s="10"/>
      <c r="F294" s="10"/>
      <c r="G294" s="10"/>
      <c r="H294" s="10"/>
      <c r="I294" s="10"/>
      <c r="J294" s="10"/>
      <c r="K294" s="86"/>
      <c r="L294" s="10"/>
      <c r="M294" s="10"/>
      <c r="N294" s="10"/>
      <c r="O294" s="10"/>
      <c r="P294" s="33"/>
      <c r="Q294" s="10"/>
      <c r="R294" s="10"/>
      <c r="S294" s="10"/>
      <c r="T294" s="10"/>
      <c r="U294" s="10"/>
      <c r="V294" s="10"/>
      <c r="W294" s="10"/>
      <c r="X294" s="10"/>
      <c r="Y294" s="10"/>
      <c r="Z294" s="10"/>
      <c r="AA294" s="10"/>
    </row>
    <row r="295" spans="1:27" ht="13.2">
      <c r="A295" s="10"/>
      <c r="B295" s="10"/>
      <c r="C295" s="23"/>
      <c r="D295" s="10"/>
      <c r="E295" s="10"/>
      <c r="F295" s="10"/>
      <c r="G295" s="10"/>
      <c r="H295" s="10"/>
      <c r="I295" s="10"/>
      <c r="J295" s="10"/>
      <c r="K295" s="86"/>
      <c r="L295" s="10"/>
      <c r="M295" s="10"/>
      <c r="N295" s="10"/>
      <c r="O295" s="10"/>
      <c r="P295" s="33"/>
      <c r="Q295" s="10"/>
      <c r="R295" s="10"/>
      <c r="S295" s="10"/>
      <c r="T295" s="10"/>
      <c r="U295" s="10"/>
      <c r="V295" s="10"/>
      <c r="W295" s="10"/>
      <c r="X295" s="10"/>
      <c r="Y295" s="10"/>
      <c r="Z295" s="10"/>
      <c r="AA295" s="10"/>
    </row>
    <row r="296" spans="1:27" ht="13.2">
      <c r="A296" s="10"/>
      <c r="B296" s="10"/>
      <c r="C296" s="23"/>
      <c r="D296" s="10"/>
      <c r="E296" s="10"/>
      <c r="F296" s="10"/>
      <c r="G296" s="10"/>
      <c r="H296" s="10"/>
      <c r="I296" s="10"/>
      <c r="J296" s="10"/>
      <c r="K296" s="86"/>
      <c r="L296" s="10"/>
      <c r="M296" s="10"/>
      <c r="N296" s="10"/>
      <c r="O296" s="10"/>
      <c r="P296" s="33"/>
      <c r="Q296" s="10"/>
      <c r="R296" s="10"/>
      <c r="S296" s="10"/>
      <c r="T296" s="10"/>
      <c r="U296" s="10"/>
      <c r="V296" s="10"/>
      <c r="W296" s="10"/>
      <c r="X296" s="10"/>
      <c r="Y296" s="10"/>
      <c r="Z296" s="10"/>
      <c r="AA296" s="10"/>
    </row>
    <row r="297" spans="1:27" ht="13.2">
      <c r="A297" s="10"/>
      <c r="B297" s="10"/>
      <c r="C297" s="23"/>
      <c r="D297" s="10"/>
      <c r="E297" s="10"/>
      <c r="F297" s="10"/>
      <c r="G297" s="10"/>
      <c r="H297" s="10"/>
      <c r="I297" s="10"/>
      <c r="J297" s="10"/>
      <c r="K297" s="86"/>
      <c r="L297" s="10"/>
      <c r="M297" s="10"/>
      <c r="N297" s="10"/>
      <c r="O297" s="10"/>
      <c r="P297" s="33"/>
      <c r="Q297" s="10"/>
      <c r="R297" s="10"/>
      <c r="S297" s="10"/>
      <c r="T297" s="10"/>
      <c r="U297" s="10"/>
      <c r="V297" s="10"/>
      <c r="W297" s="10"/>
      <c r="X297" s="10"/>
      <c r="Y297" s="10"/>
      <c r="Z297" s="10"/>
      <c r="AA297" s="10"/>
    </row>
    <row r="298" spans="1:27" ht="13.2">
      <c r="A298" s="10"/>
      <c r="B298" s="10"/>
      <c r="C298" s="23"/>
      <c r="D298" s="10"/>
      <c r="E298" s="10"/>
      <c r="F298" s="10"/>
      <c r="G298" s="10"/>
      <c r="H298" s="10"/>
      <c r="I298" s="10"/>
      <c r="J298" s="10"/>
      <c r="K298" s="86"/>
      <c r="L298" s="10"/>
      <c r="M298" s="10"/>
      <c r="N298" s="10"/>
      <c r="O298" s="10"/>
      <c r="P298" s="33"/>
      <c r="Q298" s="10"/>
      <c r="R298" s="10"/>
      <c r="S298" s="10"/>
      <c r="T298" s="10"/>
      <c r="U298" s="10"/>
      <c r="V298" s="10"/>
      <c r="W298" s="10"/>
      <c r="X298" s="10"/>
      <c r="Y298" s="10"/>
      <c r="Z298" s="10"/>
      <c r="AA298" s="10"/>
    </row>
    <row r="299" spans="1:27" ht="13.2">
      <c r="A299" s="10"/>
      <c r="B299" s="10"/>
      <c r="C299" s="23"/>
      <c r="D299" s="10"/>
      <c r="E299" s="10"/>
      <c r="F299" s="10"/>
      <c r="G299" s="10"/>
      <c r="H299" s="10"/>
      <c r="I299" s="10"/>
      <c r="J299" s="10"/>
      <c r="K299" s="86"/>
      <c r="L299" s="10"/>
      <c r="M299" s="10"/>
      <c r="N299" s="10"/>
      <c r="O299" s="10"/>
      <c r="P299" s="33"/>
      <c r="Q299" s="10"/>
      <c r="R299" s="10"/>
      <c r="S299" s="10"/>
      <c r="T299" s="10"/>
      <c r="U299" s="10"/>
      <c r="V299" s="10"/>
      <c r="W299" s="10"/>
      <c r="X299" s="10"/>
      <c r="Y299" s="10"/>
      <c r="Z299" s="10"/>
      <c r="AA299" s="10"/>
    </row>
    <row r="300" spans="1:27" ht="13.2">
      <c r="A300" s="10"/>
      <c r="B300" s="10"/>
      <c r="C300" s="23"/>
      <c r="D300" s="10"/>
      <c r="E300" s="10"/>
      <c r="F300" s="10"/>
      <c r="G300" s="10"/>
      <c r="H300" s="10"/>
      <c r="I300" s="10"/>
      <c r="J300" s="10"/>
      <c r="K300" s="86"/>
      <c r="L300" s="10"/>
      <c r="M300" s="10"/>
      <c r="N300" s="10"/>
      <c r="O300" s="10"/>
      <c r="P300" s="33"/>
      <c r="Q300" s="10"/>
      <c r="R300" s="10"/>
      <c r="S300" s="10"/>
      <c r="T300" s="10"/>
      <c r="U300" s="10"/>
      <c r="V300" s="10"/>
      <c r="W300" s="10"/>
      <c r="X300" s="10"/>
      <c r="Y300" s="10"/>
      <c r="Z300" s="10"/>
      <c r="AA300" s="10"/>
    </row>
    <row r="301" spans="1:27" ht="13.2">
      <c r="A301" s="10"/>
      <c r="B301" s="10"/>
      <c r="C301" s="23"/>
      <c r="D301" s="10"/>
      <c r="E301" s="10"/>
      <c r="F301" s="10"/>
      <c r="G301" s="10"/>
      <c r="H301" s="10"/>
      <c r="I301" s="10"/>
      <c r="J301" s="10"/>
      <c r="K301" s="86"/>
      <c r="L301" s="10"/>
      <c r="M301" s="10"/>
      <c r="N301" s="10"/>
      <c r="O301" s="10"/>
      <c r="P301" s="33"/>
      <c r="Q301" s="10"/>
      <c r="R301" s="10"/>
      <c r="S301" s="10"/>
      <c r="T301" s="10"/>
      <c r="U301" s="10"/>
      <c r="V301" s="10"/>
      <c r="W301" s="10"/>
      <c r="X301" s="10"/>
      <c r="Y301" s="10"/>
      <c r="Z301" s="10"/>
      <c r="AA301" s="10"/>
    </row>
    <row r="302" spans="1:27" ht="13.2">
      <c r="A302" s="10"/>
      <c r="B302" s="10"/>
      <c r="C302" s="23"/>
      <c r="D302" s="10"/>
      <c r="E302" s="10"/>
      <c r="F302" s="10"/>
      <c r="G302" s="10"/>
      <c r="H302" s="10"/>
      <c r="I302" s="10"/>
      <c r="J302" s="10"/>
      <c r="K302" s="86"/>
      <c r="L302" s="10"/>
      <c r="M302" s="10"/>
      <c r="N302" s="10"/>
      <c r="O302" s="10"/>
      <c r="P302" s="33"/>
      <c r="Q302" s="10"/>
      <c r="R302" s="10"/>
      <c r="S302" s="10"/>
      <c r="T302" s="10"/>
      <c r="U302" s="10"/>
      <c r="V302" s="10"/>
      <c r="W302" s="10"/>
      <c r="X302" s="10"/>
      <c r="Y302" s="10"/>
      <c r="Z302" s="10"/>
      <c r="AA302" s="10"/>
    </row>
    <row r="303" spans="1:27" ht="13.2">
      <c r="A303" s="10"/>
      <c r="B303" s="10"/>
      <c r="C303" s="23"/>
      <c r="D303" s="10"/>
      <c r="E303" s="10"/>
      <c r="F303" s="10"/>
      <c r="G303" s="10"/>
      <c r="H303" s="10"/>
      <c r="I303" s="10"/>
      <c r="J303" s="10"/>
      <c r="K303" s="86"/>
      <c r="L303" s="10"/>
      <c r="M303" s="10"/>
      <c r="N303" s="10"/>
      <c r="O303" s="10"/>
      <c r="P303" s="33"/>
      <c r="Q303" s="10"/>
      <c r="R303" s="10"/>
      <c r="S303" s="10"/>
      <c r="T303" s="10"/>
      <c r="U303" s="10"/>
      <c r="V303" s="10"/>
      <c r="W303" s="10"/>
      <c r="X303" s="10"/>
      <c r="Y303" s="10"/>
      <c r="Z303" s="10"/>
      <c r="AA303" s="10"/>
    </row>
    <row r="304" spans="1:27" ht="13.2">
      <c r="A304" s="10"/>
      <c r="B304" s="10"/>
      <c r="C304" s="23"/>
      <c r="D304" s="10"/>
      <c r="E304" s="10"/>
      <c r="F304" s="10"/>
      <c r="G304" s="10"/>
      <c r="H304" s="10"/>
      <c r="I304" s="10"/>
      <c r="J304" s="10"/>
      <c r="K304" s="86"/>
      <c r="L304" s="10"/>
      <c r="M304" s="10"/>
      <c r="N304" s="10"/>
      <c r="O304" s="10"/>
      <c r="P304" s="33"/>
      <c r="Q304" s="10"/>
      <c r="R304" s="10"/>
      <c r="S304" s="10"/>
      <c r="T304" s="10"/>
      <c r="U304" s="10"/>
      <c r="V304" s="10"/>
      <c r="W304" s="10"/>
      <c r="X304" s="10"/>
      <c r="Y304" s="10"/>
      <c r="Z304" s="10"/>
      <c r="AA304" s="10"/>
    </row>
    <row r="305" spans="1:27" ht="13.2">
      <c r="A305" s="10"/>
      <c r="B305" s="10"/>
      <c r="C305" s="23"/>
      <c r="D305" s="10"/>
      <c r="E305" s="10"/>
      <c r="F305" s="10"/>
      <c r="G305" s="10"/>
      <c r="H305" s="10"/>
      <c r="I305" s="10"/>
      <c r="J305" s="10"/>
      <c r="K305" s="86"/>
      <c r="L305" s="10"/>
      <c r="M305" s="10"/>
      <c r="N305" s="10"/>
      <c r="O305" s="10"/>
      <c r="P305" s="33"/>
      <c r="Q305" s="10"/>
      <c r="R305" s="10"/>
      <c r="S305" s="10"/>
      <c r="T305" s="10"/>
      <c r="U305" s="10"/>
      <c r="V305" s="10"/>
      <c r="W305" s="10"/>
      <c r="X305" s="10"/>
      <c r="Y305" s="10"/>
      <c r="Z305" s="10"/>
      <c r="AA305" s="10"/>
    </row>
    <row r="306" spans="1:27" ht="13.2">
      <c r="A306" s="10"/>
      <c r="B306" s="10"/>
      <c r="C306" s="23"/>
      <c r="D306" s="10"/>
      <c r="E306" s="10"/>
      <c r="F306" s="10"/>
      <c r="G306" s="10"/>
      <c r="H306" s="10"/>
      <c r="I306" s="10"/>
      <c r="J306" s="10"/>
      <c r="K306" s="86"/>
      <c r="L306" s="10"/>
      <c r="M306" s="10"/>
      <c r="N306" s="10"/>
      <c r="O306" s="10"/>
      <c r="P306" s="33"/>
      <c r="Q306" s="10"/>
      <c r="R306" s="10"/>
      <c r="S306" s="10"/>
      <c r="T306" s="10"/>
      <c r="U306" s="10"/>
      <c r="V306" s="10"/>
      <c r="W306" s="10"/>
      <c r="X306" s="10"/>
      <c r="Y306" s="10"/>
      <c r="Z306" s="10"/>
      <c r="AA306" s="10"/>
    </row>
    <row r="307" spans="1:27" ht="13.2">
      <c r="A307" s="10"/>
      <c r="B307" s="10"/>
      <c r="C307" s="23"/>
      <c r="D307" s="10"/>
      <c r="E307" s="10"/>
      <c r="F307" s="10"/>
      <c r="G307" s="10"/>
      <c r="H307" s="10"/>
      <c r="I307" s="10"/>
      <c r="J307" s="10"/>
      <c r="K307" s="86"/>
      <c r="L307" s="10"/>
      <c r="M307" s="10"/>
      <c r="N307" s="10"/>
      <c r="O307" s="10"/>
      <c r="P307" s="33"/>
      <c r="Q307" s="10"/>
      <c r="R307" s="10"/>
      <c r="S307" s="10"/>
      <c r="T307" s="10"/>
      <c r="U307" s="10"/>
      <c r="V307" s="10"/>
      <c r="W307" s="10"/>
      <c r="X307" s="10"/>
      <c r="Y307" s="10"/>
      <c r="Z307" s="10"/>
      <c r="AA307" s="10"/>
    </row>
    <row r="308" spans="1:27" ht="13.2">
      <c r="A308" s="10"/>
      <c r="B308" s="10"/>
      <c r="C308" s="23"/>
      <c r="D308" s="10"/>
      <c r="E308" s="10"/>
      <c r="F308" s="10"/>
      <c r="G308" s="10"/>
      <c r="H308" s="10"/>
      <c r="I308" s="10"/>
      <c r="J308" s="10"/>
      <c r="K308" s="86"/>
      <c r="L308" s="10"/>
      <c r="M308" s="10"/>
      <c r="N308" s="10"/>
      <c r="O308" s="10"/>
      <c r="P308" s="33"/>
      <c r="Q308" s="10"/>
      <c r="R308" s="10"/>
      <c r="S308" s="10"/>
      <c r="T308" s="10"/>
      <c r="U308" s="10"/>
      <c r="V308" s="10"/>
      <c r="W308" s="10"/>
      <c r="X308" s="10"/>
      <c r="Y308" s="10"/>
      <c r="Z308" s="10"/>
      <c r="AA308" s="10"/>
    </row>
    <row r="309" spans="1:27" ht="13.2">
      <c r="A309" s="10"/>
      <c r="B309" s="10"/>
      <c r="C309" s="23"/>
      <c r="D309" s="10"/>
      <c r="E309" s="10"/>
      <c r="F309" s="10"/>
      <c r="G309" s="10"/>
      <c r="H309" s="10"/>
      <c r="I309" s="10"/>
      <c r="J309" s="10"/>
      <c r="K309" s="86"/>
      <c r="L309" s="10"/>
      <c r="M309" s="10"/>
      <c r="N309" s="10"/>
      <c r="O309" s="10"/>
      <c r="P309" s="33"/>
      <c r="Q309" s="10"/>
      <c r="R309" s="10"/>
      <c r="S309" s="10"/>
      <c r="T309" s="10"/>
      <c r="U309" s="10"/>
      <c r="V309" s="10"/>
      <c r="W309" s="10"/>
      <c r="X309" s="10"/>
      <c r="Y309" s="10"/>
      <c r="Z309" s="10"/>
      <c r="AA309" s="10"/>
    </row>
    <row r="310" spans="1:27" ht="13.2">
      <c r="A310" s="10"/>
      <c r="B310" s="10"/>
      <c r="C310" s="23"/>
      <c r="D310" s="10"/>
      <c r="E310" s="10"/>
      <c r="F310" s="10"/>
      <c r="G310" s="10"/>
      <c r="H310" s="10"/>
      <c r="I310" s="10"/>
      <c r="J310" s="10"/>
      <c r="K310" s="86"/>
      <c r="L310" s="10"/>
      <c r="M310" s="10"/>
      <c r="N310" s="10"/>
      <c r="O310" s="10"/>
      <c r="P310" s="33"/>
      <c r="Q310" s="10"/>
      <c r="R310" s="10"/>
      <c r="S310" s="10"/>
      <c r="T310" s="10"/>
      <c r="U310" s="10"/>
      <c r="V310" s="10"/>
      <c r="W310" s="10"/>
      <c r="X310" s="10"/>
      <c r="Y310" s="10"/>
      <c r="Z310" s="10"/>
      <c r="AA310" s="10"/>
    </row>
    <row r="311" spans="1:27" ht="13.2">
      <c r="A311" s="10"/>
      <c r="B311" s="10"/>
      <c r="C311" s="23"/>
      <c r="D311" s="10"/>
      <c r="E311" s="10"/>
      <c r="F311" s="10"/>
      <c r="G311" s="10"/>
      <c r="H311" s="10"/>
      <c r="I311" s="10"/>
      <c r="J311" s="10"/>
      <c r="K311" s="86"/>
      <c r="L311" s="10"/>
      <c r="M311" s="10"/>
      <c r="N311" s="10"/>
      <c r="O311" s="10"/>
      <c r="P311" s="33"/>
      <c r="Q311" s="10"/>
      <c r="R311" s="10"/>
      <c r="S311" s="10"/>
      <c r="T311" s="10"/>
      <c r="U311" s="10"/>
      <c r="V311" s="10"/>
      <c r="W311" s="10"/>
      <c r="X311" s="10"/>
      <c r="Y311" s="10"/>
      <c r="Z311" s="10"/>
      <c r="AA311" s="10"/>
    </row>
    <row r="312" spans="1:27" ht="13.2">
      <c r="A312" s="10"/>
      <c r="B312" s="10"/>
      <c r="C312" s="23"/>
      <c r="D312" s="10"/>
      <c r="E312" s="10"/>
      <c r="F312" s="10"/>
      <c r="G312" s="10"/>
      <c r="H312" s="10"/>
      <c r="I312" s="10"/>
      <c r="J312" s="10"/>
      <c r="K312" s="86"/>
      <c r="L312" s="10"/>
      <c r="M312" s="10"/>
      <c r="N312" s="10"/>
      <c r="O312" s="10"/>
      <c r="P312" s="33"/>
      <c r="Q312" s="10"/>
      <c r="R312" s="10"/>
      <c r="S312" s="10"/>
      <c r="T312" s="10"/>
      <c r="U312" s="10"/>
      <c r="V312" s="10"/>
      <c r="W312" s="10"/>
      <c r="X312" s="10"/>
      <c r="Y312" s="10"/>
      <c r="Z312" s="10"/>
      <c r="AA312" s="10"/>
    </row>
    <row r="313" spans="1:27" ht="13.2">
      <c r="A313" s="10"/>
      <c r="B313" s="10"/>
      <c r="C313" s="23"/>
      <c r="D313" s="10"/>
      <c r="E313" s="10"/>
      <c r="F313" s="10"/>
      <c r="G313" s="10"/>
      <c r="H313" s="10"/>
      <c r="I313" s="10"/>
      <c r="J313" s="10"/>
      <c r="K313" s="86"/>
      <c r="L313" s="10"/>
      <c r="M313" s="10"/>
      <c r="N313" s="10"/>
      <c r="O313" s="10"/>
      <c r="P313" s="33"/>
      <c r="Q313" s="10"/>
      <c r="R313" s="10"/>
      <c r="S313" s="10"/>
      <c r="T313" s="10"/>
      <c r="U313" s="10"/>
      <c r="V313" s="10"/>
      <c r="W313" s="10"/>
      <c r="X313" s="10"/>
      <c r="Y313" s="10"/>
      <c r="Z313" s="10"/>
      <c r="AA313" s="10"/>
    </row>
    <row r="314" spans="1:27" ht="13.2">
      <c r="A314" s="10"/>
      <c r="B314" s="10"/>
      <c r="C314" s="23"/>
      <c r="D314" s="10"/>
      <c r="E314" s="10"/>
      <c r="F314" s="10"/>
      <c r="G314" s="10"/>
      <c r="H314" s="10"/>
      <c r="I314" s="10"/>
      <c r="J314" s="10"/>
      <c r="K314" s="86"/>
      <c r="L314" s="10"/>
      <c r="M314" s="10"/>
      <c r="N314" s="10"/>
      <c r="O314" s="10"/>
      <c r="P314" s="33"/>
      <c r="Q314" s="10"/>
      <c r="R314" s="10"/>
      <c r="S314" s="10"/>
      <c r="T314" s="10"/>
      <c r="U314" s="10"/>
      <c r="V314" s="10"/>
      <c r="W314" s="10"/>
      <c r="X314" s="10"/>
      <c r="Y314" s="10"/>
      <c r="Z314" s="10"/>
      <c r="AA314" s="10"/>
    </row>
    <row r="315" spans="1:27" ht="13.2">
      <c r="A315" s="10"/>
      <c r="B315" s="10"/>
      <c r="C315" s="23"/>
      <c r="D315" s="10"/>
      <c r="E315" s="10"/>
      <c r="F315" s="10"/>
      <c r="G315" s="10"/>
      <c r="H315" s="10"/>
      <c r="I315" s="10"/>
      <c r="J315" s="10"/>
      <c r="K315" s="86"/>
      <c r="L315" s="10"/>
      <c r="M315" s="10"/>
      <c r="N315" s="10"/>
      <c r="O315" s="10"/>
      <c r="P315" s="33"/>
      <c r="Q315" s="10"/>
      <c r="R315" s="10"/>
      <c r="S315" s="10"/>
      <c r="T315" s="10"/>
      <c r="U315" s="10"/>
      <c r="V315" s="10"/>
      <c r="W315" s="10"/>
      <c r="X315" s="10"/>
      <c r="Y315" s="10"/>
      <c r="Z315" s="10"/>
      <c r="AA315" s="10"/>
    </row>
    <row r="316" spans="1:27" ht="13.2">
      <c r="A316" s="10"/>
      <c r="B316" s="10"/>
      <c r="C316" s="23"/>
      <c r="D316" s="10"/>
      <c r="E316" s="10"/>
      <c r="F316" s="10"/>
      <c r="G316" s="10"/>
      <c r="H316" s="10"/>
      <c r="I316" s="10"/>
      <c r="J316" s="10"/>
      <c r="K316" s="86"/>
      <c r="L316" s="10"/>
      <c r="M316" s="10"/>
      <c r="N316" s="10"/>
      <c r="O316" s="10"/>
      <c r="P316" s="33"/>
      <c r="Q316" s="10"/>
      <c r="R316" s="10"/>
      <c r="S316" s="10"/>
      <c r="T316" s="10"/>
      <c r="U316" s="10"/>
      <c r="V316" s="10"/>
      <c r="W316" s="10"/>
      <c r="X316" s="10"/>
      <c r="Y316" s="10"/>
      <c r="Z316" s="10"/>
      <c r="AA316" s="10"/>
    </row>
    <row r="317" spans="1:27" ht="13.2">
      <c r="A317" s="10"/>
      <c r="B317" s="10"/>
      <c r="C317" s="23"/>
      <c r="D317" s="10"/>
      <c r="E317" s="10"/>
      <c r="F317" s="10"/>
      <c r="G317" s="10"/>
      <c r="H317" s="10"/>
      <c r="I317" s="10"/>
      <c r="J317" s="10"/>
      <c r="K317" s="86"/>
      <c r="L317" s="10"/>
      <c r="M317" s="10"/>
      <c r="N317" s="10"/>
      <c r="O317" s="10"/>
      <c r="P317" s="33"/>
      <c r="Q317" s="10"/>
      <c r="R317" s="10"/>
      <c r="S317" s="10"/>
      <c r="T317" s="10"/>
      <c r="U317" s="10"/>
      <c r="V317" s="10"/>
      <c r="W317" s="10"/>
      <c r="X317" s="10"/>
      <c r="Y317" s="10"/>
      <c r="Z317" s="10"/>
      <c r="AA317" s="10"/>
    </row>
    <row r="318" spans="1:27" ht="13.2">
      <c r="A318" s="10"/>
      <c r="B318" s="10"/>
      <c r="C318" s="23"/>
      <c r="D318" s="10"/>
      <c r="E318" s="10"/>
      <c r="F318" s="10"/>
      <c r="G318" s="10"/>
      <c r="H318" s="10"/>
      <c r="I318" s="10"/>
      <c r="J318" s="10"/>
      <c r="K318" s="86"/>
      <c r="L318" s="10"/>
      <c r="M318" s="10"/>
      <c r="N318" s="10"/>
      <c r="O318" s="10"/>
      <c r="P318" s="33"/>
      <c r="Q318" s="10"/>
      <c r="R318" s="10"/>
      <c r="S318" s="10"/>
      <c r="T318" s="10"/>
      <c r="U318" s="10"/>
      <c r="V318" s="10"/>
      <c r="W318" s="10"/>
      <c r="X318" s="10"/>
      <c r="Y318" s="10"/>
      <c r="Z318" s="10"/>
      <c r="AA318" s="10"/>
    </row>
    <row r="319" spans="1:27" ht="13.2">
      <c r="A319" s="10"/>
      <c r="B319" s="10"/>
      <c r="C319" s="23"/>
      <c r="D319" s="10"/>
      <c r="E319" s="10"/>
      <c r="F319" s="10"/>
      <c r="G319" s="10"/>
      <c r="H319" s="10"/>
      <c r="I319" s="10"/>
      <c r="J319" s="10"/>
      <c r="K319" s="86"/>
      <c r="L319" s="10"/>
      <c r="M319" s="10"/>
      <c r="N319" s="10"/>
      <c r="O319" s="10"/>
      <c r="P319" s="33"/>
      <c r="Q319" s="10"/>
      <c r="R319" s="10"/>
      <c r="S319" s="10"/>
      <c r="T319" s="10"/>
      <c r="U319" s="10"/>
      <c r="V319" s="10"/>
      <c r="W319" s="10"/>
      <c r="X319" s="10"/>
      <c r="Y319" s="10"/>
      <c r="Z319" s="10"/>
      <c r="AA319" s="10"/>
    </row>
    <row r="320" spans="1:27" ht="13.2">
      <c r="A320" s="10"/>
      <c r="B320" s="10"/>
      <c r="C320" s="23"/>
      <c r="D320" s="10"/>
      <c r="E320" s="10"/>
      <c r="F320" s="10"/>
      <c r="G320" s="10"/>
      <c r="H320" s="10"/>
      <c r="I320" s="10"/>
      <c r="J320" s="10"/>
      <c r="K320" s="86"/>
      <c r="L320" s="10"/>
      <c r="M320" s="10"/>
      <c r="N320" s="10"/>
      <c r="O320" s="10"/>
      <c r="P320" s="33"/>
      <c r="Q320" s="10"/>
      <c r="R320" s="10"/>
      <c r="S320" s="10"/>
      <c r="T320" s="10"/>
      <c r="U320" s="10"/>
      <c r="V320" s="10"/>
      <c r="W320" s="10"/>
      <c r="X320" s="10"/>
      <c r="Y320" s="10"/>
      <c r="Z320" s="10"/>
      <c r="AA320" s="10"/>
    </row>
    <row r="321" spans="1:27" ht="13.2">
      <c r="A321" s="10"/>
      <c r="B321" s="10"/>
      <c r="C321" s="23"/>
      <c r="D321" s="10"/>
      <c r="E321" s="10"/>
      <c r="F321" s="10"/>
      <c r="G321" s="10"/>
      <c r="H321" s="10"/>
      <c r="I321" s="10"/>
      <c r="J321" s="10"/>
      <c r="K321" s="86"/>
      <c r="L321" s="10"/>
      <c r="M321" s="10"/>
      <c r="N321" s="10"/>
      <c r="O321" s="10"/>
      <c r="P321" s="33"/>
      <c r="Q321" s="10"/>
      <c r="R321" s="10"/>
      <c r="S321" s="10"/>
      <c r="T321" s="10"/>
      <c r="U321" s="10"/>
      <c r="V321" s="10"/>
      <c r="W321" s="10"/>
      <c r="X321" s="10"/>
      <c r="Y321" s="10"/>
      <c r="Z321" s="10"/>
      <c r="AA321" s="10"/>
    </row>
    <row r="322" spans="1:27" ht="13.2">
      <c r="A322" s="10"/>
      <c r="B322" s="10"/>
      <c r="C322" s="23"/>
      <c r="D322" s="10"/>
      <c r="E322" s="10"/>
      <c r="F322" s="10"/>
      <c r="G322" s="10"/>
      <c r="H322" s="10"/>
      <c r="I322" s="10"/>
      <c r="J322" s="10"/>
      <c r="K322" s="86"/>
      <c r="L322" s="10"/>
      <c r="M322" s="10"/>
      <c r="N322" s="10"/>
      <c r="O322" s="10"/>
      <c r="P322" s="33"/>
      <c r="Q322" s="10"/>
      <c r="R322" s="10"/>
      <c r="S322" s="10"/>
      <c r="T322" s="10"/>
      <c r="U322" s="10"/>
      <c r="V322" s="10"/>
      <c r="W322" s="10"/>
      <c r="X322" s="10"/>
      <c r="Y322" s="10"/>
      <c r="Z322" s="10"/>
      <c r="AA322" s="10"/>
    </row>
    <row r="323" spans="1:27" ht="13.2">
      <c r="A323" s="10"/>
      <c r="B323" s="10"/>
      <c r="C323" s="23"/>
      <c r="D323" s="10"/>
      <c r="E323" s="10"/>
      <c r="F323" s="10"/>
      <c r="G323" s="10"/>
      <c r="H323" s="10"/>
      <c r="I323" s="10"/>
      <c r="J323" s="10"/>
      <c r="K323" s="86"/>
      <c r="L323" s="10"/>
      <c r="M323" s="10"/>
      <c r="N323" s="10"/>
      <c r="O323" s="10"/>
      <c r="P323" s="33"/>
      <c r="Q323" s="10"/>
      <c r="R323" s="10"/>
      <c r="S323" s="10"/>
      <c r="T323" s="10"/>
      <c r="U323" s="10"/>
      <c r="V323" s="10"/>
      <c r="W323" s="10"/>
      <c r="X323" s="10"/>
      <c r="Y323" s="10"/>
      <c r="Z323" s="10"/>
      <c r="AA323" s="10"/>
    </row>
    <row r="324" spans="1:27" ht="13.2">
      <c r="A324" s="10"/>
      <c r="B324" s="10"/>
      <c r="C324" s="23"/>
      <c r="D324" s="10"/>
      <c r="E324" s="10"/>
      <c r="F324" s="10"/>
      <c r="G324" s="10"/>
      <c r="H324" s="10"/>
      <c r="I324" s="10"/>
      <c r="J324" s="10"/>
      <c r="K324" s="86"/>
      <c r="L324" s="10"/>
      <c r="M324" s="10"/>
      <c r="N324" s="10"/>
      <c r="O324" s="10"/>
      <c r="P324" s="33"/>
      <c r="Q324" s="10"/>
      <c r="R324" s="10"/>
      <c r="S324" s="10"/>
      <c r="T324" s="10"/>
      <c r="U324" s="10"/>
      <c r="V324" s="10"/>
      <c r="W324" s="10"/>
      <c r="X324" s="10"/>
      <c r="Y324" s="10"/>
      <c r="Z324" s="10"/>
      <c r="AA324" s="10"/>
    </row>
    <row r="325" spans="1:27" ht="13.2">
      <c r="A325" s="10"/>
      <c r="B325" s="10"/>
      <c r="C325" s="23"/>
      <c r="D325" s="10"/>
      <c r="E325" s="10"/>
      <c r="F325" s="10"/>
      <c r="G325" s="10"/>
      <c r="H325" s="10"/>
      <c r="I325" s="10"/>
      <c r="J325" s="10"/>
      <c r="K325" s="86"/>
      <c r="L325" s="10"/>
      <c r="M325" s="10"/>
      <c r="N325" s="10"/>
      <c r="O325" s="10"/>
      <c r="P325" s="33"/>
      <c r="Q325" s="10"/>
      <c r="R325" s="10"/>
      <c r="S325" s="10"/>
      <c r="T325" s="10"/>
      <c r="U325" s="10"/>
      <c r="V325" s="10"/>
      <c r="W325" s="10"/>
      <c r="X325" s="10"/>
      <c r="Y325" s="10"/>
      <c r="Z325" s="10"/>
      <c r="AA325" s="10"/>
    </row>
    <row r="326" spans="1:27" ht="13.2">
      <c r="A326" s="10"/>
      <c r="B326" s="10"/>
      <c r="C326" s="23"/>
      <c r="D326" s="10"/>
      <c r="E326" s="10"/>
      <c r="F326" s="10"/>
      <c r="G326" s="10"/>
      <c r="H326" s="10"/>
      <c r="I326" s="10"/>
      <c r="J326" s="10"/>
      <c r="K326" s="86"/>
      <c r="L326" s="10"/>
      <c r="M326" s="10"/>
      <c r="N326" s="10"/>
      <c r="O326" s="10"/>
      <c r="P326" s="33"/>
      <c r="Q326" s="10"/>
      <c r="R326" s="10"/>
      <c r="S326" s="10"/>
      <c r="T326" s="10"/>
      <c r="U326" s="10"/>
      <c r="V326" s="10"/>
      <c r="W326" s="10"/>
      <c r="X326" s="10"/>
      <c r="Y326" s="10"/>
      <c r="Z326" s="10"/>
      <c r="AA326" s="10"/>
    </row>
    <row r="327" spans="1:27" ht="13.2">
      <c r="A327" s="10"/>
      <c r="B327" s="10"/>
      <c r="C327" s="23"/>
      <c r="D327" s="10"/>
      <c r="E327" s="10"/>
      <c r="F327" s="10"/>
      <c r="G327" s="10"/>
      <c r="H327" s="10"/>
      <c r="I327" s="10"/>
      <c r="J327" s="10"/>
      <c r="K327" s="86"/>
      <c r="L327" s="10"/>
      <c r="M327" s="10"/>
      <c r="N327" s="10"/>
      <c r="O327" s="10"/>
      <c r="P327" s="33"/>
      <c r="Q327" s="10"/>
      <c r="R327" s="10"/>
      <c r="S327" s="10"/>
      <c r="T327" s="10"/>
      <c r="U327" s="10"/>
      <c r="V327" s="10"/>
      <c r="W327" s="10"/>
      <c r="X327" s="10"/>
      <c r="Y327" s="10"/>
      <c r="Z327" s="10"/>
      <c r="AA327" s="10"/>
    </row>
    <row r="328" spans="1:27" ht="13.2">
      <c r="A328" s="10"/>
      <c r="B328" s="10"/>
      <c r="C328" s="23"/>
      <c r="D328" s="10"/>
      <c r="E328" s="10"/>
      <c r="F328" s="10"/>
      <c r="G328" s="10"/>
      <c r="H328" s="10"/>
      <c r="I328" s="10"/>
      <c r="J328" s="10"/>
      <c r="K328" s="86"/>
      <c r="L328" s="10"/>
      <c r="M328" s="10"/>
      <c r="N328" s="10"/>
      <c r="O328" s="10"/>
      <c r="P328" s="33"/>
      <c r="Q328" s="10"/>
      <c r="R328" s="10"/>
      <c r="S328" s="10"/>
      <c r="T328" s="10"/>
      <c r="U328" s="10"/>
      <c r="V328" s="10"/>
      <c r="W328" s="10"/>
      <c r="X328" s="10"/>
      <c r="Y328" s="10"/>
      <c r="Z328" s="10"/>
      <c r="AA328" s="10"/>
    </row>
    <row r="329" spans="1:27" ht="13.2">
      <c r="A329" s="10"/>
      <c r="B329" s="10"/>
      <c r="C329" s="23"/>
      <c r="D329" s="10"/>
      <c r="E329" s="10"/>
      <c r="F329" s="10"/>
      <c r="G329" s="10"/>
      <c r="H329" s="10"/>
      <c r="I329" s="10"/>
      <c r="J329" s="10"/>
      <c r="K329" s="86"/>
      <c r="L329" s="10"/>
      <c r="M329" s="10"/>
      <c r="N329" s="10"/>
      <c r="O329" s="10"/>
      <c r="P329" s="33"/>
      <c r="Q329" s="10"/>
      <c r="R329" s="10"/>
      <c r="S329" s="10"/>
      <c r="T329" s="10"/>
      <c r="U329" s="10"/>
      <c r="V329" s="10"/>
      <c r="W329" s="10"/>
      <c r="X329" s="10"/>
      <c r="Y329" s="10"/>
      <c r="Z329" s="10"/>
      <c r="AA329" s="10"/>
    </row>
    <row r="330" spans="1:27" ht="13.2">
      <c r="A330" s="10"/>
      <c r="B330" s="10"/>
      <c r="C330" s="23"/>
      <c r="D330" s="10"/>
      <c r="E330" s="10"/>
      <c r="F330" s="10"/>
      <c r="G330" s="10"/>
      <c r="H330" s="10"/>
      <c r="I330" s="10"/>
      <c r="J330" s="10"/>
      <c r="K330" s="86"/>
      <c r="L330" s="10"/>
      <c r="M330" s="10"/>
      <c r="N330" s="10"/>
      <c r="O330" s="10"/>
      <c r="P330" s="33"/>
      <c r="Q330" s="10"/>
      <c r="R330" s="10"/>
      <c r="S330" s="10"/>
      <c r="T330" s="10"/>
      <c r="U330" s="10"/>
      <c r="V330" s="10"/>
      <c r="W330" s="10"/>
      <c r="X330" s="10"/>
      <c r="Y330" s="10"/>
      <c r="Z330" s="10"/>
      <c r="AA330" s="10"/>
    </row>
    <row r="331" spans="1:27" ht="13.2">
      <c r="A331" s="10"/>
      <c r="B331" s="10"/>
      <c r="C331" s="23"/>
      <c r="D331" s="10"/>
      <c r="E331" s="10"/>
      <c r="F331" s="10"/>
      <c r="G331" s="10"/>
      <c r="H331" s="10"/>
      <c r="I331" s="10"/>
      <c r="J331" s="10"/>
      <c r="K331" s="86"/>
      <c r="L331" s="10"/>
      <c r="M331" s="10"/>
      <c r="N331" s="10"/>
      <c r="O331" s="10"/>
      <c r="P331" s="33"/>
      <c r="Q331" s="10"/>
      <c r="R331" s="10"/>
      <c r="S331" s="10"/>
      <c r="T331" s="10"/>
      <c r="U331" s="10"/>
      <c r="V331" s="10"/>
      <c r="W331" s="10"/>
      <c r="X331" s="10"/>
      <c r="Y331" s="10"/>
      <c r="Z331" s="10"/>
      <c r="AA331" s="10"/>
    </row>
    <row r="332" spans="1:27" ht="13.2">
      <c r="A332" s="10"/>
      <c r="B332" s="10"/>
      <c r="C332" s="23"/>
      <c r="D332" s="10"/>
      <c r="E332" s="10"/>
      <c r="F332" s="10"/>
      <c r="G332" s="10"/>
      <c r="H332" s="10"/>
      <c r="I332" s="10"/>
      <c r="J332" s="10"/>
      <c r="K332" s="86"/>
      <c r="L332" s="10"/>
      <c r="M332" s="10"/>
      <c r="N332" s="10"/>
      <c r="O332" s="10"/>
      <c r="P332" s="33"/>
      <c r="Q332" s="10"/>
      <c r="R332" s="10"/>
      <c r="S332" s="10"/>
      <c r="T332" s="10"/>
      <c r="U332" s="10"/>
      <c r="V332" s="10"/>
      <c r="W332" s="10"/>
      <c r="X332" s="10"/>
      <c r="Y332" s="10"/>
      <c r="Z332" s="10"/>
      <c r="AA332" s="10"/>
    </row>
    <row r="333" spans="1:27" ht="13.2">
      <c r="A333" s="10"/>
      <c r="B333" s="10"/>
      <c r="C333" s="23"/>
      <c r="D333" s="10"/>
      <c r="E333" s="10"/>
      <c r="F333" s="10"/>
      <c r="G333" s="10"/>
      <c r="H333" s="10"/>
      <c r="I333" s="10"/>
      <c r="J333" s="10"/>
      <c r="K333" s="86"/>
      <c r="L333" s="10"/>
      <c r="M333" s="10"/>
      <c r="N333" s="10"/>
      <c r="O333" s="10"/>
      <c r="P333" s="33"/>
      <c r="Q333" s="10"/>
      <c r="R333" s="10"/>
      <c r="S333" s="10"/>
      <c r="T333" s="10"/>
      <c r="U333" s="10"/>
      <c r="V333" s="10"/>
      <c r="W333" s="10"/>
      <c r="X333" s="10"/>
      <c r="Y333" s="10"/>
      <c r="Z333" s="10"/>
      <c r="AA333" s="10"/>
    </row>
    <row r="334" spans="1:27" ht="13.2">
      <c r="A334" s="10"/>
      <c r="B334" s="10"/>
      <c r="C334" s="23"/>
      <c r="D334" s="10"/>
      <c r="E334" s="10"/>
      <c r="F334" s="10"/>
      <c r="G334" s="10"/>
      <c r="H334" s="10"/>
      <c r="I334" s="10"/>
      <c r="J334" s="10"/>
      <c r="K334" s="86"/>
      <c r="L334" s="10"/>
      <c r="M334" s="10"/>
      <c r="N334" s="10"/>
      <c r="O334" s="10"/>
      <c r="P334" s="33"/>
      <c r="Q334" s="10"/>
      <c r="R334" s="10"/>
      <c r="S334" s="10"/>
      <c r="T334" s="10"/>
      <c r="U334" s="10"/>
      <c r="V334" s="10"/>
      <c r="W334" s="10"/>
      <c r="X334" s="10"/>
      <c r="Y334" s="10"/>
      <c r="Z334" s="10"/>
      <c r="AA334" s="10"/>
    </row>
    <row r="335" spans="1:27" ht="13.2">
      <c r="A335" s="10"/>
      <c r="B335" s="10"/>
      <c r="C335" s="23"/>
      <c r="D335" s="10"/>
      <c r="E335" s="10"/>
      <c r="F335" s="10"/>
      <c r="G335" s="10"/>
      <c r="H335" s="10"/>
      <c r="I335" s="10"/>
      <c r="J335" s="10"/>
      <c r="K335" s="86"/>
      <c r="L335" s="10"/>
      <c r="M335" s="10"/>
      <c r="N335" s="10"/>
      <c r="O335" s="10"/>
      <c r="P335" s="33"/>
      <c r="Q335" s="10"/>
      <c r="R335" s="10"/>
      <c r="S335" s="10"/>
      <c r="T335" s="10"/>
      <c r="U335" s="10"/>
      <c r="V335" s="10"/>
      <c r="W335" s="10"/>
      <c r="X335" s="10"/>
      <c r="Y335" s="10"/>
      <c r="Z335" s="10"/>
      <c r="AA335" s="10"/>
    </row>
    <row r="336" spans="1:27" ht="13.2">
      <c r="A336" s="10"/>
      <c r="B336" s="10"/>
      <c r="C336" s="23"/>
      <c r="D336" s="10"/>
      <c r="E336" s="10"/>
      <c r="F336" s="10"/>
      <c r="G336" s="10"/>
      <c r="H336" s="10"/>
      <c r="I336" s="10"/>
      <c r="J336" s="10"/>
      <c r="K336" s="86"/>
      <c r="L336" s="10"/>
      <c r="M336" s="10"/>
      <c r="N336" s="10"/>
      <c r="O336" s="10"/>
      <c r="P336" s="33"/>
      <c r="Q336" s="10"/>
      <c r="R336" s="10"/>
      <c r="S336" s="10"/>
      <c r="T336" s="10"/>
      <c r="U336" s="10"/>
      <c r="V336" s="10"/>
      <c r="W336" s="10"/>
      <c r="X336" s="10"/>
      <c r="Y336" s="10"/>
      <c r="Z336" s="10"/>
      <c r="AA336" s="10"/>
    </row>
    <row r="337" spans="1:27" ht="13.2">
      <c r="A337" s="10"/>
      <c r="B337" s="10"/>
      <c r="C337" s="23"/>
      <c r="D337" s="10"/>
      <c r="E337" s="10"/>
      <c r="F337" s="10"/>
      <c r="G337" s="10"/>
      <c r="H337" s="10"/>
      <c r="I337" s="10"/>
      <c r="J337" s="10"/>
      <c r="K337" s="86"/>
      <c r="L337" s="10"/>
      <c r="M337" s="10"/>
      <c r="N337" s="10"/>
      <c r="O337" s="10"/>
      <c r="P337" s="33"/>
      <c r="Q337" s="10"/>
      <c r="R337" s="10"/>
      <c r="S337" s="10"/>
      <c r="T337" s="10"/>
      <c r="U337" s="10"/>
      <c r="V337" s="10"/>
      <c r="W337" s="10"/>
      <c r="X337" s="10"/>
      <c r="Y337" s="10"/>
      <c r="Z337" s="10"/>
      <c r="AA337" s="10"/>
    </row>
    <row r="338" spans="1:27" ht="13.2">
      <c r="A338" s="10"/>
      <c r="B338" s="10"/>
      <c r="C338" s="23"/>
      <c r="D338" s="10"/>
      <c r="E338" s="10"/>
      <c r="F338" s="10"/>
      <c r="G338" s="10"/>
      <c r="H338" s="10"/>
      <c r="I338" s="10"/>
      <c r="J338" s="10"/>
      <c r="K338" s="86"/>
      <c r="L338" s="10"/>
      <c r="M338" s="10"/>
      <c r="N338" s="10"/>
      <c r="O338" s="10"/>
      <c r="P338" s="33"/>
      <c r="Q338" s="10"/>
      <c r="R338" s="10"/>
      <c r="S338" s="10"/>
      <c r="T338" s="10"/>
      <c r="U338" s="10"/>
      <c r="V338" s="10"/>
      <c r="W338" s="10"/>
      <c r="X338" s="10"/>
      <c r="Y338" s="10"/>
      <c r="Z338" s="10"/>
      <c r="AA338" s="10"/>
    </row>
    <row r="339" spans="1:27" ht="13.2">
      <c r="A339" s="10"/>
      <c r="B339" s="10"/>
      <c r="C339" s="23"/>
      <c r="D339" s="10"/>
      <c r="E339" s="10"/>
      <c r="F339" s="10"/>
      <c r="G339" s="10"/>
      <c r="H339" s="10"/>
      <c r="I339" s="10"/>
      <c r="J339" s="10"/>
      <c r="K339" s="86"/>
      <c r="L339" s="10"/>
      <c r="M339" s="10"/>
      <c r="N339" s="10"/>
      <c r="O339" s="10"/>
      <c r="P339" s="33"/>
      <c r="Q339" s="10"/>
      <c r="R339" s="10"/>
      <c r="S339" s="10"/>
      <c r="T339" s="10"/>
      <c r="U339" s="10"/>
      <c r="V339" s="10"/>
      <c r="W339" s="10"/>
      <c r="X339" s="10"/>
      <c r="Y339" s="10"/>
      <c r="Z339" s="10"/>
      <c r="AA339" s="10"/>
    </row>
    <row r="340" spans="1:27" ht="13.2">
      <c r="A340" s="10"/>
      <c r="B340" s="10"/>
      <c r="C340" s="23"/>
      <c r="D340" s="10"/>
      <c r="E340" s="10"/>
      <c r="F340" s="10"/>
      <c r="G340" s="10"/>
      <c r="H340" s="10"/>
      <c r="I340" s="10"/>
      <c r="J340" s="10"/>
      <c r="K340" s="86"/>
      <c r="L340" s="10"/>
      <c r="M340" s="10"/>
      <c r="N340" s="10"/>
      <c r="O340" s="10"/>
      <c r="P340" s="33"/>
      <c r="Q340" s="10"/>
      <c r="R340" s="10"/>
      <c r="S340" s="10"/>
      <c r="T340" s="10"/>
      <c r="U340" s="10"/>
      <c r="V340" s="10"/>
      <c r="W340" s="10"/>
      <c r="X340" s="10"/>
      <c r="Y340" s="10"/>
      <c r="Z340" s="10"/>
      <c r="AA340" s="10"/>
    </row>
    <row r="341" spans="1:27" ht="13.2">
      <c r="A341" s="10"/>
      <c r="B341" s="10"/>
      <c r="C341" s="23"/>
      <c r="D341" s="10"/>
      <c r="E341" s="10"/>
      <c r="F341" s="10"/>
      <c r="G341" s="10"/>
      <c r="H341" s="10"/>
      <c r="I341" s="10"/>
      <c r="J341" s="10"/>
      <c r="K341" s="86"/>
      <c r="L341" s="10"/>
      <c r="M341" s="10"/>
      <c r="N341" s="10"/>
      <c r="O341" s="10"/>
      <c r="P341" s="33"/>
      <c r="Q341" s="10"/>
      <c r="R341" s="10"/>
      <c r="S341" s="10"/>
      <c r="T341" s="10"/>
      <c r="U341" s="10"/>
      <c r="V341" s="10"/>
      <c r="W341" s="10"/>
      <c r="X341" s="10"/>
      <c r="Y341" s="10"/>
      <c r="Z341" s="10"/>
      <c r="AA341" s="10"/>
    </row>
    <row r="342" spans="1:27" ht="13.2">
      <c r="A342" s="10"/>
      <c r="B342" s="10"/>
      <c r="C342" s="23"/>
      <c r="D342" s="10"/>
      <c r="E342" s="10"/>
      <c r="F342" s="10"/>
      <c r="G342" s="10"/>
      <c r="H342" s="10"/>
      <c r="I342" s="10"/>
      <c r="J342" s="10"/>
      <c r="K342" s="86"/>
      <c r="L342" s="10"/>
      <c r="M342" s="10"/>
      <c r="N342" s="10"/>
      <c r="O342" s="10"/>
      <c r="P342" s="33"/>
      <c r="Q342" s="10"/>
      <c r="R342" s="10"/>
      <c r="S342" s="10"/>
      <c r="T342" s="10"/>
      <c r="U342" s="10"/>
      <c r="V342" s="10"/>
      <c r="W342" s="10"/>
      <c r="X342" s="10"/>
      <c r="Y342" s="10"/>
      <c r="Z342" s="10"/>
      <c r="AA342" s="10"/>
    </row>
    <row r="343" spans="1:27" ht="13.2">
      <c r="A343" s="10"/>
      <c r="B343" s="10"/>
      <c r="C343" s="23"/>
      <c r="D343" s="10"/>
      <c r="E343" s="10"/>
      <c r="F343" s="10"/>
      <c r="G343" s="10"/>
      <c r="H343" s="10"/>
      <c r="I343" s="10"/>
      <c r="J343" s="10"/>
      <c r="K343" s="86"/>
      <c r="L343" s="10"/>
      <c r="M343" s="10"/>
      <c r="N343" s="10"/>
      <c r="O343" s="10"/>
      <c r="P343" s="33"/>
      <c r="Q343" s="10"/>
      <c r="R343" s="10"/>
      <c r="S343" s="10"/>
      <c r="T343" s="10"/>
      <c r="U343" s="10"/>
      <c r="V343" s="10"/>
      <c r="W343" s="10"/>
      <c r="X343" s="10"/>
      <c r="Y343" s="10"/>
      <c r="Z343" s="10"/>
      <c r="AA343" s="10"/>
    </row>
    <row r="344" spans="1:27" ht="13.2">
      <c r="A344" s="10"/>
      <c r="B344" s="10"/>
      <c r="C344" s="23"/>
      <c r="D344" s="10"/>
      <c r="E344" s="10"/>
      <c r="F344" s="10"/>
      <c r="G344" s="10"/>
      <c r="H344" s="10"/>
      <c r="I344" s="10"/>
      <c r="J344" s="10"/>
      <c r="K344" s="86"/>
      <c r="L344" s="10"/>
      <c r="M344" s="10"/>
      <c r="N344" s="10"/>
      <c r="O344" s="10"/>
      <c r="P344" s="33"/>
      <c r="Q344" s="10"/>
      <c r="R344" s="10"/>
      <c r="S344" s="10"/>
      <c r="T344" s="10"/>
      <c r="U344" s="10"/>
      <c r="V344" s="10"/>
      <c r="W344" s="10"/>
      <c r="X344" s="10"/>
      <c r="Y344" s="10"/>
      <c r="Z344" s="10"/>
      <c r="AA344" s="10"/>
    </row>
    <row r="345" spans="1:27" ht="13.2">
      <c r="A345" s="10"/>
      <c r="B345" s="10"/>
      <c r="C345" s="23"/>
      <c r="D345" s="10"/>
      <c r="E345" s="10"/>
      <c r="F345" s="10"/>
      <c r="G345" s="10"/>
      <c r="H345" s="10"/>
      <c r="I345" s="10"/>
      <c r="J345" s="10"/>
      <c r="K345" s="86"/>
      <c r="L345" s="10"/>
      <c r="M345" s="10"/>
      <c r="N345" s="10"/>
      <c r="O345" s="10"/>
      <c r="P345" s="33"/>
      <c r="Q345" s="10"/>
      <c r="R345" s="10"/>
      <c r="S345" s="10"/>
      <c r="T345" s="10"/>
      <c r="U345" s="10"/>
      <c r="V345" s="10"/>
      <c r="W345" s="10"/>
      <c r="X345" s="10"/>
      <c r="Y345" s="10"/>
      <c r="Z345" s="10"/>
      <c r="AA345" s="10"/>
    </row>
    <row r="346" spans="1:27" ht="13.2">
      <c r="A346" s="10"/>
      <c r="B346" s="10"/>
      <c r="C346" s="23"/>
      <c r="D346" s="10"/>
      <c r="E346" s="10"/>
      <c r="F346" s="10"/>
      <c r="G346" s="10"/>
      <c r="H346" s="10"/>
      <c r="I346" s="10"/>
      <c r="J346" s="10"/>
      <c r="K346" s="86"/>
      <c r="L346" s="10"/>
      <c r="M346" s="10"/>
      <c r="N346" s="10"/>
      <c r="O346" s="10"/>
      <c r="P346" s="33"/>
      <c r="Q346" s="10"/>
      <c r="R346" s="10"/>
      <c r="S346" s="10"/>
      <c r="T346" s="10"/>
      <c r="U346" s="10"/>
      <c r="V346" s="10"/>
      <c r="W346" s="10"/>
      <c r="X346" s="10"/>
      <c r="Y346" s="10"/>
      <c r="Z346" s="10"/>
      <c r="AA346" s="10"/>
    </row>
    <row r="347" spans="1:27" ht="13.2">
      <c r="A347" s="10"/>
      <c r="B347" s="10"/>
      <c r="C347" s="23"/>
      <c r="D347" s="10"/>
      <c r="E347" s="10"/>
      <c r="F347" s="10"/>
      <c r="G347" s="10"/>
      <c r="H347" s="10"/>
      <c r="I347" s="10"/>
      <c r="J347" s="10"/>
      <c r="K347" s="86"/>
      <c r="L347" s="10"/>
      <c r="M347" s="10"/>
      <c r="N347" s="10"/>
      <c r="O347" s="10"/>
      <c r="P347" s="33"/>
      <c r="Q347" s="10"/>
      <c r="R347" s="10"/>
      <c r="S347" s="10"/>
      <c r="T347" s="10"/>
      <c r="U347" s="10"/>
      <c r="V347" s="10"/>
      <c r="W347" s="10"/>
      <c r="X347" s="10"/>
      <c r="Y347" s="10"/>
      <c r="Z347" s="10"/>
      <c r="AA347" s="10"/>
    </row>
    <row r="348" spans="1:27" ht="13.2">
      <c r="A348" s="10"/>
      <c r="B348" s="10"/>
      <c r="C348" s="23"/>
      <c r="D348" s="10"/>
      <c r="E348" s="10"/>
      <c r="F348" s="10"/>
      <c r="G348" s="10"/>
      <c r="H348" s="10"/>
      <c r="I348" s="10"/>
      <c r="J348" s="10"/>
      <c r="K348" s="86"/>
      <c r="L348" s="10"/>
      <c r="M348" s="10"/>
      <c r="N348" s="10"/>
      <c r="O348" s="10"/>
      <c r="P348" s="33"/>
      <c r="Q348" s="10"/>
      <c r="R348" s="10"/>
      <c r="S348" s="10"/>
      <c r="T348" s="10"/>
      <c r="U348" s="10"/>
      <c r="V348" s="10"/>
      <c r="W348" s="10"/>
      <c r="X348" s="10"/>
      <c r="Y348" s="10"/>
      <c r="Z348" s="10"/>
      <c r="AA348" s="10"/>
    </row>
    <row r="349" spans="1:27" ht="13.2">
      <c r="A349" s="10"/>
      <c r="B349" s="10"/>
      <c r="C349" s="23"/>
      <c r="D349" s="10"/>
      <c r="E349" s="10"/>
      <c r="F349" s="10"/>
      <c r="G349" s="10"/>
      <c r="H349" s="10"/>
      <c r="I349" s="10"/>
      <c r="J349" s="10"/>
      <c r="K349" s="86"/>
      <c r="L349" s="10"/>
      <c r="M349" s="10"/>
      <c r="N349" s="10"/>
      <c r="O349" s="10"/>
      <c r="P349" s="33"/>
      <c r="Q349" s="10"/>
      <c r="R349" s="10"/>
      <c r="S349" s="10"/>
      <c r="T349" s="10"/>
      <c r="U349" s="10"/>
      <c r="V349" s="10"/>
      <c r="W349" s="10"/>
      <c r="X349" s="10"/>
      <c r="Y349" s="10"/>
      <c r="Z349" s="10"/>
      <c r="AA349" s="10"/>
    </row>
    <row r="350" spans="1:27" ht="13.2">
      <c r="A350" s="10"/>
      <c r="B350" s="10"/>
      <c r="C350" s="23"/>
      <c r="D350" s="10"/>
      <c r="E350" s="10"/>
      <c r="F350" s="10"/>
      <c r="G350" s="10"/>
      <c r="H350" s="10"/>
      <c r="I350" s="10"/>
      <c r="J350" s="10"/>
      <c r="K350" s="86"/>
      <c r="L350" s="10"/>
      <c r="M350" s="10"/>
      <c r="N350" s="10"/>
      <c r="O350" s="10"/>
      <c r="P350" s="33"/>
      <c r="Q350" s="10"/>
      <c r="R350" s="10"/>
      <c r="S350" s="10"/>
      <c r="T350" s="10"/>
      <c r="U350" s="10"/>
      <c r="V350" s="10"/>
      <c r="W350" s="10"/>
      <c r="X350" s="10"/>
      <c r="Y350" s="10"/>
      <c r="Z350" s="10"/>
      <c r="AA350" s="10"/>
    </row>
    <row r="351" spans="1:27" ht="13.2">
      <c r="A351" s="10"/>
      <c r="B351" s="10"/>
      <c r="C351" s="23"/>
      <c r="D351" s="10"/>
      <c r="E351" s="10"/>
      <c r="F351" s="10"/>
      <c r="G351" s="10"/>
      <c r="H351" s="10"/>
      <c r="I351" s="10"/>
      <c r="J351" s="10"/>
      <c r="K351" s="86"/>
      <c r="L351" s="10"/>
      <c r="M351" s="10"/>
      <c r="N351" s="10"/>
      <c r="O351" s="10"/>
      <c r="P351" s="33"/>
      <c r="Q351" s="10"/>
      <c r="R351" s="10"/>
      <c r="S351" s="10"/>
      <c r="T351" s="10"/>
      <c r="U351" s="10"/>
      <c r="V351" s="10"/>
      <c r="W351" s="10"/>
      <c r="X351" s="10"/>
      <c r="Y351" s="10"/>
      <c r="Z351" s="10"/>
      <c r="AA351" s="10"/>
    </row>
    <row r="352" spans="1:27" ht="13.2">
      <c r="A352" s="10"/>
      <c r="B352" s="10"/>
      <c r="C352" s="23"/>
      <c r="D352" s="10"/>
      <c r="E352" s="10"/>
      <c r="F352" s="10"/>
      <c r="G352" s="10"/>
      <c r="H352" s="10"/>
      <c r="I352" s="10"/>
      <c r="J352" s="10"/>
      <c r="K352" s="86"/>
      <c r="L352" s="10"/>
      <c r="M352" s="10"/>
      <c r="N352" s="10"/>
      <c r="O352" s="10"/>
      <c r="P352" s="33"/>
      <c r="Q352" s="10"/>
      <c r="R352" s="10"/>
      <c r="S352" s="10"/>
      <c r="T352" s="10"/>
      <c r="U352" s="10"/>
      <c r="V352" s="10"/>
      <c r="W352" s="10"/>
      <c r="X352" s="10"/>
      <c r="Y352" s="10"/>
      <c r="Z352" s="10"/>
      <c r="AA352" s="10"/>
    </row>
    <row r="353" spans="1:27" ht="13.2">
      <c r="A353" s="10"/>
      <c r="B353" s="10"/>
      <c r="C353" s="23"/>
      <c r="D353" s="10"/>
      <c r="E353" s="10"/>
      <c r="F353" s="10"/>
      <c r="G353" s="10"/>
      <c r="H353" s="10"/>
      <c r="I353" s="10"/>
      <c r="J353" s="10"/>
      <c r="K353" s="86"/>
      <c r="L353" s="10"/>
      <c r="M353" s="10"/>
      <c r="N353" s="10"/>
      <c r="O353" s="10"/>
      <c r="P353" s="33"/>
      <c r="Q353" s="10"/>
      <c r="R353" s="10"/>
      <c r="S353" s="10"/>
      <c r="T353" s="10"/>
      <c r="U353" s="10"/>
      <c r="V353" s="10"/>
      <c r="W353" s="10"/>
      <c r="X353" s="10"/>
      <c r="Y353" s="10"/>
      <c r="Z353" s="10"/>
      <c r="AA353" s="10"/>
    </row>
    <row r="354" spans="1:27" ht="13.2">
      <c r="A354" s="10"/>
      <c r="B354" s="10"/>
      <c r="C354" s="23"/>
      <c r="D354" s="10"/>
      <c r="E354" s="10"/>
      <c r="F354" s="10"/>
      <c r="G354" s="10"/>
      <c r="H354" s="10"/>
      <c r="I354" s="10"/>
      <c r="J354" s="10"/>
      <c r="K354" s="86"/>
      <c r="L354" s="10"/>
      <c r="M354" s="10"/>
      <c r="N354" s="10"/>
      <c r="O354" s="10"/>
      <c r="P354" s="33"/>
      <c r="Q354" s="10"/>
      <c r="R354" s="10"/>
      <c r="S354" s="10"/>
      <c r="T354" s="10"/>
      <c r="U354" s="10"/>
      <c r="V354" s="10"/>
      <c r="W354" s="10"/>
      <c r="X354" s="10"/>
      <c r="Y354" s="10"/>
      <c r="Z354" s="10"/>
      <c r="AA354" s="10"/>
    </row>
    <row r="355" spans="1:27" ht="13.2">
      <c r="A355" s="10"/>
      <c r="B355" s="10"/>
      <c r="C355" s="23"/>
      <c r="D355" s="10"/>
      <c r="E355" s="10"/>
      <c r="F355" s="10"/>
      <c r="G355" s="10"/>
      <c r="H355" s="10"/>
      <c r="I355" s="10"/>
      <c r="J355" s="10"/>
      <c r="K355" s="86"/>
      <c r="L355" s="10"/>
      <c r="M355" s="10"/>
      <c r="N355" s="10"/>
      <c r="O355" s="10"/>
      <c r="P355" s="33"/>
      <c r="Q355" s="10"/>
      <c r="R355" s="10"/>
      <c r="S355" s="10"/>
      <c r="T355" s="10"/>
      <c r="U355" s="10"/>
      <c r="V355" s="10"/>
      <c r="W355" s="10"/>
      <c r="X355" s="10"/>
      <c r="Y355" s="10"/>
      <c r="Z355" s="10"/>
      <c r="AA355" s="10"/>
    </row>
    <row r="356" spans="1:27" ht="13.2">
      <c r="A356" s="10"/>
      <c r="B356" s="10"/>
      <c r="C356" s="23"/>
      <c r="D356" s="10"/>
      <c r="E356" s="10"/>
      <c r="F356" s="10"/>
      <c r="G356" s="10"/>
      <c r="H356" s="10"/>
      <c r="I356" s="10"/>
      <c r="J356" s="10"/>
      <c r="K356" s="86"/>
      <c r="L356" s="10"/>
      <c r="M356" s="10"/>
      <c r="N356" s="10"/>
      <c r="O356" s="10"/>
      <c r="P356" s="33"/>
      <c r="Q356" s="10"/>
      <c r="R356" s="10"/>
      <c r="S356" s="10"/>
      <c r="T356" s="10"/>
      <c r="U356" s="10"/>
      <c r="V356" s="10"/>
      <c r="W356" s="10"/>
      <c r="X356" s="10"/>
      <c r="Y356" s="10"/>
      <c r="Z356" s="10"/>
      <c r="AA356" s="10"/>
    </row>
    <row r="357" spans="1:27" ht="13.2">
      <c r="A357" s="10"/>
      <c r="B357" s="10"/>
      <c r="C357" s="23"/>
      <c r="D357" s="10"/>
      <c r="E357" s="10"/>
      <c r="F357" s="10"/>
      <c r="G357" s="10"/>
      <c r="H357" s="10"/>
      <c r="I357" s="10"/>
      <c r="J357" s="10"/>
      <c r="K357" s="86"/>
      <c r="L357" s="10"/>
      <c r="M357" s="10"/>
      <c r="N357" s="10"/>
      <c r="O357" s="10"/>
      <c r="P357" s="33"/>
      <c r="Q357" s="10"/>
      <c r="R357" s="10"/>
      <c r="S357" s="10"/>
      <c r="T357" s="10"/>
      <c r="U357" s="10"/>
      <c r="V357" s="10"/>
      <c r="W357" s="10"/>
      <c r="X357" s="10"/>
      <c r="Y357" s="10"/>
      <c r="Z357" s="10"/>
      <c r="AA357" s="10"/>
    </row>
    <row r="358" spans="1:27" ht="13.2">
      <c r="A358" s="10"/>
      <c r="B358" s="10"/>
      <c r="C358" s="23"/>
      <c r="D358" s="10"/>
      <c r="E358" s="10"/>
      <c r="F358" s="10"/>
      <c r="G358" s="10"/>
      <c r="H358" s="10"/>
      <c r="I358" s="10"/>
      <c r="J358" s="10"/>
      <c r="K358" s="86"/>
      <c r="L358" s="10"/>
      <c r="M358" s="10"/>
      <c r="N358" s="10"/>
      <c r="O358" s="10"/>
      <c r="P358" s="33"/>
      <c r="Q358" s="10"/>
      <c r="R358" s="10"/>
      <c r="S358" s="10"/>
      <c r="T358" s="10"/>
      <c r="U358" s="10"/>
      <c r="V358" s="10"/>
      <c r="W358" s="10"/>
      <c r="X358" s="10"/>
      <c r="Y358" s="10"/>
      <c r="Z358" s="10"/>
      <c r="AA358" s="10"/>
    </row>
    <row r="359" spans="1:27" ht="13.2">
      <c r="A359" s="10"/>
      <c r="B359" s="10"/>
      <c r="C359" s="23"/>
      <c r="D359" s="10"/>
      <c r="E359" s="10"/>
      <c r="F359" s="10"/>
      <c r="G359" s="10"/>
      <c r="H359" s="10"/>
      <c r="I359" s="10"/>
      <c r="J359" s="10"/>
      <c r="K359" s="86"/>
      <c r="L359" s="10"/>
      <c r="M359" s="10"/>
      <c r="N359" s="10"/>
      <c r="O359" s="10"/>
      <c r="P359" s="33"/>
      <c r="Q359" s="10"/>
      <c r="R359" s="10"/>
      <c r="S359" s="10"/>
      <c r="T359" s="10"/>
      <c r="U359" s="10"/>
      <c r="V359" s="10"/>
      <c r="W359" s="10"/>
      <c r="X359" s="10"/>
      <c r="Y359" s="10"/>
      <c r="Z359" s="10"/>
      <c r="AA359" s="10"/>
    </row>
    <row r="360" spans="1:27" ht="13.2">
      <c r="A360" s="10"/>
      <c r="B360" s="10"/>
      <c r="C360" s="23"/>
      <c r="D360" s="10"/>
      <c r="E360" s="10"/>
      <c r="F360" s="10"/>
      <c r="G360" s="10"/>
      <c r="H360" s="10"/>
      <c r="I360" s="10"/>
      <c r="J360" s="10"/>
      <c r="K360" s="86"/>
      <c r="L360" s="10"/>
      <c r="M360" s="10"/>
      <c r="N360" s="10"/>
      <c r="O360" s="10"/>
      <c r="P360" s="33"/>
      <c r="Q360" s="10"/>
      <c r="R360" s="10"/>
      <c r="S360" s="10"/>
      <c r="T360" s="10"/>
      <c r="U360" s="10"/>
      <c r="V360" s="10"/>
      <c r="W360" s="10"/>
      <c r="X360" s="10"/>
      <c r="Y360" s="10"/>
      <c r="Z360" s="10"/>
      <c r="AA360" s="10"/>
    </row>
    <row r="361" spans="1:27" ht="13.2">
      <c r="A361" s="10"/>
      <c r="B361" s="10"/>
      <c r="C361" s="23"/>
      <c r="D361" s="10"/>
      <c r="E361" s="10"/>
      <c r="F361" s="10"/>
      <c r="G361" s="10"/>
      <c r="H361" s="10"/>
      <c r="I361" s="10"/>
      <c r="J361" s="10"/>
      <c r="K361" s="86"/>
      <c r="L361" s="10"/>
      <c r="M361" s="10"/>
      <c r="N361" s="10"/>
      <c r="O361" s="10"/>
      <c r="P361" s="33"/>
      <c r="Q361" s="10"/>
      <c r="R361" s="10"/>
      <c r="S361" s="10"/>
      <c r="T361" s="10"/>
      <c r="U361" s="10"/>
      <c r="V361" s="10"/>
      <c r="W361" s="10"/>
      <c r="X361" s="10"/>
      <c r="Y361" s="10"/>
      <c r="Z361" s="10"/>
      <c r="AA361" s="10"/>
    </row>
    <row r="362" spans="1:27" ht="13.2">
      <c r="A362" s="10"/>
      <c r="B362" s="10"/>
      <c r="C362" s="23"/>
      <c r="D362" s="10"/>
      <c r="E362" s="10"/>
      <c r="F362" s="10"/>
      <c r="G362" s="10"/>
      <c r="H362" s="10"/>
      <c r="I362" s="10"/>
      <c r="J362" s="10"/>
      <c r="K362" s="86"/>
      <c r="L362" s="10"/>
      <c r="M362" s="10"/>
      <c r="N362" s="10"/>
      <c r="O362" s="10"/>
      <c r="P362" s="33"/>
      <c r="Q362" s="10"/>
      <c r="R362" s="10"/>
      <c r="S362" s="10"/>
      <c r="T362" s="10"/>
      <c r="U362" s="10"/>
      <c r="V362" s="10"/>
      <c r="W362" s="10"/>
      <c r="X362" s="10"/>
      <c r="Y362" s="10"/>
      <c r="Z362" s="10"/>
      <c r="AA362" s="10"/>
    </row>
    <row r="363" spans="1:27" ht="13.2">
      <c r="A363" s="10"/>
      <c r="B363" s="10"/>
      <c r="C363" s="23"/>
      <c r="D363" s="10"/>
      <c r="E363" s="10"/>
      <c r="F363" s="10"/>
      <c r="G363" s="10"/>
      <c r="H363" s="10"/>
      <c r="I363" s="10"/>
      <c r="J363" s="10"/>
      <c r="K363" s="86"/>
      <c r="L363" s="10"/>
      <c r="M363" s="10"/>
      <c r="N363" s="10"/>
      <c r="O363" s="10"/>
      <c r="P363" s="33"/>
      <c r="Q363" s="10"/>
      <c r="R363" s="10"/>
      <c r="S363" s="10"/>
      <c r="T363" s="10"/>
      <c r="U363" s="10"/>
      <c r="V363" s="10"/>
      <c r="W363" s="10"/>
      <c r="X363" s="10"/>
      <c r="Y363" s="10"/>
      <c r="Z363" s="10"/>
      <c r="AA363" s="10"/>
    </row>
    <row r="364" spans="1:27" ht="13.2">
      <c r="A364" s="10"/>
      <c r="B364" s="10"/>
      <c r="C364" s="23"/>
      <c r="D364" s="10"/>
      <c r="E364" s="10"/>
      <c r="F364" s="10"/>
      <c r="G364" s="10"/>
      <c r="H364" s="10"/>
      <c r="I364" s="10"/>
      <c r="J364" s="10"/>
      <c r="K364" s="86"/>
      <c r="L364" s="10"/>
      <c r="M364" s="10"/>
      <c r="N364" s="10"/>
      <c r="O364" s="10"/>
      <c r="P364" s="33"/>
      <c r="Q364" s="10"/>
      <c r="R364" s="10"/>
      <c r="S364" s="10"/>
      <c r="T364" s="10"/>
      <c r="U364" s="10"/>
      <c r="V364" s="10"/>
      <c r="W364" s="10"/>
      <c r="X364" s="10"/>
      <c r="Y364" s="10"/>
      <c r="Z364" s="10"/>
      <c r="AA364" s="10"/>
    </row>
    <row r="365" spans="1:27" ht="13.2">
      <c r="A365" s="10"/>
      <c r="B365" s="10"/>
      <c r="C365" s="23"/>
      <c r="D365" s="10"/>
      <c r="E365" s="10"/>
      <c r="F365" s="10"/>
      <c r="G365" s="10"/>
      <c r="H365" s="10"/>
      <c r="I365" s="10"/>
      <c r="J365" s="10"/>
      <c r="K365" s="86"/>
      <c r="L365" s="10"/>
      <c r="M365" s="10"/>
      <c r="N365" s="10"/>
      <c r="O365" s="10"/>
      <c r="P365" s="33"/>
      <c r="Q365" s="10"/>
      <c r="R365" s="10"/>
      <c r="S365" s="10"/>
      <c r="T365" s="10"/>
      <c r="U365" s="10"/>
      <c r="V365" s="10"/>
      <c r="W365" s="10"/>
      <c r="X365" s="10"/>
      <c r="Y365" s="10"/>
      <c r="Z365" s="10"/>
      <c r="AA365" s="10"/>
    </row>
    <row r="366" spans="1:27" ht="13.2">
      <c r="A366" s="10"/>
      <c r="B366" s="10"/>
      <c r="C366" s="23"/>
      <c r="D366" s="10"/>
      <c r="E366" s="10"/>
      <c r="F366" s="10"/>
      <c r="G366" s="10"/>
      <c r="H366" s="10"/>
      <c r="I366" s="10"/>
      <c r="J366" s="10"/>
      <c r="K366" s="86"/>
      <c r="L366" s="10"/>
      <c r="M366" s="10"/>
      <c r="N366" s="10"/>
      <c r="O366" s="10"/>
      <c r="P366" s="33"/>
      <c r="Q366" s="10"/>
      <c r="R366" s="10"/>
      <c r="S366" s="10"/>
      <c r="T366" s="10"/>
      <c r="U366" s="10"/>
      <c r="V366" s="10"/>
      <c r="W366" s="10"/>
      <c r="X366" s="10"/>
      <c r="Y366" s="10"/>
      <c r="Z366" s="10"/>
      <c r="AA366" s="10"/>
    </row>
    <row r="367" spans="1:27" ht="13.2">
      <c r="A367" s="10"/>
      <c r="B367" s="10"/>
      <c r="C367" s="23"/>
      <c r="D367" s="10"/>
      <c r="E367" s="10"/>
      <c r="F367" s="10"/>
      <c r="G367" s="10"/>
      <c r="H367" s="10"/>
      <c r="I367" s="10"/>
      <c r="J367" s="10"/>
      <c r="K367" s="86"/>
      <c r="L367" s="10"/>
      <c r="M367" s="10"/>
      <c r="N367" s="10"/>
      <c r="O367" s="10"/>
      <c r="P367" s="33"/>
      <c r="Q367" s="10"/>
      <c r="R367" s="10"/>
      <c r="S367" s="10"/>
      <c r="T367" s="10"/>
      <c r="U367" s="10"/>
      <c r="V367" s="10"/>
      <c r="W367" s="10"/>
      <c r="X367" s="10"/>
      <c r="Y367" s="10"/>
      <c r="Z367" s="10"/>
      <c r="AA367" s="10"/>
    </row>
    <row r="368" spans="1:27" ht="13.2">
      <c r="A368" s="10"/>
      <c r="B368" s="10"/>
      <c r="C368" s="23"/>
      <c r="D368" s="10"/>
      <c r="E368" s="10"/>
      <c r="F368" s="10"/>
      <c r="G368" s="10"/>
      <c r="H368" s="10"/>
      <c r="I368" s="10"/>
      <c r="J368" s="10"/>
      <c r="K368" s="86"/>
      <c r="L368" s="10"/>
      <c r="M368" s="10"/>
      <c r="N368" s="10"/>
      <c r="O368" s="10"/>
      <c r="P368" s="33"/>
      <c r="Q368" s="10"/>
      <c r="R368" s="10"/>
      <c r="S368" s="10"/>
      <c r="T368" s="10"/>
      <c r="U368" s="10"/>
      <c r="V368" s="10"/>
      <c r="W368" s="10"/>
      <c r="X368" s="10"/>
      <c r="Y368" s="10"/>
      <c r="Z368" s="10"/>
      <c r="AA368" s="10"/>
    </row>
    <row r="369" spans="1:27" ht="13.2">
      <c r="A369" s="10"/>
      <c r="B369" s="10"/>
      <c r="C369" s="23"/>
      <c r="D369" s="10"/>
      <c r="E369" s="10"/>
      <c r="F369" s="10"/>
      <c r="G369" s="10"/>
      <c r="H369" s="10"/>
      <c r="I369" s="10"/>
      <c r="J369" s="10"/>
      <c r="K369" s="86"/>
      <c r="L369" s="10"/>
      <c r="M369" s="10"/>
      <c r="N369" s="10"/>
      <c r="O369" s="10"/>
      <c r="P369" s="33"/>
      <c r="Q369" s="10"/>
      <c r="R369" s="10"/>
      <c r="S369" s="10"/>
      <c r="T369" s="10"/>
      <c r="U369" s="10"/>
      <c r="V369" s="10"/>
      <c r="W369" s="10"/>
      <c r="X369" s="10"/>
      <c r="Y369" s="10"/>
      <c r="Z369" s="10"/>
      <c r="AA369" s="10"/>
    </row>
    <row r="370" spans="1:27" ht="13.2">
      <c r="A370" s="10"/>
      <c r="B370" s="10"/>
      <c r="C370" s="23"/>
      <c r="D370" s="10"/>
      <c r="E370" s="10"/>
      <c r="F370" s="10"/>
      <c r="G370" s="10"/>
      <c r="H370" s="10"/>
      <c r="I370" s="10"/>
      <c r="J370" s="10"/>
      <c r="K370" s="86"/>
      <c r="L370" s="10"/>
      <c r="M370" s="10"/>
      <c r="N370" s="10"/>
      <c r="O370" s="10"/>
      <c r="P370" s="33"/>
      <c r="Q370" s="10"/>
      <c r="R370" s="10"/>
      <c r="S370" s="10"/>
      <c r="T370" s="10"/>
      <c r="U370" s="10"/>
      <c r="V370" s="10"/>
      <c r="W370" s="10"/>
      <c r="X370" s="10"/>
      <c r="Y370" s="10"/>
      <c r="Z370" s="10"/>
      <c r="AA370" s="10"/>
    </row>
    <row r="371" spans="1:27" ht="13.2">
      <c r="A371" s="10"/>
      <c r="B371" s="10"/>
      <c r="C371" s="23"/>
      <c r="D371" s="10"/>
      <c r="E371" s="10"/>
      <c r="F371" s="10"/>
      <c r="G371" s="10"/>
      <c r="H371" s="10"/>
      <c r="I371" s="10"/>
      <c r="J371" s="10"/>
      <c r="K371" s="86"/>
      <c r="L371" s="10"/>
      <c r="M371" s="10"/>
      <c r="N371" s="10"/>
      <c r="O371" s="10"/>
      <c r="P371" s="33"/>
      <c r="Q371" s="10"/>
      <c r="R371" s="10"/>
      <c r="S371" s="10"/>
      <c r="T371" s="10"/>
      <c r="U371" s="10"/>
      <c r="V371" s="10"/>
      <c r="W371" s="10"/>
      <c r="X371" s="10"/>
      <c r="Y371" s="10"/>
      <c r="Z371" s="10"/>
      <c r="AA371" s="10"/>
    </row>
    <row r="372" spans="1:27" ht="13.2">
      <c r="A372" s="10"/>
      <c r="B372" s="10"/>
      <c r="C372" s="23"/>
      <c r="D372" s="10"/>
      <c r="E372" s="10"/>
      <c r="F372" s="10"/>
      <c r="G372" s="10"/>
      <c r="H372" s="10"/>
      <c r="I372" s="10"/>
      <c r="J372" s="10"/>
      <c r="K372" s="86"/>
      <c r="L372" s="10"/>
      <c r="M372" s="10"/>
      <c r="N372" s="10"/>
      <c r="O372" s="10"/>
      <c r="P372" s="33"/>
      <c r="Q372" s="10"/>
      <c r="R372" s="10"/>
      <c r="S372" s="10"/>
      <c r="T372" s="10"/>
      <c r="U372" s="10"/>
      <c r="V372" s="10"/>
      <c r="W372" s="10"/>
      <c r="X372" s="10"/>
      <c r="Y372" s="10"/>
      <c r="Z372" s="10"/>
      <c r="AA372" s="10"/>
    </row>
    <row r="373" spans="1:27" ht="13.2">
      <c r="A373" s="10"/>
      <c r="B373" s="10"/>
      <c r="C373" s="23"/>
      <c r="D373" s="10"/>
      <c r="E373" s="10"/>
      <c r="F373" s="10"/>
      <c r="G373" s="10"/>
      <c r="H373" s="10"/>
      <c r="I373" s="10"/>
      <c r="J373" s="10"/>
      <c r="K373" s="86"/>
      <c r="L373" s="10"/>
      <c r="M373" s="10"/>
      <c r="N373" s="10"/>
      <c r="O373" s="10"/>
      <c r="P373" s="33"/>
      <c r="Q373" s="10"/>
      <c r="R373" s="10"/>
      <c r="S373" s="10"/>
      <c r="T373" s="10"/>
      <c r="U373" s="10"/>
      <c r="V373" s="10"/>
      <c r="W373" s="10"/>
      <c r="X373" s="10"/>
      <c r="Y373" s="10"/>
      <c r="Z373" s="10"/>
      <c r="AA373" s="10"/>
    </row>
    <row r="374" spans="1:27" ht="13.2">
      <c r="A374" s="10"/>
      <c r="B374" s="10"/>
      <c r="C374" s="23"/>
      <c r="D374" s="10"/>
      <c r="E374" s="10"/>
      <c r="F374" s="10"/>
      <c r="G374" s="10"/>
      <c r="H374" s="10"/>
      <c r="I374" s="10"/>
      <c r="J374" s="10"/>
      <c r="K374" s="86"/>
      <c r="L374" s="10"/>
      <c r="M374" s="10"/>
      <c r="N374" s="10"/>
      <c r="O374" s="10"/>
      <c r="P374" s="33"/>
      <c r="Q374" s="10"/>
      <c r="R374" s="10"/>
      <c r="S374" s="10"/>
      <c r="T374" s="10"/>
      <c r="U374" s="10"/>
      <c r="V374" s="10"/>
      <c r="W374" s="10"/>
      <c r="X374" s="10"/>
      <c r="Y374" s="10"/>
      <c r="Z374" s="10"/>
      <c r="AA374" s="10"/>
    </row>
    <row r="375" spans="1:27" ht="13.2">
      <c r="A375" s="10"/>
      <c r="B375" s="10"/>
      <c r="C375" s="23"/>
      <c r="D375" s="10"/>
      <c r="E375" s="10"/>
      <c r="F375" s="10"/>
      <c r="G375" s="10"/>
      <c r="H375" s="10"/>
      <c r="I375" s="10"/>
      <c r="J375" s="10"/>
      <c r="K375" s="86"/>
      <c r="L375" s="10"/>
      <c r="M375" s="10"/>
      <c r="N375" s="10"/>
      <c r="O375" s="10"/>
      <c r="P375" s="33"/>
      <c r="Q375" s="10"/>
      <c r="R375" s="10"/>
      <c r="S375" s="10"/>
      <c r="T375" s="10"/>
      <c r="U375" s="10"/>
      <c r="V375" s="10"/>
      <c r="W375" s="10"/>
      <c r="X375" s="10"/>
      <c r="Y375" s="10"/>
      <c r="Z375" s="10"/>
      <c r="AA375" s="10"/>
    </row>
    <row r="376" spans="1:27" ht="13.2">
      <c r="A376" s="10"/>
      <c r="B376" s="10"/>
      <c r="C376" s="23"/>
      <c r="D376" s="10"/>
      <c r="E376" s="10"/>
      <c r="F376" s="10"/>
      <c r="G376" s="10"/>
      <c r="H376" s="10"/>
      <c r="I376" s="10"/>
      <c r="J376" s="10"/>
      <c r="K376" s="86"/>
      <c r="L376" s="10"/>
      <c r="M376" s="10"/>
      <c r="N376" s="10"/>
      <c r="O376" s="10"/>
      <c r="P376" s="33"/>
      <c r="Q376" s="10"/>
      <c r="R376" s="10"/>
      <c r="S376" s="10"/>
      <c r="T376" s="10"/>
      <c r="U376" s="10"/>
      <c r="V376" s="10"/>
      <c r="W376" s="10"/>
      <c r="X376" s="10"/>
      <c r="Y376" s="10"/>
      <c r="Z376" s="10"/>
      <c r="AA376" s="10"/>
    </row>
    <row r="377" spans="1:27" ht="13.2">
      <c r="A377" s="10"/>
      <c r="B377" s="10"/>
      <c r="C377" s="23"/>
      <c r="D377" s="10"/>
      <c r="E377" s="10"/>
      <c r="F377" s="10"/>
      <c r="G377" s="10"/>
      <c r="H377" s="10"/>
      <c r="I377" s="10"/>
      <c r="J377" s="10"/>
      <c r="K377" s="86"/>
      <c r="L377" s="10"/>
      <c r="M377" s="10"/>
      <c r="N377" s="10"/>
      <c r="O377" s="10"/>
      <c r="P377" s="33"/>
      <c r="Q377" s="10"/>
      <c r="R377" s="10"/>
      <c r="S377" s="10"/>
      <c r="T377" s="10"/>
      <c r="U377" s="10"/>
      <c r="V377" s="10"/>
      <c r="W377" s="10"/>
      <c r="X377" s="10"/>
      <c r="Y377" s="10"/>
      <c r="Z377" s="10"/>
      <c r="AA377" s="10"/>
    </row>
    <row r="378" spans="1:27" ht="13.2">
      <c r="A378" s="10"/>
      <c r="B378" s="10"/>
      <c r="C378" s="23"/>
      <c r="D378" s="10"/>
      <c r="E378" s="10"/>
      <c r="F378" s="10"/>
      <c r="G378" s="10"/>
      <c r="H378" s="10"/>
      <c r="I378" s="10"/>
      <c r="J378" s="10"/>
      <c r="K378" s="86"/>
      <c r="L378" s="10"/>
      <c r="M378" s="10"/>
      <c r="N378" s="10"/>
      <c r="O378" s="10"/>
      <c r="P378" s="33"/>
      <c r="Q378" s="10"/>
      <c r="R378" s="10"/>
      <c r="S378" s="10"/>
      <c r="T378" s="10"/>
      <c r="U378" s="10"/>
      <c r="V378" s="10"/>
      <c r="W378" s="10"/>
      <c r="X378" s="10"/>
      <c r="Y378" s="10"/>
      <c r="Z378" s="10"/>
      <c r="AA378" s="10"/>
    </row>
    <row r="379" spans="1:27" ht="13.2">
      <c r="A379" s="10"/>
      <c r="B379" s="10"/>
      <c r="C379" s="23"/>
      <c r="D379" s="10"/>
      <c r="E379" s="10"/>
      <c r="F379" s="10"/>
      <c r="G379" s="10"/>
      <c r="H379" s="10"/>
      <c r="I379" s="10"/>
      <c r="J379" s="10"/>
      <c r="K379" s="86"/>
      <c r="L379" s="10"/>
      <c r="M379" s="10"/>
      <c r="N379" s="10"/>
      <c r="O379" s="10"/>
      <c r="P379" s="33"/>
      <c r="Q379" s="10"/>
      <c r="R379" s="10"/>
      <c r="S379" s="10"/>
      <c r="T379" s="10"/>
      <c r="U379" s="10"/>
      <c r="V379" s="10"/>
      <c r="W379" s="10"/>
      <c r="X379" s="10"/>
      <c r="Y379" s="10"/>
      <c r="Z379" s="10"/>
      <c r="AA379" s="10"/>
    </row>
    <row r="380" spans="1:27" ht="13.2">
      <c r="A380" s="10"/>
      <c r="B380" s="10"/>
      <c r="C380" s="23"/>
      <c r="D380" s="10"/>
      <c r="E380" s="10"/>
      <c r="F380" s="10"/>
      <c r="G380" s="10"/>
      <c r="H380" s="10"/>
      <c r="I380" s="10"/>
      <c r="J380" s="10"/>
      <c r="K380" s="86"/>
      <c r="L380" s="10"/>
      <c r="M380" s="10"/>
      <c r="N380" s="10"/>
      <c r="O380" s="10"/>
      <c r="P380" s="33"/>
      <c r="Q380" s="10"/>
      <c r="R380" s="10"/>
      <c r="S380" s="10"/>
      <c r="T380" s="10"/>
      <c r="U380" s="10"/>
      <c r="V380" s="10"/>
      <c r="W380" s="10"/>
      <c r="X380" s="10"/>
      <c r="Y380" s="10"/>
      <c r="Z380" s="10"/>
      <c r="AA380" s="10"/>
    </row>
    <row r="381" spans="1:27" ht="13.2">
      <c r="A381" s="10"/>
      <c r="B381" s="10"/>
      <c r="C381" s="23"/>
      <c r="D381" s="10"/>
      <c r="E381" s="10"/>
      <c r="F381" s="10"/>
      <c r="G381" s="10"/>
      <c r="H381" s="10"/>
      <c r="I381" s="10"/>
      <c r="J381" s="10"/>
      <c r="K381" s="86"/>
      <c r="L381" s="10"/>
      <c r="M381" s="10"/>
      <c r="N381" s="10"/>
      <c r="O381" s="10"/>
      <c r="P381" s="33"/>
      <c r="Q381" s="10"/>
      <c r="R381" s="10"/>
      <c r="S381" s="10"/>
      <c r="T381" s="10"/>
      <c r="U381" s="10"/>
      <c r="V381" s="10"/>
      <c r="W381" s="10"/>
      <c r="X381" s="10"/>
      <c r="Y381" s="10"/>
      <c r="Z381" s="10"/>
      <c r="AA381" s="10"/>
    </row>
    <row r="382" spans="1:27" ht="13.2">
      <c r="A382" s="10"/>
      <c r="B382" s="10"/>
      <c r="C382" s="23"/>
      <c r="D382" s="10"/>
      <c r="E382" s="10"/>
      <c r="F382" s="10"/>
      <c r="G382" s="10"/>
      <c r="H382" s="10"/>
      <c r="I382" s="10"/>
      <c r="J382" s="10"/>
      <c r="K382" s="86"/>
      <c r="L382" s="10"/>
      <c r="M382" s="10"/>
      <c r="N382" s="10"/>
      <c r="O382" s="10"/>
      <c r="P382" s="33"/>
      <c r="Q382" s="10"/>
      <c r="R382" s="10"/>
      <c r="S382" s="10"/>
      <c r="T382" s="10"/>
      <c r="U382" s="10"/>
      <c r="V382" s="10"/>
      <c r="W382" s="10"/>
      <c r="X382" s="10"/>
      <c r="Y382" s="10"/>
      <c r="Z382" s="10"/>
      <c r="AA382" s="10"/>
    </row>
    <row r="383" spans="1:27" ht="13.2">
      <c r="A383" s="10"/>
      <c r="B383" s="10"/>
      <c r="C383" s="23"/>
      <c r="D383" s="10"/>
      <c r="E383" s="10"/>
      <c r="F383" s="10"/>
      <c r="G383" s="10"/>
      <c r="H383" s="10"/>
      <c r="I383" s="10"/>
      <c r="J383" s="10"/>
      <c r="K383" s="86"/>
      <c r="L383" s="10"/>
      <c r="M383" s="10"/>
      <c r="N383" s="10"/>
      <c r="O383" s="10"/>
      <c r="P383" s="33"/>
      <c r="Q383" s="10"/>
      <c r="R383" s="10"/>
      <c r="S383" s="10"/>
      <c r="T383" s="10"/>
      <c r="U383" s="10"/>
      <c r="V383" s="10"/>
      <c r="W383" s="10"/>
      <c r="X383" s="10"/>
      <c r="Y383" s="10"/>
      <c r="Z383" s="10"/>
      <c r="AA383" s="10"/>
    </row>
    <row r="384" spans="1:27" ht="13.2">
      <c r="A384" s="10"/>
      <c r="B384" s="10"/>
      <c r="C384" s="23"/>
      <c r="D384" s="10"/>
      <c r="E384" s="10"/>
      <c r="F384" s="10"/>
      <c r="G384" s="10"/>
      <c r="H384" s="10"/>
      <c r="I384" s="10"/>
      <c r="J384" s="10"/>
      <c r="K384" s="86"/>
      <c r="L384" s="10"/>
      <c r="M384" s="10"/>
      <c r="N384" s="10"/>
      <c r="O384" s="10"/>
      <c r="P384" s="33"/>
      <c r="Q384" s="10"/>
      <c r="R384" s="10"/>
      <c r="S384" s="10"/>
      <c r="T384" s="10"/>
      <c r="U384" s="10"/>
      <c r="V384" s="10"/>
      <c r="W384" s="10"/>
      <c r="X384" s="10"/>
      <c r="Y384" s="10"/>
      <c r="Z384" s="10"/>
      <c r="AA384" s="10"/>
    </row>
    <row r="385" spans="1:27" ht="13.2">
      <c r="A385" s="10"/>
      <c r="B385" s="10"/>
      <c r="C385" s="23"/>
      <c r="D385" s="10"/>
      <c r="E385" s="10"/>
      <c r="F385" s="10"/>
      <c r="G385" s="10"/>
      <c r="H385" s="10"/>
      <c r="I385" s="10"/>
      <c r="J385" s="10"/>
      <c r="K385" s="86"/>
      <c r="L385" s="10"/>
      <c r="M385" s="10"/>
      <c r="N385" s="10"/>
      <c r="O385" s="10"/>
      <c r="P385" s="33"/>
      <c r="Q385" s="10"/>
      <c r="R385" s="10"/>
      <c r="S385" s="10"/>
      <c r="T385" s="10"/>
      <c r="U385" s="10"/>
      <c r="V385" s="10"/>
      <c r="W385" s="10"/>
      <c r="X385" s="10"/>
      <c r="Y385" s="10"/>
      <c r="Z385" s="10"/>
      <c r="AA385" s="10"/>
    </row>
    <row r="386" spans="1:27" ht="13.2">
      <c r="A386" s="10"/>
      <c r="B386" s="10"/>
      <c r="C386" s="23"/>
      <c r="D386" s="10"/>
      <c r="E386" s="10"/>
      <c r="F386" s="10"/>
      <c r="G386" s="10"/>
      <c r="H386" s="10"/>
      <c r="I386" s="10"/>
      <c r="J386" s="10"/>
      <c r="K386" s="86"/>
      <c r="L386" s="10"/>
      <c r="M386" s="10"/>
      <c r="N386" s="10"/>
      <c r="O386" s="10"/>
      <c r="P386" s="33"/>
      <c r="Q386" s="10"/>
      <c r="R386" s="10"/>
      <c r="S386" s="10"/>
      <c r="T386" s="10"/>
      <c r="U386" s="10"/>
      <c r="V386" s="10"/>
      <c r="W386" s="10"/>
      <c r="X386" s="10"/>
      <c r="Y386" s="10"/>
      <c r="Z386" s="10"/>
      <c r="AA386" s="10"/>
    </row>
    <row r="387" spans="1:27" ht="13.2">
      <c r="A387" s="10"/>
      <c r="B387" s="10"/>
      <c r="C387" s="23"/>
      <c r="D387" s="10"/>
      <c r="E387" s="10"/>
      <c r="F387" s="10"/>
      <c r="G387" s="10"/>
      <c r="H387" s="10"/>
      <c r="I387" s="10"/>
      <c r="J387" s="10"/>
      <c r="K387" s="86"/>
      <c r="L387" s="10"/>
      <c r="M387" s="10"/>
      <c r="N387" s="10"/>
      <c r="O387" s="10"/>
      <c r="P387" s="33"/>
      <c r="Q387" s="10"/>
      <c r="R387" s="10"/>
      <c r="S387" s="10"/>
      <c r="T387" s="10"/>
      <c r="U387" s="10"/>
      <c r="V387" s="10"/>
      <c r="W387" s="10"/>
      <c r="X387" s="10"/>
      <c r="Y387" s="10"/>
      <c r="Z387" s="10"/>
      <c r="AA387" s="10"/>
    </row>
    <row r="388" spans="1:27" ht="13.2">
      <c r="A388" s="10"/>
      <c r="B388" s="10"/>
      <c r="C388" s="23"/>
      <c r="D388" s="10"/>
      <c r="E388" s="10"/>
      <c r="F388" s="10"/>
      <c r="G388" s="10"/>
      <c r="H388" s="10"/>
      <c r="I388" s="10"/>
      <c r="J388" s="10"/>
      <c r="K388" s="86"/>
      <c r="L388" s="10"/>
      <c r="M388" s="10"/>
      <c r="N388" s="10"/>
      <c r="O388" s="10"/>
      <c r="P388" s="33"/>
      <c r="Q388" s="10"/>
      <c r="R388" s="10"/>
      <c r="S388" s="10"/>
      <c r="T388" s="10"/>
      <c r="U388" s="10"/>
      <c r="V388" s="10"/>
      <c r="W388" s="10"/>
      <c r="X388" s="10"/>
      <c r="Y388" s="10"/>
      <c r="Z388" s="10"/>
      <c r="AA388" s="10"/>
    </row>
    <row r="389" spans="1:27" ht="13.2">
      <c r="A389" s="10"/>
      <c r="B389" s="10"/>
      <c r="C389" s="23"/>
      <c r="D389" s="10"/>
      <c r="E389" s="10"/>
      <c r="F389" s="10"/>
      <c r="G389" s="10"/>
      <c r="H389" s="10"/>
      <c r="I389" s="10"/>
      <c r="J389" s="10"/>
      <c r="K389" s="86"/>
      <c r="L389" s="10"/>
      <c r="M389" s="10"/>
      <c r="N389" s="10"/>
      <c r="O389" s="10"/>
      <c r="P389" s="33"/>
      <c r="Q389" s="10"/>
      <c r="R389" s="10"/>
      <c r="S389" s="10"/>
      <c r="T389" s="10"/>
      <c r="U389" s="10"/>
      <c r="V389" s="10"/>
      <c r="W389" s="10"/>
      <c r="X389" s="10"/>
      <c r="Y389" s="10"/>
      <c r="Z389" s="10"/>
      <c r="AA389" s="10"/>
    </row>
    <row r="390" spans="1:27" ht="13.2">
      <c r="A390" s="10"/>
      <c r="B390" s="10"/>
      <c r="C390" s="23"/>
      <c r="D390" s="10"/>
      <c r="E390" s="10"/>
      <c r="F390" s="10"/>
      <c r="G390" s="10"/>
      <c r="H390" s="10"/>
      <c r="I390" s="10"/>
      <c r="J390" s="10"/>
      <c r="K390" s="86"/>
      <c r="L390" s="10"/>
      <c r="M390" s="10"/>
      <c r="N390" s="10"/>
      <c r="O390" s="10"/>
      <c r="P390" s="33"/>
      <c r="Q390" s="10"/>
      <c r="R390" s="10"/>
      <c r="S390" s="10"/>
      <c r="T390" s="10"/>
      <c r="U390" s="10"/>
      <c r="V390" s="10"/>
      <c r="W390" s="10"/>
      <c r="X390" s="10"/>
      <c r="Y390" s="10"/>
      <c r="Z390" s="10"/>
      <c r="AA390" s="10"/>
    </row>
    <row r="391" spans="1:27" ht="13.2">
      <c r="A391" s="10"/>
      <c r="B391" s="10"/>
      <c r="C391" s="23"/>
      <c r="D391" s="10"/>
      <c r="E391" s="10"/>
      <c r="F391" s="10"/>
      <c r="G391" s="10"/>
      <c r="H391" s="10"/>
      <c r="I391" s="10"/>
      <c r="J391" s="10"/>
      <c r="K391" s="86"/>
      <c r="L391" s="10"/>
      <c r="M391" s="10"/>
      <c r="N391" s="10"/>
      <c r="O391" s="10"/>
      <c r="P391" s="33"/>
      <c r="Q391" s="10"/>
      <c r="R391" s="10"/>
      <c r="S391" s="10"/>
      <c r="T391" s="10"/>
      <c r="U391" s="10"/>
      <c r="V391" s="10"/>
      <c r="W391" s="10"/>
      <c r="X391" s="10"/>
      <c r="Y391" s="10"/>
      <c r="Z391" s="10"/>
      <c r="AA391" s="10"/>
    </row>
    <row r="392" spans="1:27" ht="13.2">
      <c r="A392" s="10"/>
      <c r="B392" s="10"/>
      <c r="C392" s="23"/>
      <c r="D392" s="10"/>
      <c r="E392" s="10"/>
      <c r="F392" s="10"/>
      <c r="G392" s="10"/>
      <c r="H392" s="10"/>
      <c r="I392" s="10"/>
      <c r="J392" s="10"/>
      <c r="K392" s="86"/>
      <c r="L392" s="10"/>
      <c r="M392" s="10"/>
      <c r="N392" s="10"/>
      <c r="O392" s="10"/>
      <c r="P392" s="33"/>
      <c r="Q392" s="10"/>
      <c r="R392" s="10"/>
      <c r="S392" s="10"/>
      <c r="T392" s="10"/>
      <c r="U392" s="10"/>
      <c r="V392" s="10"/>
      <c r="W392" s="10"/>
      <c r="X392" s="10"/>
      <c r="Y392" s="10"/>
      <c r="Z392" s="10"/>
      <c r="AA392" s="10"/>
    </row>
    <row r="393" spans="1:27" ht="13.2">
      <c r="A393" s="10"/>
      <c r="B393" s="10"/>
      <c r="C393" s="23"/>
      <c r="D393" s="10"/>
      <c r="E393" s="10"/>
      <c r="F393" s="10"/>
      <c r="G393" s="10"/>
      <c r="H393" s="10"/>
      <c r="I393" s="10"/>
      <c r="J393" s="10"/>
      <c r="K393" s="86"/>
      <c r="L393" s="10"/>
      <c r="M393" s="10"/>
      <c r="N393" s="10"/>
      <c r="O393" s="10"/>
      <c r="P393" s="33"/>
      <c r="Q393" s="10"/>
      <c r="R393" s="10"/>
      <c r="S393" s="10"/>
      <c r="T393" s="10"/>
      <c r="U393" s="10"/>
      <c r="V393" s="10"/>
      <c r="W393" s="10"/>
      <c r="X393" s="10"/>
      <c r="Y393" s="10"/>
      <c r="Z393" s="10"/>
      <c r="AA393" s="10"/>
    </row>
    <row r="394" spans="1:27" ht="13.2">
      <c r="A394" s="10"/>
      <c r="B394" s="10"/>
      <c r="C394" s="23"/>
      <c r="D394" s="10"/>
      <c r="E394" s="10"/>
      <c r="F394" s="10"/>
      <c r="G394" s="10"/>
      <c r="H394" s="10"/>
      <c r="I394" s="10"/>
      <c r="J394" s="10"/>
      <c r="K394" s="86"/>
      <c r="L394" s="10"/>
      <c r="M394" s="10"/>
      <c r="N394" s="10"/>
      <c r="O394" s="10"/>
      <c r="P394" s="33"/>
      <c r="Q394" s="10"/>
      <c r="R394" s="10"/>
      <c r="S394" s="10"/>
      <c r="T394" s="10"/>
      <c r="U394" s="10"/>
      <c r="V394" s="10"/>
      <c r="W394" s="10"/>
      <c r="X394" s="10"/>
      <c r="Y394" s="10"/>
      <c r="Z394" s="10"/>
      <c r="AA394" s="10"/>
    </row>
    <row r="395" spans="1:27" ht="13.2">
      <c r="A395" s="10"/>
      <c r="B395" s="10"/>
      <c r="C395" s="23"/>
      <c r="D395" s="10"/>
      <c r="E395" s="10"/>
      <c r="F395" s="10"/>
      <c r="G395" s="10"/>
      <c r="H395" s="10"/>
      <c r="I395" s="10"/>
      <c r="J395" s="10"/>
      <c r="K395" s="86"/>
      <c r="L395" s="10"/>
      <c r="M395" s="10"/>
      <c r="N395" s="10"/>
      <c r="O395" s="10"/>
      <c r="P395" s="33"/>
      <c r="Q395" s="10"/>
      <c r="R395" s="10"/>
      <c r="S395" s="10"/>
      <c r="T395" s="10"/>
      <c r="U395" s="10"/>
      <c r="V395" s="10"/>
      <c r="W395" s="10"/>
      <c r="X395" s="10"/>
      <c r="Y395" s="10"/>
      <c r="Z395" s="10"/>
      <c r="AA395" s="10"/>
    </row>
    <row r="396" spans="1:27" ht="13.2">
      <c r="A396" s="10"/>
      <c r="B396" s="10"/>
      <c r="C396" s="23"/>
      <c r="D396" s="10"/>
      <c r="E396" s="10"/>
      <c r="F396" s="10"/>
      <c r="G396" s="10"/>
      <c r="H396" s="10"/>
      <c r="I396" s="10"/>
      <c r="J396" s="10"/>
      <c r="K396" s="86"/>
      <c r="L396" s="10"/>
      <c r="M396" s="10"/>
      <c r="N396" s="10"/>
      <c r="O396" s="10"/>
      <c r="P396" s="33"/>
      <c r="Q396" s="10"/>
      <c r="R396" s="10"/>
      <c r="S396" s="10"/>
      <c r="T396" s="10"/>
      <c r="U396" s="10"/>
      <c r="V396" s="10"/>
      <c r="W396" s="10"/>
      <c r="X396" s="10"/>
      <c r="Y396" s="10"/>
      <c r="Z396" s="10"/>
      <c r="AA396" s="10"/>
    </row>
    <row r="397" spans="1:27" ht="13.2">
      <c r="A397" s="10"/>
      <c r="B397" s="10"/>
      <c r="C397" s="23"/>
      <c r="D397" s="10"/>
      <c r="E397" s="10"/>
      <c r="F397" s="10"/>
      <c r="G397" s="10"/>
      <c r="H397" s="10"/>
      <c r="I397" s="10"/>
      <c r="J397" s="10"/>
      <c r="K397" s="86"/>
      <c r="L397" s="10"/>
      <c r="M397" s="10"/>
      <c r="N397" s="10"/>
      <c r="O397" s="10"/>
      <c r="P397" s="33"/>
      <c r="Q397" s="10"/>
      <c r="R397" s="10"/>
      <c r="S397" s="10"/>
      <c r="T397" s="10"/>
      <c r="U397" s="10"/>
      <c r="V397" s="10"/>
      <c r="W397" s="10"/>
      <c r="X397" s="10"/>
      <c r="Y397" s="10"/>
      <c r="Z397" s="10"/>
      <c r="AA397" s="10"/>
    </row>
    <row r="398" spans="1:27" ht="13.2">
      <c r="A398" s="10"/>
      <c r="B398" s="10"/>
      <c r="C398" s="23"/>
      <c r="D398" s="10"/>
      <c r="E398" s="10"/>
      <c r="F398" s="10"/>
      <c r="G398" s="10"/>
      <c r="H398" s="10"/>
      <c r="I398" s="10"/>
      <c r="J398" s="10"/>
      <c r="K398" s="86"/>
      <c r="L398" s="10"/>
      <c r="M398" s="10"/>
      <c r="N398" s="10"/>
      <c r="O398" s="10"/>
      <c r="P398" s="33"/>
      <c r="Q398" s="10"/>
      <c r="R398" s="10"/>
      <c r="S398" s="10"/>
      <c r="T398" s="10"/>
      <c r="U398" s="10"/>
      <c r="V398" s="10"/>
      <c r="W398" s="10"/>
      <c r="X398" s="10"/>
      <c r="Y398" s="10"/>
      <c r="Z398" s="10"/>
      <c r="AA398" s="10"/>
    </row>
    <row r="399" spans="1:27" ht="13.2">
      <c r="A399" s="10"/>
      <c r="B399" s="10"/>
      <c r="C399" s="23"/>
      <c r="D399" s="10"/>
      <c r="E399" s="10"/>
      <c r="F399" s="10"/>
      <c r="G399" s="10"/>
      <c r="H399" s="10"/>
      <c r="I399" s="10"/>
      <c r="J399" s="10"/>
      <c r="K399" s="86"/>
      <c r="L399" s="10"/>
      <c r="M399" s="10"/>
      <c r="N399" s="10"/>
      <c r="O399" s="10"/>
      <c r="P399" s="33"/>
      <c r="Q399" s="10"/>
      <c r="R399" s="10"/>
      <c r="S399" s="10"/>
      <c r="T399" s="10"/>
      <c r="U399" s="10"/>
      <c r="V399" s="10"/>
      <c r="W399" s="10"/>
      <c r="X399" s="10"/>
      <c r="Y399" s="10"/>
      <c r="Z399" s="10"/>
      <c r="AA399" s="10"/>
    </row>
    <row r="400" spans="1:27" ht="13.2">
      <c r="A400" s="10"/>
      <c r="B400" s="10"/>
      <c r="C400" s="23"/>
      <c r="D400" s="10"/>
      <c r="E400" s="10"/>
      <c r="F400" s="10"/>
      <c r="G400" s="10"/>
      <c r="H400" s="10"/>
      <c r="I400" s="10"/>
      <c r="J400" s="10"/>
      <c r="K400" s="86"/>
      <c r="L400" s="10"/>
      <c r="M400" s="10"/>
      <c r="N400" s="10"/>
      <c r="O400" s="10"/>
      <c r="P400" s="33"/>
      <c r="Q400" s="10"/>
      <c r="R400" s="10"/>
      <c r="S400" s="10"/>
      <c r="T400" s="10"/>
      <c r="U400" s="10"/>
      <c r="V400" s="10"/>
      <c r="W400" s="10"/>
      <c r="X400" s="10"/>
      <c r="Y400" s="10"/>
      <c r="Z400" s="10"/>
      <c r="AA400" s="10"/>
    </row>
    <row r="401" spans="1:27" ht="13.2">
      <c r="A401" s="10"/>
      <c r="B401" s="10"/>
      <c r="C401" s="23"/>
      <c r="D401" s="10"/>
      <c r="E401" s="10"/>
      <c r="F401" s="10"/>
      <c r="G401" s="10"/>
      <c r="H401" s="10"/>
      <c r="I401" s="10"/>
      <c r="J401" s="10"/>
      <c r="K401" s="86"/>
      <c r="L401" s="10"/>
      <c r="M401" s="10"/>
      <c r="N401" s="10"/>
      <c r="O401" s="10"/>
      <c r="P401" s="33"/>
      <c r="Q401" s="10"/>
      <c r="R401" s="10"/>
      <c r="S401" s="10"/>
      <c r="T401" s="10"/>
      <c r="U401" s="10"/>
      <c r="V401" s="10"/>
      <c r="W401" s="10"/>
      <c r="X401" s="10"/>
      <c r="Y401" s="10"/>
      <c r="Z401" s="10"/>
      <c r="AA401" s="10"/>
    </row>
    <row r="402" spans="1:27" ht="13.2">
      <c r="A402" s="10"/>
      <c r="B402" s="10"/>
      <c r="C402" s="23"/>
      <c r="D402" s="10"/>
      <c r="E402" s="10"/>
      <c r="F402" s="10"/>
      <c r="G402" s="10"/>
      <c r="H402" s="10"/>
      <c r="I402" s="10"/>
      <c r="J402" s="10"/>
      <c r="K402" s="86"/>
      <c r="L402" s="10"/>
      <c r="M402" s="10"/>
      <c r="N402" s="10"/>
      <c r="O402" s="10"/>
      <c r="P402" s="33"/>
      <c r="Q402" s="10"/>
      <c r="R402" s="10"/>
      <c r="S402" s="10"/>
      <c r="T402" s="10"/>
      <c r="U402" s="10"/>
      <c r="V402" s="10"/>
      <c r="W402" s="10"/>
      <c r="X402" s="10"/>
      <c r="Y402" s="10"/>
      <c r="Z402" s="10"/>
      <c r="AA402" s="10"/>
    </row>
    <row r="403" spans="1:27" ht="13.2">
      <c r="A403" s="10"/>
      <c r="B403" s="10"/>
      <c r="C403" s="23"/>
      <c r="D403" s="10"/>
      <c r="E403" s="10"/>
      <c r="F403" s="10"/>
      <c r="G403" s="10"/>
      <c r="H403" s="10"/>
      <c r="I403" s="10"/>
      <c r="J403" s="10"/>
      <c r="K403" s="86"/>
      <c r="L403" s="10"/>
      <c r="M403" s="10"/>
      <c r="N403" s="10"/>
      <c r="O403" s="10"/>
      <c r="P403" s="33"/>
      <c r="Q403" s="10"/>
      <c r="R403" s="10"/>
      <c r="S403" s="10"/>
      <c r="T403" s="10"/>
      <c r="U403" s="10"/>
      <c r="V403" s="10"/>
      <c r="W403" s="10"/>
      <c r="X403" s="10"/>
      <c r="Y403" s="10"/>
      <c r="Z403" s="10"/>
      <c r="AA403" s="10"/>
    </row>
    <row r="404" spans="1:27" ht="13.2">
      <c r="A404" s="10"/>
      <c r="B404" s="10"/>
      <c r="C404" s="23"/>
      <c r="D404" s="10"/>
      <c r="E404" s="10"/>
      <c r="F404" s="10"/>
      <c r="G404" s="10"/>
      <c r="H404" s="10"/>
      <c r="I404" s="10"/>
      <c r="J404" s="10"/>
      <c r="K404" s="86"/>
      <c r="L404" s="10"/>
      <c r="M404" s="10"/>
      <c r="N404" s="10"/>
      <c r="O404" s="10"/>
      <c r="P404" s="33"/>
      <c r="Q404" s="10"/>
      <c r="R404" s="10"/>
      <c r="S404" s="10"/>
      <c r="T404" s="10"/>
      <c r="U404" s="10"/>
      <c r="V404" s="10"/>
      <c r="W404" s="10"/>
      <c r="X404" s="10"/>
      <c r="Y404" s="10"/>
      <c r="Z404" s="10"/>
      <c r="AA404" s="10"/>
    </row>
    <row r="405" spans="1:27" ht="13.2">
      <c r="A405" s="10"/>
      <c r="B405" s="10"/>
      <c r="C405" s="23"/>
      <c r="D405" s="10"/>
      <c r="E405" s="10"/>
      <c r="F405" s="10"/>
      <c r="G405" s="10"/>
      <c r="H405" s="10"/>
      <c r="I405" s="10"/>
      <c r="J405" s="10"/>
      <c r="K405" s="86"/>
      <c r="L405" s="10"/>
      <c r="M405" s="10"/>
      <c r="N405" s="10"/>
      <c r="O405" s="10"/>
      <c r="P405" s="33"/>
      <c r="Q405" s="10"/>
      <c r="R405" s="10"/>
      <c r="S405" s="10"/>
      <c r="T405" s="10"/>
      <c r="U405" s="10"/>
      <c r="V405" s="10"/>
      <c r="W405" s="10"/>
      <c r="X405" s="10"/>
      <c r="Y405" s="10"/>
      <c r="Z405" s="10"/>
      <c r="AA405" s="10"/>
    </row>
    <row r="406" spans="1:27" ht="13.2">
      <c r="A406" s="10"/>
      <c r="B406" s="10"/>
      <c r="C406" s="23"/>
      <c r="D406" s="10"/>
      <c r="E406" s="10"/>
      <c r="F406" s="10"/>
      <c r="G406" s="10"/>
      <c r="H406" s="10"/>
      <c r="I406" s="10"/>
      <c r="J406" s="10"/>
      <c r="K406" s="86"/>
      <c r="L406" s="10"/>
      <c r="M406" s="10"/>
      <c r="N406" s="10"/>
      <c r="O406" s="10"/>
      <c r="P406" s="33"/>
      <c r="Q406" s="10"/>
      <c r="R406" s="10"/>
      <c r="S406" s="10"/>
      <c r="T406" s="10"/>
      <c r="U406" s="10"/>
      <c r="V406" s="10"/>
      <c r="W406" s="10"/>
      <c r="X406" s="10"/>
      <c r="Y406" s="10"/>
      <c r="Z406" s="10"/>
      <c r="AA406" s="10"/>
    </row>
    <row r="407" spans="1:27" ht="13.2">
      <c r="A407" s="10"/>
      <c r="B407" s="10"/>
      <c r="C407" s="23"/>
      <c r="D407" s="10"/>
      <c r="E407" s="10"/>
      <c r="F407" s="10"/>
      <c r="G407" s="10"/>
      <c r="H407" s="10"/>
      <c r="I407" s="10"/>
      <c r="J407" s="10"/>
      <c r="K407" s="86"/>
      <c r="L407" s="10"/>
      <c r="M407" s="10"/>
      <c r="N407" s="10"/>
      <c r="O407" s="10"/>
      <c r="P407" s="33"/>
      <c r="Q407" s="10"/>
      <c r="R407" s="10"/>
      <c r="S407" s="10"/>
      <c r="T407" s="10"/>
      <c r="U407" s="10"/>
      <c r="V407" s="10"/>
      <c r="W407" s="10"/>
      <c r="X407" s="10"/>
      <c r="Y407" s="10"/>
      <c r="Z407" s="10"/>
      <c r="AA407" s="10"/>
    </row>
    <row r="408" spans="1:27" ht="13.2">
      <c r="A408" s="10"/>
      <c r="B408" s="10"/>
      <c r="C408" s="23"/>
      <c r="D408" s="10"/>
      <c r="E408" s="10"/>
      <c r="F408" s="10"/>
      <c r="G408" s="10"/>
      <c r="H408" s="10"/>
      <c r="I408" s="10"/>
      <c r="J408" s="10"/>
      <c r="K408" s="86"/>
      <c r="L408" s="10"/>
      <c r="M408" s="10"/>
      <c r="N408" s="10"/>
      <c r="O408" s="10"/>
      <c r="P408" s="33"/>
      <c r="Q408" s="10"/>
      <c r="R408" s="10"/>
      <c r="S408" s="10"/>
      <c r="T408" s="10"/>
      <c r="U408" s="10"/>
      <c r="V408" s="10"/>
      <c r="W408" s="10"/>
      <c r="X408" s="10"/>
      <c r="Y408" s="10"/>
      <c r="Z408" s="10"/>
      <c r="AA408" s="10"/>
    </row>
    <row r="409" spans="1:27" ht="13.2">
      <c r="A409" s="10"/>
      <c r="B409" s="10"/>
      <c r="C409" s="23"/>
      <c r="D409" s="10"/>
      <c r="E409" s="10"/>
      <c r="F409" s="10"/>
      <c r="G409" s="10"/>
      <c r="H409" s="10"/>
      <c r="I409" s="10"/>
      <c r="J409" s="10"/>
      <c r="K409" s="86"/>
      <c r="L409" s="10"/>
      <c r="M409" s="10"/>
      <c r="N409" s="10"/>
      <c r="O409" s="10"/>
      <c r="P409" s="33"/>
      <c r="Q409" s="10"/>
      <c r="R409" s="10"/>
      <c r="S409" s="10"/>
      <c r="T409" s="10"/>
      <c r="U409" s="10"/>
      <c r="V409" s="10"/>
      <c r="W409" s="10"/>
      <c r="X409" s="10"/>
      <c r="Y409" s="10"/>
      <c r="Z409" s="10"/>
      <c r="AA409" s="10"/>
    </row>
    <row r="410" spans="1:27" ht="13.2">
      <c r="A410" s="10"/>
      <c r="B410" s="10"/>
      <c r="C410" s="23"/>
      <c r="D410" s="10"/>
      <c r="E410" s="10"/>
      <c r="F410" s="10"/>
      <c r="G410" s="10"/>
      <c r="H410" s="10"/>
      <c r="I410" s="10"/>
      <c r="J410" s="10"/>
      <c r="K410" s="86"/>
      <c r="L410" s="10"/>
      <c r="M410" s="10"/>
      <c r="N410" s="10"/>
      <c r="O410" s="10"/>
      <c r="P410" s="33"/>
      <c r="Q410" s="10"/>
      <c r="R410" s="10"/>
      <c r="S410" s="10"/>
      <c r="T410" s="10"/>
      <c r="U410" s="10"/>
      <c r="V410" s="10"/>
      <c r="W410" s="10"/>
      <c r="X410" s="10"/>
      <c r="Y410" s="10"/>
      <c r="Z410" s="10"/>
      <c r="AA410" s="10"/>
    </row>
    <row r="411" spans="1:27" ht="13.2">
      <c r="A411" s="10"/>
      <c r="B411" s="10"/>
      <c r="C411" s="23"/>
      <c r="D411" s="10"/>
      <c r="E411" s="10"/>
      <c r="F411" s="10"/>
      <c r="G411" s="10"/>
      <c r="H411" s="10"/>
      <c r="I411" s="10"/>
      <c r="J411" s="10"/>
      <c r="K411" s="86"/>
      <c r="L411" s="10"/>
      <c r="M411" s="10"/>
      <c r="N411" s="10"/>
      <c r="O411" s="10"/>
      <c r="P411" s="33"/>
      <c r="Q411" s="10"/>
      <c r="R411" s="10"/>
      <c r="S411" s="10"/>
      <c r="T411" s="10"/>
      <c r="U411" s="10"/>
      <c r="V411" s="10"/>
      <c r="W411" s="10"/>
      <c r="X411" s="10"/>
      <c r="Y411" s="10"/>
      <c r="Z411" s="10"/>
      <c r="AA411" s="10"/>
    </row>
    <row r="412" spans="1:27" ht="13.2">
      <c r="A412" s="10"/>
      <c r="B412" s="10"/>
      <c r="C412" s="23"/>
      <c r="D412" s="10"/>
      <c r="E412" s="10"/>
      <c r="F412" s="10"/>
      <c r="G412" s="10"/>
      <c r="H412" s="10"/>
      <c r="I412" s="10"/>
      <c r="J412" s="10"/>
      <c r="K412" s="86"/>
      <c r="L412" s="10"/>
      <c r="M412" s="10"/>
      <c r="N412" s="10"/>
      <c r="O412" s="10"/>
      <c r="P412" s="33"/>
      <c r="Q412" s="10"/>
      <c r="R412" s="10"/>
      <c r="S412" s="10"/>
      <c r="T412" s="10"/>
      <c r="U412" s="10"/>
      <c r="V412" s="10"/>
      <c r="W412" s="10"/>
      <c r="X412" s="10"/>
      <c r="Y412" s="10"/>
      <c r="Z412" s="10"/>
      <c r="AA412" s="10"/>
    </row>
    <row r="413" spans="1:27" ht="13.2">
      <c r="A413" s="10"/>
      <c r="B413" s="10"/>
      <c r="C413" s="23"/>
      <c r="D413" s="10"/>
      <c r="E413" s="10"/>
      <c r="F413" s="10"/>
      <c r="G413" s="10"/>
      <c r="H413" s="10"/>
      <c r="I413" s="10"/>
      <c r="J413" s="10"/>
      <c r="K413" s="86"/>
      <c r="L413" s="10"/>
      <c r="M413" s="10"/>
      <c r="N413" s="10"/>
      <c r="O413" s="10"/>
      <c r="P413" s="33"/>
      <c r="Q413" s="10"/>
      <c r="R413" s="10"/>
      <c r="S413" s="10"/>
      <c r="T413" s="10"/>
      <c r="U413" s="10"/>
      <c r="V413" s="10"/>
      <c r="W413" s="10"/>
      <c r="X413" s="10"/>
      <c r="Y413" s="10"/>
      <c r="Z413" s="10"/>
      <c r="AA413" s="10"/>
    </row>
    <row r="414" spans="1:27" ht="13.2">
      <c r="A414" s="10"/>
      <c r="B414" s="10"/>
      <c r="C414" s="23"/>
      <c r="D414" s="10"/>
      <c r="E414" s="10"/>
      <c r="F414" s="10"/>
      <c r="G414" s="10"/>
      <c r="H414" s="10"/>
      <c r="I414" s="10"/>
      <c r="J414" s="10"/>
      <c r="K414" s="86"/>
      <c r="L414" s="10"/>
      <c r="M414" s="10"/>
      <c r="N414" s="10"/>
      <c r="O414" s="10"/>
      <c r="P414" s="33"/>
      <c r="Q414" s="10"/>
      <c r="R414" s="10"/>
      <c r="S414" s="10"/>
      <c r="T414" s="10"/>
      <c r="U414" s="10"/>
      <c r="V414" s="10"/>
      <c r="W414" s="10"/>
      <c r="X414" s="10"/>
      <c r="Y414" s="10"/>
      <c r="Z414" s="10"/>
      <c r="AA414" s="10"/>
    </row>
    <row r="415" spans="1:27" ht="13.2">
      <c r="A415" s="10"/>
      <c r="B415" s="10"/>
      <c r="C415" s="23"/>
      <c r="D415" s="10"/>
      <c r="E415" s="10"/>
      <c r="F415" s="10"/>
      <c r="G415" s="10"/>
      <c r="H415" s="10"/>
      <c r="I415" s="10"/>
      <c r="J415" s="10"/>
      <c r="K415" s="86"/>
      <c r="L415" s="10"/>
      <c r="M415" s="10"/>
      <c r="N415" s="10"/>
      <c r="O415" s="10"/>
      <c r="P415" s="33"/>
      <c r="Q415" s="10"/>
      <c r="R415" s="10"/>
      <c r="S415" s="10"/>
      <c r="T415" s="10"/>
      <c r="U415" s="10"/>
      <c r="V415" s="10"/>
      <c r="W415" s="10"/>
      <c r="X415" s="10"/>
      <c r="Y415" s="10"/>
      <c r="Z415" s="10"/>
      <c r="AA415" s="10"/>
    </row>
    <row r="416" spans="1:27" ht="13.2">
      <c r="A416" s="10"/>
      <c r="B416" s="10"/>
      <c r="C416" s="23"/>
      <c r="D416" s="10"/>
      <c r="E416" s="10"/>
      <c r="F416" s="10"/>
      <c r="G416" s="10"/>
      <c r="H416" s="10"/>
      <c r="I416" s="10"/>
      <c r="J416" s="10"/>
      <c r="K416" s="86"/>
      <c r="L416" s="10"/>
      <c r="M416" s="10"/>
      <c r="N416" s="10"/>
      <c r="O416" s="10"/>
      <c r="P416" s="33"/>
      <c r="Q416" s="10"/>
      <c r="R416" s="10"/>
      <c r="S416" s="10"/>
      <c r="T416" s="10"/>
      <c r="U416" s="10"/>
      <c r="V416" s="10"/>
      <c r="W416" s="10"/>
      <c r="X416" s="10"/>
      <c r="Y416" s="10"/>
      <c r="Z416" s="10"/>
      <c r="AA416" s="10"/>
    </row>
    <row r="417" spans="1:27" ht="13.2">
      <c r="A417" s="10"/>
      <c r="B417" s="10"/>
      <c r="C417" s="23"/>
      <c r="D417" s="10"/>
      <c r="E417" s="10"/>
      <c r="F417" s="10"/>
      <c r="G417" s="10"/>
      <c r="H417" s="10"/>
      <c r="I417" s="10"/>
      <c r="J417" s="10"/>
      <c r="K417" s="86"/>
      <c r="L417" s="10"/>
      <c r="M417" s="10"/>
      <c r="N417" s="10"/>
      <c r="O417" s="10"/>
      <c r="P417" s="33"/>
      <c r="Q417" s="10"/>
      <c r="R417" s="10"/>
      <c r="S417" s="10"/>
      <c r="T417" s="10"/>
      <c r="U417" s="10"/>
      <c r="V417" s="10"/>
      <c r="W417" s="10"/>
      <c r="X417" s="10"/>
      <c r="Y417" s="10"/>
      <c r="Z417" s="10"/>
      <c r="AA417" s="10"/>
    </row>
    <row r="418" spans="1:27" ht="13.2">
      <c r="A418" s="10"/>
      <c r="B418" s="10"/>
      <c r="C418" s="23"/>
      <c r="D418" s="10"/>
      <c r="E418" s="10"/>
      <c r="F418" s="10"/>
      <c r="G418" s="10"/>
      <c r="H418" s="10"/>
      <c r="I418" s="10"/>
      <c r="J418" s="10"/>
      <c r="K418" s="86"/>
      <c r="L418" s="10"/>
      <c r="M418" s="10"/>
      <c r="N418" s="10"/>
      <c r="O418" s="10"/>
      <c r="P418" s="33"/>
      <c r="Q418" s="10"/>
      <c r="R418" s="10"/>
      <c r="S418" s="10"/>
      <c r="T418" s="10"/>
      <c r="U418" s="10"/>
      <c r="V418" s="10"/>
      <c r="W418" s="10"/>
      <c r="X418" s="10"/>
      <c r="Y418" s="10"/>
      <c r="Z418" s="10"/>
      <c r="AA418" s="10"/>
    </row>
    <row r="419" spans="1:27" ht="13.2">
      <c r="A419" s="10"/>
      <c r="B419" s="10"/>
      <c r="C419" s="23"/>
      <c r="D419" s="10"/>
      <c r="E419" s="10"/>
      <c r="F419" s="10"/>
      <c r="G419" s="10"/>
      <c r="H419" s="10"/>
      <c r="I419" s="10"/>
      <c r="J419" s="10"/>
      <c r="K419" s="86"/>
      <c r="L419" s="10"/>
      <c r="M419" s="10"/>
      <c r="N419" s="10"/>
      <c r="O419" s="10"/>
      <c r="P419" s="33"/>
      <c r="Q419" s="10"/>
      <c r="R419" s="10"/>
      <c r="S419" s="10"/>
      <c r="T419" s="10"/>
      <c r="U419" s="10"/>
      <c r="V419" s="10"/>
      <c r="W419" s="10"/>
      <c r="X419" s="10"/>
      <c r="Y419" s="10"/>
      <c r="Z419" s="10"/>
      <c r="AA419" s="10"/>
    </row>
    <row r="420" spans="1:27" ht="13.2">
      <c r="A420" s="10"/>
      <c r="B420" s="10"/>
      <c r="C420" s="23"/>
      <c r="D420" s="10"/>
      <c r="E420" s="10"/>
      <c r="F420" s="10"/>
      <c r="G420" s="10"/>
      <c r="H420" s="10"/>
      <c r="I420" s="10"/>
      <c r="J420" s="10"/>
      <c r="K420" s="86"/>
      <c r="L420" s="10"/>
      <c r="M420" s="10"/>
      <c r="N420" s="10"/>
      <c r="O420" s="10"/>
      <c r="P420" s="33"/>
      <c r="Q420" s="10"/>
      <c r="R420" s="10"/>
      <c r="S420" s="10"/>
      <c r="T420" s="10"/>
      <c r="U420" s="10"/>
      <c r="V420" s="10"/>
      <c r="W420" s="10"/>
      <c r="X420" s="10"/>
      <c r="Y420" s="10"/>
      <c r="Z420" s="10"/>
      <c r="AA420" s="10"/>
    </row>
    <row r="421" spans="1:27" ht="13.2">
      <c r="A421" s="10"/>
      <c r="B421" s="10"/>
      <c r="C421" s="23"/>
      <c r="D421" s="10"/>
      <c r="E421" s="10"/>
      <c r="F421" s="10"/>
      <c r="G421" s="10"/>
      <c r="H421" s="10"/>
      <c r="I421" s="10"/>
      <c r="J421" s="10"/>
      <c r="K421" s="86"/>
      <c r="L421" s="10"/>
      <c r="M421" s="10"/>
      <c r="N421" s="10"/>
      <c r="O421" s="10"/>
      <c r="P421" s="33"/>
      <c r="Q421" s="10"/>
      <c r="R421" s="10"/>
      <c r="S421" s="10"/>
      <c r="T421" s="10"/>
      <c r="U421" s="10"/>
      <c r="V421" s="10"/>
      <c r="W421" s="10"/>
      <c r="X421" s="10"/>
      <c r="Y421" s="10"/>
      <c r="Z421" s="10"/>
      <c r="AA421" s="10"/>
    </row>
    <row r="422" spans="1:27" ht="13.2">
      <c r="A422" s="10"/>
      <c r="B422" s="10"/>
      <c r="C422" s="23"/>
      <c r="D422" s="10"/>
      <c r="E422" s="10"/>
      <c r="F422" s="10"/>
      <c r="G422" s="10"/>
      <c r="H422" s="10"/>
      <c r="I422" s="10"/>
      <c r="J422" s="10"/>
      <c r="K422" s="86"/>
      <c r="L422" s="10"/>
      <c r="M422" s="10"/>
      <c r="N422" s="10"/>
      <c r="O422" s="10"/>
      <c r="P422" s="33"/>
      <c r="Q422" s="10"/>
      <c r="R422" s="10"/>
      <c r="S422" s="10"/>
      <c r="T422" s="10"/>
      <c r="U422" s="10"/>
      <c r="V422" s="10"/>
      <c r="W422" s="10"/>
      <c r="X422" s="10"/>
      <c r="Y422" s="10"/>
      <c r="Z422" s="10"/>
      <c r="AA422" s="10"/>
    </row>
    <row r="423" spans="1:27" ht="13.2">
      <c r="A423" s="10"/>
      <c r="B423" s="10"/>
      <c r="C423" s="23"/>
      <c r="D423" s="10"/>
      <c r="E423" s="10"/>
      <c r="F423" s="10"/>
      <c r="G423" s="10"/>
      <c r="H423" s="10"/>
      <c r="I423" s="10"/>
      <c r="J423" s="10"/>
      <c r="K423" s="86"/>
      <c r="L423" s="10"/>
      <c r="M423" s="10"/>
      <c r="N423" s="10"/>
      <c r="O423" s="10"/>
      <c r="P423" s="33"/>
      <c r="Q423" s="10"/>
      <c r="R423" s="10"/>
      <c r="S423" s="10"/>
      <c r="T423" s="10"/>
      <c r="U423" s="10"/>
      <c r="V423" s="10"/>
      <c r="W423" s="10"/>
      <c r="X423" s="10"/>
      <c r="Y423" s="10"/>
      <c r="Z423" s="10"/>
      <c r="AA423" s="10"/>
    </row>
    <row r="424" spans="1:27" ht="13.2">
      <c r="A424" s="10"/>
      <c r="B424" s="10"/>
      <c r="C424" s="23"/>
      <c r="D424" s="10"/>
      <c r="E424" s="10"/>
      <c r="F424" s="10"/>
      <c r="G424" s="10"/>
      <c r="H424" s="10"/>
      <c r="I424" s="10"/>
      <c r="J424" s="10"/>
      <c r="K424" s="86"/>
      <c r="L424" s="10"/>
      <c r="M424" s="10"/>
      <c r="N424" s="10"/>
      <c r="O424" s="10"/>
      <c r="P424" s="33"/>
      <c r="Q424" s="10"/>
      <c r="R424" s="10"/>
      <c r="S424" s="10"/>
      <c r="T424" s="10"/>
      <c r="U424" s="10"/>
      <c r="V424" s="10"/>
      <c r="W424" s="10"/>
      <c r="X424" s="10"/>
      <c r="Y424" s="10"/>
      <c r="Z424" s="10"/>
      <c r="AA424" s="10"/>
    </row>
    <row r="425" spans="1:27" ht="13.2">
      <c r="A425" s="10"/>
      <c r="B425" s="10"/>
      <c r="C425" s="23"/>
      <c r="D425" s="10"/>
      <c r="E425" s="10"/>
      <c r="F425" s="10"/>
      <c r="G425" s="10"/>
      <c r="H425" s="10"/>
      <c r="I425" s="10"/>
      <c r="J425" s="10"/>
      <c r="K425" s="86"/>
      <c r="L425" s="10"/>
      <c r="M425" s="10"/>
      <c r="N425" s="10"/>
      <c r="O425" s="10"/>
      <c r="P425" s="33"/>
      <c r="Q425" s="10"/>
      <c r="R425" s="10"/>
      <c r="S425" s="10"/>
      <c r="T425" s="10"/>
      <c r="U425" s="10"/>
      <c r="V425" s="10"/>
      <c r="W425" s="10"/>
      <c r="X425" s="10"/>
      <c r="Y425" s="10"/>
      <c r="Z425" s="10"/>
      <c r="AA425" s="10"/>
    </row>
    <row r="426" spans="1:27" ht="13.2">
      <c r="A426" s="10"/>
      <c r="B426" s="10"/>
      <c r="C426" s="23"/>
      <c r="D426" s="10"/>
      <c r="E426" s="10"/>
      <c r="F426" s="10"/>
      <c r="G426" s="10"/>
      <c r="H426" s="10"/>
      <c r="I426" s="10"/>
      <c r="J426" s="10"/>
      <c r="K426" s="86"/>
      <c r="L426" s="10"/>
      <c r="M426" s="10"/>
      <c r="N426" s="10"/>
      <c r="O426" s="10"/>
      <c r="P426" s="33"/>
      <c r="Q426" s="10"/>
      <c r="R426" s="10"/>
      <c r="S426" s="10"/>
      <c r="T426" s="10"/>
      <c r="U426" s="10"/>
      <c r="V426" s="10"/>
      <c r="W426" s="10"/>
      <c r="X426" s="10"/>
      <c r="Y426" s="10"/>
      <c r="Z426" s="10"/>
      <c r="AA426" s="10"/>
    </row>
    <row r="427" spans="1:27" ht="13.2">
      <c r="A427" s="10"/>
      <c r="B427" s="10"/>
      <c r="C427" s="23"/>
      <c r="D427" s="10"/>
      <c r="E427" s="10"/>
      <c r="F427" s="10"/>
      <c r="G427" s="10"/>
      <c r="H427" s="10"/>
      <c r="I427" s="10"/>
      <c r="J427" s="10"/>
      <c r="K427" s="86"/>
      <c r="L427" s="10"/>
      <c r="M427" s="10"/>
      <c r="N427" s="10"/>
      <c r="O427" s="10"/>
      <c r="P427" s="33"/>
      <c r="Q427" s="10"/>
      <c r="R427" s="10"/>
      <c r="S427" s="10"/>
      <c r="T427" s="10"/>
      <c r="U427" s="10"/>
      <c r="V427" s="10"/>
      <c r="W427" s="10"/>
      <c r="X427" s="10"/>
      <c r="Y427" s="10"/>
      <c r="Z427" s="10"/>
      <c r="AA427" s="10"/>
    </row>
    <row r="428" spans="1:27" ht="13.2">
      <c r="A428" s="10"/>
      <c r="B428" s="10"/>
      <c r="C428" s="23"/>
      <c r="D428" s="10"/>
      <c r="E428" s="10"/>
      <c r="F428" s="10"/>
      <c r="G428" s="10"/>
      <c r="H428" s="10"/>
      <c r="I428" s="10"/>
      <c r="J428" s="10"/>
      <c r="K428" s="86"/>
      <c r="L428" s="10"/>
      <c r="M428" s="10"/>
      <c r="N428" s="10"/>
      <c r="O428" s="10"/>
      <c r="P428" s="33"/>
      <c r="Q428" s="10"/>
      <c r="R428" s="10"/>
      <c r="S428" s="10"/>
      <c r="T428" s="10"/>
      <c r="U428" s="10"/>
      <c r="V428" s="10"/>
      <c r="W428" s="10"/>
      <c r="X428" s="10"/>
      <c r="Y428" s="10"/>
      <c r="Z428" s="10"/>
      <c r="AA428" s="10"/>
    </row>
    <row r="429" spans="1:27" ht="13.2">
      <c r="A429" s="10"/>
      <c r="B429" s="10"/>
      <c r="C429" s="23"/>
      <c r="D429" s="10"/>
      <c r="E429" s="10"/>
      <c r="F429" s="10"/>
      <c r="G429" s="10"/>
      <c r="H429" s="10"/>
      <c r="I429" s="10"/>
      <c r="J429" s="10"/>
      <c r="K429" s="86"/>
      <c r="L429" s="10"/>
      <c r="M429" s="10"/>
      <c r="N429" s="10"/>
      <c r="O429" s="10"/>
      <c r="P429" s="33"/>
      <c r="Q429" s="10"/>
      <c r="R429" s="10"/>
      <c r="S429" s="10"/>
      <c r="T429" s="10"/>
      <c r="U429" s="10"/>
      <c r="V429" s="10"/>
      <c r="W429" s="10"/>
      <c r="X429" s="10"/>
      <c r="Y429" s="10"/>
      <c r="Z429" s="10"/>
      <c r="AA429" s="10"/>
    </row>
    <row r="430" spans="1:27" ht="13.2">
      <c r="A430" s="10"/>
      <c r="B430" s="10"/>
      <c r="C430" s="23"/>
      <c r="D430" s="10"/>
      <c r="E430" s="10"/>
      <c r="F430" s="10"/>
      <c r="G430" s="10"/>
      <c r="H430" s="10"/>
      <c r="I430" s="10"/>
      <c r="J430" s="10"/>
      <c r="K430" s="86"/>
      <c r="L430" s="10"/>
      <c r="M430" s="10"/>
      <c r="N430" s="10"/>
      <c r="O430" s="10"/>
      <c r="P430" s="33"/>
      <c r="Q430" s="10"/>
      <c r="R430" s="10"/>
      <c r="S430" s="10"/>
      <c r="T430" s="10"/>
      <c r="U430" s="10"/>
      <c r="V430" s="10"/>
      <c r="W430" s="10"/>
      <c r="X430" s="10"/>
      <c r="Y430" s="10"/>
      <c r="Z430" s="10"/>
      <c r="AA430" s="10"/>
    </row>
    <row r="431" spans="1:27" ht="13.2">
      <c r="A431" s="10"/>
      <c r="B431" s="10"/>
      <c r="C431" s="23"/>
      <c r="D431" s="10"/>
      <c r="E431" s="10"/>
      <c r="F431" s="10"/>
      <c r="G431" s="10"/>
      <c r="H431" s="10"/>
      <c r="I431" s="10"/>
      <c r="J431" s="10"/>
      <c r="K431" s="86"/>
      <c r="L431" s="10"/>
      <c r="M431" s="10"/>
      <c r="N431" s="10"/>
      <c r="O431" s="10"/>
      <c r="P431" s="33"/>
      <c r="Q431" s="10"/>
      <c r="R431" s="10"/>
      <c r="S431" s="10"/>
      <c r="T431" s="10"/>
      <c r="U431" s="10"/>
      <c r="V431" s="10"/>
      <c r="W431" s="10"/>
      <c r="X431" s="10"/>
      <c r="Y431" s="10"/>
      <c r="Z431" s="10"/>
      <c r="AA431" s="10"/>
    </row>
    <row r="432" spans="1:27" ht="13.2">
      <c r="A432" s="10"/>
      <c r="B432" s="10"/>
      <c r="C432" s="23"/>
      <c r="D432" s="10"/>
      <c r="E432" s="10"/>
      <c r="F432" s="10"/>
      <c r="G432" s="10"/>
      <c r="H432" s="10"/>
      <c r="I432" s="10"/>
      <c r="J432" s="10"/>
      <c r="K432" s="86"/>
      <c r="L432" s="10"/>
      <c r="M432" s="10"/>
      <c r="N432" s="10"/>
      <c r="O432" s="10"/>
      <c r="P432" s="33"/>
      <c r="Q432" s="10"/>
      <c r="R432" s="10"/>
      <c r="S432" s="10"/>
      <c r="T432" s="10"/>
      <c r="U432" s="10"/>
      <c r="V432" s="10"/>
      <c r="W432" s="10"/>
      <c r="X432" s="10"/>
      <c r="Y432" s="10"/>
      <c r="Z432" s="10"/>
      <c r="AA432" s="10"/>
    </row>
    <row r="433" spans="1:27" ht="13.2">
      <c r="A433" s="10"/>
      <c r="B433" s="10"/>
      <c r="C433" s="23"/>
      <c r="D433" s="10"/>
      <c r="E433" s="10"/>
      <c r="F433" s="10"/>
      <c r="G433" s="10"/>
      <c r="H433" s="10"/>
      <c r="I433" s="10"/>
      <c r="J433" s="10"/>
      <c r="K433" s="86"/>
      <c r="L433" s="10"/>
      <c r="M433" s="10"/>
      <c r="N433" s="10"/>
      <c r="O433" s="10"/>
      <c r="P433" s="33"/>
      <c r="Q433" s="10"/>
      <c r="R433" s="10"/>
      <c r="S433" s="10"/>
      <c r="T433" s="10"/>
      <c r="U433" s="10"/>
      <c r="V433" s="10"/>
      <c r="W433" s="10"/>
      <c r="X433" s="10"/>
      <c r="Y433" s="10"/>
      <c r="Z433" s="10"/>
      <c r="AA433" s="10"/>
    </row>
    <row r="434" spans="1:27" ht="13.2">
      <c r="A434" s="10"/>
      <c r="B434" s="10"/>
      <c r="C434" s="23"/>
      <c r="D434" s="10"/>
      <c r="E434" s="10"/>
      <c r="F434" s="10"/>
      <c r="G434" s="10"/>
      <c r="H434" s="10"/>
      <c r="I434" s="10"/>
      <c r="J434" s="10"/>
      <c r="K434" s="86"/>
      <c r="L434" s="10"/>
      <c r="M434" s="10"/>
      <c r="N434" s="10"/>
      <c r="O434" s="10"/>
      <c r="P434" s="33"/>
      <c r="Q434" s="10"/>
      <c r="R434" s="10"/>
      <c r="S434" s="10"/>
      <c r="T434" s="10"/>
      <c r="U434" s="10"/>
      <c r="V434" s="10"/>
      <c r="W434" s="10"/>
      <c r="X434" s="10"/>
      <c r="Y434" s="10"/>
      <c r="Z434" s="10"/>
      <c r="AA434" s="10"/>
    </row>
    <row r="435" spans="1:27" ht="13.2">
      <c r="A435" s="10"/>
      <c r="B435" s="10"/>
      <c r="C435" s="23"/>
      <c r="D435" s="10"/>
      <c r="E435" s="10"/>
      <c r="F435" s="10"/>
      <c r="G435" s="10"/>
      <c r="H435" s="10"/>
      <c r="I435" s="10"/>
      <c r="J435" s="10"/>
      <c r="K435" s="86"/>
      <c r="L435" s="10"/>
      <c r="M435" s="10"/>
      <c r="N435" s="10"/>
      <c r="O435" s="10"/>
      <c r="P435" s="33"/>
      <c r="Q435" s="10"/>
      <c r="R435" s="10"/>
      <c r="S435" s="10"/>
      <c r="T435" s="10"/>
      <c r="U435" s="10"/>
      <c r="V435" s="10"/>
      <c r="W435" s="10"/>
      <c r="X435" s="10"/>
      <c r="Y435" s="10"/>
      <c r="Z435" s="10"/>
      <c r="AA435" s="10"/>
    </row>
    <row r="436" spans="1:27" ht="13.2">
      <c r="A436" s="10"/>
      <c r="B436" s="10"/>
      <c r="C436" s="23"/>
      <c r="D436" s="10"/>
      <c r="E436" s="10"/>
      <c r="F436" s="10"/>
      <c r="G436" s="10"/>
      <c r="H436" s="10"/>
      <c r="I436" s="10"/>
      <c r="J436" s="10"/>
      <c r="K436" s="86"/>
      <c r="L436" s="10"/>
      <c r="M436" s="10"/>
      <c r="N436" s="10"/>
      <c r="O436" s="10"/>
      <c r="P436" s="33"/>
      <c r="Q436" s="10"/>
      <c r="R436" s="10"/>
      <c r="S436" s="10"/>
      <c r="T436" s="10"/>
      <c r="U436" s="10"/>
      <c r="V436" s="10"/>
      <c r="W436" s="10"/>
      <c r="X436" s="10"/>
      <c r="Y436" s="10"/>
      <c r="Z436" s="10"/>
      <c r="AA436" s="10"/>
    </row>
    <row r="437" spans="1:27" ht="13.2">
      <c r="A437" s="10"/>
      <c r="B437" s="10"/>
      <c r="C437" s="23"/>
      <c r="D437" s="10"/>
      <c r="E437" s="10"/>
      <c r="F437" s="10"/>
      <c r="G437" s="10"/>
      <c r="H437" s="10"/>
      <c r="I437" s="10"/>
      <c r="J437" s="10"/>
      <c r="K437" s="86"/>
      <c r="L437" s="10"/>
      <c r="M437" s="10"/>
      <c r="N437" s="10"/>
      <c r="O437" s="10"/>
      <c r="P437" s="33"/>
      <c r="Q437" s="10"/>
      <c r="R437" s="10"/>
      <c r="S437" s="10"/>
      <c r="T437" s="10"/>
      <c r="U437" s="10"/>
      <c r="V437" s="10"/>
      <c r="W437" s="10"/>
      <c r="X437" s="10"/>
      <c r="Y437" s="10"/>
      <c r="Z437" s="10"/>
      <c r="AA437" s="10"/>
    </row>
    <row r="438" spans="1:27" ht="13.2">
      <c r="A438" s="10"/>
      <c r="B438" s="10"/>
      <c r="C438" s="23"/>
      <c r="D438" s="10"/>
      <c r="E438" s="10"/>
      <c r="F438" s="10"/>
      <c r="G438" s="10"/>
      <c r="H438" s="10"/>
      <c r="I438" s="10"/>
      <c r="J438" s="10"/>
      <c r="K438" s="86"/>
      <c r="L438" s="10"/>
      <c r="M438" s="10"/>
      <c r="N438" s="10"/>
      <c r="O438" s="10"/>
      <c r="P438" s="33"/>
      <c r="Q438" s="10"/>
      <c r="R438" s="10"/>
      <c r="S438" s="10"/>
      <c r="T438" s="10"/>
      <c r="U438" s="10"/>
      <c r="V438" s="10"/>
      <c r="W438" s="10"/>
      <c r="X438" s="10"/>
      <c r="Y438" s="10"/>
      <c r="Z438" s="10"/>
      <c r="AA438" s="10"/>
    </row>
    <row r="439" spans="1:27" ht="13.2">
      <c r="A439" s="10"/>
      <c r="B439" s="10"/>
      <c r="C439" s="23"/>
      <c r="D439" s="10"/>
      <c r="E439" s="10"/>
      <c r="F439" s="10"/>
      <c r="G439" s="10"/>
      <c r="H439" s="10"/>
      <c r="I439" s="10"/>
      <c r="J439" s="10"/>
      <c r="K439" s="86"/>
      <c r="L439" s="10"/>
      <c r="M439" s="10"/>
      <c r="N439" s="10"/>
      <c r="O439" s="10"/>
      <c r="P439" s="33"/>
      <c r="Q439" s="10"/>
      <c r="R439" s="10"/>
      <c r="S439" s="10"/>
      <c r="T439" s="10"/>
      <c r="U439" s="10"/>
      <c r="V439" s="10"/>
      <c r="W439" s="10"/>
      <c r="X439" s="10"/>
      <c r="Y439" s="10"/>
      <c r="Z439" s="10"/>
      <c r="AA439" s="10"/>
    </row>
    <row r="440" spans="1:27" ht="13.2">
      <c r="A440" s="10"/>
      <c r="B440" s="10"/>
      <c r="C440" s="23"/>
      <c r="D440" s="10"/>
      <c r="E440" s="10"/>
      <c r="F440" s="10"/>
      <c r="G440" s="10"/>
      <c r="H440" s="10"/>
      <c r="I440" s="10"/>
      <c r="J440" s="10"/>
      <c r="K440" s="86"/>
      <c r="L440" s="10"/>
      <c r="M440" s="10"/>
      <c r="N440" s="10"/>
      <c r="O440" s="10"/>
      <c r="P440" s="33"/>
      <c r="Q440" s="10"/>
      <c r="R440" s="10"/>
      <c r="S440" s="10"/>
      <c r="T440" s="10"/>
      <c r="U440" s="10"/>
      <c r="V440" s="10"/>
      <c r="W440" s="10"/>
      <c r="X440" s="10"/>
      <c r="Y440" s="10"/>
      <c r="Z440" s="10"/>
      <c r="AA440" s="10"/>
    </row>
    <row r="441" spans="1:27" ht="13.2">
      <c r="A441" s="10"/>
      <c r="B441" s="10"/>
      <c r="C441" s="23"/>
      <c r="D441" s="10"/>
      <c r="E441" s="10"/>
      <c r="F441" s="10"/>
      <c r="G441" s="10"/>
      <c r="H441" s="10"/>
      <c r="I441" s="10"/>
      <c r="J441" s="10"/>
      <c r="K441" s="86"/>
      <c r="L441" s="10"/>
      <c r="M441" s="10"/>
      <c r="N441" s="10"/>
      <c r="O441" s="10"/>
      <c r="P441" s="33"/>
      <c r="Q441" s="10"/>
      <c r="R441" s="10"/>
      <c r="S441" s="10"/>
      <c r="T441" s="10"/>
      <c r="U441" s="10"/>
      <c r="V441" s="10"/>
      <c r="W441" s="10"/>
      <c r="X441" s="10"/>
      <c r="Y441" s="10"/>
      <c r="Z441" s="10"/>
      <c r="AA441" s="10"/>
    </row>
    <row r="442" spans="1:27" ht="13.2">
      <c r="A442" s="10"/>
      <c r="B442" s="10"/>
      <c r="C442" s="23"/>
      <c r="D442" s="10"/>
      <c r="E442" s="10"/>
      <c r="F442" s="10"/>
      <c r="G442" s="10"/>
      <c r="H442" s="10"/>
      <c r="I442" s="10"/>
      <c r="J442" s="10"/>
      <c r="K442" s="86"/>
      <c r="L442" s="10"/>
      <c r="M442" s="10"/>
      <c r="N442" s="10"/>
      <c r="O442" s="10"/>
      <c r="P442" s="33"/>
      <c r="Q442" s="10"/>
      <c r="R442" s="10"/>
      <c r="S442" s="10"/>
      <c r="T442" s="10"/>
      <c r="U442" s="10"/>
      <c r="V442" s="10"/>
      <c r="W442" s="10"/>
      <c r="X442" s="10"/>
      <c r="Y442" s="10"/>
      <c r="Z442" s="10"/>
      <c r="AA442" s="10"/>
    </row>
    <row r="443" spans="1:27" ht="13.2">
      <c r="A443" s="10"/>
      <c r="B443" s="10"/>
      <c r="C443" s="23"/>
      <c r="D443" s="10"/>
      <c r="E443" s="10"/>
      <c r="F443" s="10"/>
      <c r="G443" s="10"/>
      <c r="H443" s="10"/>
      <c r="I443" s="10"/>
      <c r="J443" s="10"/>
      <c r="K443" s="86"/>
      <c r="L443" s="10"/>
      <c r="M443" s="10"/>
      <c r="N443" s="10"/>
      <c r="O443" s="10"/>
      <c r="P443" s="33"/>
      <c r="Q443" s="10"/>
      <c r="R443" s="10"/>
      <c r="S443" s="10"/>
      <c r="T443" s="10"/>
      <c r="U443" s="10"/>
      <c r="V443" s="10"/>
      <c r="W443" s="10"/>
      <c r="X443" s="10"/>
      <c r="Y443" s="10"/>
      <c r="Z443" s="10"/>
      <c r="AA443" s="10"/>
    </row>
    <row r="444" spans="1:27" ht="13.2">
      <c r="A444" s="10"/>
      <c r="B444" s="10"/>
      <c r="C444" s="23"/>
      <c r="D444" s="10"/>
      <c r="E444" s="10"/>
      <c r="F444" s="10"/>
      <c r="G444" s="10"/>
      <c r="H444" s="10"/>
      <c r="I444" s="10"/>
      <c r="J444" s="10"/>
      <c r="K444" s="86"/>
      <c r="L444" s="10"/>
      <c r="M444" s="10"/>
      <c r="N444" s="10"/>
      <c r="O444" s="10"/>
      <c r="P444" s="33"/>
      <c r="Q444" s="10"/>
      <c r="R444" s="10"/>
      <c r="S444" s="10"/>
      <c r="T444" s="10"/>
      <c r="U444" s="10"/>
      <c r="V444" s="10"/>
      <c r="W444" s="10"/>
      <c r="X444" s="10"/>
      <c r="Y444" s="10"/>
      <c r="Z444" s="10"/>
      <c r="AA444" s="10"/>
    </row>
    <row r="445" spans="1:27" ht="13.2">
      <c r="A445" s="10"/>
      <c r="B445" s="10"/>
      <c r="C445" s="23"/>
      <c r="D445" s="10"/>
      <c r="E445" s="10"/>
      <c r="F445" s="10"/>
      <c r="G445" s="10"/>
      <c r="H445" s="10"/>
      <c r="I445" s="10"/>
      <c r="J445" s="10"/>
      <c r="K445" s="86"/>
      <c r="L445" s="10"/>
      <c r="M445" s="10"/>
      <c r="N445" s="10"/>
      <c r="O445" s="10"/>
      <c r="P445" s="33"/>
      <c r="Q445" s="10"/>
      <c r="R445" s="10"/>
      <c r="S445" s="10"/>
      <c r="T445" s="10"/>
      <c r="U445" s="10"/>
      <c r="V445" s="10"/>
      <c r="W445" s="10"/>
      <c r="X445" s="10"/>
      <c r="Y445" s="10"/>
      <c r="Z445" s="10"/>
      <c r="AA445" s="10"/>
    </row>
    <row r="446" spans="1:27" ht="13.2">
      <c r="A446" s="10"/>
      <c r="B446" s="10"/>
      <c r="C446" s="23"/>
      <c r="D446" s="10"/>
      <c r="E446" s="10"/>
      <c r="F446" s="10"/>
      <c r="G446" s="10"/>
      <c r="H446" s="10"/>
      <c r="I446" s="10"/>
      <c r="J446" s="10"/>
      <c r="K446" s="86"/>
      <c r="L446" s="10"/>
      <c r="M446" s="10"/>
      <c r="N446" s="10"/>
      <c r="O446" s="10"/>
      <c r="P446" s="33"/>
      <c r="Q446" s="10"/>
      <c r="R446" s="10"/>
      <c r="S446" s="10"/>
      <c r="T446" s="10"/>
      <c r="U446" s="10"/>
      <c r="V446" s="10"/>
      <c r="W446" s="10"/>
      <c r="X446" s="10"/>
      <c r="Y446" s="10"/>
      <c r="Z446" s="10"/>
      <c r="AA446" s="10"/>
    </row>
    <row r="447" spans="1:27" ht="13.2">
      <c r="A447" s="10"/>
      <c r="B447" s="10"/>
      <c r="C447" s="23"/>
      <c r="D447" s="10"/>
      <c r="E447" s="10"/>
      <c r="F447" s="10"/>
      <c r="G447" s="10"/>
      <c r="H447" s="10"/>
      <c r="I447" s="10"/>
      <c r="J447" s="10"/>
      <c r="K447" s="86"/>
      <c r="L447" s="10"/>
      <c r="M447" s="10"/>
      <c r="N447" s="10"/>
      <c r="O447" s="10"/>
      <c r="P447" s="33"/>
      <c r="Q447" s="10"/>
      <c r="R447" s="10"/>
      <c r="S447" s="10"/>
      <c r="T447" s="10"/>
      <c r="U447" s="10"/>
      <c r="V447" s="10"/>
      <c r="W447" s="10"/>
      <c r="X447" s="10"/>
      <c r="Y447" s="10"/>
      <c r="Z447" s="10"/>
      <c r="AA447" s="10"/>
    </row>
    <row r="448" spans="1:27" ht="13.2">
      <c r="A448" s="10"/>
      <c r="B448" s="10"/>
      <c r="C448" s="23"/>
      <c r="D448" s="10"/>
      <c r="E448" s="10"/>
      <c r="F448" s="10"/>
      <c r="G448" s="10"/>
      <c r="H448" s="10"/>
      <c r="I448" s="10"/>
      <c r="J448" s="10"/>
      <c r="K448" s="86"/>
      <c r="L448" s="10"/>
      <c r="M448" s="10"/>
      <c r="N448" s="10"/>
      <c r="O448" s="10"/>
      <c r="P448" s="33"/>
      <c r="Q448" s="10"/>
      <c r="R448" s="10"/>
      <c r="S448" s="10"/>
      <c r="T448" s="10"/>
      <c r="U448" s="10"/>
      <c r="V448" s="10"/>
      <c r="W448" s="10"/>
      <c r="X448" s="10"/>
      <c r="Y448" s="10"/>
      <c r="Z448" s="10"/>
      <c r="AA448" s="10"/>
    </row>
    <row r="449" spans="1:27" ht="13.2">
      <c r="A449" s="10"/>
      <c r="B449" s="10"/>
      <c r="C449" s="23"/>
      <c r="D449" s="10"/>
      <c r="E449" s="10"/>
      <c r="F449" s="10"/>
      <c r="G449" s="10"/>
      <c r="H449" s="10"/>
      <c r="I449" s="10"/>
      <c r="J449" s="10"/>
      <c r="K449" s="86"/>
      <c r="L449" s="10"/>
      <c r="M449" s="10"/>
      <c r="N449" s="10"/>
      <c r="O449" s="10"/>
      <c r="P449" s="33"/>
      <c r="Q449" s="10"/>
      <c r="R449" s="10"/>
      <c r="S449" s="10"/>
      <c r="T449" s="10"/>
      <c r="U449" s="10"/>
      <c r="V449" s="10"/>
      <c r="W449" s="10"/>
      <c r="X449" s="10"/>
      <c r="Y449" s="10"/>
      <c r="Z449" s="10"/>
      <c r="AA449" s="10"/>
    </row>
    <row r="450" spans="1:27" ht="13.2">
      <c r="A450" s="10"/>
      <c r="B450" s="10"/>
      <c r="C450" s="23"/>
      <c r="D450" s="10"/>
      <c r="E450" s="10"/>
      <c r="F450" s="10"/>
      <c r="G450" s="10"/>
      <c r="H450" s="10"/>
      <c r="I450" s="10"/>
      <c r="J450" s="10"/>
      <c r="K450" s="86"/>
      <c r="L450" s="10"/>
      <c r="M450" s="10"/>
      <c r="N450" s="10"/>
      <c r="O450" s="10"/>
      <c r="P450" s="33"/>
      <c r="Q450" s="10"/>
      <c r="R450" s="10"/>
      <c r="S450" s="10"/>
      <c r="T450" s="10"/>
      <c r="U450" s="10"/>
      <c r="V450" s="10"/>
      <c r="W450" s="10"/>
      <c r="X450" s="10"/>
      <c r="Y450" s="10"/>
      <c r="Z450" s="10"/>
      <c r="AA450" s="10"/>
    </row>
    <row r="451" spans="1:27" ht="13.2">
      <c r="A451" s="10"/>
      <c r="B451" s="10"/>
      <c r="C451" s="23"/>
      <c r="D451" s="10"/>
      <c r="E451" s="10"/>
      <c r="F451" s="10"/>
      <c r="G451" s="10"/>
      <c r="H451" s="10"/>
      <c r="I451" s="10"/>
      <c r="J451" s="10"/>
      <c r="K451" s="86"/>
      <c r="L451" s="10"/>
      <c r="M451" s="10"/>
      <c r="N451" s="10"/>
      <c r="O451" s="10"/>
      <c r="P451" s="33"/>
      <c r="Q451" s="10"/>
      <c r="R451" s="10"/>
      <c r="S451" s="10"/>
      <c r="T451" s="10"/>
      <c r="U451" s="10"/>
      <c r="V451" s="10"/>
      <c r="W451" s="10"/>
      <c r="X451" s="10"/>
      <c r="Y451" s="10"/>
      <c r="Z451" s="10"/>
      <c r="AA451" s="10"/>
    </row>
    <row r="452" spans="1:27" ht="13.2">
      <c r="A452" s="10"/>
      <c r="B452" s="10"/>
      <c r="C452" s="23"/>
      <c r="D452" s="10"/>
      <c r="E452" s="10"/>
      <c r="F452" s="10"/>
      <c r="G452" s="10"/>
      <c r="H452" s="10"/>
      <c r="I452" s="10"/>
      <c r="J452" s="10"/>
      <c r="K452" s="86"/>
      <c r="L452" s="10"/>
      <c r="M452" s="10"/>
      <c r="N452" s="10"/>
      <c r="O452" s="10"/>
      <c r="P452" s="33"/>
      <c r="Q452" s="10"/>
      <c r="R452" s="10"/>
      <c r="S452" s="10"/>
      <c r="T452" s="10"/>
      <c r="U452" s="10"/>
      <c r="V452" s="10"/>
      <c r="W452" s="10"/>
      <c r="X452" s="10"/>
      <c r="Y452" s="10"/>
      <c r="Z452" s="10"/>
      <c r="AA452" s="10"/>
    </row>
    <row r="453" spans="1:27" ht="13.2">
      <c r="A453" s="10"/>
      <c r="B453" s="10"/>
      <c r="C453" s="23"/>
      <c r="D453" s="10"/>
      <c r="E453" s="10"/>
      <c r="F453" s="10"/>
      <c r="G453" s="10"/>
      <c r="H453" s="10"/>
      <c r="I453" s="10"/>
      <c r="J453" s="10"/>
      <c r="K453" s="86"/>
      <c r="L453" s="10"/>
      <c r="M453" s="10"/>
      <c r="N453" s="10"/>
      <c r="O453" s="10"/>
      <c r="P453" s="33"/>
      <c r="Q453" s="10"/>
      <c r="R453" s="10"/>
      <c r="S453" s="10"/>
      <c r="T453" s="10"/>
      <c r="U453" s="10"/>
      <c r="V453" s="10"/>
      <c r="W453" s="10"/>
      <c r="X453" s="10"/>
      <c r="Y453" s="10"/>
      <c r="Z453" s="10"/>
      <c r="AA453" s="10"/>
    </row>
    <row r="454" spans="1:27" ht="13.2">
      <c r="A454" s="10"/>
      <c r="B454" s="10"/>
      <c r="C454" s="23"/>
      <c r="D454" s="10"/>
      <c r="E454" s="10"/>
      <c r="F454" s="10"/>
      <c r="G454" s="10"/>
      <c r="H454" s="10"/>
      <c r="I454" s="10"/>
      <c r="J454" s="10"/>
      <c r="K454" s="86"/>
      <c r="L454" s="10"/>
      <c r="M454" s="10"/>
      <c r="N454" s="10"/>
      <c r="O454" s="10"/>
      <c r="P454" s="33"/>
      <c r="Q454" s="10"/>
      <c r="R454" s="10"/>
      <c r="S454" s="10"/>
      <c r="T454" s="10"/>
      <c r="U454" s="10"/>
      <c r="V454" s="10"/>
      <c r="W454" s="10"/>
      <c r="X454" s="10"/>
      <c r="Y454" s="10"/>
      <c r="Z454" s="10"/>
      <c r="AA454" s="10"/>
    </row>
    <row r="455" spans="1:27" ht="13.2">
      <c r="A455" s="10"/>
      <c r="B455" s="10"/>
      <c r="C455" s="23"/>
      <c r="D455" s="10"/>
      <c r="E455" s="10"/>
      <c r="F455" s="10"/>
      <c r="G455" s="10"/>
      <c r="H455" s="10"/>
      <c r="I455" s="10"/>
      <c r="J455" s="10"/>
      <c r="K455" s="86"/>
      <c r="L455" s="10"/>
      <c r="M455" s="10"/>
      <c r="N455" s="10"/>
      <c r="O455" s="10"/>
      <c r="P455" s="33"/>
      <c r="Q455" s="10"/>
      <c r="R455" s="10"/>
      <c r="S455" s="10"/>
      <c r="T455" s="10"/>
      <c r="U455" s="10"/>
      <c r="V455" s="10"/>
      <c r="W455" s="10"/>
      <c r="X455" s="10"/>
      <c r="Y455" s="10"/>
      <c r="Z455" s="10"/>
      <c r="AA455" s="10"/>
    </row>
    <row r="456" spans="1:27" ht="13.2">
      <c r="A456" s="10"/>
      <c r="B456" s="10"/>
      <c r="C456" s="23"/>
      <c r="D456" s="10"/>
      <c r="E456" s="10"/>
      <c r="F456" s="10"/>
      <c r="G456" s="10"/>
      <c r="H456" s="10"/>
      <c r="I456" s="10"/>
      <c r="J456" s="10"/>
      <c r="K456" s="86"/>
      <c r="L456" s="10"/>
      <c r="M456" s="10"/>
      <c r="N456" s="10"/>
      <c r="O456" s="10"/>
      <c r="P456" s="33"/>
      <c r="Q456" s="10"/>
      <c r="R456" s="10"/>
      <c r="S456" s="10"/>
      <c r="T456" s="10"/>
      <c r="U456" s="10"/>
      <c r="V456" s="10"/>
      <c r="W456" s="10"/>
      <c r="X456" s="10"/>
      <c r="Y456" s="10"/>
      <c r="Z456" s="10"/>
      <c r="AA456" s="10"/>
    </row>
    <row r="457" spans="1:27" ht="13.2">
      <c r="A457" s="10"/>
      <c r="B457" s="10"/>
      <c r="C457" s="23"/>
      <c r="D457" s="10"/>
      <c r="E457" s="10"/>
      <c r="F457" s="10"/>
      <c r="G457" s="10"/>
      <c r="H457" s="10"/>
      <c r="I457" s="10"/>
      <c r="J457" s="10"/>
      <c r="K457" s="86"/>
      <c r="L457" s="10"/>
      <c r="M457" s="10"/>
      <c r="N457" s="10"/>
      <c r="O457" s="10"/>
      <c r="P457" s="33"/>
      <c r="Q457" s="10"/>
      <c r="R457" s="10"/>
      <c r="S457" s="10"/>
      <c r="T457" s="10"/>
      <c r="U457" s="10"/>
      <c r="V457" s="10"/>
      <c r="W457" s="10"/>
      <c r="X457" s="10"/>
      <c r="Y457" s="10"/>
      <c r="Z457" s="10"/>
      <c r="AA457" s="10"/>
    </row>
    <row r="458" spans="1:27" ht="13.2">
      <c r="A458" s="10"/>
      <c r="B458" s="10"/>
      <c r="C458" s="23"/>
      <c r="D458" s="10"/>
      <c r="E458" s="10"/>
      <c r="F458" s="10"/>
      <c r="G458" s="10"/>
      <c r="H458" s="10"/>
      <c r="I458" s="10"/>
      <c r="J458" s="10"/>
      <c r="K458" s="86"/>
      <c r="L458" s="10"/>
      <c r="M458" s="10"/>
      <c r="N458" s="10"/>
      <c r="O458" s="10"/>
      <c r="P458" s="33"/>
      <c r="Q458" s="10"/>
      <c r="R458" s="10"/>
      <c r="S458" s="10"/>
      <c r="T458" s="10"/>
      <c r="U458" s="10"/>
      <c r="V458" s="10"/>
      <c r="W458" s="10"/>
      <c r="X458" s="10"/>
      <c r="Y458" s="10"/>
      <c r="Z458" s="10"/>
      <c r="AA458" s="10"/>
    </row>
    <row r="459" spans="1:27" ht="13.2">
      <c r="A459" s="10"/>
      <c r="B459" s="10"/>
      <c r="C459" s="23"/>
      <c r="D459" s="10"/>
      <c r="E459" s="10"/>
      <c r="F459" s="10"/>
      <c r="G459" s="10"/>
      <c r="H459" s="10"/>
      <c r="I459" s="10"/>
      <c r="J459" s="10"/>
      <c r="K459" s="86"/>
      <c r="L459" s="10"/>
      <c r="M459" s="10"/>
      <c r="N459" s="10"/>
      <c r="O459" s="10"/>
      <c r="P459" s="33"/>
      <c r="Q459" s="10"/>
      <c r="R459" s="10"/>
      <c r="S459" s="10"/>
      <c r="T459" s="10"/>
      <c r="U459" s="10"/>
      <c r="V459" s="10"/>
      <c r="W459" s="10"/>
      <c r="X459" s="10"/>
      <c r="Y459" s="10"/>
      <c r="Z459" s="10"/>
      <c r="AA459" s="10"/>
    </row>
    <row r="460" spans="1:27" ht="13.2">
      <c r="A460" s="10"/>
      <c r="B460" s="10"/>
      <c r="C460" s="23"/>
      <c r="D460" s="10"/>
      <c r="E460" s="10"/>
      <c r="F460" s="10"/>
      <c r="G460" s="10"/>
      <c r="H460" s="10"/>
      <c r="I460" s="10"/>
      <c r="J460" s="10"/>
      <c r="K460" s="86"/>
      <c r="L460" s="10"/>
      <c r="M460" s="10"/>
      <c r="N460" s="10"/>
      <c r="O460" s="10"/>
      <c r="P460" s="33"/>
      <c r="Q460" s="10"/>
      <c r="R460" s="10"/>
      <c r="S460" s="10"/>
      <c r="T460" s="10"/>
      <c r="U460" s="10"/>
      <c r="V460" s="10"/>
      <c r="W460" s="10"/>
      <c r="X460" s="10"/>
      <c r="Y460" s="10"/>
      <c r="Z460" s="10"/>
      <c r="AA460" s="10"/>
    </row>
    <row r="461" spans="1:27" ht="13.2">
      <c r="A461" s="10"/>
      <c r="B461" s="10"/>
      <c r="C461" s="23"/>
      <c r="D461" s="10"/>
      <c r="E461" s="10"/>
      <c r="F461" s="10"/>
      <c r="G461" s="10"/>
      <c r="H461" s="10"/>
      <c r="I461" s="10"/>
      <c r="J461" s="10"/>
      <c r="K461" s="86"/>
      <c r="L461" s="10"/>
      <c r="M461" s="10"/>
      <c r="N461" s="10"/>
      <c r="O461" s="10"/>
      <c r="P461" s="33"/>
      <c r="Q461" s="10"/>
      <c r="R461" s="10"/>
      <c r="S461" s="10"/>
      <c r="T461" s="10"/>
      <c r="U461" s="10"/>
      <c r="V461" s="10"/>
      <c r="W461" s="10"/>
      <c r="X461" s="10"/>
      <c r="Y461" s="10"/>
      <c r="Z461" s="10"/>
      <c r="AA461" s="10"/>
    </row>
    <row r="462" spans="1:27" ht="13.2">
      <c r="A462" s="10"/>
      <c r="B462" s="10"/>
      <c r="C462" s="23"/>
      <c r="D462" s="10"/>
      <c r="E462" s="10"/>
      <c r="F462" s="10"/>
      <c r="G462" s="10"/>
      <c r="H462" s="10"/>
      <c r="I462" s="10"/>
      <c r="J462" s="10"/>
      <c r="K462" s="86"/>
      <c r="L462" s="10"/>
      <c r="M462" s="10"/>
      <c r="N462" s="10"/>
      <c r="O462" s="10"/>
      <c r="P462" s="33"/>
      <c r="Q462" s="10"/>
      <c r="R462" s="10"/>
      <c r="S462" s="10"/>
      <c r="T462" s="10"/>
      <c r="U462" s="10"/>
      <c r="V462" s="10"/>
      <c r="W462" s="10"/>
      <c r="X462" s="10"/>
      <c r="Y462" s="10"/>
      <c r="Z462" s="10"/>
      <c r="AA462" s="10"/>
    </row>
    <row r="463" spans="1:27" ht="13.2">
      <c r="A463" s="10"/>
      <c r="B463" s="10"/>
      <c r="C463" s="23"/>
      <c r="D463" s="10"/>
      <c r="E463" s="10"/>
      <c r="F463" s="10"/>
      <c r="G463" s="10"/>
      <c r="H463" s="10"/>
      <c r="I463" s="10"/>
      <c r="J463" s="10"/>
      <c r="K463" s="86"/>
      <c r="L463" s="10"/>
      <c r="M463" s="10"/>
      <c r="N463" s="10"/>
      <c r="O463" s="10"/>
      <c r="P463" s="33"/>
      <c r="Q463" s="10"/>
      <c r="R463" s="10"/>
      <c r="S463" s="10"/>
      <c r="T463" s="10"/>
      <c r="U463" s="10"/>
      <c r="V463" s="10"/>
      <c r="W463" s="10"/>
      <c r="X463" s="10"/>
      <c r="Y463" s="10"/>
      <c r="Z463" s="10"/>
      <c r="AA463" s="10"/>
    </row>
    <row r="464" spans="1:27" ht="13.2">
      <c r="A464" s="10"/>
      <c r="B464" s="10"/>
      <c r="C464" s="23"/>
      <c r="D464" s="10"/>
      <c r="E464" s="10"/>
      <c r="F464" s="10"/>
      <c r="G464" s="10"/>
      <c r="H464" s="10"/>
      <c r="I464" s="10"/>
      <c r="J464" s="10"/>
      <c r="K464" s="86"/>
      <c r="L464" s="10"/>
      <c r="M464" s="10"/>
      <c r="N464" s="10"/>
      <c r="O464" s="10"/>
      <c r="P464" s="33"/>
      <c r="Q464" s="10"/>
      <c r="R464" s="10"/>
      <c r="S464" s="10"/>
      <c r="T464" s="10"/>
      <c r="U464" s="10"/>
      <c r="V464" s="10"/>
      <c r="W464" s="10"/>
      <c r="X464" s="10"/>
      <c r="Y464" s="10"/>
      <c r="Z464" s="10"/>
      <c r="AA464" s="10"/>
    </row>
    <row r="465" spans="1:27" ht="13.2">
      <c r="A465" s="10"/>
      <c r="B465" s="10"/>
      <c r="C465" s="23"/>
      <c r="D465" s="10"/>
      <c r="E465" s="10"/>
      <c r="F465" s="10"/>
      <c r="G465" s="10"/>
      <c r="H465" s="10"/>
      <c r="I465" s="10"/>
      <c r="J465" s="10"/>
      <c r="K465" s="86"/>
      <c r="L465" s="10"/>
      <c r="M465" s="10"/>
      <c r="N465" s="10"/>
      <c r="O465" s="10"/>
      <c r="P465" s="33"/>
      <c r="Q465" s="10"/>
      <c r="R465" s="10"/>
      <c r="S465" s="10"/>
      <c r="T465" s="10"/>
      <c r="U465" s="10"/>
      <c r="V465" s="10"/>
      <c r="W465" s="10"/>
      <c r="X465" s="10"/>
      <c r="Y465" s="10"/>
      <c r="Z465" s="10"/>
      <c r="AA465" s="10"/>
    </row>
    <row r="466" spans="1:27" ht="13.2">
      <c r="A466" s="10"/>
      <c r="B466" s="10"/>
      <c r="C466" s="23"/>
      <c r="D466" s="10"/>
      <c r="E466" s="10"/>
      <c r="F466" s="10"/>
      <c r="G466" s="10"/>
      <c r="H466" s="10"/>
      <c r="I466" s="10"/>
      <c r="J466" s="10"/>
      <c r="K466" s="86"/>
      <c r="L466" s="10"/>
      <c r="M466" s="10"/>
      <c r="N466" s="10"/>
      <c r="O466" s="10"/>
      <c r="P466" s="33"/>
      <c r="Q466" s="10"/>
      <c r="R466" s="10"/>
      <c r="S466" s="10"/>
      <c r="T466" s="10"/>
      <c r="U466" s="10"/>
      <c r="V466" s="10"/>
      <c r="W466" s="10"/>
      <c r="X466" s="10"/>
      <c r="Y466" s="10"/>
      <c r="Z466" s="10"/>
      <c r="AA466" s="10"/>
    </row>
    <row r="467" spans="1:27" ht="13.2">
      <c r="A467" s="10"/>
      <c r="B467" s="10"/>
      <c r="C467" s="23"/>
      <c r="D467" s="10"/>
      <c r="E467" s="10"/>
      <c r="F467" s="10"/>
      <c r="G467" s="10"/>
      <c r="H467" s="10"/>
      <c r="I467" s="10"/>
      <c r="J467" s="10"/>
      <c r="K467" s="86"/>
      <c r="L467" s="10"/>
      <c r="M467" s="10"/>
      <c r="N467" s="10"/>
      <c r="O467" s="10"/>
      <c r="P467" s="33"/>
      <c r="Q467" s="10"/>
      <c r="R467" s="10"/>
      <c r="S467" s="10"/>
      <c r="T467" s="10"/>
      <c r="U467" s="10"/>
      <c r="V467" s="10"/>
      <c r="W467" s="10"/>
      <c r="X467" s="10"/>
      <c r="Y467" s="10"/>
      <c r="Z467" s="10"/>
      <c r="AA467" s="10"/>
    </row>
    <row r="468" spans="1:27" ht="13.2">
      <c r="A468" s="10"/>
      <c r="B468" s="10"/>
      <c r="C468" s="23"/>
      <c r="D468" s="10"/>
      <c r="E468" s="10"/>
      <c r="F468" s="10"/>
      <c r="G468" s="10"/>
      <c r="H468" s="10"/>
      <c r="I468" s="10"/>
      <c r="J468" s="10"/>
      <c r="K468" s="86"/>
      <c r="L468" s="10"/>
      <c r="M468" s="10"/>
      <c r="N468" s="10"/>
      <c r="O468" s="10"/>
      <c r="P468" s="33"/>
      <c r="Q468" s="10"/>
      <c r="R468" s="10"/>
      <c r="S468" s="10"/>
      <c r="T468" s="10"/>
      <c r="U468" s="10"/>
      <c r="V468" s="10"/>
      <c r="W468" s="10"/>
      <c r="X468" s="10"/>
      <c r="Y468" s="10"/>
      <c r="Z468" s="10"/>
      <c r="AA468" s="10"/>
    </row>
    <row r="469" spans="1:27" ht="13.2">
      <c r="A469" s="10"/>
      <c r="B469" s="10"/>
      <c r="C469" s="23"/>
      <c r="D469" s="10"/>
      <c r="E469" s="10"/>
      <c r="F469" s="10"/>
      <c r="G469" s="10"/>
      <c r="H469" s="10"/>
      <c r="I469" s="10"/>
      <c r="J469" s="10"/>
      <c r="K469" s="86"/>
      <c r="L469" s="10"/>
      <c r="M469" s="10"/>
      <c r="N469" s="10"/>
      <c r="O469" s="10"/>
      <c r="P469" s="33"/>
      <c r="Q469" s="10"/>
      <c r="R469" s="10"/>
      <c r="S469" s="10"/>
      <c r="T469" s="10"/>
      <c r="U469" s="10"/>
      <c r="V469" s="10"/>
      <c r="W469" s="10"/>
      <c r="X469" s="10"/>
      <c r="Y469" s="10"/>
      <c r="Z469" s="10"/>
      <c r="AA469" s="10"/>
    </row>
    <row r="470" spans="1:27" ht="13.2">
      <c r="A470" s="10"/>
      <c r="B470" s="10"/>
      <c r="C470" s="23"/>
      <c r="D470" s="10"/>
      <c r="E470" s="10"/>
      <c r="F470" s="10"/>
      <c r="G470" s="10"/>
      <c r="H470" s="10"/>
      <c r="I470" s="10"/>
      <c r="J470" s="10"/>
      <c r="K470" s="86"/>
      <c r="L470" s="10"/>
      <c r="M470" s="10"/>
      <c r="N470" s="10"/>
      <c r="O470" s="10"/>
      <c r="P470" s="33"/>
      <c r="Q470" s="10"/>
      <c r="R470" s="10"/>
      <c r="S470" s="10"/>
      <c r="T470" s="10"/>
      <c r="U470" s="10"/>
      <c r="V470" s="10"/>
      <c r="W470" s="10"/>
      <c r="X470" s="10"/>
      <c r="Y470" s="10"/>
      <c r="Z470" s="10"/>
      <c r="AA470" s="10"/>
    </row>
    <row r="471" spans="1:27" ht="13.2">
      <c r="A471" s="10"/>
      <c r="B471" s="10"/>
      <c r="C471" s="23"/>
      <c r="D471" s="10"/>
      <c r="E471" s="10"/>
      <c r="F471" s="10"/>
      <c r="G471" s="10"/>
      <c r="H471" s="10"/>
      <c r="I471" s="10"/>
      <c r="J471" s="10"/>
      <c r="K471" s="86"/>
      <c r="L471" s="10"/>
      <c r="M471" s="10"/>
      <c r="N471" s="10"/>
      <c r="O471" s="10"/>
      <c r="P471" s="33"/>
      <c r="Q471" s="10"/>
      <c r="R471" s="10"/>
      <c r="S471" s="10"/>
      <c r="T471" s="10"/>
      <c r="U471" s="10"/>
      <c r="V471" s="10"/>
      <c r="W471" s="10"/>
      <c r="X471" s="10"/>
      <c r="Y471" s="10"/>
      <c r="Z471" s="10"/>
      <c r="AA471" s="10"/>
    </row>
    <row r="472" spans="1:27" ht="13.2">
      <c r="A472" s="10"/>
      <c r="B472" s="10"/>
      <c r="C472" s="23"/>
      <c r="D472" s="10"/>
      <c r="E472" s="10"/>
      <c r="F472" s="10"/>
      <c r="G472" s="10"/>
      <c r="H472" s="10"/>
      <c r="I472" s="10"/>
      <c r="J472" s="10"/>
      <c r="K472" s="86"/>
      <c r="L472" s="10"/>
      <c r="M472" s="10"/>
      <c r="N472" s="10"/>
      <c r="O472" s="10"/>
      <c r="P472" s="33"/>
      <c r="Q472" s="10"/>
      <c r="R472" s="10"/>
      <c r="S472" s="10"/>
      <c r="T472" s="10"/>
      <c r="U472" s="10"/>
      <c r="V472" s="10"/>
      <c r="W472" s="10"/>
      <c r="X472" s="10"/>
      <c r="Y472" s="10"/>
      <c r="Z472" s="10"/>
      <c r="AA472" s="10"/>
    </row>
    <row r="473" spans="1:27" ht="13.2">
      <c r="A473" s="10"/>
      <c r="B473" s="10"/>
      <c r="C473" s="23"/>
      <c r="D473" s="10"/>
      <c r="E473" s="10"/>
      <c r="F473" s="10"/>
      <c r="G473" s="10"/>
      <c r="H473" s="10"/>
      <c r="I473" s="10"/>
      <c r="J473" s="10"/>
      <c r="K473" s="86"/>
      <c r="L473" s="10"/>
      <c r="M473" s="10"/>
      <c r="N473" s="10"/>
      <c r="O473" s="10"/>
      <c r="P473" s="33"/>
      <c r="Q473" s="10"/>
      <c r="R473" s="10"/>
      <c r="S473" s="10"/>
      <c r="T473" s="10"/>
      <c r="U473" s="10"/>
      <c r="V473" s="10"/>
      <c r="W473" s="10"/>
      <c r="X473" s="10"/>
      <c r="Y473" s="10"/>
      <c r="Z473" s="10"/>
      <c r="AA473" s="10"/>
    </row>
    <row r="474" spans="1:27" ht="13.2">
      <c r="A474" s="10"/>
      <c r="B474" s="10"/>
      <c r="C474" s="23"/>
      <c r="D474" s="10"/>
      <c r="E474" s="10"/>
      <c r="F474" s="10"/>
      <c r="G474" s="10"/>
      <c r="H474" s="10"/>
      <c r="I474" s="10"/>
      <c r="J474" s="10"/>
      <c r="K474" s="86"/>
      <c r="L474" s="10"/>
      <c r="M474" s="10"/>
      <c r="N474" s="10"/>
      <c r="O474" s="10"/>
      <c r="P474" s="33"/>
      <c r="Q474" s="10"/>
      <c r="R474" s="10"/>
      <c r="S474" s="10"/>
      <c r="T474" s="10"/>
      <c r="U474" s="10"/>
      <c r="V474" s="10"/>
      <c r="W474" s="10"/>
      <c r="X474" s="10"/>
      <c r="Y474" s="10"/>
      <c r="Z474" s="10"/>
      <c r="AA474" s="10"/>
    </row>
    <row r="475" spans="1:27" ht="13.2">
      <c r="A475" s="10"/>
      <c r="B475" s="10"/>
      <c r="C475" s="23"/>
      <c r="D475" s="10"/>
      <c r="E475" s="10"/>
      <c r="F475" s="10"/>
      <c r="G475" s="10"/>
      <c r="H475" s="10"/>
      <c r="I475" s="10"/>
      <c r="J475" s="10"/>
      <c r="K475" s="86"/>
      <c r="L475" s="10"/>
      <c r="M475" s="10"/>
      <c r="N475" s="10"/>
      <c r="O475" s="10"/>
      <c r="P475" s="33"/>
      <c r="Q475" s="10"/>
      <c r="R475" s="10"/>
      <c r="S475" s="10"/>
      <c r="T475" s="10"/>
      <c r="U475" s="10"/>
      <c r="V475" s="10"/>
      <c r="W475" s="10"/>
      <c r="X475" s="10"/>
      <c r="Y475" s="10"/>
      <c r="Z475" s="10"/>
      <c r="AA475" s="10"/>
    </row>
    <row r="476" spans="1:27" ht="13.2">
      <c r="A476" s="10"/>
      <c r="B476" s="10"/>
      <c r="C476" s="23"/>
      <c r="D476" s="10"/>
      <c r="E476" s="10"/>
      <c r="F476" s="10"/>
      <c r="G476" s="10"/>
      <c r="H476" s="10"/>
      <c r="I476" s="10"/>
      <c r="J476" s="10"/>
      <c r="K476" s="86"/>
      <c r="L476" s="10"/>
      <c r="M476" s="10"/>
      <c r="N476" s="10"/>
      <c r="O476" s="10"/>
      <c r="P476" s="33"/>
      <c r="Q476" s="10"/>
      <c r="R476" s="10"/>
      <c r="S476" s="10"/>
      <c r="T476" s="10"/>
      <c r="U476" s="10"/>
      <c r="V476" s="10"/>
      <c r="W476" s="10"/>
      <c r="X476" s="10"/>
      <c r="Y476" s="10"/>
      <c r="Z476" s="10"/>
      <c r="AA476" s="10"/>
    </row>
    <row r="477" spans="1:27" ht="13.2">
      <c r="A477" s="10"/>
      <c r="B477" s="10"/>
      <c r="C477" s="23"/>
      <c r="D477" s="10"/>
      <c r="E477" s="10"/>
      <c r="F477" s="10"/>
      <c r="G477" s="10"/>
      <c r="H477" s="10"/>
      <c r="I477" s="10"/>
      <c r="J477" s="10"/>
      <c r="K477" s="86"/>
      <c r="L477" s="10"/>
      <c r="M477" s="10"/>
      <c r="N477" s="10"/>
      <c r="O477" s="10"/>
      <c r="P477" s="33"/>
      <c r="Q477" s="10"/>
      <c r="R477" s="10"/>
      <c r="S477" s="10"/>
      <c r="T477" s="10"/>
      <c r="U477" s="10"/>
      <c r="V477" s="10"/>
      <c r="W477" s="10"/>
      <c r="X477" s="10"/>
      <c r="Y477" s="10"/>
      <c r="Z477" s="10"/>
      <c r="AA477" s="10"/>
    </row>
    <row r="478" spans="1:27" ht="13.2">
      <c r="A478" s="10"/>
      <c r="B478" s="10"/>
      <c r="C478" s="23"/>
      <c r="D478" s="10"/>
      <c r="E478" s="10"/>
      <c r="F478" s="10"/>
      <c r="G478" s="10"/>
      <c r="H478" s="10"/>
      <c r="I478" s="10"/>
      <c r="J478" s="10"/>
      <c r="K478" s="86"/>
      <c r="L478" s="10"/>
      <c r="M478" s="10"/>
      <c r="N478" s="10"/>
      <c r="O478" s="10"/>
      <c r="P478" s="33"/>
      <c r="Q478" s="10"/>
      <c r="R478" s="10"/>
      <c r="S478" s="10"/>
      <c r="T478" s="10"/>
      <c r="U478" s="10"/>
      <c r="V478" s="10"/>
      <c r="W478" s="10"/>
      <c r="X478" s="10"/>
      <c r="Y478" s="10"/>
      <c r="Z478" s="10"/>
      <c r="AA478" s="10"/>
    </row>
    <row r="479" spans="1:27" ht="13.2">
      <c r="A479" s="10"/>
      <c r="B479" s="10"/>
      <c r="C479" s="23"/>
      <c r="D479" s="10"/>
      <c r="E479" s="10"/>
      <c r="F479" s="10"/>
      <c r="G479" s="10"/>
      <c r="H479" s="10"/>
      <c r="I479" s="10"/>
      <c r="J479" s="10"/>
      <c r="K479" s="86"/>
      <c r="L479" s="10"/>
      <c r="M479" s="10"/>
      <c r="N479" s="10"/>
      <c r="O479" s="10"/>
      <c r="P479" s="33"/>
      <c r="Q479" s="10"/>
      <c r="R479" s="10"/>
      <c r="S479" s="10"/>
      <c r="T479" s="10"/>
      <c r="U479" s="10"/>
      <c r="V479" s="10"/>
      <c r="W479" s="10"/>
      <c r="X479" s="10"/>
      <c r="Y479" s="10"/>
      <c r="Z479" s="10"/>
      <c r="AA479" s="10"/>
    </row>
    <row r="480" spans="1:27" ht="13.2">
      <c r="A480" s="10"/>
      <c r="B480" s="10"/>
      <c r="C480" s="23"/>
      <c r="D480" s="10"/>
      <c r="E480" s="10"/>
      <c r="F480" s="10"/>
      <c r="G480" s="10"/>
      <c r="H480" s="10"/>
      <c r="I480" s="10"/>
      <c r="J480" s="10"/>
      <c r="K480" s="86"/>
      <c r="L480" s="10"/>
      <c r="M480" s="10"/>
      <c r="N480" s="10"/>
      <c r="O480" s="10"/>
      <c r="P480" s="33"/>
      <c r="Q480" s="10"/>
      <c r="R480" s="10"/>
      <c r="S480" s="10"/>
      <c r="T480" s="10"/>
      <c r="U480" s="10"/>
      <c r="V480" s="10"/>
      <c r="W480" s="10"/>
      <c r="X480" s="10"/>
      <c r="Y480" s="10"/>
      <c r="Z480" s="10"/>
      <c r="AA480" s="10"/>
    </row>
    <row r="481" spans="1:27" ht="13.2">
      <c r="A481" s="10"/>
      <c r="B481" s="10"/>
      <c r="C481" s="23"/>
      <c r="D481" s="10"/>
      <c r="E481" s="10"/>
      <c r="F481" s="10"/>
      <c r="G481" s="10"/>
      <c r="H481" s="10"/>
      <c r="I481" s="10"/>
      <c r="J481" s="10"/>
      <c r="K481" s="86"/>
      <c r="L481" s="10"/>
      <c r="M481" s="10"/>
      <c r="N481" s="10"/>
      <c r="O481" s="10"/>
      <c r="P481" s="33"/>
      <c r="Q481" s="10"/>
      <c r="R481" s="10"/>
      <c r="S481" s="10"/>
      <c r="T481" s="10"/>
      <c r="U481" s="10"/>
      <c r="V481" s="10"/>
      <c r="W481" s="10"/>
      <c r="X481" s="10"/>
      <c r="Y481" s="10"/>
      <c r="Z481" s="10"/>
      <c r="AA481" s="10"/>
    </row>
    <row r="482" spans="1:27" ht="13.2">
      <c r="A482" s="10"/>
      <c r="B482" s="10"/>
      <c r="C482" s="23"/>
      <c r="D482" s="10"/>
      <c r="E482" s="10"/>
      <c r="F482" s="10"/>
      <c r="G482" s="10"/>
      <c r="H482" s="10"/>
      <c r="I482" s="10"/>
      <c r="J482" s="10"/>
      <c r="K482" s="86"/>
      <c r="L482" s="10"/>
      <c r="M482" s="10"/>
      <c r="N482" s="10"/>
      <c r="O482" s="10"/>
      <c r="P482" s="33"/>
      <c r="Q482" s="10"/>
      <c r="R482" s="10"/>
      <c r="S482" s="10"/>
      <c r="T482" s="10"/>
      <c r="U482" s="10"/>
      <c r="V482" s="10"/>
      <c r="W482" s="10"/>
      <c r="X482" s="10"/>
      <c r="Y482" s="10"/>
      <c r="Z482" s="10"/>
      <c r="AA482" s="10"/>
    </row>
    <row r="483" spans="1:27" ht="13.2">
      <c r="A483" s="10"/>
      <c r="B483" s="10"/>
      <c r="C483" s="23"/>
      <c r="D483" s="10"/>
      <c r="E483" s="10"/>
      <c r="F483" s="10"/>
      <c r="G483" s="10"/>
      <c r="H483" s="10"/>
      <c r="I483" s="10"/>
      <c r="J483" s="10"/>
      <c r="K483" s="86"/>
      <c r="L483" s="10"/>
      <c r="M483" s="10"/>
      <c r="N483" s="10"/>
      <c r="O483" s="10"/>
      <c r="P483" s="33"/>
      <c r="Q483" s="10"/>
      <c r="R483" s="10"/>
      <c r="S483" s="10"/>
      <c r="T483" s="10"/>
      <c r="U483" s="10"/>
      <c r="V483" s="10"/>
      <c r="W483" s="10"/>
      <c r="X483" s="10"/>
      <c r="Y483" s="10"/>
      <c r="Z483" s="10"/>
      <c r="AA483" s="10"/>
    </row>
    <row r="484" spans="1:27" ht="13.2">
      <c r="A484" s="10"/>
      <c r="B484" s="10"/>
      <c r="C484" s="23"/>
      <c r="D484" s="10"/>
      <c r="E484" s="10"/>
      <c r="F484" s="10"/>
      <c r="G484" s="10"/>
      <c r="H484" s="10"/>
      <c r="I484" s="10"/>
      <c r="J484" s="10"/>
      <c r="K484" s="86"/>
      <c r="L484" s="10"/>
      <c r="M484" s="10"/>
      <c r="N484" s="10"/>
      <c r="O484" s="10"/>
      <c r="P484" s="33"/>
      <c r="Q484" s="10"/>
      <c r="R484" s="10"/>
      <c r="S484" s="10"/>
      <c r="T484" s="10"/>
      <c r="U484" s="10"/>
      <c r="V484" s="10"/>
      <c r="W484" s="10"/>
      <c r="X484" s="10"/>
      <c r="Y484" s="10"/>
      <c r="Z484" s="10"/>
      <c r="AA484" s="10"/>
    </row>
    <row r="485" spans="1:27" ht="13.2">
      <c r="A485" s="10"/>
      <c r="B485" s="10"/>
      <c r="C485" s="23"/>
      <c r="D485" s="10"/>
      <c r="E485" s="10"/>
      <c r="F485" s="10"/>
      <c r="G485" s="10"/>
      <c r="H485" s="10"/>
      <c r="I485" s="10"/>
      <c r="J485" s="10"/>
      <c r="K485" s="86"/>
      <c r="L485" s="10"/>
      <c r="M485" s="10"/>
      <c r="N485" s="10"/>
      <c r="O485" s="10"/>
      <c r="P485" s="33"/>
      <c r="Q485" s="10"/>
      <c r="R485" s="10"/>
      <c r="S485" s="10"/>
      <c r="T485" s="10"/>
      <c r="U485" s="10"/>
      <c r="V485" s="10"/>
      <c r="W485" s="10"/>
      <c r="X485" s="10"/>
      <c r="Y485" s="10"/>
      <c r="Z485" s="10"/>
      <c r="AA485" s="10"/>
    </row>
    <row r="486" spans="1:27" ht="13.2">
      <c r="A486" s="10"/>
      <c r="B486" s="10"/>
      <c r="C486" s="23"/>
      <c r="D486" s="10"/>
      <c r="E486" s="10"/>
      <c r="F486" s="10"/>
      <c r="G486" s="10"/>
      <c r="H486" s="10"/>
      <c r="I486" s="10"/>
      <c r="J486" s="10"/>
      <c r="K486" s="86"/>
      <c r="L486" s="10"/>
      <c r="M486" s="10"/>
      <c r="N486" s="10"/>
      <c r="O486" s="10"/>
      <c r="P486" s="33"/>
      <c r="Q486" s="10"/>
      <c r="R486" s="10"/>
      <c r="S486" s="10"/>
      <c r="T486" s="10"/>
      <c r="U486" s="10"/>
      <c r="V486" s="10"/>
      <c r="W486" s="10"/>
      <c r="X486" s="10"/>
      <c r="Y486" s="10"/>
      <c r="Z486" s="10"/>
      <c r="AA486" s="10"/>
    </row>
    <row r="487" spans="1:27" ht="13.2">
      <c r="A487" s="10"/>
      <c r="B487" s="10"/>
      <c r="C487" s="23"/>
      <c r="D487" s="10"/>
      <c r="E487" s="10"/>
      <c r="F487" s="10"/>
      <c r="G487" s="10"/>
      <c r="H487" s="10"/>
      <c r="I487" s="10"/>
      <c r="J487" s="10"/>
      <c r="K487" s="86"/>
      <c r="L487" s="10"/>
      <c r="M487" s="10"/>
      <c r="N487" s="10"/>
      <c r="O487" s="10"/>
      <c r="P487" s="33"/>
      <c r="Q487" s="10"/>
      <c r="R487" s="10"/>
      <c r="S487" s="10"/>
      <c r="T487" s="10"/>
      <c r="U487" s="10"/>
      <c r="V487" s="10"/>
      <c r="W487" s="10"/>
      <c r="X487" s="10"/>
      <c r="Y487" s="10"/>
      <c r="Z487" s="10"/>
      <c r="AA487" s="10"/>
    </row>
    <row r="488" spans="1:27" ht="13.2">
      <c r="A488" s="10"/>
      <c r="B488" s="10"/>
      <c r="C488" s="23"/>
      <c r="D488" s="10"/>
      <c r="E488" s="10"/>
      <c r="F488" s="10"/>
      <c r="G488" s="10"/>
      <c r="H488" s="10"/>
      <c r="I488" s="10"/>
      <c r="J488" s="10"/>
      <c r="K488" s="86"/>
      <c r="L488" s="10"/>
      <c r="M488" s="10"/>
      <c r="N488" s="10"/>
      <c r="O488" s="10"/>
      <c r="P488" s="33"/>
      <c r="Q488" s="10"/>
      <c r="R488" s="10"/>
      <c r="S488" s="10"/>
      <c r="T488" s="10"/>
      <c r="U488" s="10"/>
      <c r="V488" s="10"/>
      <c r="W488" s="10"/>
      <c r="X488" s="10"/>
      <c r="Y488" s="10"/>
      <c r="Z488" s="10"/>
      <c r="AA488" s="10"/>
    </row>
    <row r="489" spans="1:27" ht="13.2">
      <c r="A489" s="10"/>
      <c r="B489" s="10"/>
      <c r="C489" s="23"/>
      <c r="D489" s="10"/>
      <c r="E489" s="10"/>
      <c r="F489" s="10"/>
      <c r="G489" s="10"/>
      <c r="H489" s="10"/>
      <c r="I489" s="10"/>
      <c r="J489" s="10"/>
      <c r="K489" s="86"/>
      <c r="L489" s="10"/>
      <c r="M489" s="10"/>
      <c r="N489" s="10"/>
      <c r="O489" s="10"/>
      <c r="P489" s="33"/>
      <c r="Q489" s="10"/>
      <c r="R489" s="10"/>
      <c r="S489" s="10"/>
      <c r="T489" s="10"/>
      <c r="U489" s="10"/>
      <c r="V489" s="10"/>
      <c r="W489" s="10"/>
      <c r="X489" s="10"/>
      <c r="Y489" s="10"/>
      <c r="Z489" s="10"/>
      <c r="AA489" s="10"/>
    </row>
    <row r="490" spans="1:27" ht="13.2">
      <c r="A490" s="10"/>
      <c r="B490" s="10"/>
      <c r="C490" s="23"/>
      <c r="D490" s="10"/>
      <c r="E490" s="10"/>
      <c r="F490" s="10"/>
      <c r="G490" s="10"/>
      <c r="H490" s="10"/>
      <c r="I490" s="10"/>
      <c r="J490" s="10"/>
      <c r="K490" s="86"/>
      <c r="L490" s="10"/>
      <c r="M490" s="10"/>
      <c r="N490" s="10"/>
      <c r="O490" s="10"/>
      <c r="P490" s="33"/>
      <c r="Q490" s="10"/>
      <c r="R490" s="10"/>
      <c r="S490" s="10"/>
      <c r="T490" s="10"/>
      <c r="U490" s="10"/>
      <c r="V490" s="10"/>
      <c r="W490" s="10"/>
      <c r="X490" s="10"/>
      <c r="Y490" s="10"/>
      <c r="Z490" s="10"/>
      <c r="AA490" s="10"/>
    </row>
    <row r="491" spans="1:27" ht="13.2">
      <c r="A491" s="10"/>
      <c r="B491" s="10"/>
      <c r="C491" s="23"/>
      <c r="D491" s="10"/>
      <c r="E491" s="10"/>
      <c r="F491" s="10"/>
      <c r="G491" s="10"/>
      <c r="H491" s="10"/>
      <c r="I491" s="10"/>
      <c r="J491" s="10"/>
      <c r="K491" s="86"/>
      <c r="L491" s="10"/>
      <c r="M491" s="10"/>
      <c r="N491" s="10"/>
      <c r="O491" s="10"/>
      <c r="P491" s="33"/>
      <c r="Q491" s="10"/>
      <c r="R491" s="10"/>
      <c r="S491" s="10"/>
      <c r="T491" s="10"/>
      <c r="U491" s="10"/>
      <c r="V491" s="10"/>
      <c r="W491" s="10"/>
      <c r="X491" s="10"/>
      <c r="Y491" s="10"/>
      <c r="Z491" s="10"/>
      <c r="AA491" s="10"/>
    </row>
    <row r="492" spans="1:27" ht="13.2">
      <c r="A492" s="10"/>
      <c r="B492" s="10"/>
      <c r="C492" s="23"/>
      <c r="D492" s="10"/>
      <c r="E492" s="10"/>
      <c r="F492" s="10"/>
      <c r="G492" s="10"/>
      <c r="H492" s="10"/>
      <c r="I492" s="10"/>
      <c r="J492" s="10"/>
      <c r="K492" s="86"/>
      <c r="L492" s="10"/>
      <c r="M492" s="10"/>
      <c r="N492" s="10"/>
      <c r="O492" s="10"/>
      <c r="P492" s="33"/>
      <c r="Q492" s="10"/>
      <c r="R492" s="10"/>
      <c r="S492" s="10"/>
      <c r="T492" s="10"/>
      <c r="U492" s="10"/>
      <c r="V492" s="10"/>
      <c r="W492" s="10"/>
      <c r="X492" s="10"/>
      <c r="Y492" s="10"/>
      <c r="Z492" s="10"/>
      <c r="AA492" s="10"/>
    </row>
    <row r="493" spans="1:27" ht="13.2">
      <c r="A493" s="10"/>
      <c r="B493" s="10"/>
      <c r="C493" s="23"/>
      <c r="D493" s="10"/>
      <c r="E493" s="10"/>
      <c r="F493" s="10"/>
      <c r="G493" s="10"/>
      <c r="H493" s="10"/>
      <c r="I493" s="10"/>
      <c r="J493" s="10"/>
      <c r="K493" s="86"/>
      <c r="L493" s="10"/>
      <c r="M493" s="10"/>
      <c r="N493" s="10"/>
      <c r="O493" s="10"/>
      <c r="P493" s="33"/>
      <c r="Q493" s="10"/>
      <c r="R493" s="10"/>
      <c r="S493" s="10"/>
      <c r="T493" s="10"/>
      <c r="U493" s="10"/>
      <c r="V493" s="10"/>
      <c r="W493" s="10"/>
      <c r="X493" s="10"/>
      <c r="Y493" s="10"/>
      <c r="Z493" s="10"/>
      <c r="AA493" s="10"/>
    </row>
    <row r="494" spans="1:27" ht="13.2">
      <c r="A494" s="10"/>
      <c r="B494" s="10"/>
      <c r="C494" s="23"/>
      <c r="D494" s="10"/>
      <c r="E494" s="10"/>
      <c r="F494" s="10"/>
      <c r="G494" s="10"/>
      <c r="H494" s="10"/>
      <c r="I494" s="10"/>
      <c r="J494" s="10"/>
      <c r="K494" s="86"/>
      <c r="L494" s="10"/>
      <c r="M494" s="10"/>
      <c r="N494" s="10"/>
      <c r="O494" s="10"/>
      <c r="P494" s="33"/>
      <c r="Q494" s="10"/>
      <c r="R494" s="10"/>
      <c r="S494" s="10"/>
      <c r="T494" s="10"/>
      <c r="U494" s="10"/>
      <c r="V494" s="10"/>
      <c r="W494" s="10"/>
      <c r="X494" s="10"/>
      <c r="Y494" s="10"/>
      <c r="Z494" s="10"/>
      <c r="AA494" s="10"/>
    </row>
    <row r="495" spans="1:27" ht="13.2">
      <c r="A495" s="10"/>
      <c r="B495" s="10"/>
      <c r="C495" s="23"/>
      <c r="D495" s="10"/>
      <c r="E495" s="10"/>
      <c r="F495" s="10"/>
      <c r="G495" s="10"/>
      <c r="H495" s="10"/>
      <c r="I495" s="10"/>
      <c r="J495" s="10"/>
      <c r="K495" s="86"/>
      <c r="L495" s="10"/>
      <c r="M495" s="10"/>
      <c r="N495" s="10"/>
      <c r="O495" s="10"/>
      <c r="P495" s="33"/>
      <c r="Q495" s="10"/>
      <c r="R495" s="10"/>
      <c r="S495" s="10"/>
      <c r="T495" s="10"/>
      <c r="U495" s="10"/>
      <c r="V495" s="10"/>
      <c r="W495" s="10"/>
      <c r="X495" s="10"/>
      <c r="Y495" s="10"/>
      <c r="Z495" s="10"/>
      <c r="AA495" s="10"/>
    </row>
    <row r="496" spans="1:27" ht="13.2">
      <c r="A496" s="10"/>
      <c r="B496" s="10"/>
      <c r="C496" s="23"/>
      <c r="D496" s="10"/>
      <c r="E496" s="10"/>
      <c r="F496" s="10"/>
      <c r="G496" s="10"/>
      <c r="H496" s="10"/>
      <c r="I496" s="10"/>
      <c r="J496" s="10"/>
      <c r="K496" s="86"/>
      <c r="L496" s="10"/>
      <c r="M496" s="10"/>
      <c r="N496" s="10"/>
      <c r="O496" s="10"/>
      <c r="P496" s="33"/>
      <c r="Q496" s="10"/>
      <c r="R496" s="10"/>
      <c r="S496" s="10"/>
      <c r="T496" s="10"/>
      <c r="U496" s="10"/>
      <c r="V496" s="10"/>
      <c r="W496" s="10"/>
      <c r="X496" s="10"/>
      <c r="Y496" s="10"/>
      <c r="Z496" s="10"/>
      <c r="AA496" s="10"/>
    </row>
    <row r="497" spans="1:27" ht="13.2">
      <c r="A497" s="10"/>
      <c r="B497" s="10"/>
      <c r="C497" s="23"/>
      <c r="D497" s="10"/>
      <c r="E497" s="10"/>
      <c r="F497" s="10"/>
      <c r="G497" s="10"/>
      <c r="H497" s="10"/>
      <c r="I497" s="10"/>
      <c r="J497" s="10"/>
      <c r="K497" s="86"/>
      <c r="L497" s="10"/>
      <c r="M497" s="10"/>
      <c r="N497" s="10"/>
      <c r="O497" s="10"/>
      <c r="P497" s="33"/>
      <c r="Q497" s="10"/>
      <c r="R497" s="10"/>
      <c r="S497" s="10"/>
      <c r="T497" s="10"/>
      <c r="U497" s="10"/>
      <c r="V497" s="10"/>
      <c r="W497" s="10"/>
      <c r="X497" s="10"/>
      <c r="Y497" s="10"/>
      <c r="Z497" s="10"/>
      <c r="AA497" s="10"/>
    </row>
    <row r="498" spans="1:27" ht="13.2">
      <c r="A498" s="10"/>
      <c r="B498" s="10"/>
      <c r="C498" s="23"/>
      <c r="D498" s="10"/>
      <c r="E498" s="10"/>
      <c r="F498" s="10"/>
      <c r="G498" s="10"/>
      <c r="H498" s="10"/>
      <c r="I498" s="10"/>
      <c r="J498" s="10"/>
      <c r="K498" s="86"/>
      <c r="L498" s="10"/>
      <c r="M498" s="10"/>
      <c r="N498" s="10"/>
      <c r="O498" s="10"/>
      <c r="P498" s="33"/>
      <c r="Q498" s="10"/>
      <c r="R498" s="10"/>
      <c r="S498" s="10"/>
      <c r="T498" s="10"/>
      <c r="U498" s="10"/>
      <c r="V498" s="10"/>
      <c r="W498" s="10"/>
      <c r="X498" s="10"/>
      <c r="Y498" s="10"/>
      <c r="Z498" s="10"/>
      <c r="AA498" s="10"/>
    </row>
    <row r="499" spans="1:27" ht="13.2">
      <c r="A499" s="10"/>
      <c r="B499" s="10"/>
      <c r="C499" s="23"/>
      <c r="D499" s="10"/>
      <c r="E499" s="10"/>
      <c r="F499" s="10"/>
      <c r="G499" s="10"/>
      <c r="H499" s="10"/>
      <c r="I499" s="10"/>
      <c r="J499" s="10"/>
      <c r="K499" s="86"/>
      <c r="L499" s="10"/>
      <c r="M499" s="10"/>
      <c r="N499" s="10"/>
      <c r="O499" s="10"/>
      <c r="P499" s="33"/>
      <c r="Q499" s="10"/>
      <c r="R499" s="10"/>
      <c r="S499" s="10"/>
      <c r="T499" s="10"/>
      <c r="U499" s="10"/>
      <c r="V499" s="10"/>
      <c r="W499" s="10"/>
      <c r="X499" s="10"/>
      <c r="Y499" s="10"/>
      <c r="Z499" s="10"/>
      <c r="AA499" s="10"/>
    </row>
    <row r="500" spans="1:27" ht="13.2">
      <c r="A500" s="10"/>
      <c r="B500" s="10"/>
      <c r="C500" s="23"/>
      <c r="D500" s="10"/>
      <c r="E500" s="10"/>
      <c r="F500" s="10"/>
      <c r="G500" s="10"/>
      <c r="H500" s="10"/>
      <c r="I500" s="10"/>
      <c r="J500" s="10"/>
      <c r="K500" s="86"/>
      <c r="L500" s="10"/>
      <c r="M500" s="10"/>
      <c r="N500" s="10"/>
      <c r="O500" s="10"/>
      <c r="P500" s="33"/>
      <c r="Q500" s="10"/>
      <c r="R500" s="10"/>
      <c r="S500" s="10"/>
      <c r="T500" s="10"/>
      <c r="U500" s="10"/>
      <c r="V500" s="10"/>
      <c r="W500" s="10"/>
      <c r="X500" s="10"/>
      <c r="Y500" s="10"/>
      <c r="Z500" s="10"/>
      <c r="AA500" s="10"/>
    </row>
    <row r="501" spans="1:27" ht="13.2">
      <c r="A501" s="10"/>
      <c r="B501" s="10"/>
      <c r="C501" s="23"/>
      <c r="D501" s="10"/>
      <c r="E501" s="10"/>
      <c r="F501" s="10"/>
      <c r="G501" s="10"/>
      <c r="H501" s="10"/>
      <c r="I501" s="10"/>
      <c r="J501" s="10"/>
      <c r="K501" s="86"/>
      <c r="L501" s="10"/>
      <c r="M501" s="10"/>
      <c r="N501" s="10"/>
      <c r="O501" s="10"/>
      <c r="P501" s="33"/>
      <c r="Q501" s="10"/>
      <c r="R501" s="10"/>
      <c r="S501" s="10"/>
      <c r="T501" s="10"/>
      <c r="U501" s="10"/>
      <c r="V501" s="10"/>
      <c r="W501" s="10"/>
      <c r="X501" s="10"/>
      <c r="Y501" s="10"/>
      <c r="Z501" s="10"/>
      <c r="AA501" s="10"/>
    </row>
    <row r="502" spans="1:27" ht="13.2">
      <c r="A502" s="10"/>
      <c r="B502" s="10"/>
      <c r="C502" s="23"/>
      <c r="D502" s="10"/>
      <c r="E502" s="10"/>
      <c r="F502" s="10"/>
      <c r="G502" s="10"/>
      <c r="H502" s="10"/>
      <c r="I502" s="10"/>
      <c r="J502" s="10"/>
      <c r="K502" s="86"/>
      <c r="L502" s="10"/>
      <c r="M502" s="10"/>
      <c r="N502" s="10"/>
      <c r="O502" s="10"/>
      <c r="P502" s="33"/>
      <c r="Q502" s="10"/>
      <c r="R502" s="10"/>
      <c r="S502" s="10"/>
      <c r="T502" s="10"/>
      <c r="U502" s="10"/>
      <c r="V502" s="10"/>
      <c r="W502" s="10"/>
      <c r="X502" s="10"/>
      <c r="Y502" s="10"/>
      <c r="Z502" s="10"/>
      <c r="AA502" s="10"/>
    </row>
    <row r="503" spans="1:27" ht="13.2">
      <c r="A503" s="10"/>
      <c r="B503" s="10"/>
      <c r="C503" s="23"/>
      <c r="D503" s="10"/>
      <c r="E503" s="10"/>
      <c r="F503" s="10"/>
      <c r="G503" s="10"/>
      <c r="H503" s="10"/>
      <c r="I503" s="10"/>
      <c r="J503" s="10"/>
      <c r="K503" s="86"/>
      <c r="L503" s="10"/>
      <c r="M503" s="10"/>
      <c r="N503" s="10"/>
      <c r="O503" s="10"/>
      <c r="P503" s="33"/>
      <c r="Q503" s="10"/>
      <c r="R503" s="10"/>
      <c r="S503" s="10"/>
      <c r="T503" s="10"/>
      <c r="U503" s="10"/>
      <c r="V503" s="10"/>
      <c r="W503" s="10"/>
      <c r="X503" s="10"/>
      <c r="Y503" s="10"/>
      <c r="Z503" s="10"/>
      <c r="AA503" s="10"/>
    </row>
    <row r="504" spans="1:27" ht="13.2">
      <c r="A504" s="10"/>
      <c r="B504" s="10"/>
      <c r="C504" s="23"/>
      <c r="D504" s="10"/>
      <c r="E504" s="10"/>
      <c r="F504" s="10"/>
      <c r="G504" s="10"/>
      <c r="H504" s="10"/>
      <c r="I504" s="10"/>
      <c r="J504" s="10"/>
      <c r="K504" s="86"/>
      <c r="L504" s="10"/>
      <c r="M504" s="10"/>
      <c r="N504" s="10"/>
      <c r="O504" s="10"/>
      <c r="P504" s="33"/>
      <c r="Q504" s="10"/>
      <c r="R504" s="10"/>
      <c r="S504" s="10"/>
      <c r="T504" s="10"/>
      <c r="U504" s="10"/>
      <c r="V504" s="10"/>
      <c r="W504" s="10"/>
      <c r="X504" s="10"/>
      <c r="Y504" s="10"/>
      <c r="Z504" s="10"/>
      <c r="AA504" s="10"/>
    </row>
    <row r="505" spans="1:27" ht="13.2">
      <c r="A505" s="10"/>
      <c r="B505" s="10"/>
      <c r="C505" s="23"/>
      <c r="D505" s="10"/>
      <c r="E505" s="10"/>
      <c r="F505" s="10"/>
      <c r="G505" s="10"/>
      <c r="H505" s="10"/>
      <c r="I505" s="10"/>
      <c r="J505" s="10"/>
      <c r="K505" s="86"/>
      <c r="L505" s="10"/>
      <c r="M505" s="10"/>
      <c r="N505" s="10"/>
      <c r="O505" s="10"/>
      <c r="P505" s="33"/>
      <c r="Q505" s="10"/>
      <c r="R505" s="10"/>
      <c r="S505" s="10"/>
      <c r="T505" s="10"/>
      <c r="U505" s="10"/>
      <c r="V505" s="10"/>
      <c r="W505" s="10"/>
      <c r="X505" s="10"/>
      <c r="Y505" s="10"/>
      <c r="Z505" s="10"/>
      <c r="AA505" s="10"/>
    </row>
    <row r="506" spans="1:27" ht="13.2">
      <c r="A506" s="10"/>
      <c r="B506" s="10"/>
      <c r="C506" s="23"/>
      <c r="D506" s="10"/>
      <c r="E506" s="10"/>
      <c r="F506" s="10"/>
      <c r="G506" s="10"/>
      <c r="H506" s="10"/>
      <c r="I506" s="10"/>
      <c r="J506" s="10"/>
      <c r="K506" s="86"/>
      <c r="L506" s="10"/>
      <c r="M506" s="10"/>
      <c r="N506" s="10"/>
      <c r="O506" s="10"/>
      <c r="P506" s="33"/>
      <c r="Q506" s="10"/>
      <c r="R506" s="10"/>
      <c r="S506" s="10"/>
      <c r="T506" s="10"/>
      <c r="U506" s="10"/>
      <c r="V506" s="10"/>
      <c r="W506" s="10"/>
      <c r="X506" s="10"/>
      <c r="Y506" s="10"/>
      <c r="Z506" s="10"/>
      <c r="AA506" s="10"/>
    </row>
    <row r="507" spans="1:27" ht="13.2">
      <c r="A507" s="10"/>
      <c r="B507" s="10"/>
      <c r="C507" s="23"/>
      <c r="D507" s="10"/>
      <c r="E507" s="10"/>
      <c r="F507" s="10"/>
      <c r="G507" s="10"/>
      <c r="H507" s="10"/>
      <c r="I507" s="10"/>
      <c r="J507" s="10"/>
      <c r="K507" s="86"/>
      <c r="L507" s="10"/>
      <c r="M507" s="10"/>
      <c r="N507" s="10"/>
      <c r="O507" s="10"/>
      <c r="P507" s="33"/>
      <c r="Q507" s="10"/>
      <c r="R507" s="10"/>
      <c r="S507" s="10"/>
      <c r="T507" s="10"/>
      <c r="U507" s="10"/>
      <c r="V507" s="10"/>
      <c r="W507" s="10"/>
      <c r="X507" s="10"/>
      <c r="Y507" s="10"/>
      <c r="Z507" s="10"/>
      <c r="AA507" s="10"/>
    </row>
    <row r="508" spans="1:27" ht="13.2">
      <c r="A508" s="10"/>
      <c r="B508" s="10"/>
      <c r="C508" s="23"/>
      <c r="D508" s="10"/>
      <c r="E508" s="10"/>
      <c r="F508" s="10"/>
      <c r="G508" s="10"/>
      <c r="H508" s="10"/>
      <c r="I508" s="10"/>
      <c r="J508" s="10"/>
      <c r="K508" s="86"/>
      <c r="L508" s="10"/>
      <c r="M508" s="10"/>
      <c r="N508" s="10"/>
      <c r="O508" s="10"/>
      <c r="P508" s="33"/>
      <c r="Q508" s="10"/>
      <c r="R508" s="10"/>
      <c r="S508" s="10"/>
      <c r="T508" s="10"/>
      <c r="U508" s="10"/>
      <c r="V508" s="10"/>
      <c r="W508" s="10"/>
      <c r="X508" s="10"/>
      <c r="Y508" s="10"/>
      <c r="Z508" s="10"/>
      <c r="AA508" s="10"/>
    </row>
    <row r="509" spans="1:27" ht="13.2">
      <c r="A509" s="10"/>
      <c r="B509" s="10"/>
      <c r="C509" s="23"/>
      <c r="D509" s="10"/>
      <c r="E509" s="10"/>
      <c r="F509" s="10"/>
      <c r="G509" s="10"/>
      <c r="H509" s="10"/>
      <c r="I509" s="10"/>
      <c r="J509" s="10"/>
      <c r="K509" s="86"/>
      <c r="L509" s="10"/>
      <c r="M509" s="10"/>
      <c r="N509" s="10"/>
      <c r="O509" s="10"/>
      <c r="P509" s="33"/>
      <c r="Q509" s="10"/>
      <c r="R509" s="10"/>
      <c r="S509" s="10"/>
      <c r="T509" s="10"/>
      <c r="U509" s="10"/>
      <c r="V509" s="10"/>
      <c r="W509" s="10"/>
      <c r="X509" s="10"/>
      <c r="Y509" s="10"/>
      <c r="Z509" s="10"/>
      <c r="AA509" s="10"/>
    </row>
    <row r="510" spans="1:27" ht="13.2">
      <c r="A510" s="10"/>
      <c r="B510" s="10"/>
      <c r="C510" s="23"/>
      <c r="D510" s="10"/>
      <c r="E510" s="10"/>
      <c r="F510" s="10"/>
      <c r="G510" s="10"/>
      <c r="H510" s="10"/>
      <c r="I510" s="10"/>
      <c r="J510" s="10"/>
      <c r="K510" s="86"/>
      <c r="L510" s="10"/>
      <c r="M510" s="10"/>
      <c r="N510" s="10"/>
      <c r="O510" s="10"/>
      <c r="P510" s="33"/>
      <c r="Q510" s="10"/>
      <c r="R510" s="10"/>
      <c r="S510" s="10"/>
      <c r="T510" s="10"/>
      <c r="U510" s="10"/>
      <c r="V510" s="10"/>
      <c r="W510" s="10"/>
      <c r="X510" s="10"/>
      <c r="Y510" s="10"/>
      <c r="Z510" s="10"/>
      <c r="AA510" s="10"/>
    </row>
    <row r="511" spans="1:27" ht="13.2">
      <c r="A511" s="10"/>
      <c r="B511" s="10"/>
      <c r="C511" s="23"/>
      <c r="D511" s="10"/>
      <c r="E511" s="10"/>
      <c r="F511" s="10"/>
      <c r="G511" s="10"/>
      <c r="H511" s="10"/>
      <c r="I511" s="10"/>
      <c r="J511" s="10"/>
      <c r="K511" s="86"/>
      <c r="L511" s="10"/>
      <c r="M511" s="10"/>
      <c r="N511" s="10"/>
      <c r="O511" s="10"/>
      <c r="P511" s="33"/>
      <c r="Q511" s="10"/>
      <c r="R511" s="10"/>
      <c r="S511" s="10"/>
      <c r="T511" s="10"/>
      <c r="U511" s="10"/>
      <c r="V511" s="10"/>
      <c r="W511" s="10"/>
      <c r="X511" s="10"/>
      <c r="Y511" s="10"/>
      <c r="Z511" s="10"/>
      <c r="AA511" s="10"/>
    </row>
    <row r="512" spans="1:27" ht="13.2">
      <c r="A512" s="10"/>
      <c r="B512" s="10"/>
      <c r="C512" s="23"/>
      <c r="D512" s="10"/>
      <c r="E512" s="10"/>
      <c r="F512" s="10"/>
      <c r="G512" s="10"/>
      <c r="H512" s="10"/>
      <c r="I512" s="10"/>
      <c r="J512" s="10"/>
      <c r="K512" s="86"/>
      <c r="L512" s="10"/>
      <c r="M512" s="10"/>
      <c r="N512" s="10"/>
      <c r="O512" s="10"/>
      <c r="P512" s="33"/>
      <c r="Q512" s="10"/>
      <c r="R512" s="10"/>
      <c r="S512" s="10"/>
      <c r="T512" s="10"/>
      <c r="U512" s="10"/>
      <c r="V512" s="10"/>
      <c r="W512" s="10"/>
      <c r="X512" s="10"/>
      <c r="Y512" s="10"/>
      <c r="Z512" s="10"/>
      <c r="AA512" s="10"/>
    </row>
    <row r="513" spans="1:27" ht="13.2">
      <c r="A513" s="10"/>
      <c r="B513" s="10"/>
      <c r="C513" s="23"/>
      <c r="D513" s="10"/>
      <c r="E513" s="10"/>
      <c r="F513" s="10"/>
      <c r="G513" s="10"/>
      <c r="H513" s="10"/>
      <c r="I513" s="10"/>
      <c r="J513" s="10"/>
      <c r="K513" s="86"/>
      <c r="L513" s="10"/>
      <c r="M513" s="10"/>
      <c r="N513" s="10"/>
      <c r="O513" s="10"/>
      <c r="P513" s="33"/>
      <c r="Q513" s="10"/>
      <c r="R513" s="10"/>
      <c r="S513" s="10"/>
      <c r="T513" s="10"/>
      <c r="U513" s="10"/>
      <c r="V513" s="10"/>
      <c r="W513" s="10"/>
      <c r="X513" s="10"/>
      <c r="Y513" s="10"/>
      <c r="Z513" s="10"/>
      <c r="AA513" s="10"/>
    </row>
    <row r="514" spans="1:27" ht="13.2">
      <c r="A514" s="10"/>
      <c r="B514" s="10"/>
      <c r="C514" s="23"/>
      <c r="D514" s="10"/>
      <c r="E514" s="10"/>
      <c r="F514" s="10"/>
      <c r="G514" s="10"/>
      <c r="H514" s="10"/>
      <c r="I514" s="10"/>
      <c r="J514" s="10"/>
      <c r="K514" s="86"/>
      <c r="L514" s="10"/>
      <c r="M514" s="10"/>
      <c r="N514" s="10"/>
      <c r="O514" s="10"/>
      <c r="P514" s="33"/>
      <c r="Q514" s="10"/>
      <c r="R514" s="10"/>
      <c r="S514" s="10"/>
      <c r="T514" s="10"/>
      <c r="U514" s="10"/>
      <c r="V514" s="10"/>
      <c r="W514" s="10"/>
      <c r="X514" s="10"/>
      <c r="Y514" s="10"/>
      <c r="Z514" s="10"/>
      <c r="AA514" s="10"/>
    </row>
    <row r="515" spans="1:27" ht="13.2">
      <c r="A515" s="10"/>
      <c r="B515" s="10"/>
      <c r="C515" s="23"/>
      <c r="D515" s="10"/>
      <c r="E515" s="10"/>
      <c r="F515" s="10"/>
      <c r="G515" s="10"/>
      <c r="H515" s="10"/>
      <c r="I515" s="10"/>
      <c r="J515" s="10"/>
      <c r="K515" s="86"/>
      <c r="L515" s="10"/>
      <c r="M515" s="10"/>
      <c r="N515" s="10"/>
      <c r="O515" s="10"/>
      <c r="P515" s="33"/>
      <c r="Q515" s="10"/>
      <c r="R515" s="10"/>
      <c r="S515" s="10"/>
      <c r="T515" s="10"/>
      <c r="U515" s="10"/>
      <c r="V515" s="10"/>
      <c r="W515" s="10"/>
      <c r="X515" s="10"/>
      <c r="Y515" s="10"/>
      <c r="Z515" s="10"/>
      <c r="AA515" s="10"/>
    </row>
    <row r="516" spans="1:27" ht="13.2">
      <c r="A516" s="10"/>
      <c r="B516" s="10"/>
      <c r="C516" s="23"/>
      <c r="D516" s="10"/>
      <c r="E516" s="10"/>
      <c r="F516" s="10"/>
      <c r="G516" s="10"/>
      <c r="H516" s="10"/>
      <c r="I516" s="10"/>
      <c r="J516" s="10"/>
      <c r="K516" s="86"/>
      <c r="L516" s="10"/>
      <c r="M516" s="10"/>
      <c r="N516" s="10"/>
      <c r="O516" s="10"/>
      <c r="P516" s="33"/>
      <c r="Q516" s="10"/>
      <c r="R516" s="10"/>
      <c r="S516" s="10"/>
      <c r="T516" s="10"/>
      <c r="U516" s="10"/>
      <c r="V516" s="10"/>
      <c r="W516" s="10"/>
      <c r="X516" s="10"/>
      <c r="Y516" s="10"/>
      <c r="Z516" s="10"/>
      <c r="AA516" s="10"/>
    </row>
    <row r="517" spans="1:27" ht="13.2">
      <c r="A517" s="10"/>
      <c r="B517" s="10"/>
      <c r="C517" s="23"/>
      <c r="D517" s="10"/>
      <c r="E517" s="10"/>
      <c r="F517" s="10"/>
      <c r="G517" s="10"/>
      <c r="H517" s="10"/>
      <c r="I517" s="10"/>
      <c r="J517" s="10"/>
      <c r="K517" s="86"/>
      <c r="L517" s="10"/>
      <c r="M517" s="10"/>
      <c r="N517" s="10"/>
      <c r="O517" s="10"/>
      <c r="P517" s="33"/>
      <c r="Q517" s="10"/>
      <c r="R517" s="10"/>
      <c r="S517" s="10"/>
      <c r="T517" s="10"/>
      <c r="U517" s="10"/>
      <c r="V517" s="10"/>
      <c r="W517" s="10"/>
      <c r="X517" s="10"/>
      <c r="Y517" s="10"/>
      <c r="Z517" s="10"/>
      <c r="AA517" s="10"/>
    </row>
    <row r="518" spans="1:27" ht="13.2">
      <c r="A518" s="10"/>
      <c r="B518" s="10"/>
      <c r="C518" s="23"/>
      <c r="D518" s="10"/>
      <c r="E518" s="10"/>
      <c r="F518" s="10"/>
      <c r="G518" s="10"/>
      <c r="H518" s="10"/>
      <c r="I518" s="10"/>
      <c r="J518" s="10"/>
      <c r="K518" s="86"/>
      <c r="L518" s="10"/>
      <c r="M518" s="10"/>
      <c r="N518" s="10"/>
      <c r="O518" s="10"/>
      <c r="P518" s="33"/>
      <c r="Q518" s="10"/>
      <c r="R518" s="10"/>
      <c r="S518" s="10"/>
      <c r="T518" s="10"/>
      <c r="U518" s="10"/>
      <c r="V518" s="10"/>
      <c r="W518" s="10"/>
      <c r="X518" s="10"/>
      <c r="Y518" s="10"/>
      <c r="Z518" s="10"/>
      <c r="AA518" s="10"/>
    </row>
    <row r="519" spans="1:27" ht="13.2">
      <c r="A519" s="10"/>
      <c r="B519" s="10"/>
      <c r="C519" s="23"/>
      <c r="D519" s="10"/>
      <c r="E519" s="10"/>
      <c r="F519" s="10"/>
      <c r="G519" s="10"/>
      <c r="H519" s="10"/>
      <c r="I519" s="10"/>
      <c r="J519" s="10"/>
      <c r="K519" s="86"/>
      <c r="L519" s="10"/>
      <c r="M519" s="10"/>
      <c r="N519" s="10"/>
      <c r="O519" s="10"/>
      <c r="P519" s="33"/>
      <c r="Q519" s="10"/>
      <c r="R519" s="10"/>
      <c r="S519" s="10"/>
      <c r="T519" s="10"/>
      <c r="U519" s="10"/>
      <c r="V519" s="10"/>
      <c r="W519" s="10"/>
      <c r="X519" s="10"/>
      <c r="Y519" s="10"/>
      <c r="Z519" s="10"/>
      <c r="AA519" s="10"/>
    </row>
    <row r="520" spans="1:27" ht="13.2">
      <c r="A520" s="10"/>
      <c r="B520" s="10"/>
      <c r="C520" s="23"/>
      <c r="D520" s="10"/>
      <c r="E520" s="10"/>
      <c r="F520" s="10"/>
      <c r="G520" s="10"/>
      <c r="H520" s="10"/>
      <c r="I520" s="10"/>
      <c r="J520" s="10"/>
      <c r="K520" s="86"/>
      <c r="L520" s="10"/>
      <c r="M520" s="10"/>
      <c r="N520" s="10"/>
      <c r="O520" s="10"/>
      <c r="P520" s="33"/>
      <c r="Q520" s="10"/>
      <c r="R520" s="10"/>
      <c r="S520" s="10"/>
      <c r="T520" s="10"/>
      <c r="U520" s="10"/>
      <c r="V520" s="10"/>
      <c r="W520" s="10"/>
      <c r="X520" s="10"/>
      <c r="Y520" s="10"/>
      <c r="Z520" s="10"/>
      <c r="AA520" s="10"/>
    </row>
    <row r="521" spans="1:27" ht="13.2">
      <c r="A521" s="10"/>
      <c r="B521" s="10"/>
      <c r="C521" s="23"/>
      <c r="D521" s="10"/>
      <c r="E521" s="10"/>
      <c r="F521" s="10"/>
      <c r="G521" s="10"/>
      <c r="H521" s="10"/>
      <c r="I521" s="10"/>
      <c r="J521" s="10"/>
      <c r="K521" s="86"/>
      <c r="L521" s="10"/>
      <c r="M521" s="10"/>
      <c r="N521" s="10"/>
      <c r="O521" s="10"/>
      <c r="P521" s="33"/>
      <c r="Q521" s="10"/>
      <c r="R521" s="10"/>
      <c r="S521" s="10"/>
      <c r="T521" s="10"/>
      <c r="U521" s="10"/>
      <c r="V521" s="10"/>
      <c r="W521" s="10"/>
      <c r="X521" s="10"/>
      <c r="Y521" s="10"/>
      <c r="Z521" s="10"/>
      <c r="AA521" s="10"/>
    </row>
    <row r="522" spans="1:27" ht="13.2">
      <c r="A522" s="10"/>
      <c r="B522" s="10"/>
      <c r="C522" s="23"/>
      <c r="D522" s="10"/>
      <c r="E522" s="10"/>
      <c r="F522" s="10"/>
      <c r="G522" s="10"/>
      <c r="H522" s="10"/>
      <c r="I522" s="10"/>
      <c r="J522" s="10"/>
      <c r="K522" s="86"/>
      <c r="L522" s="10"/>
      <c r="M522" s="10"/>
      <c r="N522" s="10"/>
      <c r="O522" s="10"/>
      <c r="P522" s="33"/>
      <c r="Q522" s="10"/>
      <c r="R522" s="10"/>
      <c r="S522" s="10"/>
      <c r="T522" s="10"/>
      <c r="U522" s="10"/>
      <c r="V522" s="10"/>
      <c r="W522" s="10"/>
      <c r="X522" s="10"/>
      <c r="Y522" s="10"/>
      <c r="Z522" s="10"/>
      <c r="AA522" s="10"/>
    </row>
    <row r="523" spans="1:27" ht="13.2">
      <c r="A523" s="10"/>
      <c r="B523" s="10"/>
      <c r="C523" s="23"/>
      <c r="D523" s="10"/>
      <c r="E523" s="10"/>
      <c r="F523" s="10"/>
      <c r="G523" s="10"/>
      <c r="H523" s="10"/>
      <c r="I523" s="10"/>
      <c r="J523" s="10"/>
      <c r="K523" s="86"/>
      <c r="L523" s="10"/>
      <c r="M523" s="10"/>
      <c r="N523" s="10"/>
      <c r="O523" s="10"/>
      <c r="P523" s="33"/>
      <c r="Q523" s="10"/>
      <c r="R523" s="10"/>
      <c r="S523" s="10"/>
      <c r="T523" s="10"/>
      <c r="U523" s="10"/>
      <c r="V523" s="10"/>
      <c r="W523" s="10"/>
      <c r="X523" s="10"/>
      <c r="Y523" s="10"/>
      <c r="Z523" s="10"/>
      <c r="AA523" s="10"/>
    </row>
    <row r="524" spans="1:27" ht="13.2">
      <c r="A524" s="10"/>
      <c r="B524" s="10"/>
      <c r="C524" s="23"/>
      <c r="D524" s="10"/>
      <c r="E524" s="10"/>
      <c r="F524" s="10"/>
      <c r="G524" s="10"/>
      <c r="H524" s="10"/>
      <c r="I524" s="10"/>
      <c r="J524" s="10"/>
      <c r="K524" s="86"/>
      <c r="L524" s="10"/>
      <c r="M524" s="10"/>
      <c r="N524" s="10"/>
      <c r="O524" s="10"/>
      <c r="P524" s="33"/>
      <c r="Q524" s="10"/>
      <c r="R524" s="10"/>
      <c r="S524" s="10"/>
      <c r="T524" s="10"/>
      <c r="U524" s="10"/>
      <c r="V524" s="10"/>
      <c r="W524" s="10"/>
      <c r="X524" s="10"/>
      <c r="Y524" s="10"/>
      <c r="Z524" s="10"/>
      <c r="AA524" s="10"/>
    </row>
    <row r="525" spans="1:27" ht="13.2">
      <c r="A525" s="10"/>
      <c r="B525" s="10"/>
      <c r="C525" s="23"/>
      <c r="D525" s="10"/>
      <c r="E525" s="10"/>
      <c r="F525" s="10"/>
      <c r="G525" s="10"/>
      <c r="H525" s="10"/>
      <c r="I525" s="10"/>
      <c r="J525" s="10"/>
      <c r="K525" s="86"/>
      <c r="L525" s="10"/>
      <c r="M525" s="10"/>
      <c r="N525" s="10"/>
      <c r="O525" s="10"/>
      <c r="P525" s="33"/>
      <c r="Q525" s="10"/>
      <c r="R525" s="10"/>
      <c r="S525" s="10"/>
      <c r="T525" s="10"/>
      <c r="U525" s="10"/>
      <c r="V525" s="10"/>
      <c r="W525" s="10"/>
      <c r="X525" s="10"/>
      <c r="Y525" s="10"/>
      <c r="Z525" s="10"/>
      <c r="AA525" s="10"/>
    </row>
    <row r="526" spans="1:27" ht="13.2">
      <c r="A526" s="10"/>
      <c r="B526" s="10"/>
      <c r="C526" s="23"/>
      <c r="D526" s="10"/>
      <c r="E526" s="10"/>
      <c r="F526" s="10"/>
      <c r="G526" s="10"/>
      <c r="H526" s="10"/>
      <c r="I526" s="10"/>
      <c r="J526" s="10"/>
      <c r="K526" s="86"/>
      <c r="L526" s="10"/>
      <c r="M526" s="10"/>
      <c r="N526" s="10"/>
      <c r="O526" s="10"/>
      <c r="P526" s="33"/>
      <c r="Q526" s="10"/>
      <c r="R526" s="10"/>
      <c r="S526" s="10"/>
      <c r="T526" s="10"/>
      <c r="U526" s="10"/>
      <c r="V526" s="10"/>
      <c r="W526" s="10"/>
      <c r="X526" s="10"/>
      <c r="Y526" s="10"/>
      <c r="Z526" s="10"/>
      <c r="AA526" s="10"/>
    </row>
    <row r="527" spans="1:27" ht="13.2">
      <c r="A527" s="10"/>
      <c r="B527" s="10"/>
      <c r="C527" s="23"/>
      <c r="D527" s="10"/>
      <c r="E527" s="10"/>
      <c r="F527" s="10"/>
      <c r="G527" s="10"/>
      <c r="H527" s="10"/>
      <c r="I527" s="10"/>
      <c r="J527" s="10"/>
      <c r="K527" s="86"/>
      <c r="L527" s="10"/>
      <c r="M527" s="10"/>
      <c r="N527" s="10"/>
      <c r="O527" s="10"/>
      <c r="P527" s="33"/>
      <c r="Q527" s="10"/>
      <c r="R527" s="10"/>
      <c r="S527" s="10"/>
      <c r="T527" s="10"/>
      <c r="U527" s="10"/>
      <c r="V527" s="10"/>
      <c r="W527" s="10"/>
      <c r="X527" s="10"/>
      <c r="Y527" s="10"/>
      <c r="Z527" s="10"/>
      <c r="AA527" s="10"/>
    </row>
    <row r="528" spans="1:27" ht="13.2">
      <c r="A528" s="10"/>
      <c r="B528" s="10"/>
      <c r="C528" s="23"/>
      <c r="D528" s="10"/>
      <c r="E528" s="10"/>
      <c r="F528" s="10"/>
      <c r="G528" s="10"/>
      <c r="H528" s="10"/>
      <c r="I528" s="10"/>
      <c r="J528" s="10"/>
      <c r="K528" s="86"/>
      <c r="L528" s="10"/>
      <c r="M528" s="10"/>
      <c r="N528" s="10"/>
      <c r="O528" s="10"/>
      <c r="P528" s="33"/>
      <c r="Q528" s="10"/>
      <c r="R528" s="10"/>
      <c r="S528" s="10"/>
      <c r="T528" s="10"/>
      <c r="U528" s="10"/>
      <c r="V528" s="10"/>
      <c r="W528" s="10"/>
      <c r="X528" s="10"/>
      <c r="Y528" s="10"/>
      <c r="Z528" s="10"/>
      <c r="AA528" s="10"/>
    </row>
    <row r="529" spans="1:27" ht="13.2">
      <c r="A529" s="10"/>
      <c r="B529" s="10"/>
      <c r="C529" s="23"/>
      <c r="D529" s="10"/>
      <c r="E529" s="10"/>
      <c r="F529" s="10"/>
      <c r="G529" s="10"/>
      <c r="H529" s="10"/>
      <c r="I529" s="10"/>
      <c r="J529" s="10"/>
      <c r="K529" s="86"/>
      <c r="L529" s="10"/>
      <c r="M529" s="10"/>
      <c r="N529" s="10"/>
      <c r="O529" s="10"/>
      <c r="P529" s="33"/>
      <c r="Q529" s="10"/>
      <c r="R529" s="10"/>
      <c r="S529" s="10"/>
      <c r="T529" s="10"/>
      <c r="U529" s="10"/>
      <c r="V529" s="10"/>
      <c r="W529" s="10"/>
      <c r="X529" s="10"/>
      <c r="Y529" s="10"/>
      <c r="Z529" s="10"/>
      <c r="AA529" s="10"/>
    </row>
    <row r="530" spans="1:27" ht="13.2">
      <c r="A530" s="10"/>
      <c r="B530" s="10"/>
      <c r="C530" s="23"/>
      <c r="D530" s="10"/>
      <c r="E530" s="10"/>
      <c r="F530" s="10"/>
      <c r="G530" s="10"/>
      <c r="H530" s="10"/>
      <c r="I530" s="10"/>
      <c r="J530" s="10"/>
      <c r="K530" s="86"/>
      <c r="L530" s="10"/>
      <c r="M530" s="10"/>
      <c r="N530" s="10"/>
      <c r="O530" s="10"/>
      <c r="P530" s="33"/>
      <c r="Q530" s="10"/>
      <c r="R530" s="10"/>
      <c r="S530" s="10"/>
      <c r="T530" s="10"/>
      <c r="U530" s="10"/>
      <c r="V530" s="10"/>
      <c r="W530" s="10"/>
      <c r="X530" s="10"/>
      <c r="Y530" s="10"/>
      <c r="Z530" s="10"/>
      <c r="AA530" s="10"/>
    </row>
    <row r="531" spans="1:27" ht="13.2">
      <c r="A531" s="10"/>
      <c r="B531" s="10"/>
      <c r="C531" s="23"/>
      <c r="D531" s="10"/>
      <c r="E531" s="10"/>
      <c r="F531" s="10"/>
      <c r="G531" s="10"/>
      <c r="H531" s="10"/>
      <c r="I531" s="10"/>
      <c r="J531" s="10"/>
      <c r="K531" s="86"/>
      <c r="L531" s="10"/>
      <c r="M531" s="10"/>
      <c r="N531" s="10"/>
      <c r="O531" s="10"/>
      <c r="P531" s="33"/>
      <c r="Q531" s="10"/>
      <c r="R531" s="10"/>
      <c r="S531" s="10"/>
      <c r="T531" s="10"/>
      <c r="U531" s="10"/>
      <c r="V531" s="10"/>
      <c r="W531" s="10"/>
      <c r="X531" s="10"/>
      <c r="Y531" s="10"/>
      <c r="Z531" s="10"/>
      <c r="AA531" s="10"/>
    </row>
    <row r="532" spans="1:27" ht="13.2">
      <c r="A532" s="10"/>
      <c r="B532" s="10"/>
      <c r="C532" s="23"/>
      <c r="D532" s="10"/>
      <c r="E532" s="10"/>
      <c r="F532" s="10"/>
      <c r="G532" s="10"/>
      <c r="H532" s="10"/>
      <c r="I532" s="10"/>
      <c r="J532" s="10"/>
      <c r="K532" s="86"/>
      <c r="L532" s="10"/>
      <c r="M532" s="10"/>
      <c r="N532" s="10"/>
      <c r="O532" s="10"/>
      <c r="P532" s="33"/>
      <c r="Q532" s="10"/>
      <c r="R532" s="10"/>
      <c r="S532" s="10"/>
      <c r="T532" s="10"/>
      <c r="U532" s="10"/>
      <c r="V532" s="10"/>
      <c r="W532" s="10"/>
      <c r="X532" s="10"/>
      <c r="Y532" s="10"/>
      <c r="Z532" s="10"/>
      <c r="AA532" s="10"/>
    </row>
    <row r="533" spans="1:27" ht="13.2">
      <c r="A533" s="10"/>
      <c r="B533" s="10"/>
      <c r="C533" s="23"/>
      <c r="D533" s="10"/>
      <c r="E533" s="10"/>
      <c r="F533" s="10"/>
      <c r="G533" s="10"/>
      <c r="H533" s="10"/>
      <c r="I533" s="10"/>
      <c r="J533" s="10"/>
      <c r="K533" s="86"/>
      <c r="L533" s="10"/>
      <c r="M533" s="10"/>
      <c r="N533" s="10"/>
      <c r="O533" s="10"/>
      <c r="P533" s="33"/>
      <c r="Q533" s="10"/>
      <c r="R533" s="10"/>
      <c r="S533" s="10"/>
      <c r="T533" s="10"/>
      <c r="U533" s="10"/>
      <c r="V533" s="10"/>
      <c r="W533" s="10"/>
      <c r="X533" s="10"/>
      <c r="Y533" s="10"/>
      <c r="Z533" s="10"/>
      <c r="AA533" s="10"/>
    </row>
    <row r="534" spans="1:27" ht="13.2">
      <c r="A534" s="10"/>
      <c r="B534" s="10"/>
      <c r="C534" s="23"/>
      <c r="D534" s="10"/>
      <c r="E534" s="10"/>
      <c r="F534" s="10"/>
      <c r="G534" s="10"/>
      <c r="H534" s="10"/>
      <c r="I534" s="10"/>
      <c r="J534" s="10"/>
      <c r="K534" s="86"/>
      <c r="L534" s="10"/>
      <c r="M534" s="10"/>
      <c r="N534" s="10"/>
      <c r="O534" s="10"/>
      <c r="P534" s="33"/>
      <c r="Q534" s="10"/>
      <c r="R534" s="10"/>
      <c r="S534" s="10"/>
      <c r="T534" s="10"/>
      <c r="U534" s="10"/>
      <c r="V534" s="10"/>
      <c r="W534" s="10"/>
      <c r="X534" s="10"/>
      <c r="Y534" s="10"/>
      <c r="Z534" s="10"/>
      <c r="AA534" s="10"/>
    </row>
    <row r="535" spans="1:27" ht="13.2">
      <c r="A535" s="10"/>
      <c r="B535" s="10"/>
      <c r="C535" s="23"/>
      <c r="D535" s="10"/>
      <c r="E535" s="10"/>
      <c r="F535" s="10"/>
      <c r="G535" s="10"/>
      <c r="H535" s="10"/>
      <c r="I535" s="10"/>
      <c r="J535" s="10"/>
      <c r="K535" s="86"/>
      <c r="L535" s="10"/>
      <c r="M535" s="10"/>
      <c r="N535" s="10"/>
      <c r="O535" s="10"/>
      <c r="P535" s="33"/>
      <c r="Q535" s="10"/>
      <c r="R535" s="10"/>
      <c r="S535" s="10"/>
      <c r="T535" s="10"/>
      <c r="U535" s="10"/>
      <c r="V535" s="10"/>
      <c r="W535" s="10"/>
      <c r="X535" s="10"/>
      <c r="Y535" s="10"/>
      <c r="Z535" s="10"/>
      <c r="AA535" s="10"/>
    </row>
    <row r="536" spans="1:27" ht="13.2">
      <c r="A536" s="10"/>
      <c r="B536" s="10"/>
      <c r="C536" s="23"/>
      <c r="D536" s="10"/>
      <c r="E536" s="10"/>
      <c r="F536" s="10"/>
      <c r="G536" s="10"/>
      <c r="H536" s="10"/>
      <c r="I536" s="10"/>
      <c r="J536" s="10"/>
      <c r="K536" s="86"/>
      <c r="L536" s="10"/>
      <c r="M536" s="10"/>
      <c r="N536" s="10"/>
      <c r="O536" s="10"/>
      <c r="P536" s="33"/>
      <c r="Q536" s="10"/>
      <c r="R536" s="10"/>
      <c r="S536" s="10"/>
      <c r="T536" s="10"/>
      <c r="U536" s="10"/>
      <c r="V536" s="10"/>
      <c r="W536" s="10"/>
      <c r="X536" s="10"/>
      <c r="Y536" s="10"/>
      <c r="Z536" s="10"/>
      <c r="AA536" s="10"/>
    </row>
    <row r="537" spans="1:27" ht="13.2">
      <c r="A537" s="10"/>
      <c r="B537" s="10"/>
      <c r="C537" s="23"/>
      <c r="D537" s="10"/>
      <c r="E537" s="10"/>
      <c r="F537" s="10"/>
      <c r="G537" s="10"/>
      <c r="H537" s="10"/>
      <c r="I537" s="10"/>
      <c r="J537" s="10"/>
      <c r="K537" s="86"/>
      <c r="L537" s="10"/>
      <c r="M537" s="10"/>
      <c r="N537" s="10"/>
      <c r="O537" s="10"/>
      <c r="P537" s="33"/>
      <c r="Q537" s="10"/>
      <c r="R537" s="10"/>
      <c r="S537" s="10"/>
      <c r="T537" s="10"/>
      <c r="U537" s="10"/>
      <c r="V537" s="10"/>
      <c r="W537" s="10"/>
      <c r="X537" s="10"/>
      <c r="Y537" s="10"/>
      <c r="Z537" s="10"/>
      <c r="AA537" s="10"/>
    </row>
    <row r="538" spans="1:27" ht="13.2">
      <c r="A538" s="10"/>
      <c r="B538" s="10"/>
      <c r="C538" s="23"/>
      <c r="D538" s="10"/>
      <c r="E538" s="10"/>
      <c r="F538" s="10"/>
      <c r="G538" s="10"/>
      <c r="H538" s="10"/>
      <c r="I538" s="10"/>
      <c r="J538" s="10"/>
      <c r="K538" s="86"/>
      <c r="L538" s="10"/>
      <c r="M538" s="10"/>
      <c r="N538" s="10"/>
      <c r="O538" s="10"/>
      <c r="P538" s="33"/>
      <c r="Q538" s="10"/>
      <c r="R538" s="10"/>
      <c r="S538" s="10"/>
      <c r="T538" s="10"/>
      <c r="U538" s="10"/>
      <c r="V538" s="10"/>
      <c r="W538" s="10"/>
      <c r="X538" s="10"/>
      <c r="Y538" s="10"/>
      <c r="Z538" s="10"/>
      <c r="AA538" s="10"/>
    </row>
    <row r="539" spans="1:27" ht="13.2">
      <c r="A539" s="10"/>
      <c r="B539" s="10"/>
      <c r="C539" s="23"/>
      <c r="D539" s="10"/>
      <c r="E539" s="10"/>
      <c r="F539" s="10"/>
      <c r="G539" s="10"/>
      <c r="H539" s="10"/>
      <c r="I539" s="10"/>
      <c r="J539" s="10"/>
      <c r="K539" s="86"/>
      <c r="L539" s="10"/>
      <c r="M539" s="10"/>
      <c r="N539" s="10"/>
      <c r="O539" s="10"/>
      <c r="P539" s="33"/>
      <c r="Q539" s="10"/>
      <c r="R539" s="10"/>
      <c r="S539" s="10"/>
      <c r="T539" s="10"/>
      <c r="U539" s="10"/>
      <c r="V539" s="10"/>
      <c r="W539" s="10"/>
      <c r="X539" s="10"/>
      <c r="Y539" s="10"/>
      <c r="Z539" s="10"/>
      <c r="AA539" s="10"/>
    </row>
    <row r="540" spans="1:27" ht="13.2">
      <c r="A540" s="10"/>
      <c r="B540" s="10"/>
      <c r="C540" s="23"/>
      <c r="D540" s="10"/>
      <c r="E540" s="10"/>
      <c r="F540" s="10"/>
      <c r="G540" s="10"/>
      <c r="H540" s="10"/>
      <c r="I540" s="10"/>
      <c r="J540" s="10"/>
      <c r="K540" s="86"/>
      <c r="L540" s="10"/>
      <c r="M540" s="10"/>
      <c r="N540" s="10"/>
      <c r="O540" s="10"/>
      <c r="P540" s="33"/>
      <c r="Q540" s="10"/>
      <c r="R540" s="10"/>
      <c r="S540" s="10"/>
      <c r="T540" s="10"/>
      <c r="U540" s="10"/>
      <c r="V540" s="10"/>
      <c r="W540" s="10"/>
      <c r="X540" s="10"/>
      <c r="Y540" s="10"/>
      <c r="Z540" s="10"/>
      <c r="AA540" s="10"/>
    </row>
    <row r="541" spans="1:27" ht="13.2">
      <c r="A541" s="10"/>
      <c r="B541" s="10"/>
      <c r="C541" s="23"/>
      <c r="D541" s="10"/>
      <c r="E541" s="10"/>
      <c r="F541" s="10"/>
      <c r="G541" s="10"/>
      <c r="H541" s="10"/>
      <c r="I541" s="10"/>
      <c r="J541" s="10"/>
      <c r="K541" s="86"/>
      <c r="L541" s="10"/>
      <c r="M541" s="10"/>
      <c r="N541" s="10"/>
      <c r="O541" s="10"/>
      <c r="P541" s="33"/>
      <c r="Q541" s="10"/>
      <c r="R541" s="10"/>
      <c r="S541" s="10"/>
      <c r="T541" s="10"/>
      <c r="U541" s="10"/>
      <c r="V541" s="10"/>
      <c r="W541" s="10"/>
      <c r="X541" s="10"/>
      <c r="Y541" s="10"/>
      <c r="Z541" s="10"/>
      <c r="AA541" s="10"/>
    </row>
    <row r="542" spans="1:27" ht="13.2">
      <c r="A542" s="10"/>
      <c r="B542" s="10"/>
      <c r="C542" s="23"/>
      <c r="D542" s="10"/>
      <c r="E542" s="10"/>
      <c r="F542" s="10"/>
      <c r="G542" s="10"/>
      <c r="H542" s="10"/>
      <c r="I542" s="10"/>
      <c r="J542" s="10"/>
      <c r="K542" s="86"/>
      <c r="L542" s="10"/>
      <c r="M542" s="10"/>
      <c r="N542" s="10"/>
      <c r="O542" s="10"/>
      <c r="P542" s="33"/>
      <c r="Q542" s="10"/>
      <c r="R542" s="10"/>
      <c r="S542" s="10"/>
      <c r="T542" s="10"/>
      <c r="U542" s="10"/>
      <c r="V542" s="10"/>
      <c r="W542" s="10"/>
      <c r="X542" s="10"/>
      <c r="Y542" s="10"/>
      <c r="Z542" s="10"/>
      <c r="AA542" s="10"/>
    </row>
    <row r="543" spans="1:27" ht="13.2">
      <c r="A543" s="10"/>
      <c r="B543" s="10"/>
      <c r="C543" s="23"/>
      <c r="D543" s="10"/>
      <c r="E543" s="10"/>
      <c r="F543" s="10"/>
      <c r="G543" s="10"/>
      <c r="H543" s="10"/>
      <c r="I543" s="10"/>
      <c r="J543" s="10"/>
      <c r="K543" s="86"/>
      <c r="L543" s="10"/>
      <c r="M543" s="10"/>
      <c r="N543" s="10"/>
      <c r="O543" s="10"/>
      <c r="P543" s="33"/>
      <c r="Q543" s="10"/>
      <c r="R543" s="10"/>
      <c r="S543" s="10"/>
      <c r="T543" s="10"/>
      <c r="U543" s="10"/>
      <c r="V543" s="10"/>
      <c r="W543" s="10"/>
      <c r="X543" s="10"/>
      <c r="Y543" s="10"/>
      <c r="Z543" s="10"/>
      <c r="AA543" s="10"/>
    </row>
    <row r="544" spans="1:27" ht="13.2">
      <c r="A544" s="10"/>
      <c r="B544" s="10"/>
      <c r="C544" s="23"/>
      <c r="D544" s="10"/>
      <c r="E544" s="10"/>
      <c r="F544" s="10"/>
      <c r="G544" s="10"/>
      <c r="H544" s="10"/>
      <c r="I544" s="10"/>
      <c r="J544" s="10"/>
      <c r="K544" s="86"/>
      <c r="L544" s="10"/>
      <c r="M544" s="10"/>
      <c r="N544" s="10"/>
      <c r="O544" s="10"/>
      <c r="P544" s="33"/>
      <c r="Q544" s="10"/>
      <c r="R544" s="10"/>
      <c r="S544" s="10"/>
      <c r="T544" s="10"/>
      <c r="U544" s="10"/>
      <c r="V544" s="10"/>
      <c r="W544" s="10"/>
      <c r="X544" s="10"/>
      <c r="Y544" s="10"/>
      <c r="Z544" s="10"/>
      <c r="AA544" s="10"/>
    </row>
    <row r="545" spans="1:27" ht="13.2">
      <c r="A545" s="10"/>
      <c r="B545" s="10"/>
      <c r="C545" s="23"/>
      <c r="D545" s="10"/>
      <c r="E545" s="10"/>
      <c r="F545" s="10"/>
      <c r="G545" s="10"/>
      <c r="H545" s="10"/>
      <c r="I545" s="10"/>
      <c r="J545" s="10"/>
      <c r="K545" s="86"/>
      <c r="L545" s="10"/>
      <c r="M545" s="10"/>
      <c r="N545" s="10"/>
      <c r="O545" s="10"/>
      <c r="P545" s="33"/>
      <c r="Q545" s="10"/>
      <c r="R545" s="10"/>
      <c r="S545" s="10"/>
      <c r="T545" s="10"/>
      <c r="U545" s="10"/>
      <c r="V545" s="10"/>
      <c r="W545" s="10"/>
      <c r="X545" s="10"/>
      <c r="Y545" s="10"/>
      <c r="Z545" s="10"/>
      <c r="AA545" s="10"/>
    </row>
    <row r="546" spans="1:27" ht="13.2">
      <c r="A546" s="10"/>
      <c r="B546" s="10"/>
      <c r="C546" s="23"/>
      <c r="D546" s="10"/>
      <c r="E546" s="10"/>
      <c r="F546" s="10"/>
      <c r="G546" s="10"/>
      <c r="H546" s="10"/>
      <c r="I546" s="10"/>
      <c r="J546" s="10"/>
      <c r="K546" s="86"/>
      <c r="L546" s="10"/>
      <c r="M546" s="10"/>
      <c r="N546" s="10"/>
      <c r="O546" s="10"/>
      <c r="P546" s="33"/>
      <c r="Q546" s="10"/>
      <c r="R546" s="10"/>
      <c r="S546" s="10"/>
      <c r="T546" s="10"/>
      <c r="U546" s="10"/>
      <c r="V546" s="10"/>
      <c r="W546" s="10"/>
      <c r="X546" s="10"/>
      <c r="Y546" s="10"/>
      <c r="Z546" s="10"/>
      <c r="AA546" s="10"/>
    </row>
    <row r="547" spans="1:27" ht="13.2">
      <c r="A547" s="10"/>
      <c r="B547" s="10"/>
      <c r="C547" s="23"/>
      <c r="D547" s="10"/>
      <c r="E547" s="10"/>
      <c r="F547" s="10"/>
      <c r="G547" s="10"/>
      <c r="H547" s="10"/>
      <c r="I547" s="10"/>
      <c r="J547" s="10"/>
      <c r="K547" s="86"/>
      <c r="L547" s="10"/>
      <c r="M547" s="10"/>
      <c r="N547" s="10"/>
      <c r="O547" s="10"/>
      <c r="P547" s="33"/>
      <c r="Q547" s="10"/>
      <c r="R547" s="10"/>
      <c r="S547" s="10"/>
      <c r="T547" s="10"/>
      <c r="U547" s="10"/>
      <c r="V547" s="10"/>
      <c r="W547" s="10"/>
      <c r="X547" s="10"/>
      <c r="Y547" s="10"/>
      <c r="Z547" s="10"/>
      <c r="AA547" s="10"/>
    </row>
    <row r="548" spans="1:27" ht="13.2">
      <c r="A548" s="10"/>
      <c r="B548" s="10"/>
      <c r="C548" s="23"/>
      <c r="D548" s="10"/>
      <c r="E548" s="10"/>
      <c r="F548" s="10"/>
      <c r="G548" s="10"/>
      <c r="H548" s="10"/>
      <c r="I548" s="10"/>
      <c r="J548" s="10"/>
      <c r="K548" s="86"/>
      <c r="L548" s="10"/>
      <c r="M548" s="10"/>
      <c r="N548" s="10"/>
      <c r="O548" s="10"/>
      <c r="P548" s="33"/>
      <c r="Q548" s="10"/>
      <c r="R548" s="10"/>
      <c r="S548" s="10"/>
      <c r="T548" s="10"/>
      <c r="U548" s="10"/>
      <c r="V548" s="10"/>
      <c r="W548" s="10"/>
      <c r="X548" s="10"/>
      <c r="Y548" s="10"/>
      <c r="Z548" s="10"/>
      <c r="AA548" s="10"/>
    </row>
    <row r="549" spans="1:27" ht="13.2">
      <c r="A549" s="10"/>
      <c r="B549" s="10"/>
      <c r="C549" s="23"/>
      <c r="D549" s="10"/>
      <c r="E549" s="10"/>
      <c r="F549" s="10"/>
      <c r="G549" s="10"/>
      <c r="H549" s="10"/>
      <c r="I549" s="10"/>
      <c r="J549" s="10"/>
      <c r="K549" s="86"/>
      <c r="L549" s="10"/>
      <c r="M549" s="10"/>
      <c r="N549" s="10"/>
      <c r="O549" s="10"/>
      <c r="P549" s="33"/>
      <c r="Q549" s="10"/>
      <c r="R549" s="10"/>
      <c r="S549" s="10"/>
      <c r="T549" s="10"/>
      <c r="U549" s="10"/>
      <c r="V549" s="10"/>
      <c r="W549" s="10"/>
      <c r="X549" s="10"/>
      <c r="Y549" s="10"/>
      <c r="Z549" s="10"/>
      <c r="AA549" s="10"/>
    </row>
    <row r="550" spans="1:27" ht="13.2">
      <c r="A550" s="10"/>
      <c r="B550" s="10"/>
      <c r="C550" s="23"/>
      <c r="D550" s="10"/>
      <c r="E550" s="10"/>
      <c r="F550" s="10"/>
      <c r="G550" s="10"/>
      <c r="H550" s="10"/>
      <c r="I550" s="10"/>
      <c r="J550" s="10"/>
      <c r="K550" s="86"/>
      <c r="L550" s="10"/>
      <c r="M550" s="10"/>
      <c r="N550" s="10"/>
      <c r="O550" s="10"/>
      <c r="P550" s="33"/>
      <c r="Q550" s="10"/>
      <c r="R550" s="10"/>
      <c r="S550" s="10"/>
      <c r="T550" s="10"/>
      <c r="U550" s="10"/>
      <c r="V550" s="10"/>
      <c r="W550" s="10"/>
      <c r="X550" s="10"/>
      <c r="Y550" s="10"/>
      <c r="Z550" s="10"/>
      <c r="AA550" s="10"/>
    </row>
    <row r="551" spans="1:27" ht="13.2">
      <c r="A551" s="10"/>
      <c r="B551" s="10"/>
      <c r="C551" s="23"/>
      <c r="D551" s="10"/>
      <c r="E551" s="10"/>
      <c r="F551" s="10"/>
      <c r="G551" s="10"/>
      <c r="H551" s="10"/>
      <c r="I551" s="10"/>
      <c r="J551" s="10"/>
      <c r="K551" s="86"/>
      <c r="L551" s="10"/>
      <c r="M551" s="10"/>
      <c r="N551" s="10"/>
      <c r="O551" s="10"/>
      <c r="P551" s="33"/>
      <c r="Q551" s="10"/>
      <c r="R551" s="10"/>
      <c r="S551" s="10"/>
      <c r="T551" s="10"/>
      <c r="U551" s="10"/>
      <c r="V551" s="10"/>
      <c r="W551" s="10"/>
      <c r="X551" s="10"/>
      <c r="Y551" s="10"/>
      <c r="Z551" s="10"/>
      <c r="AA551" s="10"/>
    </row>
    <row r="552" spans="1:27" ht="13.2">
      <c r="A552" s="10"/>
      <c r="B552" s="10"/>
      <c r="C552" s="23"/>
      <c r="D552" s="10"/>
      <c r="E552" s="10"/>
      <c r="F552" s="10"/>
      <c r="G552" s="10"/>
      <c r="H552" s="10"/>
      <c r="I552" s="10"/>
      <c r="J552" s="10"/>
      <c r="K552" s="86"/>
      <c r="L552" s="10"/>
      <c r="M552" s="10"/>
      <c r="N552" s="10"/>
      <c r="O552" s="10"/>
      <c r="P552" s="33"/>
      <c r="Q552" s="10"/>
      <c r="R552" s="10"/>
      <c r="S552" s="10"/>
      <c r="T552" s="10"/>
      <c r="U552" s="10"/>
      <c r="V552" s="10"/>
      <c r="W552" s="10"/>
      <c r="X552" s="10"/>
      <c r="Y552" s="10"/>
      <c r="Z552" s="10"/>
      <c r="AA552" s="10"/>
    </row>
    <row r="553" spans="1:27" ht="13.2">
      <c r="A553" s="10"/>
      <c r="B553" s="10"/>
      <c r="C553" s="23"/>
      <c r="D553" s="10"/>
      <c r="E553" s="10"/>
      <c r="F553" s="10"/>
      <c r="G553" s="10"/>
      <c r="H553" s="10"/>
      <c r="I553" s="10"/>
      <c r="J553" s="10"/>
      <c r="K553" s="86"/>
      <c r="L553" s="10"/>
      <c r="M553" s="10"/>
      <c r="N553" s="10"/>
      <c r="O553" s="10"/>
      <c r="P553" s="33"/>
      <c r="Q553" s="10"/>
      <c r="R553" s="10"/>
      <c r="S553" s="10"/>
      <c r="T553" s="10"/>
      <c r="U553" s="10"/>
      <c r="V553" s="10"/>
      <c r="W553" s="10"/>
      <c r="X553" s="10"/>
      <c r="Y553" s="10"/>
      <c r="Z553" s="10"/>
      <c r="AA553" s="10"/>
    </row>
    <row r="554" spans="1:27" ht="13.2">
      <c r="A554" s="10"/>
      <c r="B554" s="10"/>
      <c r="C554" s="23"/>
      <c r="D554" s="10"/>
      <c r="E554" s="10"/>
      <c r="F554" s="10"/>
      <c r="G554" s="10"/>
      <c r="H554" s="10"/>
      <c r="I554" s="10"/>
      <c r="J554" s="10"/>
      <c r="K554" s="86"/>
      <c r="L554" s="10"/>
      <c r="M554" s="10"/>
      <c r="N554" s="10"/>
      <c r="O554" s="10"/>
      <c r="P554" s="33"/>
      <c r="Q554" s="10"/>
      <c r="R554" s="10"/>
      <c r="S554" s="10"/>
      <c r="T554" s="10"/>
      <c r="U554" s="10"/>
      <c r="V554" s="10"/>
      <c r="W554" s="10"/>
      <c r="X554" s="10"/>
      <c r="Y554" s="10"/>
      <c r="Z554" s="10"/>
      <c r="AA554" s="10"/>
    </row>
    <row r="555" spans="1:27" ht="13.2">
      <c r="A555" s="10"/>
      <c r="B555" s="10"/>
      <c r="C555" s="23"/>
      <c r="D555" s="10"/>
      <c r="E555" s="10"/>
      <c r="F555" s="10"/>
      <c r="G555" s="10"/>
      <c r="H555" s="10"/>
      <c r="I555" s="10"/>
      <c r="J555" s="10"/>
      <c r="K555" s="86"/>
      <c r="L555" s="10"/>
      <c r="M555" s="10"/>
      <c r="N555" s="10"/>
      <c r="O555" s="10"/>
      <c r="P555" s="33"/>
      <c r="Q555" s="10"/>
      <c r="R555" s="10"/>
      <c r="S555" s="10"/>
      <c r="T555" s="10"/>
      <c r="U555" s="10"/>
      <c r="V555" s="10"/>
      <c r="W555" s="10"/>
      <c r="X555" s="10"/>
      <c r="Y555" s="10"/>
      <c r="Z555" s="10"/>
      <c r="AA555" s="10"/>
    </row>
    <row r="556" spans="1:27" ht="13.2">
      <c r="A556" s="10"/>
      <c r="B556" s="10"/>
      <c r="C556" s="23"/>
      <c r="D556" s="10"/>
      <c r="E556" s="10"/>
      <c r="F556" s="10"/>
      <c r="G556" s="10"/>
      <c r="H556" s="10"/>
      <c r="I556" s="10"/>
      <c r="J556" s="10"/>
      <c r="K556" s="86"/>
      <c r="L556" s="10"/>
      <c r="M556" s="10"/>
      <c r="N556" s="10"/>
      <c r="O556" s="10"/>
      <c r="P556" s="33"/>
      <c r="Q556" s="10"/>
      <c r="R556" s="10"/>
      <c r="S556" s="10"/>
      <c r="T556" s="10"/>
      <c r="U556" s="10"/>
      <c r="V556" s="10"/>
      <c r="W556" s="10"/>
      <c r="X556" s="10"/>
      <c r="Y556" s="10"/>
      <c r="Z556" s="10"/>
      <c r="AA556" s="10"/>
    </row>
    <row r="557" spans="1:27" ht="13.2">
      <c r="A557" s="10"/>
      <c r="B557" s="10"/>
      <c r="C557" s="23"/>
      <c r="D557" s="10"/>
      <c r="E557" s="10"/>
      <c r="F557" s="10"/>
      <c r="G557" s="10"/>
      <c r="H557" s="10"/>
      <c r="I557" s="10"/>
      <c r="J557" s="10"/>
      <c r="K557" s="86"/>
      <c r="L557" s="10"/>
      <c r="M557" s="10"/>
      <c r="N557" s="10"/>
      <c r="O557" s="10"/>
      <c r="P557" s="33"/>
      <c r="Q557" s="10"/>
      <c r="R557" s="10"/>
      <c r="S557" s="10"/>
      <c r="T557" s="10"/>
      <c r="U557" s="10"/>
      <c r="V557" s="10"/>
      <c r="W557" s="10"/>
      <c r="X557" s="10"/>
      <c r="Y557" s="10"/>
      <c r="Z557" s="10"/>
      <c r="AA557" s="10"/>
    </row>
    <row r="558" spans="1:27" ht="13.2">
      <c r="A558" s="10"/>
      <c r="B558" s="10"/>
      <c r="C558" s="23"/>
      <c r="D558" s="10"/>
      <c r="E558" s="10"/>
      <c r="F558" s="10"/>
      <c r="G558" s="10"/>
      <c r="H558" s="10"/>
      <c r="I558" s="10"/>
      <c r="J558" s="10"/>
      <c r="K558" s="86"/>
      <c r="L558" s="10"/>
      <c r="M558" s="10"/>
      <c r="N558" s="10"/>
      <c r="O558" s="10"/>
      <c r="P558" s="33"/>
      <c r="Q558" s="10"/>
      <c r="R558" s="10"/>
      <c r="S558" s="10"/>
      <c r="T558" s="10"/>
      <c r="U558" s="10"/>
      <c r="V558" s="10"/>
      <c r="W558" s="10"/>
      <c r="X558" s="10"/>
      <c r="Y558" s="10"/>
      <c r="Z558" s="10"/>
      <c r="AA558" s="10"/>
    </row>
    <row r="559" spans="1:27" ht="13.2">
      <c r="A559" s="10"/>
      <c r="B559" s="10"/>
      <c r="C559" s="23"/>
      <c r="D559" s="10"/>
      <c r="E559" s="10"/>
      <c r="F559" s="10"/>
      <c r="G559" s="10"/>
      <c r="H559" s="10"/>
      <c r="I559" s="10"/>
      <c r="J559" s="10"/>
      <c r="K559" s="86"/>
      <c r="L559" s="10"/>
      <c r="M559" s="10"/>
      <c r="N559" s="10"/>
      <c r="O559" s="10"/>
      <c r="P559" s="33"/>
      <c r="Q559" s="10"/>
      <c r="R559" s="10"/>
      <c r="S559" s="10"/>
      <c r="T559" s="10"/>
      <c r="U559" s="10"/>
      <c r="V559" s="10"/>
      <c r="W559" s="10"/>
      <c r="X559" s="10"/>
      <c r="Y559" s="10"/>
      <c r="Z559" s="10"/>
      <c r="AA559" s="10"/>
    </row>
    <row r="560" spans="1:27" ht="13.2">
      <c r="A560" s="10"/>
      <c r="B560" s="10"/>
      <c r="C560" s="23"/>
      <c r="D560" s="10"/>
      <c r="E560" s="10"/>
      <c r="F560" s="10"/>
      <c r="G560" s="10"/>
      <c r="H560" s="10"/>
      <c r="I560" s="10"/>
      <c r="J560" s="10"/>
      <c r="K560" s="86"/>
      <c r="L560" s="10"/>
      <c r="M560" s="10"/>
      <c r="N560" s="10"/>
      <c r="O560" s="10"/>
      <c r="P560" s="33"/>
      <c r="Q560" s="10"/>
      <c r="R560" s="10"/>
      <c r="S560" s="10"/>
      <c r="T560" s="10"/>
      <c r="U560" s="10"/>
      <c r="V560" s="10"/>
      <c r="W560" s="10"/>
      <c r="X560" s="10"/>
      <c r="Y560" s="10"/>
      <c r="Z560" s="10"/>
      <c r="AA560" s="10"/>
    </row>
    <row r="561" spans="1:27" ht="13.2">
      <c r="A561" s="10"/>
      <c r="B561" s="10"/>
      <c r="C561" s="23"/>
      <c r="D561" s="10"/>
      <c r="E561" s="10"/>
      <c r="F561" s="10"/>
      <c r="G561" s="10"/>
      <c r="H561" s="10"/>
      <c r="I561" s="10"/>
      <c r="J561" s="10"/>
      <c r="K561" s="86"/>
      <c r="L561" s="10"/>
      <c r="M561" s="10"/>
      <c r="N561" s="10"/>
      <c r="O561" s="10"/>
      <c r="P561" s="33"/>
      <c r="Q561" s="10"/>
      <c r="R561" s="10"/>
      <c r="S561" s="10"/>
      <c r="T561" s="10"/>
      <c r="U561" s="10"/>
      <c r="V561" s="10"/>
      <c r="W561" s="10"/>
      <c r="X561" s="10"/>
      <c r="Y561" s="10"/>
      <c r="Z561" s="10"/>
      <c r="AA561" s="10"/>
    </row>
    <row r="562" spans="1:27" ht="13.2">
      <c r="A562" s="10"/>
      <c r="B562" s="10"/>
      <c r="C562" s="23"/>
      <c r="D562" s="10"/>
      <c r="E562" s="10"/>
      <c r="F562" s="10"/>
      <c r="G562" s="10"/>
      <c r="H562" s="10"/>
      <c r="I562" s="10"/>
      <c r="J562" s="10"/>
      <c r="K562" s="86"/>
      <c r="L562" s="10"/>
      <c r="M562" s="10"/>
      <c r="N562" s="10"/>
      <c r="O562" s="10"/>
      <c r="P562" s="33"/>
      <c r="Q562" s="10"/>
      <c r="R562" s="10"/>
      <c r="S562" s="10"/>
      <c r="T562" s="10"/>
      <c r="U562" s="10"/>
      <c r="V562" s="10"/>
      <c r="W562" s="10"/>
      <c r="X562" s="10"/>
      <c r="Y562" s="10"/>
      <c r="Z562" s="10"/>
      <c r="AA562" s="10"/>
    </row>
    <row r="563" spans="1:27" ht="13.2">
      <c r="A563" s="10"/>
      <c r="B563" s="10"/>
      <c r="C563" s="23"/>
      <c r="D563" s="10"/>
      <c r="E563" s="10"/>
      <c r="F563" s="10"/>
      <c r="G563" s="10"/>
      <c r="H563" s="10"/>
      <c r="I563" s="10"/>
      <c r="J563" s="10"/>
      <c r="K563" s="86"/>
      <c r="L563" s="10"/>
      <c r="M563" s="10"/>
      <c r="N563" s="10"/>
      <c r="O563" s="10"/>
      <c r="P563" s="33"/>
      <c r="Q563" s="10"/>
      <c r="R563" s="10"/>
      <c r="S563" s="10"/>
      <c r="T563" s="10"/>
      <c r="U563" s="10"/>
      <c r="V563" s="10"/>
      <c r="W563" s="10"/>
      <c r="X563" s="10"/>
      <c r="Y563" s="10"/>
      <c r="Z563" s="10"/>
      <c r="AA563" s="10"/>
    </row>
    <row r="564" spans="1:27" ht="13.2">
      <c r="A564" s="10"/>
      <c r="B564" s="10"/>
      <c r="C564" s="23"/>
      <c r="D564" s="10"/>
      <c r="E564" s="10"/>
      <c r="F564" s="10"/>
      <c r="G564" s="10"/>
      <c r="H564" s="10"/>
      <c r="I564" s="10"/>
      <c r="J564" s="10"/>
      <c r="K564" s="86"/>
      <c r="L564" s="10"/>
      <c r="M564" s="10"/>
      <c r="N564" s="10"/>
      <c r="O564" s="10"/>
      <c r="P564" s="33"/>
      <c r="Q564" s="10"/>
      <c r="R564" s="10"/>
      <c r="S564" s="10"/>
      <c r="T564" s="10"/>
      <c r="U564" s="10"/>
      <c r="V564" s="10"/>
      <c r="W564" s="10"/>
      <c r="X564" s="10"/>
      <c r="Y564" s="10"/>
      <c r="Z564" s="10"/>
      <c r="AA564" s="10"/>
    </row>
    <row r="565" spans="1:27" ht="13.2">
      <c r="A565" s="10"/>
      <c r="B565" s="10"/>
      <c r="C565" s="23"/>
      <c r="D565" s="10"/>
      <c r="E565" s="10"/>
      <c r="F565" s="10"/>
      <c r="G565" s="10"/>
      <c r="H565" s="10"/>
      <c r="I565" s="10"/>
      <c r="J565" s="10"/>
      <c r="K565" s="86"/>
      <c r="L565" s="10"/>
      <c r="M565" s="10"/>
      <c r="N565" s="10"/>
      <c r="O565" s="10"/>
      <c r="P565" s="33"/>
      <c r="Q565" s="10"/>
      <c r="R565" s="10"/>
      <c r="S565" s="10"/>
      <c r="T565" s="10"/>
      <c r="U565" s="10"/>
      <c r="V565" s="10"/>
      <c r="W565" s="10"/>
      <c r="X565" s="10"/>
      <c r="Y565" s="10"/>
      <c r="Z565" s="10"/>
      <c r="AA565" s="10"/>
    </row>
    <row r="566" spans="1:27" ht="13.2">
      <c r="A566" s="10"/>
      <c r="B566" s="10"/>
      <c r="C566" s="23"/>
      <c r="D566" s="10"/>
      <c r="E566" s="10"/>
      <c r="F566" s="10"/>
      <c r="G566" s="10"/>
      <c r="H566" s="10"/>
      <c r="I566" s="10"/>
      <c r="J566" s="10"/>
      <c r="K566" s="86"/>
      <c r="L566" s="10"/>
      <c r="M566" s="10"/>
      <c r="N566" s="10"/>
      <c r="O566" s="10"/>
      <c r="P566" s="33"/>
      <c r="Q566" s="10"/>
      <c r="R566" s="10"/>
      <c r="S566" s="10"/>
      <c r="T566" s="10"/>
      <c r="U566" s="10"/>
      <c r="V566" s="10"/>
      <c r="W566" s="10"/>
      <c r="X566" s="10"/>
      <c r="Y566" s="10"/>
      <c r="Z566" s="10"/>
      <c r="AA566" s="10"/>
    </row>
    <row r="567" spans="1:27" ht="13.2">
      <c r="A567" s="10"/>
      <c r="B567" s="10"/>
      <c r="C567" s="23"/>
      <c r="D567" s="10"/>
      <c r="E567" s="10"/>
      <c r="F567" s="10"/>
      <c r="G567" s="10"/>
      <c r="H567" s="10"/>
      <c r="I567" s="10"/>
      <c r="J567" s="10"/>
      <c r="K567" s="86"/>
      <c r="L567" s="10"/>
      <c r="M567" s="10"/>
      <c r="N567" s="10"/>
      <c r="O567" s="10"/>
      <c r="P567" s="33"/>
      <c r="Q567" s="10"/>
      <c r="R567" s="10"/>
      <c r="S567" s="10"/>
      <c r="T567" s="10"/>
      <c r="U567" s="10"/>
      <c r="V567" s="10"/>
      <c r="W567" s="10"/>
      <c r="X567" s="10"/>
      <c r="Y567" s="10"/>
      <c r="Z567" s="10"/>
      <c r="AA567" s="10"/>
    </row>
    <row r="568" spans="1:27" ht="13.2">
      <c r="A568" s="10"/>
      <c r="B568" s="10"/>
      <c r="C568" s="23"/>
      <c r="D568" s="10"/>
      <c r="E568" s="10"/>
      <c r="F568" s="10"/>
      <c r="G568" s="10"/>
      <c r="H568" s="10"/>
      <c r="I568" s="10"/>
      <c r="J568" s="10"/>
      <c r="K568" s="86"/>
      <c r="L568" s="10"/>
      <c r="M568" s="10"/>
      <c r="N568" s="10"/>
      <c r="O568" s="10"/>
      <c r="P568" s="33"/>
      <c r="Q568" s="10"/>
      <c r="R568" s="10"/>
      <c r="S568" s="10"/>
      <c r="T568" s="10"/>
      <c r="U568" s="10"/>
      <c r="V568" s="10"/>
      <c r="W568" s="10"/>
      <c r="X568" s="10"/>
      <c r="Y568" s="10"/>
      <c r="Z568" s="10"/>
      <c r="AA568" s="10"/>
    </row>
    <row r="569" spans="1:27" ht="13.2">
      <c r="A569" s="10"/>
      <c r="B569" s="10"/>
      <c r="C569" s="23"/>
      <c r="D569" s="10"/>
      <c r="E569" s="10"/>
      <c r="F569" s="10"/>
      <c r="G569" s="10"/>
      <c r="H569" s="10"/>
      <c r="I569" s="10"/>
      <c r="J569" s="10"/>
      <c r="K569" s="86"/>
      <c r="L569" s="10"/>
      <c r="M569" s="10"/>
      <c r="N569" s="10"/>
      <c r="O569" s="10"/>
      <c r="P569" s="33"/>
      <c r="Q569" s="10"/>
      <c r="R569" s="10"/>
      <c r="S569" s="10"/>
      <c r="T569" s="10"/>
      <c r="U569" s="10"/>
      <c r="V569" s="10"/>
      <c r="W569" s="10"/>
      <c r="X569" s="10"/>
      <c r="Y569" s="10"/>
      <c r="Z569" s="10"/>
      <c r="AA569" s="10"/>
    </row>
    <row r="570" spans="1:27" ht="13.2">
      <c r="A570" s="10"/>
      <c r="B570" s="10"/>
      <c r="C570" s="23"/>
      <c r="D570" s="10"/>
      <c r="E570" s="10"/>
      <c r="F570" s="10"/>
      <c r="G570" s="10"/>
      <c r="H570" s="10"/>
      <c r="I570" s="10"/>
      <c r="J570" s="10"/>
      <c r="K570" s="86"/>
      <c r="L570" s="10"/>
      <c r="M570" s="10"/>
      <c r="N570" s="10"/>
      <c r="O570" s="10"/>
      <c r="P570" s="33"/>
      <c r="Q570" s="10"/>
      <c r="R570" s="10"/>
      <c r="S570" s="10"/>
      <c r="T570" s="10"/>
      <c r="U570" s="10"/>
      <c r="V570" s="10"/>
      <c r="W570" s="10"/>
      <c r="X570" s="10"/>
      <c r="Y570" s="10"/>
      <c r="Z570" s="10"/>
      <c r="AA570" s="10"/>
    </row>
    <row r="571" spans="1:27" ht="13.2">
      <c r="A571" s="10"/>
      <c r="B571" s="10"/>
      <c r="C571" s="23"/>
      <c r="D571" s="10"/>
      <c r="E571" s="10"/>
      <c r="F571" s="10"/>
      <c r="G571" s="10"/>
      <c r="H571" s="10"/>
      <c r="I571" s="10"/>
      <c r="J571" s="10"/>
      <c r="K571" s="86"/>
      <c r="L571" s="10"/>
      <c r="M571" s="10"/>
      <c r="N571" s="10"/>
      <c r="O571" s="10"/>
      <c r="P571" s="33"/>
      <c r="Q571" s="10"/>
      <c r="R571" s="10"/>
      <c r="S571" s="10"/>
      <c r="T571" s="10"/>
      <c r="U571" s="10"/>
      <c r="V571" s="10"/>
      <c r="W571" s="10"/>
      <c r="X571" s="10"/>
      <c r="Y571" s="10"/>
      <c r="Z571" s="10"/>
      <c r="AA571" s="10"/>
    </row>
    <row r="572" spans="1:27" ht="13.2">
      <c r="A572" s="10"/>
      <c r="B572" s="10"/>
      <c r="C572" s="23"/>
      <c r="D572" s="10"/>
      <c r="E572" s="10"/>
      <c r="F572" s="10"/>
      <c r="G572" s="10"/>
      <c r="H572" s="10"/>
      <c r="I572" s="10"/>
      <c r="J572" s="10"/>
      <c r="K572" s="86"/>
      <c r="L572" s="10"/>
      <c r="M572" s="10"/>
      <c r="N572" s="10"/>
      <c r="O572" s="10"/>
      <c r="P572" s="33"/>
      <c r="Q572" s="10"/>
      <c r="R572" s="10"/>
      <c r="S572" s="10"/>
      <c r="T572" s="10"/>
      <c r="U572" s="10"/>
      <c r="V572" s="10"/>
      <c r="W572" s="10"/>
      <c r="X572" s="10"/>
      <c r="Y572" s="10"/>
      <c r="Z572" s="10"/>
      <c r="AA572" s="10"/>
    </row>
    <row r="573" spans="1:27" ht="13.2">
      <c r="A573" s="10"/>
      <c r="B573" s="10"/>
      <c r="C573" s="23"/>
      <c r="D573" s="10"/>
      <c r="E573" s="10"/>
      <c r="F573" s="10"/>
      <c r="G573" s="10"/>
      <c r="H573" s="10"/>
      <c r="I573" s="10"/>
      <c r="J573" s="10"/>
      <c r="K573" s="86"/>
      <c r="L573" s="10"/>
      <c r="M573" s="10"/>
      <c r="N573" s="10"/>
      <c r="O573" s="10"/>
      <c r="P573" s="33"/>
      <c r="Q573" s="10"/>
      <c r="R573" s="10"/>
      <c r="S573" s="10"/>
      <c r="T573" s="10"/>
      <c r="U573" s="10"/>
      <c r="V573" s="10"/>
      <c r="W573" s="10"/>
      <c r="X573" s="10"/>
      <c r="Y573" s="10"/>
      <c r="Z573" s="10"/>
      <c r="AA573" s="10"/>
    </row>
    <row r="574" spans="1:27" ht="13.2">
      <c r="A574" s="10"/>
      <c r="B574" s="10"/>
      <c r="C574" s="23"/>
      <c r="D574" s="10"/>
      <c r="E574" s="10"/>
      <c r="F574" s="10"/>
      <c r="G574" s="10"/>
      <c r="H574" s="10"/>
      <c r="I574" s="10"/>
      <c r="J574" s="10"/>
      <c r="K574" s="86"/>
      <c r="L574" s="10"/>
      <c r="M574" s="10"/>
      <c r="N574" s="10"/>
      <c r="O574" s="10"/>
      <c r="P574" s="33"/>
      <c r="Q574" s="10"/>
      <c r="R574" s="10"/>
      <c r="S574" s="10"/>
      <c r="T574" s="10"/>
      <c r="U574" s="10"/>
      <c r="V574" s="10"/>
      <c r="W574" s="10"/>
      <c r="X574" s="10"/>
      <c r="Y574" s="10"/>
      <c r="Z574" s="10"/>
      <c r="AA574" s="10"/>
    </row>
    <row r="575" spans="1:27" ht="13.2">
      <c r="A575" s="10"/>
      <c r="B575" s="10"/>
      <c r="C575" s="23"/>
      <c r="D575" s="10"/>
      <c r="E575" s="10"/>
      <c r="F575" s="10"/>
      <c r="G575" s="10"/>
      <c r="H575" s="10"/>
      <c r="I575" s="10"/>
      <c r="J575" s="10"/>
      <c r="K575" s="86"/>
      <c r="L575" s="10"/>
      <c r="M575" s="10"/>
      <c r="N575" s="10"/>
      <c r="O575" s="10"/>
      <c r="P575" s="33"/>
      <c r="Q575" s="10"/>
      <c r="R575" s="10"/>
      <c r="S575" s="10"/>
      <c r="T575" s="10"/>
      <c r="U575" s="10"/>
      <c r="V575" s="10"/>
      <c r="W575" s="10"/>
      <c r="X575" s="10"/>
      <c r="Y575" s="10"/>
      <c r="Z575" s="10"/>
      <c r="AA575" s="10"/>
    </row>
    <row r="576" spans="1:27" ht="13.2">
      <c r="A576" s="10"/>
      <c r="B576" s="10"/>
      <c r="C576" s="23"/>
      <c r="D576" s="10"/>
      <c r="E576" s="10"/>
      <c r="F576" s="10"/>
      <c r="G576" s="10"/>
      <c r="H576" s="10"/>
      <c r="I576" s="10"/>
      <c r="J576" s="10"/>
      <c r="K576" s="86"/>
      <c r="L576" s="10"/>
      <c r="M576" s="10"/>
      <c r="N576" s="10"/>
      <c r="O576" s="10"/>
      <c r="P576" s="33"/>
      <c r="Q576" s="10"/>
      <c r="R576" s="10"/>
      <c r="S576" s="10"/>
      <c r="T576" s="10"/>
      <c r="U576" s="10"/>
      <c r="V576" s="10"/>
      <c r="W576" s="10"/>
      <c r="X576" s="10"/>
      <c r="Y576" s="10"/>
      <c r="Z576" s="10"/>
      <c r="AA576" s="10"/>
    </row>
    <row r="577" spans="1:27" ht="13.2">
      <c r="A577" s="10"/>
      <c r="B577" s="10"/>
      <c r="C577" s="23"/>
      <c r="D577" s="10"/>
      <c r="E577" s="10"/>
      <c r="F577" s="10"/>
      <c r="G577" s="10"/>
      <c r="H577" s="10"/>
      <c r="I577" s="10"/>
      <c r="J577" s="10"/>
      <c r="K577" s="86"/>
      <c r="L577" s="10"/>
      <c r="M577" s="10"/>
      <c r="N577" s="10"/>
      <c r="O577" s="10"/>
      <c r="P577" s="33"/>
      <c r="Q577" s="10"/>
      <c r="R577" s="10"/>
      <c r="S577" s="10"/>
      <c r="T577" s="10"/>
      <c r="U577" s="10"/>
      <c r="V577" s="10"/>
      <c r="W577" s="10"/>
      <c r="X577" s="10"/>
      <c r="Y577" s="10"/>
      <c r="Z577" s="10"/>
      <c r="AA577" s="10"/>
    </row>
    <row r="578" spans="1:27" ht="13.2">
      <c r="A578" s="10"/>
      <c r="B578" s="10"/>
      <c r="C578" s="23"/>
      <c r="D578" s="10"/>
      <c r="E578" s="10"/>
      <c r="F578" s="10"/>
      <c r="G578" s="10"/>
      <c r="H578" s="10"/>
      <c r="I578" s="10"/>
      <c r="J578" s="10"/>
      <c r="K578" s="86"/>
      <c r="L578" s="10"/>
      <c r="M578" s="10"/>
      <c r="N578" s="10"/>
      <c r="O578" s="10"/>
      <c r="P578" s="33"/>
      <c r="Q578" s="10"/>
      <c r="R578" s="10"/>
      <c r="S578" s="10"/>
      <c r="T578" s="10"/>
      <c r="U578" s="10"/>
      <c r="V578" s="10"/>
      <c r="W578" s="10"/>
      <c r="X578" s="10"/>
      <c r="Y578" s="10"/>
      <c r="Z578" s="10"/>
      <c r="AA578" s="10"/>
    </row>
    <row r="579" spans="1:27" ht="13.2">
      <c r="A579" s="10"/>
      <c r="B579" s="10"/>
      <c r="C579" s="23"/>
      <c r="D579" s="10"/>
      <c r="E579" s="10"/>
      <c r="F579" s="10"/>
      <c r="G579" s="10"/>
      <c r="H579" s="10"/>
      <c r="I579" s="10"/>
      <c r="J579" s="10"/>
      <c r="K579" s="86"/>
      <c r="L579" s="10"/>
      <c r="M579" s="10"/>
      <c r="N579" s="10"/>
      <c r="O579" s="10"/>
      <c r="P579" s="33"/>
      <c r="Q579" s="10"/>
      <c r="R579" s="10"/>
      <c r="S579" s="10"/>
      <c r="T579" s="10"/>
      <c r="U579" s="10"/>
      <c r="V579" s="10"/>
      <c r="W579" s="10"/>
      <c r="X579" s="10"/>
      <c r="Y579" s="10"/>
      <c r="Z579" s="10"/>
      <c r="AA579" s="10"/>
    </row>
    <row r="580" spans="1:27" ht="13.2">
      <c r="A580" s="10"/>
      <c r="B580" s="10"/>
      <c r="C580" s="23"/>
      <c r="D580" s="10"/>
      <c r="E580" s="10"/>
      <c r="F580" s="10"/>
      <c r="G580" s="10"/>
      <c r="H580" s="10"/>
      <c r="I580" s="10"/>
      <c r="J580" s="10"/>
      <c r="K580" s="86"/>
      <c r="L580" s="10"/>
      <c r="M580" s="10"/>
      <c r="N580" s="10"/>
      <c r="O580" s="10"/>
      <c r="P580" s="33"/>
      <c r="Q580" s="10"/>
      <c r="R580" s="10"/>
      <c r="S580" s="10"/>
      <c r="T580" s="10"/>
      <c r="U580" s="10"/>
      <c r="V580" s="10"/>
      <c r="W580" s="10"/>
      <c r="X580" s="10"/>
      <c r="Y580" s="10"/>
      <c r="Z580" s="10"/>
      <c r="AA580" s="10"/>
    </row>
    <row r="581" spans="1:27" ht="13.2">
      <c r="A581" s="10"/>
      <c r="B581" s="10"/>
      <c r="C581" s="23"/>
      <c r="D581" s="10"/>
      <c r="E581" s="10"/>
      <c r="F581" s="10"/>
      <c r="G581" s="10"/>
      <c r="H581" s="10"/>
      <c r="I581" s="10"/>
      <c r="J581" s="10"/>
      <c r="K581" s="86"/>
      <c r="L581" s="10"/>
      <c r="M581" s="10"/>
      <c r="N581" s="10"/>
      <c r="O581" s="10"/>
      <c r="P581" s="33"/>
      <c r="Q581" s="10"/>
      <c r="R581" s="10"/>
      <c r="S581" s="10"/>
      <c r="T581" s="10"/>
      <c r="U581" s="10"/>
      <c r="V581" s="10"/>
      <c r="W581" s="10"/>
      <c r="X581" s="10"/>
      <c r="Y581" s="10"/>
      <c r="Z581" s="10"/>
      <c r="AA581" s="10"/>
    </row>
    <row r="582" spans="1:27" ht="13.2">
      <c r="A582" s="10"/>
      <c r="B582" s="10"/>
      <c r="C582" s="23"/>
      <c r="D582" s="10"/>
      <c r="E582" s="10"/>
      <c r="F582" s="10"/>
      <c r="G582" s="10"/>
      <c r="H582" s="10"/>
      <c r="I582" s="10"/>
      <c r="J582" s="10"/>
      <c r="K582" s="86"/>
      <c r="L582" s="10"/>
      <c r="M582" s="10"/>
      <c r="N582" s="10"/>
      <c r="O582" s="10"/>
      <c r="P582" s="33"/>
      <c r="Q582" s="10"/>
      <c r="R582" s="10"/>
      <c r="S582" s="10"/>
      <c r="T582" s="10"/>
      <c r="U582" s="10"/>
      <c r="V582" s="10"/>
      <c r="W582" s="10"/>
      <c r="X582" s="10"/>
      <c r="Y582" s="10"/>
      <c r="Z582" s="10"/>
      <c r="AA582" s="10"/>
    </row>
    <row r="583" spans="1:27" ht="13.2">
      <c r="A583" s="10"/>
      <c r="B583" s="10"/>
      <c r="C583" s="23"/>
      <c r="D583" s="10"/>
      <c r="E583" s="10"/>
      <c r="F583" s="10"/>
      <c r="G583" s="10"/>
      <c r="H583" s="10"/>
      <c r="I583" s="10"/>
      <c r="J583" s="10"/>
      <c r="K583" s="86"/>
      <c r="L583" s="10"/>
      <c r="M583" s="10"/>
      <c r="N583" s="10"/>
      <c r="O583" s="10"/>
      <c r="P583" s="33"/>
      <c r="Q583" s="10"/>
      <c r="R583" s="10"/>
      <c r="S583" s="10"/>
      <c r="T583" s="10"/>
      <c r="U583" s="10"/>
      <c r="V583" s="10"/>
      <c r="W583" s="10"/>
      <c r="X583" s="10"/>
      <c r="Y583" s="10"/>
      <c r="Z583" s="10"/>
      <c r="AA583" s="10"/>
    </row>
    <row r="584" spans="1:27" ht="13.2">
      <c r="A584" s="10"/>
      <c r="B584" s="10"/>
      <c r="C584" s="23"/>
      <c r="D584" s="10"/>
      <c r="E584" s="10"/>
      <c r="F584" s="10"/>
      <c r="G584" s="10"/>
      <c r="H584" s="10"/>
      <c r="I584" s="10"/>
      <c r="J584" s="10"/>
      <c r="K584" s="86"/>
      <c r="L584" s="10"/>
      <c r="M584" s="10"/>
      <c r="N584" s="10"/>
      <c r="O584" s="10"/>
      <c r="P584" s="33"/>
      <c r="Q584" s="10"/>
      <c r="R584" s="10"/>
      <c r="S584" s="10"/>
      <c r="T584" s="10"/>
      <c r="U584" s="10"/>
      <c r="V584" s="10"/>
      <c r="W584" s="10"/>
      <c r="X584" s="10"/>
      <c r="Y584" s="10"/>
      <c r="Z584" s="10"/>
      <c r="AA584" s="10"/>
    </row>
    <row r="585" spans="1:27" ht="13.2">
      <c r="A585" s="10"/>
      <c r="B585" s="10"/>
      <c r="C585" s="23"/>
      <c r="D585" s="10"/>
      <c r="E585" s="10"/>
      <c r="F585" s="10"/>
      <c r="G585" s="10"/>
      <c r="H585" s="10"/>
      <c r="I585" s="10"/>
      <c r="J585" s="10"/>
      <c r="K585" s="86"/>
      <c r="L585" s="10"/>
      <c r="M585" s="10"/>
      <c r="N585" s="10"/>
      <c r="O585" s="10"/>
      <c r="P585" s="33"/>
      <c r="Q585" s="10"/>
      <c r="R585" s="10"/>
      <c r="S585" s="10"/>
      <c r="T585" s="10"/>
      <c r="U585" s="10"/>
      <c r="V585" s="10"/>
      <c r="W585" s="10"/>
      <c r="X585" s="10"/>
      <c r="Y585" s="10"/>
      <c r="Z585" s="10"/>
      <c r="AA585" s="10"/>
    </row>
    <row r="586" spans="1:27" ht="13.2">
      <c r="A586" s="10"/>
      <c r="B586" s="10"/>
      <c r="C586" s="23"/>
      <c r="D586" s="10"/>
      <c r="E586" s="10"/>
      <c r="F586" s="10"/>
      <c r="G586" s="10"/>
      <c r="H586" s="10"/>
      <c r="I586" s="10"/>
      <c r="J586" s="10"/>
      <c r="K586" s="86"/>
      <c r="L586" s="10"/>
      <c r="M586" s="10"/>
      <c r="N586" s="10"/>
      <c r="O586" s="10"/>
      <c r="P586" s="33"/>
      <c r="Q586" s="10"/>
      <c r="R586" s="10"/>
      <c r="S586" s="10"/>
      <c r="T586" s="10"/>
      <c r="U586" s="10"/>
      <c r="V586" s="10"/>
      <c r="W586" s="10"/>
      <c r="X586" s="10"/>
      <c r="Y586" s="10"/>
      <c r="Z586" s="10"/>
      <c r="AA586" s="10"/>
    </row>
    <row r="587" spans="1:27" ht="13.2">
      <c r="A587" s="10"/>
      <c r="B587" s="10"/>
      <c r="C587" s="23"/>
      <c r="D587" s="10"/>
      <c r="E587" s="10"/>
      <c r="F587" s="10"/>
      <c r="G587" s="10"/>
      <c r="H587" s="10"/>
      <c r="I587" s="10"/>
      <c r="J587" s="10"/>
      <c r="K587" s="86"/>
      <c r="L587" s="10"/>
      <c r="M587" s="10"/>
      <c r="N587" s="10"/>
      <c r="O587" s="10"/>
      <c r="P587" s="33"/>
      <c r="Q587" s="10"/>
      <c r="R587" s="10"/>
      <c r="S587" s="10"/>
      <c r="T587" s="10"/>
      <c r="U587" s="10"/>
      <c r="V587" s="10"/>
      <c r="W587" s="10"/>
      <c r="X587" s="10"/>
      <c r="Y587" s="10"/>
      <c r="Z587" s="10"/>
      <c r="AA587" s="10"/>
    </row>
    <row r="588" spans="1:27" ht="13.2">
      <c r="A588" s="10"/>
      <c r="B588" s="10"/>
      <c r="C588" s="23"/>
      <c r="D588" s="10"/>
      <c r="E588" s="10"/>
      <c r="F588" s="10"/>
      <c r="G588" s="10"/>
      <c r="H588" s="10"/>
      <c r="I588" s="10"/>
      <c r="J588" s="10"/>
      <c r="K588" s="86"/>
      <c r="L588" s="10"/>
      <c r="M588" s="10"/>
      <c r="N588" s="10"/>
      <c r="O588" s="10"/>
      <c r="P588" s="33"/>
      <c r="Q588" s="10"/>
      <c r="R588" s="10"/>
      <c r="S588" s="10"/>
      <c r="T588" s="10"/>
      <c r="U588" s="10"/>
      <c r="V588" s="10"/>
      <c r="W588" s="10"/>
      <c r="X588" s="10"/>
      <c r="Y588" s="10"/>
      <c r="Z588" s="10"/>
      <c r="AA588" s="10"/>
    </row>
    <row r="589" spans="1:27" ht="13.2">
      <c r="A589" s="10"/>
      <c r="B589" s="10"/>
      <c r="C589" s="23"/>
      <c r="D589" s="10"/>
      <c r="E589" s="10"/>
      <c r="F589" s="10"/>
      <c r="G589" s="10"/>
      <c r="H589" s="10"/>
      <c r="I589" s="10"/>
      <c r="J589" s="10"/>
      <c r="K589" s="86"/>
      <c r="L589" s="10"/>
      <c r="M589" s="10"/>
      <c r="N589" s="10"/>
      <c r="O589" s="10"/>
      <c r="P589" s="33"/>
      <c r="Q589" s="10"/>
      <c r="R589" s="10"/>
      <c r="S589" s="10"/>
      <c r="T589" s="10"/>
      <c r="U589" s="10"/>
      <c r="V589" s="10"/>
      <c r="W589" s="10"/>
      <c r="X589" s="10"/>
      <c r="Y589" s="10"/>
      <c r="Z589" s="10"/>
      <c r="AA589" s="10"/>
    </row>
    <row r="590" spans="1:27" ht="13.2">
      <c r="A590" s="10"/>
      <c r="B590" s="10"/>
      <c r="C590" s="23"/>
      <c r="D590" s="10"/>
      <c r="E590" s="10"/>
      <c r="F590" s="10"/>
      <c r="G590" s="10"/>
      <c r="H590" s="10"/>
      <c r="I590" s="10"/>
      <c r="J590" s="10"/>
      <c r="K590" s="86"/>
      <c r="L590" s="10"/>
      <c r="M590" s="10"/>
      <c r="N590" s="10"/>
      <c r="O590" s="10"/>
      <c r="P590" s="33"/>
      <c r="Q590" s="10"/>
      <c r="R590" s="10"/>
      <c r="S590" s="10"/>
      <c r="T590" s="10"/>
      <c r="U590" s="10"/>
      <c r="V590" s="10"/>
      <c r="W590" s="10"/>
      <c r="X590" s="10"/>
      <c r="Y590" s="10"/>
      <c r="Z590" s="10"/>
      <c r="AA590" s="10"/>
    </row>
    <row r="591" spans="1:27" ht="13.2">
      <c r="A591" s="10"/>
      <c r="B591" s="10"/>
      <c r="C591" s="23"/>
      <c r="D591" s="10"/>
      <c r="E591" s="10"/>
      <c r="F591" s="10"/>
      <c r="G591" s="10"/>
      <c r="H591" s="10"/>
      <c r="I591" s="10"/>
      <c r="J591" s="10"/>
      <c r="K591" s="86"/>
      <c r="L591" s="10"/>
      <c r="M591" s="10"/>
      <c r="N591" s="10"/>
      <c r="O591" s="10"/>
      <c r="P591" s="33"/>
      <c r="Q591" s="10"/>
      <c r="R591" s="10"/>
      <c r="S591" s="10"/>
      <c r="T591" s="10"/>
      <c r="U591" s="10"/>
      <c r="V591" s="10"/>
      <c r="W591" s="10"/>
      <c r="X591" s="10"/>
      <c r="Y591" s="10"/>
      <c r="Z591" s="10"/>
      <c r="AA591" s="10"/>
    </row>
    <row r="592" spans="1:27" ht="13.2">
      <c r="A592" s="10"/>
      <c r="B592" s="10"/>
      <c r="C592" s="23"/>
      <c r="D592" s="10"/>
      <c r="E592" s="10"/>
      <c r="F592" s="10"/>
      <c r="G592" s="10"/>
      <c r="H592" s="10"/>
      <c r="I592" s="10"/>
      <c r="J592" s="10"/>
      <c r="K592" s="86"/>
      <c r="L592" s="10"/>
      <c r="M592" s="10"/>
      <c r="N592" s="10"/>
      <c r="O592" s="10"/>
      <c r="P592" s="33"/>
      <c r="Q592" s="10"/>
      <c r="R592" s="10"/>
      <c r="S592" s="10"/>
      <c r="T592" s="10"/>
      <c r="U592" s="10"/>
      <c r="V592" s="10"/>
      <c r="W592" s="10"/>
      <c r="X592" s="10"/>
      <c r="Y592" s="10"/>
      <c r="Z592" s="10"/>
      <c r="AA592" s="10"/>
    </row>
    <row r="593" spans="1:27" ht="13.2">
      <c r="A593" s="10"/>
      <c r="B593" s="10"/>
      <c r="C593" s="23"/>
      <c r="D593" s="10"/>
      <c r="E593" s="10"/>
      <c r="F593" s="10"/>
      <c r="G593" s="10"/>
      <c r="H593" s="10"/>
      <c r="I593" s="10"/>
      <c r="J593" s="10"/>
      <c r="K593" s="86"/>
      <c r="L593" s="10"/>
      <c r="M593" s="10"/>
      <c r="N593" s="10"/>
      <c r="O593" s="10"/>
      <c r="P593" s="33"/>
      <c r="Q593" s="10"/>
      <c r="R593" s="10"/>
      <c r="S593" s="10"/>
      <c r="T593" s="10"/>
      <c r="U593" s="10"/>
      <c r="V593" s="10"/>
      <c r="W593" s="10"/>
      <c r="X593" s="10"/>
      <c r="Y593" s="10"/>
      <c r="Z593" s="10"/>
      <c r="AA593" s="10"/>
    </row>
    <row r="594" spans="1:27" ht="13.2">
      <c r="A594" s="10"/>
      <c r="B594" s="10"/>
      <c r="C594" s="23"/>
      <c r="D594" s="10"/>
      <c r="E594" s="10"/>
      <c r="F594" s="10"/>
      <c r="G594" s="10"/>
      <c r="H594" s="10"/>
      <c r="I594" s="10"/>
      <c r="J594" s="10"/>
      <c r="K594" s="86"/>
      <c r="L594" s="10"/>
      <c r="M594" s="10"/>
      <c r="N594" s="10"/>
      <c r="O594" s="10"/>
      <c r="P594" s="33"/>
      <c r="Q594" s="10"/>
      <c r="R594" s="10"/>
      <c r="S594" s="10"/>
      <c r="T594" s="10"/>
      <c r="U594" s="10"/>
      <c r="V594" s="10"/>
      <c r="W594" s="10"/>
      <c r="X594" s="10"/>
      <c r="Y594" s="10"/>
      <c r="Z594" s="10"/>
      <c r="AA594" s="10"/>
    </row>
    <row r="595" spans="1:27" ht="13.2">
      <c r="A595" s="10"/>
      <c r="B595" s="10"/>
      <c r="C595" s="23"/>
      <c r="D595" s="10"/>
      <c r="E595" s="10"/>
      <c r="F595" s="10"/>
      <c r="G595" s="10"/>
      <c r="H595" s="10"/>
      <c r="I595" s="10"/>
      <c r="J595" s="10"/>
      <c r="K595" s="86"/>
      <c r="L595" s="10"/>
      <c r="M595" s="10"/>
      <c r="N595" s="10"/>
      <c r="O595" s="10"/>
      <c r="P595" s="33"/>
      <c r="Q595" s="10"/>
      <c r="R595" s="10"/>
      <c r="S595" s="10"/>
      <c r="T595" s="10"/>
      <c r="U595" s="10"/>
      <c r="V595" s="10"/>
      <c r="W595" s="10"/>
      <c r="X595" s="10"/>
      <c r="Y595" s="10"/>
      <c r="Z595" s="10"/>
      <c r="AA595" s="10"/>
    </row>
    <row r="596" spans="1:27" ht="13.2">
      <c r="A596" s="10"/>
      <c r="B596" s="10"/>
      <c r="C596" s="23"/>
      <c r="D596" s="10"/>
      <c r="E596" s="10"/>
      <c r="F596" s="10"/>
      <c r="G596" s="10"/>
      <c r="H596" s="10"/>
      <c r="I596" s="10"/>
      <c r="J596" s="10"/>
      <c r="K596" s="86"/>
      <c r="L596" s="10"/>
      <c r="M596" s="10"/>
      <c r="N596" s="10"/>
      <c r="O596" s="10"/>
      <c r="P596" s="33"/>
      <c r="Q596" s="10"/>
      <c r="R596" s="10"/>
      <c r="S596" s="10"/>
      <c r="T596" s="10"/>
      <c r="U596" s="10"/>
      <c r="V596" s="10"/>
      <c r="W596" s="10"/>
      <c r="X596" s="10"/>
      <c r="Y596" s="10"/>
      <c r="Z596" s="10"/>
      <c r="AA596" s="10"/>
    </row>
    <row r="597" spans="1:27" ht="13.2">
      <c r="A597" s="10"/>
      <c r="B597" s="10"/>
      <c r="C597" s="23"/>
      <c r="D597" s="10"/>
      <c r="E597" s="10"/>
      <c r="F597" s="10"/>
      <c r="G597" s="10"/>
      <c r="H597" s="10"/>
      <c r="I597" s="10"/>
      <c r="J597" s="10"/>
      <c r="K597" s="86"/>
      <c r="L597" s="10"/>
      <c r="M597" s="10"/>
      <c r="N597" s="10"/>
      <c r="O597" s="10"/>
      <c r="P597" s="33"/>
      <c r="Q597" s="10"/>
      <c r="R597" s="10"/>
      <c r="S597" s="10"/>
      <c r="T597" s="10"/>
      <c r="U597" s="10"/>
      <c r="V597" s="10"/>
      <c r="W597" s="10"/>
      <c r="X597" s="10"/>
      <c r="Y597" s="10"/>
      <c r="Z597" s="10"/>
      <c r="AA597" s="10"/>
    </row>
    <row r="598" spans="1:27" ht="13.2">
      <c r="A598" s="10"/>
      <c r="B598" s="10"/>
      <c r="C598" s="23"/>
      <c r="D598" s="10"/>
      <c r="E598" s="10"/>
      <c r="F598" s="10"/>
      <c r="G598" s="10"/>
      <c r="H598" s="10"/>
      <c r="I598" s="10"/>
      <c r="J598" s="10"/>
      <c r="K598" s="86"/>
      <c r="L598" s="10"/>
      <c r="M598" s="10"/>
      <c r="N598" s="10"/>
      <c r="O598" s="10"/>
      <c r="P598" s="33"/>
      <c r="Q598" s="10"/>
      <c r="R598" s="10"/>
      <c r="S598" s="10"/>
      <c r="T598" s="10"/>
      <c r="U598" s="10"/>
      <c r="V598" s="10"/>
      <c r="W598" s="10"/>
      <c r="X598" s="10"/>
      <c r="Y598" s="10"/>
      <c r="Z598" s="10"/>
      <c r="AA598" s="10"/>
    </row>
    <row r="599" spans="1:27" ht="13.2">
      <c r="A599" s="10"/>
      <c r="B599" s="10"/>
      <c r="C599" s="23"/>
      <c r="D599" s="10"/>
      <c r="E599" s="10"/>
      <c r="F599" s="10"/>
      <c r="G599" s="10"/>
      <c r="H599" s="10"/>
      <c r="I599" s="10"/>
      <c r="J599" s="10"/>
      <c r="K599" s="86"/>
      <c r="L599" s="10"/>
      <c r="M599" s="10"/>
      <c r="N599" s="10"/>
      <c r="O599" s="10"/>
      <c r="P599" s="33"/>
      <c r="Q599" s="10"/>
      <c r="R599" s="10"/>
      <c r="S599" s="10"/>
      <c r="T599" s="10"/>
      <c r="U599" s="10"/>
      <c r="V599" s="10"/>
      <c r="W599" s="10"/>
      <c r="X599" s="10"/>
      <c r="Y599" s="10"/>
      <c r="Z599" s="10"/>
      <c r="AA599" s="10"/>
    </row>
    <row r="600" spans="1:27" ht="13.2">
      <c r="A600" s="10"/>
      <c r="B600" s="10"/>
      <c r="C600" s="23"/>
      <c r="D600" s="10"/>
      <c r="E600" s="10"/>
      <c r="F600" s="10"/>
      <c r="G600" s="10"/>
      <c r="H600" s="10"/>
      <c r="I600" s="10"/>
      <c r="J600" s="10"/>
      <c r="K600" s="86"/>
      <c r="L600" s="10"/>
      <c r="M600" s="10"/>
      <c r="N600" s="10"/>
      <c r="O600" s="10"/>
      <c r="P600" s="33"/>
      <c r="Q600" s="10"/>
      <c r="R600" s="10"/>
      <c r="S600" s="10"/>
      <c r="T600" s="10"/>
      <c r="U600" s="10"/>
      <c r="V600" s="10"/>
      <c r="W600" s="10"/>
      <c r="X600" s="10"/>
      <c r="Y600" s="10"/>
      <c r="Z600" s="10"/>
      <c r="AA600" s="10"/>
    </row>
    <row r="601" spans="1:27" ht="13.2">
      <c r="A601" s="10"/>
      <c r="B601" s="10"/>
      <c r="C601" s="23"/>
      <c r="D601" s="10"/>
      <c r="E601" s="10"/>
      <c r="F601" s="10"/>
      <c r="G601" s="10"/>
      <c r="H601" s="10"/>
      <c r="I601" s="10"/>
      <c r="J601" s="10"/>
      <c r="K601" s="86"/>
      <c r="L601" s="10"/>
      <c r="M601" s="10"/>
      <c r="N601" s="10"/>
      <c r="O601" s="10"/>
      <c r="P601" s="33"/>
      <c r="Q601" s="10"/>
      <c r="R601" s="10"/>
      <c r="S601" s="10"/>
      <c r="T601" s="10"/>
      <c r="U601" s="10"/>
      <c r="V601" s="10"/>
      <c r="W601" s="10"/>
      <c r="X601" s="10"/>
      <c r="Y601" s="10"/>
      <c r="Z601" s="10"/>
      <c r="AA601" s="10"/>
    </row>
    <row r="602" spans="1:27" ht="13.2">
      <c r="A602" s="10"/>
      <c r="B602" s="10"/>
      <c r="C602" s="23"/>
      <c r="D602" s="10"/>
      <c r="E602" s="10"/>
      <c r="F602" s="10"/>
      <c r="G602" s="10"/>
      <c r="H602" s="10"/>
      <c r="I602" s="10"/>
      <c r="J602" s="10"/>
      <c r="K602" s="86"/>
      <c r="L602" s="10"/>
      <c r="M602" s="10"/>
      <c r="N602" s="10"/>
      <c r="O602" s="10"/>
      <c r="P602" s="33"/>
      <c r="Q602" s="10"/>
      <c r="R602" s="10"/>
      <c r="S602" s="10"/>
      <c r="T602" s="10"/>
      <c r="U602" s="10"/>
      <c r="V602" s="10"/>
      <c r="W602" s="10"/>
      <c r="X602" s="10"/>
      <c r="Y602" s="10"/>
      <c r="Z602" s="10"/>
      <c r="AA602" s="10"/>
    </row>
    <row r="603" spans="1:27" ht="13.2">
      <c r="A603" s="10"/>
      <c r="B603" s="10"/>
      <c r="C603" s="23"/>
      <c r="D603" s="10"/>
      <c r="E603" s="10"/>
      <c r="F603" s="10"/>
      <c r="G603" s="10"/>
      <c r="H603" s="10"/>
      <c r="I603" s="10"/>
      <c r="J603" s="10"/>
      <c r="K603" s="86"/>
      <c r="L603" s="10"/>
      <c r="M603" s="10"/>
      <c r="N603" s="10"/>
      <c r="O603" s="10"/>
      <c r="P603" s="33"/>
      <c r="Q603" s="10"/>
      <c r="R603" s="10"/>
      <c r="S603" s="10"/>
      <c r="T603" s="10"/>
      <c r="U603" s="10"/>
      <c r="V603" s="10"/>
      <c r="W603" s="10"/>
      <c r="X603" s="10"/>
      <c r="Y603" s="10"/>
      <c r="Z603" s="10"/>
      <c r="AA603" s="10"/>
    </row>
    <row r="604" spans="1:27" ht="13.2">
      <c r="A604" s="10"/>
      <c r="B604" s="10"/>
      <c r="C604" s="23"/>
      <c r="D604" s="10"/>
      <c r="E604" s="10"/>
      <c r="F604" s="10"/>
      <c r="G604" s="10"/>
      <c r="H604" s="10"/>
      <c r="I604" s="10"/>
      <c r="J604" s="10"/>
      <c r="K604" s="86"/>
      <c r="L604" s="10"/>
      <c r="M604" s="10"/>
      <c r="N604" s="10"/>
      <c r="O604" s="10"/>
      <c r="P604" s="33"/>
      <c r="Q604" s="10"/>
      <c r="R604" s="10"/>
      <c r="S604" s="10"/>
      <c r="T604" s="10"/>
      <c r="U604" s="10"/>
      <c r="V604" s="10"/>
      <c r="W604" s="10"/>
      <c r="X604" s="10"/>
      <c r="Y604" s="10"/>
      <c r="Z604" s="10"/>
      <c r="AA604" s="10"/>
    </row>
    <row r="605" spans="1:27" ht="13.2">
      <c r="A605" s="10"/>
      <c r="B605" s="10"/>
      <c r="C605" s="23"/>
      <c r="D605" s="10"/>
      <c r="E605" s="10"/>
      <c r="F605" s="10"/>
      <c r="G605" s="10"/>
      <c r="H605" s="10"/>
      <c r="I605" s="10"/>
      <c r="J605" s="10"/>
      <c r="K605" s="86"/>
      <c r="L605" s="10"/>
      <c r="M605" s="10"/>
      <c r="N605" s="10"/>
      <c r="O605" s="10"/>
      <c r="P605" s="33"/>
      <c r="Q605" s="10"/>
      <c r="R605" s="10"/>
      <c r="S605" s="10"/>
      <c r="T605" s="10"/>
      <c r="U605" s="10"/>
      <c r="V605" s="10"/>
      <c r="W605" s="10"/>
      <c r="X605" s="10"/>
      <c r="Y605" s="10"/>
      <c r="Z605" s="10"/>
      <c r="AA605" s="10"/>
    </row>
    <row r="606" spans="1:27" ht="13.2">
      <c r="A606" s="10"/>
      <c r="B606" s="10"/>
      <c r="C606" s="23"/>
      <c r="D606" s="10"/>
      <c r="E606" s="10"/>
      <c r="F606" s="10"/>
      <c r="G606" s="10"/>
      <c r="H606" s="10"/>
      <c r="I606" s="10"/>
      <c r="J606" s="10"/>
      <c r="K606" s="86"/>
      <c r="L606" s="10"/>
      <c r="M606" s="10"/>
      <c r="N606" s="10"/>
      <c r="O606" s="10"/>
      <c r="P606" s="33"/>
      <c r="Q606" s="10"/>
      <c r="R606" s="10"/>
      <c r="S606" s="10"/>
      <c r="T606" s="10"/>
      <c r="U606" s="10"/>
      <c r="V606" s="10"/>
      <c r="W606" s="10"/>
      <c r="X606" s="10"/>
      <c r="Y606" s="10"/>
      <c r="Z606" s="10"/>
      <c r="AA606" s="10"/>
    </row>
    <row r="607" spans="1:27" ht="13.2">
      <c r="A607" s="10"/>
      <c r="B607" s="10"/>
      <c r="C607" s="23"/>
      <c r="D607" s="10"/>
      <c r="E607" s="10"/>
      <c r="F607" s="10"/>
      <c r="G607" s="10"/>
      <c r="H607" s="10"/>
      <c r="I607" s="10"/>
      <c r="J607" s="10"/>
      <c r="K607" s="86"/>
      <c r="L607" s="10"/>
      <c r="M607" s="10"/>
      <c r="N607" s="10"/>
      <c r="O607" s="10"/>
      <c r="P607" s="33"/>
      <c r="Q607" s="10"/>
      <c r="R607" s="10"/>
      <c r="S607" s="10"/>
      <c r="T607" s="10"/>
      <c r="U607" s="10"/>
      <c r="V607" s="10"/>
      <c r="W607" s="10"/>
      <c r="X607" s="10"/>
      <c r="Y607" s="10"/>
      <c r="Z607" s="10"/>
      <c r="AA607" s="10"/>
    </row>
    <row r="608" spans="1:27" ht="13.2">
      <c r="A608" s="10"/>
      <c r="B608" s="10"/>
      <c r="C608" s="23"/>
      <c r="D608" s="10"/>
      <c r="E608" s="10"/>
      <c r="F608" s="10"/>
      <c r="G608" s="10"/>
      <c r="H608" s="10"/>
      <c r="I608" s="10"/>
      <c r="J608" s="10"/>
      <c r="K608" s="86"/>
      <c r="L608" s="10"/>
      <c r="M608" s="10"/>
      <c r="N608" s="10"/>
      <c r="O608" s="10"/>
      <c r="P608" s="33"/>
      <c r="Q608" s="10"/>
      <c r="R608" s="10"/>
      <c r="S608" s="10"/>
      <c r="T608" s="10"/>
      <c r="U608" s="10"/>
      <c r="V608" s="10"/>
      <c r="W608" s="10"/>
      <c r="X608" s="10"/>
      <c r="Y608" s="10"/>
      <c r="Z608" s="10"/>
      <c r="AA608" s="10"/>
    </row>
    <row r="609" spans="1:27" ht="13.2">
      <c r="A609" s="10"/>
      <c r="B609" s="10"/>
      <c r="C609" s="23"/>
      <c r="D609" s="10"/>
      <c r="E609" s="10"/>
      <c r="F609" s="10"/>
      <c r="G609" s="10"/>
      <c r="H609" s="10"/>
      <c r="I609" s="10"/>
      <c r="J609" s="10"/>
      <c r="K609" s="86"/>
      <c r="L609" s="10"/>
      <c r="M609" s="10"/>
      <c r="N609" s="10"/>
      <c r="O609" s="10"/>
      <c r="P609" s="33"/>
      <c r="Q609" s="10"/>
      <c r="R609" s="10"/>
      <c r="S609" s="10"/>
      <c r="T609" s="10"/>
      <c r="U609" s="10"/>
      <c r="V609" s="10"/>
      <c r="W609" s="10"/>
      <c r="X609" s="10"/>
      <c r="Y609" s="10"/>
      <c r="Z609" s="10"/>
      <c r="AA609" s="10"/>
    </row>
    <row r="610" spans="1:27" ht="13.2">
      <c r="A610" s="10"/>
      <c r="B610" s="10"/>
      <c r="C610" s="23"/>
      <c r="D610" s="10"/>
      <c r="E610" s="10"/>
      <c r="F610" s="10"/>
      <c r="G610" s="10"/>
      <c r="H610" s="10"/>
      <c r="I610" s="10"/>
      <c r="J610" s="10"/>
      <c r="K610" s="86"/>
      <c r="L610" s="10"/>
      <c r="M610" s="10"/>
      <c r="N610" s="10"/>
      <c r="O610" s="10"/>
      <c r="P610" s="33"/>
      <c r="Q610" s="10"/>
      <c r="R610" s="10"/>
      <c r="S610" s="10"/>
      <c r="T610" s="10"/>
      <c r="U610" s="10"/>
      <c r="V610" s="10"/>
      <c r="W610" s="10"/>
      <c r="X610" s="10"/>
      <c r="Y610" s="10"/>
      <c r="Z610" s="10"/>
      <c r="AA610" s="10"/>
    </row>
    <row r="611" spans="1:27" ht="13.2">
      <c r="A611" s="10"/>
      <c r="B611" s="10"/>
      <c r="C611" s="23"/>
      <c r="D611" s="10"/>
      <c r="E611" s="10"/>
      <c r="F611" s="10"/>
      <c r="G611" s="10"/>
      <c r="H611" s="10"/>
      <c r="I611" s="10"/>
      <c r="J611" s="10"/>
      <c r="K611" s="86"/>
      <c r="L611" s="10"/>
      <c r="M611" s="10"/>
      <c r="N611" s="10"/>
      <c r="O611" s="10"/>
      <c r="P611" s="33"/>
      <c r="Q611" s="10"/>
      <c r="R611" s="10"/>
      <c r="S611" s="10"/>
      <c r="T611" s="10"/>
      <c r="U611" s="10"/>
      <c r="V611" s="10"/>
      <c r="W611" s="10"/>
      <c r="X611" s="10"/>
      <c r="Y611" s="10"/>
      <c r="Z611" s="10"/>
      <c r="AA611" s="10"/>
    </row>
    <row r="612" spans="1:27" ht="13.2">
      <c r="A612" s="10"/>
      <c r="B612" s="10"/>
      <c r="C612" s="23"/>
      <c r="D612" s="10"/>
      <c r="E612" s="10"/>
      <c r="F612" s="10"/>
      <c r="G612" s="10"/>
      <c r="H612" s="10"/>
      <c r="I612" s="10"/>
      <c r="J612" s="10"/>
      <c r="K612" s="86"/>
      <c r="L612" s="10"/>
      <c r="M612" s="10"/>
      <c r="N612" s="10"/>
      <c r="O612" s="10"/>
      <c r="P612" s="33"/>
      <c r="Q612" s="10"/>
      <c r="R612" s="10"/>
      <c r="S612" s="10"/>
      <c r="T612" s="10"/>
      <c r="U612" s="10"/>
      <c r="V612" s="10"/>
      <c r="W612" s="10"/>
      <c r="X612" s="10"/>
      <c r="Y612" s="10"/>
      <c r="Z612" s="10"/>
      <c r="AA612" s="10"/>
    </row>
    <row r="613" spans="1:27" ht="13.2">
      <c r="A613" s="10"/>
      <c r="B613" s="10"/>
      <c r="C613" s="23"/>
      <c r="D613" s="10"/>
      <c r="E613" s="10"/>
      <c r="F613" s="10"/>
      <c r="G613" s="10"/>
      <c r="H613" s="10"/>
      <c r="I613" s="10"/>
      <c r="J613" s="10"/>
      <c r="K613" s="86"/>
      <c r="L613" s="10"/>
      <c r="M613" s="10"/>
      <c r="N613" s="10"/>
      <c r="O613" s="10"/>
      <c r="P613" s="33"/>
      <c r="Q613" s="10"/>
      <c r="R613" s="10"/>
      <c r="S613" s="10"/>
      <c r="T613" s="10"/>
      <c r="U613" s="10"/>
      <c r="V613" s="10"/>
      <c r="W613" s="10"/>
      <c r="X613" s="10"/>
      <c r="Y613" s="10"/>
      <c r="Z613" s="10"/>
      <c r="AA613" s="10"/>
    </row>
    <row r="614" spans="1:27" ht="13.2">
      <c r="A614" s="10"/>
      <c r="B614" s="10"/>
      <c r="C614" s="23"/>
      <c r="D614" s="10"/>
      <c r="E614" s="10"/>
      <c r="F614" s="10"/>
      <c r="G614" s="10"/>
      <c r="H614" s="10"/>
      <c r="I614" s="10"/>
      <c r="J614" s="10"/>
      <c r="K614" s="86"/>
      <c r="L614" s="10"/>
      <c r="M614" s="10"/>
      <c r="N614" s="10"/>
      <c r="O614" s="10"/>
      <c r="P614" s="33"/>
      <c r="Q614" s="10"/>
      <c r="R614" s="10"/>
      <c r="S614" s="10"/>
      <c r="T614" s="10"/>
      <c r="U614" s="10"/>
      <c r="V614" s="10"/>
      <c r="W614" s="10"/>
      <c r="X614" s="10"/>
      <c r="Y614" s="10"/>
      <c r="Z614" s="10"/>
      <c r="AA614" s="10"/>
    </row>
    <row r="615" spans="1:27" ht="13.2">
      <c r="A615" s="10"/>
      <c r="B615" s="10"/>
      <c r="C615" s="23"/>
      <c r="D615" s="10"/>
      <c r="E615" s="10"/>
      <c r="F615" s="10"/>
      <c r="G615" s="10"/>
      <c r="H615" s="10"/>
      <c r="I615" s="10"/>
      <c r="J615" s="10"/>
      <c r="K615" s="86"/>
      <c r="L615" s="10"/>
      <c r="M615" s="10"/>
      <c r="N615" s="10"/>
      <c r="O615" s="10"/>
      <c r="P615" s="33"/>
      <c r="Q615" s="10"/>
      <c r="R615" s="10"/>
      <c r="S615" s="10"/>
      <c r="T615" s="10"/>
      <c r="U615" s="10"/>
      <c r="V615" s="10"/>
      <c r="W615" s="10"/>
      <c r="X615" s="10"/>
      <c r="Y615" s="10"/>
      <c r="Z615" s="10"/>
      <c r="AA615" s="10"/>
    </row>
    <row r="616" spans="1:27" ht="13.2">
      <c r="A616" s="10"/>
      <c r="B616" s="10"/>
      <c r="C616" s="23"/>
      <c r="D616" s="10"/>
      <c r="E616" s="10"/>
      <c r="F616" s="10"/>
      <c r="G616" s="10"/>
      <c r="H616" s="10"/>
      <c r="I616" s="10"/>
      <c r="J616" s="10"/>
      <c r="K616" s="86"/>
      <c r="L616" s="10"/>
      <c r="M616" s="10"/>
      <c r="N616" s="10"/>
      <c r="O616" s="10"/>
      <c r="P616" s="33"/>
      <c r="Q616" s="10"/>
      <c r="R616" s="10"/>
      <c r="S616" s="10"/>
      <c r="T616" s="10"/>
      <c r="U616" s="10"/>
      <c r="V616" s="10"/>
      <c r="W616" s="10"/>
      <c r="X616" s="10"/>
      <c r="Y616" s="10"/>
      <c r="Z616" s="10"/>
      <c r="AA616" s="10"/>
    </row>
    <row r="617" spans="1:27" ht="13.2">
      <c r="A617" s="10"/>
      <c r="B617" s="10"/>
      <c r="C617" s="23"/>
      <c r="D617" s="10"/>
      <c r="E617" s="10"/>
      <c r="F617" s="10"/>
      <c r="G617" s="10"/>
      <c r="H617" s="10"/>
      <c r="I617" s="10"/>
      <c r="J617" s="10"/>
      <c r="K617" s="86"/>
      <c r="L617" s="10"/>
      <c r="M617" s="10"/>
      <c r="N617" s="10"/>
      <c r="O617" s="10"/>
      <c r="P617" s="33"/>
      <c r="Q617" s="10"/>
      <c r="R617" s="10"/>
      <c r="S617" s="10"/>
      <c r="T617" s="10"/>
      <c r="U617" s="10"/>
      <c r="V617" s="10"/>
      <c r="W617" s="10"/>
      <c r="X617" s="10"/>
      <c r="Y617" s="10"/>
      <c r="Z617" s="10"/>
      <c r="AA617" s="10"/>
    </row>
    <row r="618" spans="1:27" ht="13.2">
      <c r="A618" s="10"/>
      <c r="B618" s="10"/>
      <c r="C618" s="23"/>
      <c r="D618" s="10"/>
      <c r="E618" s="10"/>
      <c r="F618" s="10"/>
      <c r="G618" s="10"/>
      <c r="H618" s="10"/>
      <c r="I618" s="10"/>
      <c r="J618" s="10"/>
      <c r="K618" s="86"/>
      <c r="L618" s="10"/>
      <c r="M618" s="10"/>
      <c r="N618" s="10"/>
      <c r="O618" s="10"/>
      <c r="P618" s="33"/>
      <c r="Q618" s="10"/>
      <c r="R618" s="10"/>
      <c r="S618" s="10"/>
      <c r="T618" s="10"/>
      <c r="U618" s="10"/>
      <c r="V618" s="10"/>
      <c r="W618" s="10"/>
      <c r="X618" s="10"/>
      <c r="Y618" s="10"/>
      <c r="Z618" s="10"/>
      <c r="AA618" s="10"/>
    </row>
    <row r="619" spans="1:27" ht="13.2">
      <c r="A619" s="10"/>
      <c r="B619" s="10"/>
      <c r="C619" s="23"/>
      <c r="D619" s="10"/>
      <c r="E619" s="10"/>
      <c r="F619" s="10"/>
      <c r="G619" s="10"/>
      <c r="H619" s="10"/>
      <c r="I619" s="10"/>
      <c r="J619" s="10"/>
      <c r="K619" s="86"/>
      <c r="L619" s="10"/>
      <c r="M619" s="10"/>
      <c r="N619" s="10"/>
      <c r="O619" s="10"/>
      <c r="P619" s="33"/>
      <c r="Q619" s="10"/>
      <c r="R619" s="10"/>
      <c r="S619" s="10"/>
      <c r="T619" s="10"/>
      <c r="U619" s="10"/>
      <c r="V619" s="10"/>
      <c r="W619" s="10"/>
      <c r="X619" s="10"/>
      <c r="Y619" s="10"/>
      <c r="Z619" s="10"/>
      <c r="AA619" s="10"/>
    </row>
    <row r="620" spans="1:27" ht="13.2">
      <c r="A620" s="10"/>
      <c r="B620" s="10"/>
      <c r="C620" s="23"/>
      <c r="D620" s="10"/>
      <c r="E620" s="10"/>
      <c r="F620" s="10"/>
      <c r="G620" s="10"/>
      <c r="H620" s="10"/>
      <c r="I620" s="10"/>
      <c r="J620" s="10"/>
      <c r="K620" s="86"/>
      <c r="L620" s="10"/>
      <c r="M620" s="10"/>
      <c r="N620" s="10"/>
      <c r="O620" s="10"/>
      <c r="P620" s="33"/>
      <c r="Q620" s="10"/>
      <c r="R620" s="10"/>
      <c r="S620" s="10"/>
      <c r="T620" s="10"/>
      <c r="U620" s="10"/>
      <c r="V620" s="10"/>
      <c r="W620" s="10"/>
      <c r="X620" s="10"/>
      <c r="Y620" s="10"/>
      <c r="Z620" s="10"/>
      <c r="AA620" s="10"/>
    </row>
    <row r="621" spans="1:27" ht="13.2">
      <c r="A621" s="10"/>
      <c r="B621" s="10"/>
      <c r="C621" s="23"/>
      <c r="D621" s="10"/>
      <c r="E621" s="10"/>
      <c r="F621" s="10"/>
      <c r="G621" s="10"/>
      <c r="H621" s="10"/>
      <c r="I621" s="10"/>
      <c r="J621" s="10"/>
      <c r="K621" s="86"/>
      <c r="L621" s="10"/>
      <c r="M621" s="10"/>
      <c r="N621" s="10"/>
      <c r="O621" s="10"/>
      <c r="P621" s="33"/>
      <c r="Q621" s="10"/>
      <c r="R621" s="10"/>
      <c r="S621" s="10"/>
      <c r="T621" s="10"/>
      <c r="U621" s="10"/>
      <c r="V621" s="10"/>
      <c r="W621" s="10"/>
      <c r="X621" s="10"/>
      <c r="Y621" s="10"/>
      <c r="Z621" s="10"/>
      <c r="AA621" s="10"/>
    </row>
    <row r="622" spans="1:27" ht="13.2">
      <c r="A622" s="10"/>
      <c r="B622" s="10"/>
      <c r="C622" s="23"/>
      <c r="D622" s="10"/>
      <c r="E622" s="10"/>
      <c r="F622" s="10"/>
      <c r="G622" s="10"/>
      <c r="H622" s="10"/>
      <c r="I622" s="10"/>
      <c r="J622" s="10"/>
      <c r="K622" s="86"/>
      <c r="L622" s="10"/>
      <c r="M622" s="10"/>
      <c r="N622" s="10"/>
      <c r="O622" s="10"/>
      <c r="P622" s="33"/>
      <c r="Q622" s="10"/>
      <c r="R622" s="10"/>
      <c r="S622" s="10"/>
      <c r="T622" s="10"/>
      <c r="U622" s="10"/>
      <c r="V622" s="10"/>
      <c r="W622" s="10"/>
      <c r="X622" s="10"/>
      <c r="Y622" s="10"/>
      <c r="Z622" s="10"/>
      <c r="AA622" s="10"/>
    </row>
    <row r="623" spans="1:27" ht="13.2">
      <c r="A623" s="10"/>
      <c r="B623" s="10"/>
      <c r="C623" s="23"/>
      <c r="D623" s="10"/>
      <c r="E623" s="10"/>
      <c r="F623" s="10"/>
      <c r="G623" s="10"/>
      <c r="H623" s="10"/>
      <c r="I623" s="10"/>
      <c r="J623" s="10"/>
      <c r="K623" s="86"/>
      <c r="L623" s="10"/>
      <c r="M623" s="10"/>
      <c r="N623" s="10"/>
      <c r="O623" s="10"/>
      <c r="P623" s="33"/>
      <c r="Q623" s="10"/>
      <c r="R623" s="10"/>
      <c r="S623" s="10"/>
      <c r="T623" s="10"/>
      <c r="U623" s="10"/>
      <c r="V623" s="10"/>
      <c r="W623" s="10"/>
      <c r="X623" s="10"/>
      <c r="Y623" s="10"/>
      <c r="Z623" s="10"/>
      <c r="AA623" s="10"/>
    </row>
    <row r="624" spans="1:27" ht="13.2">
      <c r="A624" s="10"/>
      <c r="B624" s="10"/>
      <c r="C624" s="23"/>
      <c r="D624" s="10"/>
      <c r="E624" s="10"/>
      <c r="F624" s="10"/>
      <c r="G624" s="10"/>
      <c r="H624" s="10"/>
      <c r="I624" s="10"/>
      <c r="J624" s="10"/>
      <c r="K624" s="86"/>
      <c r="L624" s="10"/>
      <c r="M624" s="10"/>
      <c r="N624" s="10"/>
      <c r="O624" s="10"/>
      <c r="P624" s="33"/>
      <c r="Q624" s="10"/>
      <c r="R624" s="10"/>
      <c r="S624" s="10"/>
      <c r="T624" s="10"/>
      <c r="U624" s="10"/>
      <c r="V624" s="10"/>
      <c r="W624" s="10"/>
      <c r="X624" s="10"/>
      <c r="Y624" s="10"/>
      <c r="Z624" s="10"/>
      <c r="AA624" s="10"/>
    </row>
    <row r="625" spans="1:27" ht="13.2">
      <c r="A625" s="10"/>
      <c r="B625" s="10"/>
      <c r="C625" s="23"/>
      <c r="D625" s="10"/>
      <c r="E625" s="10"/>
      <c r="F625" s="10"/>
      <c r="G625" s="10"/>
      <c r="H625" s="10"/>
      <c r="I625" s="10"/>
      <c r="J625" s="10"/>
      <c r="K625" s="86"/>
      <c r="L625" s="10"/>
      <c r="M625" s="10"/>
      <c r="N625" s="10"/>
      <c r="O625" s="10"/>
      <c r="P625" s="33"/>
      <c r="Q625" s="10"/>
      <c r="R625" s="10"/>
      <c r="S625" s="10"/>
      <c r="T625" s="10"/>
      <c r="U625" s="10"/>
      <c r="V625" s="10"/>
      <c r="W625" s="10"/>
      <c r="X625" s="10"/>
      <c r="Y625" s="10"/>
      <c r="Z625" s="10"/>
      <c r="AA625" s="10"/>
    </row>
    <row r="626" spans="1:27" ht="13.2">
      <c r="A626" s="10"/>
      <c r="B626" s="10"/>
      <c r="C626" s="23"/>
      <c r="D626" s="10"/>
      <c r="E626" s="10"/>
      <c r="F626" s="10"/>
      <c r="G626" s="10"/>
      <c r="H626" s="10"/>
      <c r="I626" s="10"/>
      <c r="J626" s="10"/>
      <c r="K626" s="86"/>
      <c r="L626" s="10"/>
      <c r="M626" s="10"/>
      <c r="N626" s="10"/>
      <c r="O626" s="10"/>
      <c r="P626" s="33"/>
      <c r="Q626" s="10"/>
      <c r="R626" s="10"/>
      <c r="S626" s="10"/>
      <c r="T626" s="10"/>
      <c r="U626" s="10"/>
      <c r="V626" s="10"/>
      <c r="W626" s="10"/>
      <c r="X626" s="10"/>
      <c r="Y626" s="10"/>
      <c r="Z626" s="10"/>
      <c r="AA626" s="10"/>
    </row>
    <row r="627" spans="1:27" ht="13.2">
      <c r="A627" s="10"/>
      <c r="B627" s="10"/>
      <c r="C627" s="23"/>
      <c r="D627" s="10"/>
      <c r="E627" s="10"/>
      <c r="F627" s="10"/>
      <c r="G627" s="10"/>
      <c r="H627" s="10"/>
      <c r="I627" s="10"/>
      <c r="J627" s="10"/>
      <c r="K627" s="86"/>
      <c r="L627" s="10"/>
      <c r="M627" s="10"/>
      <c r="N627" s="10"/>
      <c r="O627" s="10"/>
      <c r="P627" s="33"/>
      <c r="Q627" s="10"/>
      <c r="R627" s="10"/>
      <c r="S627" s="10"/>
      <c r="T627" s="10"/>
      <c r="U627" s="10"/>
      <c r="V627" s="10"/>
      <c r="W627" s="10"/>
      <c r="X627" s="10"/>
      <c r="Y627" s="10"/>
      <c r="Z627" s="10"/>
      <c r="AA627" s="10"/>
    </row>
    <row r="628" spans="1:27" ht="13.2">
      <c r="A628" s="10"/>
      <c r="B628" s="10"/>
      <c r="C628" s="23"/>
      <c r="D628" s="10"/>
      <c r="E628" s="10"/>
      <c r="F628" s="10"/>
      <c r="G628" s="10"/>
      <c r="H628" s="10"/>
      <c r="I628" s="10"/>
      <c r="J628" s="10"/>
      <c r="K628" s="86"/>
      <c r="L628" s="10"/>
      <c r="M628" s="10"/>
      <c r="N628" s="10"/>
      <c r="O628" s="10"/>
      <c r="P628" s="33"/>
      <c r="Q628" s="10"/>
      <c r="R628" s="10"/>
      <c r="S628" s="10"/>
      <c r="T628" s="10"/>
      <c r="U628" s="10"/>
      <c r="V628" s="10"/>
      <c r="W628" s="10"/>
      <c r="X628" s="10"/>
      <c r="Y628" s="10"/>
      <c r="Z628" s="10"/>
      <c r="AA628" s="10"/>
    </row>
    <row r="629" spans="1:27" ht="13.2">
      <c r="A629" s="10"/>
      <c r="B629" s="10"/>
      <c r="C629" s="23"/>
      <c r="D629" s="10"/>
      <c r="E629" s="10"/>
      <c r="F629" s="10"/>
      <c r="G629" s="10"/>
      <c r="H629" s="10"/>
      <c r="I629" s="10"/>
      <c r="J629" s="10"/>
      <c r="K629" s="86"/>
      <c r="L629" s="10"/>
      <c r="M629" s="10"/>
      <c r="N629" s="10"/>
      <c r="O629" s="10"/>
      <c r="P629" s="33"/>
      <c r="Q629" s="10"/>
      <c r="R629" s="10"/>
      <c r="S629" s="10"/>
      <c r="T629" s="10"/>
      <c r="U629" s="10"/>
      <c r="V629" s="10"/>
      <c r="W629" s="10"/>
      <c r="X629" s="10"/>
      <c r="Y629" s="10"/>
      <c r="Z629" s="10"/>
      <c r="AA629" s="10"/>
    </row>
    <row r="630" spans="1:27" ht="13.2">
      <c r="A630" s="10"/>
      <c r="B630" s="10"/>
      <c r="C630" s="23"/>
      <c r="D630" s="10"/>
      <c r="E630" s="10"/>
      <c r="F630" s="10"/>
      <c r="G630" s="10"/>
      <c r="H630" s="10"/>
      <c r="I630" s="10"/>
      <c r="J630" s="10"/>
      <c r="K630" s="86"/>
      <c r="L630" s="10"/>
      <c r="M630" s="10"/>
      <c r="N630" s="10"/>
      <c r="O630" s="10"/>
      <c r="P630" s="33"/>
      <c r="Q630" s="10"/>
      <c r="R630" s="10"/>
      <c r="S630" s="10"/>
      <c r="T630" s="10"/>
      <c r="U630" s="10"/>
      <c r="V630" s="10"/>
      <c r="W630" s="10"/>
      <c r="X630" s="10"/>
      <c r="Y630" s="10"/>
      <c r="Z630" s="10"/>
      <c r="AA630" s="10"/>
    </row>
    <row r="631" spans="1:27" ht="13.2">
      <c r="A631" s="10"/>
      <c r="B631" s="10"/>
      <c r="C631" s="23"/>
      <c r="D631" s="10"/>
      <c r="E631" s="10"/>
      <c r="F631" s="10"/>
      <c r="G631" s="10"/>
      <c r="H631" s="10"/>
      <c r="I631" s="10"/>
      <c r="J631" s="10"/>
      <c r="K631" s="86"/>
      <c r="L631" s="10"/>
      <c r="M631" s="10"/>
      <c r="N631" s="10"/>
      <c r="O631" s="10"/>
      <c r="P631" s="33"/>
      <c r="Q631" s="10"/>
      <c r="R631" s="10"/>
      <c r="S631" s="10"/>
      <c r="T631" s="10"/>
      <c r="U631" s="10"/>
      <c r="V631" s="10"/>
      <c r="W631" s="10"/>
      <c r="X631" s="10"/>
      <c r="Y631" s="10"/>
      <c r="Z631" s="10"/>
      <c r="AA631" s="10"/>
    </row>
    <row r="632" spans="1:27" ht="13.2">
      <c r="A632" s="10"/>
      <c r="B632" s="10"/>
      <c r="C632" s="23"/>
      <c r="D632" s="10"/>
      <c r="E632" s="10"/>
      <c r="F632" s="10"/>
      <c r="G632" s="10"/>
      <c r="H632" s="10"/>
      <c r="I632" s="10"/>
      <c r="J632" s="10"/>
      <c r="K632" s="86"/>
      <c r="L632" s="10"/>
      <c r="M632" s="10"/>
      <c r="N632" s="10"/>
      <c r="O632" s="10"/>
      <c r="P632" s="33"/>
      <c r="Q632" s="10"/>
      <c r="R632" s="10"/>
      <c r="S632" s="10"/>
      <c r="T632" s="10"/>
      <c r="U632" s="10"/>
      <c r="V632" s="10"/>
      <c r="W632" s="10"/>
      <c r="X632" s="10"/>
      <c r="Y632" s="10"/>
      <c r="Z632" s="10"/>
      <c r="AA632" s="10"/>
    </row>
    <row r="633" spans="1:27" ht="13.2">
      <c r="A633" s="10"/>
      <c r="B633" s="10"/>
      <c r="C633" s="23"/>
      <c r="D633" s="10"/>
      <c r="E633" s="10"/>
      <c r="F633" s="10"/>
      <c r="G633" s="10"/>
      <c r="H633" s="10"/>
      <c r="I633" s="10"/>
      <c r="J633" s="10"/>
      <c r="K633" s="86"/>
      <c r="L633" s="10"/>
      <c r="M633" s="10"/>
      <c r="N633" s="10"/>
      <c r="O633" s="10"/>
      <c r="P633" s="33"/>
      <c r="Q633" s="10"/>
      <c r="R633" s="10"/>
      <c r="S633" s="10"/>
      <c r="T633" s="10"/>
      <c r="U633" s="10"/>
      <c r="V633" s="10"/>
      <c r="W633" s="10"/>
      <c r="X633" s="10"/>
      <c r="Y633" s="10"/>
      <c r="Z633" s="10"/>
      <c r="AA633" s="10"/>
    </row>
    <row r="634" spans="1:27" ht="13.2">
      <c r="A634" s="10"/>
      <c r="B634" s="10"/>
      <c r="C634" s="23"/>
      <c r="D634" s="10"/>
      <c r="E634" s="10"/>
      <c r="F634" s="10"/>
      <c r="G634" s="10"/>
      <c r="H634" s="10"/>
      <c r="I634" s="10"/>
      <c r="J634" s="10"/>
      <c r="K634" s="86"/>
      <c r="L634" s="10"/>
      <c r="M634" s="10"/>
      <c r="N634" s="10"/>
      <c r="O634" s="10"/>
      <c r="P634" s="33"/>
      <c r="Q634" s="10"/>
      <c r="R634" s="10"/>
      <c r="S634" s="10"/>
      <c r="T634" s="10"/>
      <c r="U634" s="10"/>
      <c r="V634" s="10"/>
      <c r="W634" s="10"/>
      <c r="X634" s="10"/>
      <c r="Y634" s="10"/>
      <c r="Z634" s="10"/>
      <c r="AA634" s="10"/>
    </row>
    <row r="635" spans="1:27" ht="13.2">
      <c r="A635" s="10"/>
      <c r="B635" s="10"/>
      <c r="C635" s="23"/>
      <c r="D635" s="10"/>
      <c r="E635" s="10"/>
      <c r="F635" s="10"/>
      <c r="G635" s="10"/>
      <c r="H635" s="10"/>
      <c r="I635" s="10"/>
      <c r="J635" s="10"/>
      <c r="K635" s="86"/>
      <c r="L635" s="10"/>
      <c r="M635" s="10"/>
      <c r="N635" s="10"/>
      <c r="O635" s="10"/>
      <c r="P635" s="33"/>
      <c r="Q635" s="10"/>
      <c r="R635" s="10"/>
      <c r="S635" s="10"/>
      <c r="T635" s="10"/>
      <c r="U635" s="10"/>
      <c r="V635" s="10"/>
      <c r="W635" s="10"/>
      <c r="X635" s="10"/>
      <c r="Y635" s="10"/>
      <c r="Z635" s="10"/>
      <c r="AA635" s="10"/>
    </row>
    <row r="636" spans="1:27" ht="13.2">
      <c r="A636" s="10"/>
      <c r="B636" s="10"/>
      <c r="C636" s="23"/>
      <c r="D636" s="10"/>
      <c r="E636" s="10"/>
      <c r="F636" s="10"/>
      <c r="G636" s="10"/>
      <c r="H636" s="10"/>
      <c r="I636" s="10"/>
      <c r="J636" s="10"/>
      <c r="K636" s="86"/>
      <c r="L636" s="10"/>
      <c r="M636" s="10"/>
      <c r="N636" s="10"/>
      <c r="O636" s="10"/>
      <c r="P636" s="33"/>
      <c r="Q636" s="10"/>
      <c r="R636" s="10"/>
      <c r="S636" s="10"/>
      <c r="T636" s="10"/>
      <c r="U636" s="10"/>
      <c r="V636" s="10"/>
      <c r="W636" s="10"/>
      <c r="X636" s="10"/>
      <c r="Y636" s="10"/>
      <c r="Z636" s="10"/>
      <c r="AA636" s="10"/>
    </row>
    <row r="637" spans="1:27" ht="13.2">
      <c r="A637" s="10"/>
      <c r="B637" s="10"/>
      <c r="C637" s="23"/>
      <c r="D637" s="10"/>
      <c r="E637" s="10"/>
      <c r="F637" s="10"/>
      <c r="G637" s="10"/>
      <c r="H637" s="10"/>
      <c r="I637" s="10"/>
      <c r="J637" s="10"/>
      <c r="K637" s="86"/>
      <c r="L637" s="10"/>
      <c r="M637" s="10"/>
      <c r="N637" s="10"/>
      <c r="O637" s="10"/>
      <c r="P637" s="33"/>
      <c r="Q637" s="10"/>
      <c r="R637" s="10"/>
      <c r="S637" s="10"/>
      <c r="T637" s="10"/>
      <c r="U637" s="10"/>
      <c r="V637" s="10"/>
      <c r="W637" s="10"/>
      <c r="X637" s="10"/>
      <c r="Y637" s="10"/>
      <c r="Z637" s="10"/>
      <c r="AA637" s="10"/>
    </row>
    <row r="638" spans="1:27" ht="13.2">
      <c r="A638" s="10"/>
      <c r="B638" s="10"/>
      <c r="C638" s="23"/>
      <c r="D638" s="10"/>
      <c r="E638" s="10"/>
      <c r="F638" s="10"/>
      <c r="G638" s="10"/>
      <c r="H638" s="10"/>
      <c r="I638" s="10"/>
      <c r="J638" s="10"/>
      <c r="K638" s="86"/>
      <c r="L638" s="10"/>
      <c r="M638" s="10"/>
      <c r="N638" s="10"/>
      <c r="O638" s="10"/>
      <c r="P638" s="33"/>
      <c r="Q638" s="10"/>
      <c r="R638" s="10"/>
      <c r="S638" s="10"/>
      <c r="T638" s="10"/>
      <c r="U638" s="10"/>
      <c r="V638" s="10"/>
      <c r="W638" s="10"/>
      <c r="X638" s="10"/>
      <c r="Y638" s="10"/>
      <c r="Z638" s="10"/>
      <c r="AA638" s="10"/>
    </row>
    <row r="639" spans="1:27" ht="13.2">
      <c r="A639" s="10"/>
      <c r="B639" s="10"/>
      <c r="C639" s="23"/>
      <c r="D639" s="10"/>
      <c r="E639" s="10"/>
      <c r="F639" s="10"/>
      <c r="G639" s="10"/>
      <c r="H639" s="10"/>
      <c r="I639" s="10"/>
      <c r="J639" s="10"/>
      <c r="K639" s="86"/>
      <c r="L639" s="10"/>
      <c r="M639" s="10"/>
      <c r="N639" s="10"/>
      <c r="O639" s="10"/>
      <c r="P639" s="33"/>
      <c r="Q639" s="10"/>
      <c r="R639" s="10"/>
      <c r="S639" s="10"/>
      <c r="T639" s="10"/>
      <c r="U639" s="10"/>
      <c r="V639" s="10"/>
      <c r="W639" s="10"/>
      <c r="X639" s="10"/>
      <c r="Y639" s="10"/>
      <c r="Z639" s="10"/>
      <c r="AA639" s="10"/>
    </row>
    <row r="640" spans="1:27" ht="13.2">
      <c r="A640" s="10"/>
      <c r="B640" s="10"/>
      <c r="C640" s="23"/>
      <c r="D640" s="10"/>
      <c r="E640" s="10"/>
      <c r="F640" s="10"/>
      <c r="G640" s="10"/>
      <c r="H640" s="10"/>
      <c r="I640" s="10"/>
      <c r="J640" s="10"/>
      <c r="K640" s="86"/>
      <c r="L640" s="10"/>
      <c r="M640" s="10"/>
      <c r="N640" s="10"/>
      <c r="O640" s="10"/>
      <c r="P640" s="33"/>
      <c r="Q640" s="10"/>
      <c r="R640" s="10"/>
      <c r="S640" s="10"/>
      <c r="T640" s="10"/>
      <c r="U640" s="10"/>
      <c r="V640" s="10"/>
      <c r="W640" s="10"/>
      <c r="X640" s="10"/>
      <c r="Y640" s="10"/>
      <c r="Z640" s="10"/>
      <c r="AA640" s="10"/>
    </row>
    <row r="641" spans="1:27" ht="13.2">
      <c r="A641" s="10"/>
      <c r="B641" s="10"/>
      <c r="C641" s="23"/>
      <c r="D641" s="10"/>
      <c r="E641" s="10"/>
      <c r="F641" s="10"/>
      <c r="G641" s="10"/>
      <c r="H641" s="10"/>
      <c r="I641" s="10"/>
      <c r="J641" s="10"/>
      <c r="K641" s="86"/>
      <c r="L641" s="10"/>
      <c r="M641" s="10"/>
      <c r="N641" s="10"/>
      <c r="O641" s="10"/>
      <c r="P641" s="33"/>
      <c r="Q641" s="10"/>
      <c r="R641" s="10"/>
      <c r="S641" s="10"/>
      <c r="T641" s="10"/>
      <c r="U641" s="10"/>
      <c r="V641" s="10"/>
      <c r="W641" s="10"/>
      <c r="X641" s="10"/>
      <c r="Y641" s="10"/>
      <c r="Z641" s="10"/>
      <c r="AA641" s="10"/>
    </row>
    <row r="642" spans="1:27" ht="13.2">
      <c r="A642" s="10"/>
      <c r="B642" s="10"/>
      <c r="C642" s="23"/>
      <c r="D642" s="10"/>
      <c r="E642" s="10"/>
      <c r="F642" s="10"/>
      <c r="G642" s="10"/>
      <c r="H642" s="10"/>
      <c r="I642" s="10"/>
      <c r="J642" s="10"/>
      <c r="K642" s="86"/>
      <c r="L642" s="10"/>
      <c r="M642" s="10"/>
      <c r="N642" s="10"/>
      <c r="O642" s="10"/>
      <c r="P642" s="33"/>
      <c r="Q642" s="10"/>
      <c r="R642" s="10"/>
      <c r="S642" s="10"/>
      <c r="T642" s="10"/>
      <c r="U642" s="10"/>
      <c r="V642" s="10"/>
      <c r="W642" s="10"/>
      <c r="X642" s="10"/>
      <c r="Y642" s="10"/>
      <c r="Z642" s="10"/>
      <c r="AA642" s="10"/>
    </row>
    <row r="643" spans="1:27" ht="13.2">
      <c r="A643" s="10"/>
      <c r="B643" s="10"/>
      <c r="C643" s="23"/>
      <c r="D643" s="10"/>
      <c r="E643" s="10"/>
      <c r="F643" s="10"/>
      <c r="G643" s="10"/>
      <c r="H643" s="10"/>
      <c r="I643" s="10"/>
      <c r="J643" s="10"/>
      <c r="K643" s="86"/>
      <c r="L643" s="10"/>
      <c r="M643" s="10"/>
      <c r="N643" s="10"/>
      <c r="O643" s="10"/>
      <c r="P643" s="33"/>
      <c r="Q643" s="10"/>
      <c r="R643" s="10"/>
      <c r="S643" s="10"/>
      <c r="T643" s="10"/>
      <c r="U643" s="10"/>
      <c r="V643" s="10"/>
      <c r="W643" s="10"/>
      <c r="X643" s="10"/>
      <c r="Y643" s="10"/>
      <c r="Z643" s="10"/>
      <c r="AA643" s="10"/>
    </row>
    <row r="644" spans="1:27" ht="13.2">
      <c r="A644" s="10"/>
      <c r="B644" s="10"/>
      <c r="C644" s="23"/>
      <c r="D644" s="10"/>
      <c r="E644" s="10"/>
      <c r="F644" s="10"/>
      <c r="G644" s="10"/>
      <c r="H644" s="10"/>
      <c r="I644" s="10"/>
      <c r="J644" s="10"/>
      <c r="K644" s="86"/>
      <c r="L644" s="10"/>
      <c r="M644" s="10"/>
      <c r="N644" s="10"/>
      <c r="O644" s="10"/>
      <c r="P644" s="33"/>
      <c r="Q644" s="10"/>
      <c r="R644" s="10"/>
      <c r="S644" s="10"/>
      <c r="T644" s="10"/>
      <c r="U644" s="10"/>
      <c r="V644" s="10"/>
      <c r="W644" s="10"/>
      <c r="X644" s="10"/>
      <c r="Y644" s="10"/>
      <c r="Z644" s="10"/>
      <c r="AA644" s="10"/>
    </row>
    <row r="645" spans="1:27" ht="13.2">
      <c r="A645" s="10"/>
      <c r="B645" s="10"/>
      <c r="C645" s="23"/>
      <c r="D645" s="10"/>
      <c r="E645" s="10"/>
      <c r="F645" s="10"/>
      <c r="G645" s="10"/>
      <c r="H645" s="10"/>
      <c r="I645" s="10"/>
      <c r="J645" s="10"/>
      <c r="K645" s="86"/>
      <c r="L645" s="10"/>
      <c r="M645" s="10"/>
      <c r="N645" s="10"/>
      <c r="O645" s="10"/>
      <c r="P645" s="33"/>
      <c r="Q645" s="10"/>
      <c r="R645" s="10"/>
      <c r="S645" s="10"/>
      <c r="T645" s="10"/>
      <c r="U645" s="10"/>
      <c r="V645" s="10"/>
      <c r="W645" s="10"/>
      <c r="X645" s="10"/>
      <c r="Y645" s="10"/>
      <c r="Z645" s="10"/>
      <c r="AA645" s="10"/>
    </row>
    <row r="646" spans="1:27" ht="13.2">
      <c r="A646" s="10"/>
      <c r="B646" s="10"/>
      <c r="C646" s="23"/>
      <c r="D646" s="10"/>
      <c r="E646" s="10"/>
      <c r="F646" s="10"/>
      <c r="G646" s="10"/>
      <c r="H646" s="10"/>
      <c r="I646" s="10"/>
      <c r="J646" s="10"/>
      <c r="K646" s="86"/>
      <c r="L646" s="10"/>
      <c r="M646" s="10"/>
      <c r="N646" s="10"/>
      <c r="O646" s="10"/>
      <c r="P646" s="33"/>
      <c r="Q646" s="10"/>
      <c r="R646" s="10"/>
      <c r="S646" s="10"/>
      <c r="T646" s="10"/>
      <c r="U646" s="10"/>
      <c r="V646" s="10"/>
      <c r="W646" s="10"/>
      <c r="X646" s="10"/>
      <c r="Y646" s="10"/>
      <c r="Z646" s="10"/>
      <c r="AA646" s="10"/>
    </row>
    <row r="647" spans="1:27" ht="13.2">
      <c r="A647" s="10"/>
      <c r="B647" s="10"/>
      <c r="C647" s="23"/>
      <c r="D647" s="10"/>
      <c r="E647" s="10"/>
      <c r="F647" s="10"/>
      <c r="G647" s="10"/>
      <c r="H647" s="10"/>
      <c r="I647" s="10"/>
      <c r="J647" s="10"/>
      <c r="K647" s="86"/>
      <c r="L647" s="10"/>
      <c r="M647" s="10"/>
      <c r="N647" s="10"/>
      <c r="O647" s="10"/>
      <c r="P647" s="33"/>
      <c r="Q647" s="10"/>
      <c r="R647" s="10"/>
      <c r="S647" s="10"/>
      <c r="T647" s="10"/>
      <c r="U647" s="10"/>
      <c r="V647" s="10"/>
      <c r="W647" s="10"/>
      <c r="X647" s="10"/>
      <c r="Y647" s="10"/>
      <c r="Z647" s="10"/>
      <c r="AA647" s="10"/>
    </row>
    <row r="648" spans="1:27" ht="13.2">
      <c r="A648" s="10"/>
      <c r="B648" s="10"/>
      <c r="C648" s="23"/>
      <c r="D648" s="10"/>
      <c r="E648" s="10"/>
      <c r="F648" s="10"/>
      <c r="G648" s="10"/>
      <c r="H648" s="10"/>
      <c r="I648" s="10"/>
      <c r="J648" s="10"/>
      <c r="K648" s="86"/>
      <c r="L648" s="10"/>
      <c r="M648" s="10"/>
      <c r="N648" s="10"/>
      <c r="O648" s="10"/>
      <c r="P648" s="33"/>
      <c r="Q648" s="10"/>
      <c r="R648" s="10"/>
      <c r="S648" s="10"/>
      <c r="T648" s="10"/>
      <c r="U648" s="10"/>
      <c r="V648" s="10"/>
      <c r="W648" s="10"/>
      <c r="X648" s="10"/>
      <c r="Y648" s="10"/>
      <c r="Z648" s="10"/>
      <c r="AA648" s="10"/>
    </row>
    <row r="649" spans="1:27" ht="13.2">
      <c r="A649" s="10"/>
      <c r="B649" s="10"/>
      <c r="C649" s="23"/>
      <c r="D649" s="10"/>
      <c r="E649" s="10"/>
      <c r="F649" s="10"/>
      <c r="G649" s="10"/>
      <c r="H649" s="10"/>
      <c r="I649" s="10"/>
      <c r="J649" s="10"/>
      <c r="K649" s="86"/>
      <c r="L649" s="10"/>
      <c r="M649" s="10"/>
      <c r="N649" s="10"/>
      <c r="O649" s="10"/>
      <c r="P649" s="33"/>
      <c r="Q649" s="10"/>
      <c r="R649" s="10"/>
      <c r="S649" s="10"/>
      <c r="T649" s="10"/>
      <c r="U649" s="10"/>
      <c r="V649" s="10"/>
      <c r="W649" s="10"/>
      <c r="X649" s="10"/>
      <c r="Y649" s="10"/>
      <c r="Z649" s="10"/>
      <c r="AA649" s="10"/>
    </row>
    <row r="650" spans="1:27" ht="13.2">
      <c r="A650" s="10"/>
      <c r="B650" s="10"/>
      <c r="C650" s="23"/>
      <c r="D650" s="10"/>
      <c r="E650" s="10"/>
      <c r="F650" s="10"/>
      <c r="G650" s="10"/>
      <c r="H650" s="10"/>
      <c r="I650" s="10"/>
      <c r="J650" s="10"/>
      <c r="K650" s="86"/>
      <c r="L650" s="10"/>
      <c r="M650" s="10"/>
      <c r="N650" s="10"/>
      <c r="O650" s="10"/>
      <c r="P650" s="33"/>
      <c r="Q650" s="10"/>
      <c r="R650" s="10"/>
      <c r="S650" s="10"/>
      <c r="T650" s="10"/>
      <c r="U650" s="10"/>
      <c r="V650" s="10"/>
      <c r="W650" s="10"/>
      <c r="X650" s="10"/>
      <c r="Y650" s="10"/>
      <c r="Z650" s="10"/>
      <c r="AA650" s="10"/>
    </row>
    <row r="651" spans="1:27" ht="13.2">
      <c r="A651" s="10"/>
      <c r="B651" s="10"/>
      <c r="C651" s="23"/>
      <c r="D651" s="10"/>
      <c r="E651" s="10"/>
      <c r="F651" s="10"/>
      <c r="G651" s="10"/>
      <c r="H651" s="10"/>
      <c r="I651" s="10"/>
      <c r="J651" s="10"/>
      <c r="K651" s="86"/>
      <c r="L651" s="10"/>
      <c r="M651" s="10"/>
      <c r="N651" s="10"/>
      <c r="O651" s="10"/>
      <c r="P651" s="33"/>
      <c r="Q651" s="10"/>
      <c r="R651" s="10"/>
      <c r="S651" s="10"/>
      <c r="T651" s="10"/>
      <c r="U651" s="10"/>
      <c r="V651" s="10"/>
      <c r="W651" s="10"/>
      <c r="X651" s="10"/>
      <c r="Y651" s="10"/>
      <c r="Z651" s="10"/>
      <c r="AA651" s="10"/>
    </row>
    <row r="652" spans="1:27" ht="13.2">
      <c r="A652" s="10"/>
      <c r="B652" s="10"/>
      <c r="C652" s="23"/>
      <c r="D652" s="10"/>
      <c r="E652" s="10"/>
      <c r="F652" s="10"/>
      <c r="G652" s="10"/>
      <c r="H652" s="10"/>
      <c r="I652" s="10"/>
      <c r="J652" s="10"/>
      <c r="K652" s="86"/>
      <c r="L652" s="10"/>
      <c r="M652" s="10"/>
      <c r="N652" s="10"/>
      <c r="O652" s="10"/>
      <c r="P652" s="33"/>
      <c r="Q652" s="10"/>
      <c r="R652" s="10"/>
      <c r="S652" s="10"/>
      <c r="T652" s="10"/>
      <c r="U652" s="10"/>
      <c r="V652" s="10"/>
      <c r="W652" s="10"/>
      <c r="X652" s="10"/>
      <c r="Y652" s="10"/>
      <c r="Z652" s="10"/>
      <c r="AA652" s="10"/>
    </row>
    <row r="653" spans="1:27" ht="13.2">
      <c r="A653" s="10"/>
      <c r="B653" s="10"/>
      <c r="C653" s="23"/>
      <c r="D653" s="10"/>
      <c r="E653" s="10"/>
      <c r="F653" s="10"/>
      <c r="G653" s="10"/>
      <c r="H653" s="10"/>
      <c r="I653" s="10"/>
      <c r="J653" s="10"/>
      <c r="K653" s="86"/>
      <c r="L653" s="10"/>
      <c r="M653" s="10"/>
      <c r="N653" s="10"/>
      <c r="O653" s="10"/>
      <c r="P653" s="33"/>
      <c r="Q653" s="10"/>
      <c r="R653" s="10"/>
      <c r="S653" s="10"/>
      <c r="T653" s="10"/>
      <c r="U653" s="10"/>
      <c r="V653" s="10"/>
      <c r="W653" s="10"/>
      <c r="X653" s="10"/>
      <c r="Y653" s="10"/>
      <c r="Z653" s="10"/>
      <c r="AA653" s="10"/>
    </row>
    <row r="654" spans="1:27" ht="13.2">
      <c r="A654" s="10"/>
      <c r="B654" s="10"/>
      <c r="C654" s="23"/>
      <c r="D654" s="10"/>
      <c r="E654" s="10"/>
      <c r="F654" s="10"/>
      <c r="G654" s="10"/>
      <c r="H654" s="10"/>
      <c r="I654" s="10"/>
      <c r="J654" s="10"/>
      <c r="K654" s="86"/>
      <c r="L654" s="10"/>
      <c r="M654" s="10"/>
      <c r="N654" s="10"/>
      <c r="O654" s="10"/>
      <c r="P654" s="33"/>
      <c r="Q654" s="10"/>
      <c r="R654" s="10"/>
      <c r="S654" s="10"/>
      <c r="T654" s="10"/>
      <c r="U654" s="10"/>
      <c r="V654" s="10"/>
      <c r="W654" s="10"/>
      <c r="X654" s="10"/>
      <c r="Y654" s="10"/>
      <c r="Z654" s="10"/>
      <c r="AA654" s="10"/>
    </row>
    <row r="655" spans="1:27" ht="13.2">
      <c r="A655" s="10"/>
      <c r="B655" s="10"/>
      <c r="C655" s="23"/>
      <c r="D655" s="10"/>
      <c r="E655" s="10"/>
      <c r="F655" s="10"/>
      <c r="G655" s="10"/>
      <c r="H655" s="10"/>
      <c r="I655" s="10"/>
      <c r="J655" s="10"/>
      <c r="K655" s="86"/>
      <c r="L655" s="10"/>
      <c r="M655" s="10"/>
      <c r="N655" s="10"/>
      <c r="O655" s="10"/>
      <c r="P655" s="33"/>
      <c r="Q655" s="10"/>
      <c r="R655" s="10"/>
      <c r="S655" s="10"/>
      <c r="T655" s="10"/>
      <c r="U655" s="10"/>
      <c r="V655" s="10"/>
      <c r="W655" s="10"/>
      <c r="X655" s="10"/>
      <c r="Y655" s="10"/>
      <c r="Z655" s="10"/>
      <c r="AA655" s="10"/>
    </row>
    <row r="656" spans="1:27" ht="13.2">
      <c r="A656" s="10"/>
      <c r="B656" s="10"/>
      <c r="C656" s="23"/>
      <c r="D656" s="10"/>
      <c r="E656" s="10"/>
      <c r="F656" s="10"/>
      <c r="G656" s="10"/>
      <c r="H656" s="10"/>
      <c r="I656" s="10"/>
      <c r="J656" s="10"/>
      <c r="K656" s="86"/>
      <c r="L656" s="10"/>
      <c r="M656" s="10"/>
      <c r="N656" s="10"/>
      <c r="O656" s="10"/>
      <c r="P656" s="33"/>
      <c r="Q656" s="10"/>
      <c r="R656" s="10"/>
      <c r="S656" s="10"/>
      <c r="T656" s="10"/>
      <c r="U656" s="10"/>
      <c r="V656" s="10"/>
      <c r="W656" s="10"/>
      <c r="X656" s="10"/>
      <c r="Y656" s="10"/>
      <c r="Z656" s="10"/>
      <c r="AA656" s="10"/>
    </row>
    <row r="657" spans="1:27" ht="13.2">
      <c r="A657" s="10"/>
      <c r="B657" s="10"/>
      <c r="C657" s="23"/>
      <c r="D657" s="10"/>
      <c r="E657" s="10"/>
      <c r="F657" s="10"/>
      <c r="G657" s="10"/>
      <c r="H657" s="10"/>
      <c r="I657" s="10"/>
      <c r="J657" s="10"/>
      <c r="K657" s="86"/>
      <c r="L657" s="10"/>
      <c r="M657" s="10"/>
      <c r="N657" s="10"/>
      <c r="O657" s="10"/>
      <c r="P657" s="33"/>
      <c r="Q657" s="10"/>
      <c r="R657" s="10"/>
      <c r="S657" s="10"/>
      <c r="T657" s="10"/>
      <c r="U657" s="10"/>
      <c r="V657" s="10"/>
      <c r="W657" s="10"/>
      <c r="X657" s="10"/>
      <c r="Y657" s="10"/>
      <c r="Z657" s="10"/>
      <c r="AA657" s="10"/>
    </row>
    <row r="658" spans="1:27" ht="13.2">
      <c r="A658" s="10"/>
      <c r="B658" s="10"/>
      <c r="C658" s="23"/>
      <c r="D658" s="10"/>
      <c r="E658" s="10"/>
      <c r="F658" s="10"/>
      <c r="G658" s="10"/>
      <c r="H658" s="10"/>
      <c r="I658" s="10"/>
      <c r="J658" s="10"/>
      <c r="K658" s="86"/>
      <c r="L658" s="10"/>
      <c r="M658" s="10"/>
      <c r="N658" s="10"/>
      <c r="O658" s="10"/>
      <c r="P658" s="33"/>
      <c r="Q658" s="10"/>
      <c r="R658" s="10"/>
      <c r="S658" s="10"/>
      <c r="T658" s="10"/>
      <c r="U658" s="10"/>
      <c r="V658" s="10"/>
      <c r="W658" s="10"/>
      <c r="X658" s="10"/>
      <c r="Y658" s="10"/>
      <c r="Z658" s="10"/>
      <c r="AA658" s="10"/>
    </row>
    <row r="659" spans="1:27" ht="13.2">
      <c r="A659" s="10"/>
      <c r="B659" s="10"/>
      <c r="C659" s="23"/>
      <c r="D659" s="10"/>
      <c r="E659" s="10"/>
      <c r="F659" s="10"/>
      <c r="G659" s="10"/>
      <c r="H659" s="10"/>
      <c r="I659" s="10"/>
      <c r="J659" s="10"/>
      <c r="K659" s="86"/>
      <c r="L659" s="10"/>
      <c r="M659" s="10"/>
      <c r="N659" s="10"/>
      <c r="O659" s="10"/>
      <c r="P659" s="33"/>
      <c r="Q659" s="10"/>
      <c r="R659" s="10"/>
      <c r="S659" s="10"/>
      <c r="T659" s="10"/>
      <c r="U659" s="10"/>
      <c r="V659" s="10"/>
      <c r="W659" s="10"/>
      <c r="X659" s="10"/>
      <c r="Y659" s="10"/>
      <c r="Z659" s="10"/>
      <c r="AA659" s="10"/>
    </row>
    <row r="660" spans="1:27" ht="13.2">
      <c r="A660" s="10"/>
      <c r="B660" s="10"/>
      <c r="C660" s="23"/>
      <c r="D660" s="10"/>
      <c r="E660" s="10"/>
      <c r="F660" s="10"/>
      <c r="G660" s="10"/>
      <c r="H660" s="10"/>
      <c r="I660" s="10"/>
      <c r="J660" s="10"/>
      <c r="K660" s="86"/>
      <c r="L660" s="10"/>
      <c r="M660" s="10"/>
      <c r="N660" s="10"/>
      <c r="O660" s="10"/>
      <c r="P660" s="33"/>
      <c r="Q660" s="10"/>
      <c r="R660" s="10"/>
      <c r="S660" s="10"/>
      <c r="T660" s="10"/>
      <c r="U660" s="10"/>
      <c r="V660" s="10"/>
      <c r="W660" s="10"/>
      <c r="X660" s="10"/>
      <c r="Y660" s="10"/>
      <c r="Z660" s="10"/>
      <c r="AA660" s="10"/>
    </row>
    <row r="661" spans="1:27" ht="13.2">
      <c r="A661" s="10"/>
      <c r="B661" s="10"/>
      <c r="C661" s="23"/>
      <c r="D661" s="10"/>
      <c r="E661" s="10"/>
      <c r="F661" s="10"/>
      <c r="G661" s="10"/>
      <c r="H661" s="10"/>
      <c r="I661" s="10"/>
      <c r="J661" s="10"/>
      <c r="K661" s="86"/>
      <c r="L661" s="10"/>
      <c r="M661" s="10"/>
      <c r="N661" s="10"/>
      <c r="O661" s="10"/>
      <c r="P661" s="33"/>
      <c r="Q661" s="10"/>
      <c r="R661" s="10"/>
      <c r="S661" s="10"/>
      <c r="T661" s="10"/>
      <c r="U661" s="10"/>
      <c r="V661" s="10"/>
      <c r="W661" s="10"/>
      <c r="X661" s="10"/>
      <c r="Y661" s="10"/>
      <c r="Z661" s="10"/>
      <c r="AA661" s="10"/>
    </row>
    <row r="662" spans="1:27" ht="13.2">
      <c r="A662" s="10"/>
      <c r="B662" s="10"/>
      <c r="C662" s="23"/>
      <c r="D662" s="10"/>
      <c r="E662" s="10"/>
      <c r="F662" s="10"/>
      <c r="G662" s="10"/>
      <c r="H662" s="10"/>
      <c r="I662" s="10"/>
      <c r="J662" s="10"/>
      <c r="K662" s="86"/>
      <c r="L662" s="10"/>
      <c r="M662" s="10"/>
      <c r="N662" s="10"/>
      <c r="O662" s="10"/>
      <c r="P662" s="33"/>
      <c r="Q662" s="10"/>
      <c r="R662" s="10"/>
      <c r="S662" s="10"/>
      <c r="T662" s="10"/>
      <c r="U662" s="10"/>
      <c r="V662" s="10"/>
      <c r="W662" s="10"/>
      <c r="X662" s="10"/>
      <c r="Y662" s="10"/>
      <c r="Z662" s="10"/>
      <c r="AA662" s="10"/>
    </row>
    <row r="663" spans="1:27" ht="13.2">
      <c r="A663" s="10"/>
      <c r="B663" s="10"/>
      <c r="C663" s="23"/>
      <c r="D663" s="10"/>
      <c r="E663" s="10"/>
      <c r="F663" s="10"/>
      <c r="G663" s="10"/>
      <c r="H663" s="10"/>
      <c r="I663" s="10"/>
      <c r="J663" s="10"/>
      <c r="K663" s="86"/>
      <c r="L663" s="10"/>
      <c r="M663" s="10"/>
      <c r="N663" s="10"/>
      <c r="O663" s="10"/>
      <c r="P663" s="33"/>
      <c r="Q663" s="10"/>
      <c r="R663" s="10"/>
      <c r="S663" s="10"/>
      <c r="T663" s="10"/>
      <c r="U663" s="10"/>
      <c r="V663" s="10"/>
      <c r="W663" s="10"/>
      <c r="X663" s="10"/>
      <c r="Y663" s="10"/>
      <c r="Z663" s="10"/>
      <c r="AA663" s="10"/>
    </row>
    <row r="664" spans="1:27" ht="13.2">
      <c r="A664" s="10"/>
      <c r="B664" s="10"/>
      <c r="C664" s="23"/>
      <c r="D664" s="10"/>
      <c r="E664" s="10"/>
      <c r="F664" s="10"/>
      <c r="G664" s="10"/>
      <c r="H664" s="10"/>
      <c r="I664" s="10"/>
      <c r="J664" s="10"/>
      <c r="K664" s="86"/>
      <c r="L664" s="10"/>
      <c r="M664" s="10"/>
      <c r="N664" s="10"/>
      <c r="O664" s="10"/>
      <c r="P664" s="33"/>
      <c r="Q664" s="10"/>
      <c r="R664" s="10"/>
      <c r="S664" s="10"/>
      <c r="T664" s="10"/>
      <c r="U664" s="10"/>
      <c r="V664" s="10"/>
      <c r="W664" s="10"/>
      <c r="X664" s="10"/>
      <c r="Y664" s="10"/>
      <c r="Z664" s="10"/>
      <c r="AA664" s="10"/>
    </row>
    <row r="665" spans="1:27" ht="13.2">
      <c r="A665" s="10"/>
      <c r="B665" s="10"/>
      <c r="C665" s="23"/>
      <c r="D665" s="10"/>
      <c r="E665" s="10"/>
      <c r="F665" s="10"/>
      <c r="G665" s="10"/>
      <c r="H665" s="10"/>
      <c r="I665" s="10"/>
      <c r="J665" s="10"/>
      <c r="K665" s="86"/>
      <c r="L665" s="10"/>
      <c r="M665" s="10"/>
      <c r="N665" s="10"/>
      <c r="O665" s="10"/>
      <c r="P665" s="33"/>
      <c r="Q665" s="10"/>
      <c r="R665" s="10"/>
      <c r="S665" s="10"/>
      <c r="T665" s="10"/>
      <c r="U665" s="10"/>
      <c r="V665" s="10"/>
      <c r="W665" s="10"/>
      <c r="X665" s="10"/>
      <c r="Y665" s="10"/>
      <c r="Z665" s="10"/>
      <c r="AA665" s="10"/>
    </row>
    <row r="666" spans="1:27" ht="13.2">
      <c r="A666" s="10"/>
      <c r="B666" s="10"/>
      <c r="C666" s="23"/>
      <c r="D666" s="10"/>
      <c r="E666" s="10"/>
      <c r="F666" s="10"/>
      <c r="G666" s="10"/>
      <c r="H666" s="10"/>
      <c r="I666" s="10"/>
      <c r="J666" s="10"/>
      <c r="K666" s="86"/>
      <c r="L666" s="10"/>
      <c r="M666" s="10"/>
      <c r="N666" s="10"/>
      <c r="O666" s="10"/>
      <c r="P666" s="33"/>
      <c r="Q666" s="10"/>
      <c r="R666" s="10"/>
      <c r="S666" s="10"/>
      <c r="T666" s="10"/>
      <c r="U666" s="10"/>
      <c r="V666" s="10"/>
      <c r="W666" s="10"/>
      <c r="X666" s="10"/>
      <c r="Y666" s="10"/>
      <c r="Z666" s="10"/>
      <c r="AA666" s="10"/>
    </row>
    <row r="667" spans="1:27" ht="13.2">
      <c r="A667" s="10"/>
      <c r="B667" s="10"/>
      <c r="C667" s="23"/>
      <c r="D667" s="10"/>
      <c r="E667" s="10"/>
      <c r="F667" s="10"/>
      <c r="G667" s="10"/>
      <c r="H667" s="10"/>
      <c r="I667" s="10"/>
      <c r="J667" s="10"/>
      <c r="K667" s="86"/>
      <c r="L667" s="10"/>
      <c r="M667" s="10"/>
      <c r="N667" s="10"/>
      <c r="O667" s="10"/>
      <c r="P667" s="33"/>
      <c r="Q667" s="10"/>
      <c r="R667" s="10"/>
      <c r="S667" s="10"/>
      <c r="T667" s="10"/>
      <c r="U667" s="10"/>
      <c r="V667" s="10"/>
      <c r="W667" s="10"/>
      <c r="X667" s="10"/>
      <c r="Y667" s="10"/>
      <c r="Z667" s="10"/>
      <c r="AA667" s="10"/>
    </row>
    <row r="668" spans="1:27" ht="13.2">
      <c r="A668" s="10"/>
      <c r="B668" s="10"/>
      <c r="C668" s="23"/>
      <c r="D668" s="10"/>
      <c r="E668" s="10"/>
      <c r="F668" s="10"/>
      <c r="G668" s="10"/>
      <c r="H668" s="10"/>
      <c r="I668" s="10"/>
      <c r="J668" s="10"/>
      <c r="K668" s="86"/>
      <c r="L668" s="10"/>
      <c r="M668" s="10"/>
      <c r="N668" s="10"/>
      <c r="O668" s="10"/>
      <c r="P668" s="33"/>
      <c r="Q668" s="10"/>
      <c r="R668" s="10"/>
      <c r="S668" s="10"/>
      <c r="T668" s="10"/>
      <c r="U668" s="10"/>
      <c r="V668" s="10"/>
      <c r="W668" s="10"/>
      <c r="X668" s="10"/>
      <c r="Y668" s="10"/>
      <c r="Z668" s="10"/>
      <c r="AA668" s="10"/>
    </row>
    <row r="669" spans="1:27" ht="13.2">
      <c r="A669" s="10"/>
      <c r="B669" s="10"/>
      <c r="C669" s="23"/>
      <c r="D669" s="10"/>
      <c r="E669" s="10"/>
      <c r="F669" s="10"/>
      <c r="G669" s="10"/>
      <c r="H669" s="10"/>
      <c r="I669" s="10"/>
      <c r="J669" s="10"/>
      <c r="K669" s="86"/>
      <c r="L669" s="10"/>
      <c r="M669" s="10"/>
      <c r="N669" s="10"/>
      <c r="O669" s="10"/>
      <c r="P669" s="33"/>
      <c r="Q669" s="10"/>
      <c r="R669" s="10"/>
      <c r="S669" s="10"/>
      <c r="T669" s="10"/>
      <c r="U669" s="10"/>
      <c r="V669" s="10"/>
      <c r="W669" s="10"/>
      <c r="X669" s="10"/>
      <c r="Y669" s="10"/>
      <c r="Z669" s="10"/>
      <c r="AA669" s="10"/>
    </row>
    <row r="670" spans="1:27" ht="13.2">
      <c r="A670" s="10"/>
      <c r="B670" s="10"/>
      <c r="C670" s="23"/>
      <c r="D670" s="10"/>
      <c r="E670" s="10"/>
      <c r="F670" s="10"/>
      <c r="G670" s="10"/>
      <c r="H670" s="10"/>
      <c r="I670" s="10"/>
      <c r="J670" s="10"/>
      <c r="K670" s="86"/>
      <c r="L670" s="10"/>
      <c r="M670" s="10"/>
      <c r="N670" s="10"/>
      <c r="O670" s="10"/>
      <c r="P670" s="33"/>
      <c r="Q670" s="10"/>
      <c r="R670" s="10"/>
      <c r="S670" s="10"/>
      <c r="T670" s="10"/>
      <c r="U670" s="10"/>
      <c r="V670" s="10"/>
      <c r="W670" s="10"/>
      <c r="X670" s="10"/>
      <c r="Y670" s="10"/>
      <c r="Z670" s="10"/>
      <c r="AA670" s="10"/>
    </row>
    <row r="671" spans="1:27" ht="13.2">
      <c r="A671" s="10"/>
      <c r="B671" s="10"/>
      <c r="C671" s="23"/>
      <c r="D671" s="10"/>
      <c r="E671" s="10"/>
      <c r="F671" s="10"/>
      <c r="G671" s="10"/>
      <c r="H671" s="10"/>
      <c r="I671" s="10"/>
      <c r="J671" s="10"/>
      <c r="K671" s="86"/>
      <c r="L671" s="10"/>
      <c r="M671" s="10"/>
      <c r="N671" s="10"/>
      <c r="O671" s="10"/>
      <c r="P671" s="33"/>
      <c r="Q671" s="10"/>
      <c r="R671" s="10"/>
      <c r="S671" s="10"/>
      <c r="T671" s="10"/>
      <c r="U671" s="10"/>
      <c r="V671" s="10"/>
      <c r="W671" s="10"/>
      <c r="X671" s="10"/>
      <c r="Y671" s="10"/>
      <c r="Z671" s="10"/>
      <c r="AA671" s="10"/>
    </row>
    <row r="672" spans="1:27" ht="13.2">
      <c r="A672" s="10"/>
      <c r="B672" s="10"/>
      <c r="C672" s="23"/>
      <c r="D672" s="10"/>
      <c r="E672" s="10"/>
      <c r="F672" s="10"/>
      <c r="G672" s="10"/>
      <c r="H672" s="10"/>
      <c r="I672" s="10"/>
      <c r="J672" s="10"/>
      <c r="K672" s="86"/>
      <c r="L672" s="10"/>
      <c r="M672" s="10"/>
      <c r="N672" s="10"/>
      <c r="O672" s="10"/>
      <c r="P672" s="33"/>
      <c r="Q672" s="10"/>
      <c r="R672" s="10"/>
      <c r="S672" s="10"/>
      <c r="T672" s="10"/>
      <c r="U672" s="10"/>
      <c r="V672" s="10"/>
      <c r="W672" s="10"/>
      <c r="X672" s="10"/>
      <c r="Y672" s="10"/>
      <c r="Z672" s="10"/>
      <c r="AA672" s="10"/>
    </row>
    <row r="673" spans="1:27" ht="13.2">
      <c r="A673" s="10"/>
      <c r="B673" s="10"/>
      <c r="C673" s="23"/>
      <c r="D673" s="10"/>
      <c r="E673" s="10"/>
      <c r="F673" s="10"/>
      <c r="G673" s="10"/>
      <c r="H673" s="10"/>
      <c r="I673" s="10"/>
      <c r="J673" s="10"/>
      <c r="K673" s="86"/>
      <c r="L673" s="10"/>
      <c r="M673" s="10"/>
      <c r="N673" s="10"/>
      <c r="O673" s="10"/>
      <c r="P673" s="33"/>
      <c r="Q673" s="10"/>
      <c r="R673" s="10"/>
      <c r="S673" s="10"/>
      <c r="T673" s="10"/>
      <c r="U673" s="10"/>
      <c r="V673" s="10"/>
      <c r="W673" s="10"/>
      <c r="X673" s="10"/>
      <c r="Y673" s="10"/>
      <c r="Z673" s="10"/>
      <c r="AA673" s="10"/>
    </row>
    <row r="674" spans="1:27" ht="13.2">
      <c r="A674" s="10"/>
      <c r="B674" s="10"/>
      <c r="C674" s="23"/>
      <c r="D674" s="10"/>
      <c r="E674" s="10"/>
      <c r="F674" s="10"/>
      <c r="G674" s="10"/>
      <c r="H674" s="10"/>
      <c r="I674" s="10"/>
      <c r="J674" s="10"/>
      <c r="K674" s="86"/>
      <c r="L674" s="10"/>
      <c r="M674" s="10"/>
      <c r="N674" s="10"/>
      <c r="O674" s="10"/>
      <c r="P674" s="33"/>
      <c r="Q674" s="10"/>
      <c r="R674" s="10"/>
      <c r="S674" s="10"/>
      <c r="T674" s="10"/>
      <c r="U674" s="10"/>
      <c r="V674" s="10"/>
      <c r="W674" s="10"/>
      <c r="X674" s="10"/>
      <c r="Y674" s="10"/>
      <c r="Z674" s="10"/>
      <c r="AA674" s="10"/>
    </row>
    <row r="675" spans="1:27" ht="13.2">
      <c r="A675" s="10"/>
      <c r="B675" s="10"/>
      <c r="C675" s="23"/>
      <c r="D675" s="10"/>
      <c r="E675" s="10"/>
      <c r="F675" s="10"/>
      <c r="G675" s="10"/>
      <c r="H675" s="10"/>
      <c r="I675" s="10"/>
      <c r="J675" s="10"/>
      <c r="K675" s="86"/>
      <c r="L675" s="10"/>
      <c r="M675" s="10"/>
      <c r="N675" s="10"/>
      <c r="O675" s="10"/>
      <c r="P675" s="33"/>
      <c r="Q675" s="10"/>
      <c r="R675" s="10"/>
      <c r="S675" s="10"/>
      <c r="T675" s="10"/>
      <c r="U675" s="10"/>
      <c r="V675" s="10"/>
      <c r="W675" s="10"/>
      <c r="X675" s="10"/>
      <c r="Y675" s="10"/>
      <c r="Z675" s="10"/>
      <c r="AA675" s="10"/>
    </row>
    <row r="676" spans="1:27" ht="13.2">
      <c r="A676" s="10"/>
      <c r="B676" s="10"/>
      <c r="C676" s="23"/>
      <c r="D676" s="10"/>
      <c r="E676" s="10"/>
      <c r="F676" s="10"/>
      <c r="G676" s="10"/>
      <c r="H676" s="10"/>
      <c r="I676" s="10"/>
      <c r="J676" s="10"/>
      <c r="K676" s="86"/>
      <c r="L676" s="10"/>
      <c r="M676" s="10"/>
      <c r="N676" s="10"/>
      <c r="O676" s="10"/>
      <c r="P676" s="33"/>
      <c r="Q676" s="10"/>
      <c r="R676" s="10"/>
      <c r="S676" s="10"/>
      <c r="T676" s="10"/>
      <c r="U676" s="10"/>
      <c r="V676" s="10"/>
      <c r="W676" s="10"/>
      <c r="X676" s="10"/>
      <c r="Y676" s="10"/>
      <c r="Z676" s="10"/>
      <c r="AA676" s="10"/>
    </row>
    <row r="677" spans="1:27" ht="13.2">
      <c r="A677" s="10"/>
      <c r="B677" s="10"/>
      <c r="C677" s="23"/>
      <c r="D677" s="10"/>
      <c r="E677" s="10"/>
      <c r="F677" s="10"/>
      <c r="G677" s="10"/>
      <c r="H677" s="10"/>
      <c r="I677" s="10"/>
      <c r="J677" s="10"/>
      <c r="K677" s="86"/>
      <c r="L677" s="10"/>
      <c r="M677" s="10"/>
      <c r="N677" s="10"/>
      <c r="O677" s="10"/>
      <c r="P677" s="33"/>
      <c r="Q677" s="10"/>
      <c r="R677" s="10"/>
      <c r="S677" s="10"/>
      <c r="T677" s="10"/>
      <c r="U677" s="10"/>
      <c r="V677" s="10"/>
      <c r="W677" s="10"/>
      <c r="X677" s="10"/>
      <c r="Y677" s="10"/>
      <c r="Z677" s="10"/>
      <c r="AA677" s="10"/>
    </row>
    <row r="678" spans="1:27" ht="13.2">
      <c r="A678" s="10"/>
      <c r="B678" s="10"/>
      <c r="C678" s="23"/>
      <c r="D678" s="10"/>
      <c r="E678" s="10"/>
      <c r="F678" s="10"/>
      <c r="G678" s="10"/>
      <c r="H678" s="10"/>
      <c r="I678" s="10"/>
      <c r="J678" s="10"/>
      <c r="K678" s="86"/>
      <c r="L678" s="10"/>
      <c r="M678" s="10"/>
      <c r="N678" s="10"/>
      <c r="O678" s="10"/>
      <c r="P678" s="33"/>
      <c r="Q678" s="10"/>
      <c r="R678" s="10"/>
      <c r="S678" s="10"/>
      <c r="T678" s="10"/>
      <c r="U678" s="10"/>
      <c r="V678" s="10"/>
      <c r="W678" s="10"/>
      <c r="X678" s="10"/>
      <c r="Y678" s="10"/>
      <c r="Z678" s="10"/>
      <c r="AA678" s="10"/>
    </row>
    <row r="679" spans="1:27" ht="13.2">
      <c r="A679" s="10"/>
      <c r="B679" s="10"/>
      <c r="C679" s="23"/>
      <c r="D679" s="10"/>
      <c r="E679" s="10"/>
      <c r="F679" s="10"/>
      <c r="G679" s="10"/>
      <c r="H679" s="10"/>
      <c r="I679" s="10"/>
      <c r="J679" s="10"/>
      <c r="K679" s="86"/>
      <c r="L679" s="10"/>
      <c r="M679" s="10"/>
      <c r="N679" s="10"/>
      <c r="O679" s="10"/>
      <c r="P679" s="33"/>
      <c r="Q679" s="10"/>
      <c r="R679" s="10"/>
      <c r="S679" s="10"/>
      <c r="T679" s="10"/>
      <c r="U679" s="10"/>
      <c r="V679" s="10"/>
      <c r="W679" s="10"/>
      <c r="X679" s="10"/>
      <c r="Y679" s="10"/>
      <c r="Z679" s="10"/>
      <c r="AA679" s="10"/>
    </row>
    <row r="680" spans="1:27" ht="13.2">
      <c r="A680" s="10"/>
      <c r="B680" s="10"/>
      <c r="C680" s="23"/>
      <c r="D680" s="10"/>
      <c r="E680" s="10"/>
      <c r="F680" s="10"/>
      <c r="G680" s="10"/>
      <c r="H680" s="10"/>
      <c r="I680" s="10"/>
      <c r="J680" s="10"/>
      <c r="K680" s="86"/>
      <c r="L680" s="10"/>
      <c r="M680" s="10"/>
      <c r="N680" s="10"/>
      <c r="O680" s="10"/>
      <c r="P680" s="33"/>
      <c r="Q680" s="10"/>
      <c r="R680" s="10"/>
      <c r="S680" s="10"/>
      <c r="T680" s="10"/>
      <c r="U680" s="10"/>
      <c r="V680" s="10"/>
      <c r="W680" s="10"/>
      <c r="X680" s="10"/>
      <c r="Y680" s="10"/>
      <c r="Z680" s="10"/>
      <c r="AA680" s="10"/>
    </row>
    <row r="681" spans="1:27" ht="13.2">
      <c r="A681" s="10"/>
      <c r="B681" s="10"/>
      <c r="C681" s="23"/>
      <c r="D681" s="10"/>
      <c r="E681" s="10"/>
      <c r="F681" s="10"/>
      <c r="G681" s="10"/>
      <c r="H681" s="10"/>
      <c r="I681" s="10"/>
      <c r="J681" s="10"/>
      <c r="K681" s="86"/>
      <c r="L681" s="10"/>
      <c r="M681" s="10"/>
      <c r="N681" s="10"/>
      <c r="O681" s="10"/>
      <c r="P681" s="33"/>
      <c r="Q681" s="10"/>
      <c r="R681" s="10"/>
      <c r="S681" s="10"/>
      <c r="T681" s="10"/>
      <c r="U681" s="10"/>
      <c r="V681" s="10"/>
      <c r="W681" s="10"/>
      <c r="X681" s="10"/>
      <c r="Y681" s="10"/>
      <c r="Z681" s="10"/>
      <c r="AA681" s="10"/>
    </row>
    <row r="682" spans="1:27" ht="13.2">
      <c r="A682" s="10"/>
      <c r="B682" s="10"/>
      <c r="C682" s="23"/>
      <c r="D682" s="10"/>
      <c r="E682" s="10"/>
      <c r="F682" s="10"/>
      <c r="G682" s="10"/>
      <c r="H682" s="10"/>
      <c r="I682" s="10"/>
      <c r="J682" s="10"/>
      <c r="K682" s="86"/>
      <c r="L682" s="10"/>
      <c r="M682" s="10"/>
      <c r="N682" s="10"/>
      <c r="O682" s="10"/>
      <c r="P682" s="33"/>
      <c r="Q682" s="10"/>
      <c r="R682" s="10"/>
      <c r="S682" s="10"/>
      <c r="T682" s="10"/>
      <c r="U682" s="10"/>
      <c r="V682" s="10"/>
      <c r="W682" s="10"/>
      <c r="X682" s="10"/>
      <c r="Y682" s="10"/>
      <c r="Z682" s="10"/>
      <c r="AA682" s="10"/>
    </row>
    <row r="683" spans="1:27" ht="13.2">
      <c r="A683" s="10"/>
      <c r="B683" s="10"/>
      <c r="C683" s="23"/>
      <c r="D683" s="10"/>
      <c r="E683" s="10"/>
      <c r="F683" s="10"/>
      <c r="G683" s="10"/>
      <c r="H683" s="10"/>
      <c r="I683" s="10"/>
      <c r="J683" s="10"/>
      <c r="K683" s="86"/>
      <c r="L683" s="10"/>
      <c r="M683" s="10"/>
      <c r="N683" s="10"/>
      <c r="O683" s="10"/>
      <c r="P683" s="33"/>
      <c r="Q683" s="10"/>
      <c r="R683" s="10"/>
      <c r="S683" s="10"/>
      <c r="T683" s="10"/>
      <c r="U683" s="10"/>
      <c r="V683" s="10"/>
      <c r="W683" s="10"/>
      <c r="X683" s="10"/>
      <c r="Y683" s="10"/>
      <c r="Z683" s="10"/>
      <c r="AA683" s="10"/>
    </row>
    <row r="684" spans="1:27" ht="13.2">
      <c r="A684" s="10"/>
      <c r="B684" s="10"/>
      <c r="C684" s="23"/>
      <c r="D684" s="10"/>
      <c r="E684" s="10"/>
      <c r="F684" s="10"/>
      <c r="G684" s="10"/>
      <c r="H684" s="10"/>
      <c r="I684" s="10"/>
      <c r="J684" s="10"/>
      <c r="K684" s="86"/>
      <c r="L684" s="10"/>
      <c r="M684" s="10"/>
      <c r="N684" s="10"/>
      <c r="O684" s="10"/>
      <c r="P684" s="33"/>
      <c r="Q684" s="10"/>
      <c r="R684" s="10"/>
      <c r="S684" s="10"/>
      <c r="T684" s="10"/>
      <c r="U684" s="10"/>
      <c r="V684" s="10"/>
      <c r="W684" s="10"/>
      <c r="X684" s="10"/>
      <c r="Y684" s="10"/>
      <c r="Z684" s="10"/>
      <c r="AA684" s="10"/>
    </row>
    <row r="685" spans="1:27" ht="13.2">
      <c r="A685" s="10"/>
      <c r="B685" s="10"/>
      <c r="C685" s="23"/>
      <c r="D685" s="10"/>
      <c r="E685" s="10"/>
      <c r="F685" s="10"/>
      <c r="G685" s="10"/>
      <c r="H685" s="10"/>
      <c r="I685" s="10"/>
      <c r="J685" s="10"/>
      <c r="K685" s="86"/>
      <c r="L685" s="10"/>
      <c r="M685" s="10"/>
      <c r="N685" s="10"/>
      <c r="O685" s="10"/>
      <c r="P685" s="33"/>
      <c r="Q685" s="10"/>
      <c r="R685" s="10"/>
      <c r="S685" s="10"/>
      <c r="T685" s="10"/>
      <c r="U685" s="10"/>
      <c r="V685" s="10"/>
      <c r="W685" s="10"/>
      <c r="X685" s="10"/>
      <c r="Y685" s="10"/>
      <c r="Z685" s="10"/>
      <c r="AA685" s="10"/>
    </row>
    <row r="686" spans="1:27" ht="13.2">
      <c r="A686" s="10"/>
      <c r="B686" s="10"/>
      <c r="C686" s="23"/>
      <c r="D686" s="10"/>
      <c r="E686" s="10"/>
      <c r="F686" s="10"/>
      <c r="G686" s="10"/>
      <c r="H686" s="10"/>
      <c r="I686" s="10"/>
      <c r="J686" s="10"/>
      <c r="K686" s="86"/>
      <c r="L686" s="10"/>
      <c r="M686" s="10"/>
      <c r="N686" s="10"/>
      <c r="O686" s="10"/>
      <c r="P686" s="33"/>
      <c r="Q686" s="10"/>
      <c r="R686" s="10"/>
      <c r="S686" s="10"/>
      <c r="T686" s="10"/>
      <c r="U686" s="10"/>
      <c r="V686" s="10"/>
      <c r="W686" s="10"/>
      <c r="X686" s="10"/>
      <c r="Y686" s="10"/>
      <c r="Z686" s="10"/>
      <c r="AA686" s="10"/>
    </row>
    <row r="687" spans="1:27" ht="13.2">
      <c r="A687" s="10"/>
      <c r="B687" s="10"/>
      <c r="C687" s="23"/>
      <c r="D687" s="10"/>
      <c r="E687" s="10"/>
      <c r="F687" s="10"/>
      <c r="G687" s="10"/>
      <c r="H687" s="10"/>
      <c r="I687" s="10"/>
      <c r="J687" s="10"/>
      <c r="K687" s="86"/>
      <c r="L687" s="10"/>
      <c r="M687" s="10"/>
      <c r="N687" s="10"/>
      <c r="O687" s="10"/>
      <c r="P687" s="33"/>
      <c r="Q687" s="10"/>
      <c r="R687" s="10"/>
      <c r="S687" s="10"/>
      <c r="T687" s="10"/>
      <c r="U687" s="10"/>
      <c r="V687" s="10"/>
      <c r="W687" s="10"/>
      <c r="X687" s="10"/>
      <c r="Y687" s="10"/>
      <c r="Z687" s="10"/>
      <c r="AA687" s="10"/>
    </row>
    <row r="688" spans="1:27" ht="13.2">
      <c r="A688" s="10"/>
      <c r="B688" s="10"/>
      <c r="C688" s="23"/>
      <c r="D688" s="10"/>
      <c r="E688" s="10"/>
      <c r="F688" s="10"/>
      <c r="G688" s="10"/>
      <c r="H688" s="10"/>
      <c r="I688" s="10"/>
      <c r="J688" s="10"/>
      <c r="K688" s="86"/>
      <c r="L688" s="10"/>
      <c r="M688" s="10"/>
      <c r="N688" s="10"/>
      <c r="O688" s="10"/>
      <c r="P688" s="33"/>
      <c r="Q688" s="10"/>
      <c r="R688" s="10"/>
      <c r="S688" s="10"/>
      <c r="T688" s="10"/>
      <c r="U688" s="10"/>
      <c r="V688" s="10"/>
      <c r="W688" s="10"/>
      <c r="X688" s="10"/>
      <c r="Y688" s="10"/>
      <c r="Z688" s="10"/>
      <c r="AA688" s="10"/>
    </row>
    <row r="689" spans="1:27" ht="13.2">
      <c r="A689" s="10"/>
      <c r="B689" s="10"/>
      <c r="C689" s="23"/>
      <c r="D689" s="10"/>
      <c r="E689" s="10"/>
      <c r="F689" s="10"/>
      <c r="G689" s="10"/>
      <c r="H689" s="10"/>
      <c r="I689" s="10"/>
      <c r="J689" s="10"/>
      <c r="K689" s="86"/>
      <c r="L689" s="10"/>
      <c r="M689" s="10"/>
      <c r="N689" s="10"/>
      <c r="O689" s="10"/>
      <c r="P689" s="33"/>
      <c r="Q689" s="10"/>
      <c r="R689" s="10"/>
      <c r="S689" s="10"/>
      <c r="T689" s="10"/>
      <c r="U689" s="10"/>
      <c r="V689" s="10"/>
      <c r="W689" s="10"/>
      <c r="X689" s="10"/>
      <c r="Y689" s="10"/>
      <c r="Z689" s="10"/>
      <c r="AA689" s="10"/>
    </row>
    <row r="690" spans="1:27" ht="13.2">
      <c r="A690" s="10"/>
      <c r="B690" s="10"/>
      <c r="C690" s="23"/>
      <c r="D690" s="10"/>
      <c r="E690" s="10"/>
      <c r="F690" s="10"/>
      <c r="G690" s="10"/>
      <c r="H690" s="10"/>
      <c r="I690" s="10"/>
      <c r="J690" s="10"/>
      <c r="K690" s="86"/>
      <c r="L690" s="10"/>
      <c r="M690" s="10"/>
      <c r="N690" s="10"/>
      <c r="O690" s="10"/>
      <c r="P690" s="33"/>
      <c r="Q690" s="10"/>
      <c r="R690" s="10"/>
      <c r="S690" s="10"/>
      <c r="T690" s="10"/>
      <c r="U690" s="10"/>
      <c r="V690" s="10"/>
      <c r="W690" s="10"/>
      <c r="X690" s="10"/>
      <c r="Y690" s="10"/>
      <c r="Z690" s="10"/>
      <c r="AA690" s="10"/>
    </row>
    <row r="691" spans="1:27" ht="13.2">
      <c r="A691" s="10"/>
      <c r="B691" s="10"/>
      <c r="C691" s="23"/>
      <c r="D691" s="10"/>
      <c r="E691" s="10"/>
      <c r="F691" s="10"/>
      <c r="G691" s="10"/>
      <c r="H691" s="10"/>
      <c r="I691" s="10"/>
      <c r="J691" s="10"/>
      <c r="K691" s="86"/>
      <c r="L691" s="10"/>
      <c r="M691" s="10"/>
      <c r="N691" s="10"/>
      <c r="O691" s="10"/>
      <c r="P691" s="33"/>
      <c r="Q691" s="10"/>
      <c r="R691" s="10"/>
      <c r="S691" s="10"/>
      <c r="T691" s="10"/>
      <c r="U691" s="10"/>
      <c r="V691" s="10"/>
      <c r="W691" s="10"/>
      <c r="X691" s="10"/>
      <c r="Y691" s="10"/>
      <c r="Z691" s="10"/>
      <c r="AA691" s="10"/>
    </row>
    <row r="692" spans="1:27" ht="13.2">
      <c r="A692" s="10"/>
      <c r="B692" s="10"/>
      <c r="C692" s="23"/>
      <c r="D692" s="10"/>
      <c r="E692" s="10"/>
      <c r="F692" s="10"/>
      <c r="G692" s="10"/>
      <c r="H692" s="10"/>
      <c r="I692" s="10"/>
      <c r="J692" s="10"/>
      <c r="K692" s="86"/>
      <c r="L692" s="10"/>
      <c r="M692" s="10"/>
      <c r="N692" s="10"/>
      <c r="O692" s="10"/>
      <c r="P692" s="33"/>
      <c r="Q692" s="10"/>
      <c r="R692" s="10"/>
      <c r="S692" s="10"/>
      <c r="T692" s="10"/>
      <c r="U692" s="10"/>
      <c r="V692" s="10"/>
      <c r="W692" s="10"/>
      <c r="X692" s="10"/>
      <c r="Y692" s="10"/>
      <c r="Z692" s="10"/>
      <c r="AA692" s="10"/>
    </row>
    <row r="693" spans="1:27" ht="13.2">
      <c r="A693" s="10"/>
      <c r="B693" s="10"/>
      <c r="C693" s="23"/>
      <c r="D693" s="10"/>
      <c r="E693" s="10"/>
      <c r="F693" s="10"/>
      <c r="G693" s="10"/>
      <c r="H693" s="10"/>
      <c r="I693" s="10"/>
      <c r="J693" s="10"/>
      <c r="K693" s="86"/>
      <c r="L693" s="10"/>
      <c r="M693" s="10"/>
      <c r="N693" s="10"/>
      <c r="O693" s="10"/>
      <c r="P693" s="33"/>
      <c r="Q693" s="10"/>
      <c r="R693" s="10"/>
      <c r="S693" s="10"/>
      <c r="T693" s="10"/>
      <c r="U693" s="10"/>
      <c r="V693" s="10"/>
      <c r="W693" s="10"/>
      <c r="X693" s="10"/>
      <c r="Y693" s="10"/>
      <c r="Z693" s="10"/>
      <c r="AA693" s="10"/>
    </row>
    <row r="694" spans="1:27" ht="13.2">
      <c r="A694" s="10"/>
      <c r="B694" s="10"/>
      <c r="C694" s="23"/>
      <c r="D694" s="10"/>
      <c r="E694" s="10"/>
      <c r="F694" s="10"/>
      <c r="G694" s="10"/>
      <c r="H694" s="10"/>
      <c r="I694" s="10"/>
      <c r="J694" s="10"/>
      <c r="K694" s="86"/>
      <c r="L694" s="10"/>
      <c r="M694" s="10"/>
      <c r="N694" s="10"/>
      <c r="O694" s="10"/>
      <c r="P694" s="33"/>
      <c r="Q694" s="10"/>
      <c r="R694" s="10"/>
      <c r="S694" s="10"/>
      <c r="T694" s="10"/>
      <c r="U694" s="10"/>
      <c r="V694" s="10"/>
      <c r="W694" s="10"/>
      <c r="X694" s="10"/>
      <c r="Y694" s="10"/>
      <c r="Z694" s="10"/>
      <c r="AA694" s="10"/>
    </row>
    <row r="695" spans="1:27" ht="13.2">
      <c r="A695" s="10"/>
      <c r="B695" s="10"/>
      <c r="C695" s="23"/>
      <c r="D695" s="10"/>
      <c r="E695" s="10"/>
      <c r="F695" s="10"/>
      <c r="G695" s="10"/>
      <c r="H695" s="10"/>
      <c r="I695" s="10"/>
      <c r="J695" s="10"/>
      <c r="K695" s="86"/>
      <c r="L695" s="10"/>
      <c r="M695" s="10"/>
      <c r="N695" s="10"/>
      <c r="O695" s="10"/>
      <c r="P695" s="33"/>
      <c r="Q695" s="10"/>
      <c r="R695" s="10"/>
      <c r="S695" s="10"/>
      <c r="T695" s="10"/>
      <c r="U695" s="10"/>
      <c r="V695" s="10"/>
      <c r="W695" s="10"/>
      <c r="X695" s="10"/>
      <c r="Y695" s="10"/>
      <c r="Z695" s="10"/>
      <c r="AA695" s="10"/>
    </row>
    <row r="696" spans="1:27" ht="13.2">
      <c r="A696" s="10"/>
      <c r="B696" s="10"/>
      <c r="C696" s="23"/>
      <c r="D696" s="10"/>
      <c r="E696" s="10"/>
      <c r="F696" s="10"/>
      <c r="G696" s="10"/>
      <c r="H696" s="10"/>
      <c r="I696" s="10"/>
      <c r="J696" s="10"/>
      <c r="K696" s="86"/>
      <c r="L696" s="10"/>
      <c r="M696" s="10"/>
      <c r="N696" s="10"/>
      <c r="O696" s="10"/>
      <c r="P696" s="33"/>
      <c r="Q696" s="10"/>
      <c r="R696" s="10"/>
      <c r="S696" s="10"/>
      <c r="T696" s="10"/>
      <c r="U696" s="10"/>
      <c r="V696" s="10"/>
      <c r="W696" s="10"/>
      <c r="X696" s="10"/>
      <c r="Y696" s="10"/>
      <c r="Z696" s="10"/>
      <c r="AA696" s="10"/>
    </row>
    <row r="697" spans="1:27" ht="13.2">
      <c r="A697" s="10"/>
      <c r="B697" s="10"/>
      <c r="C697" s="23"/>
      <c r="D697" s="10"/>
      <c r="E697" s="10"/>
      <c r="F697" s="10"/>
      <c r="G697" s="10"/>
      <c r="H697" s="10"/>
      <c r="I697" s="10"/>
      <c r="J697" s="10"/>
      <c r="K697" s="86"/>
      <c r="L697" s="10"/>
      <c r="M697" s="10"/>
      <c r="N697" s="10"/>
      <c r="O697" s="10"/>
      <c r="P697" s="33"/>
      <c r="Q697" s="10"/>
      <c r="R697" s="10"/>
      <c r="S697" s="10"/>
      <c r="T697" s="10"/>
      <c r="U697" s="10"/>
      <c r="V697" s="10"/>
      <c r="W697" s="10"/>
      <c r="X697" s="10"/>
      <c r="Y697" s="10"/>
      <c r="Z697" s="10"/>
      <c r="AA697" s="10"/>
    </row>
    <row r="698" spans="1:27" ht="13.2">
      <c r="A698" s="10"/>
      <c r="B698" s="10"/>
      <c r="C698" s="23"/>
      <c r="D698" s="10"/>
      <c r="E698" s="10"/>
      <c r="F698" s="10"/>
      <c r="G698" s="10"/>
      <c r="H698" s="10"/>
      <c r="I698" s="10"/>
      <c r="J698" s="10"/>
      <c r="K698" s="86"/>
      <c r="L698" s="10"/>
      <c r="M698" s="10"/>
      <c r="N698" s="10"/>
      <c r="O698" s="10"/>
      <c r="P698" s="33"/>
      <c r="Q698" s="10"/>
      <c r="R698" s="10"/>
      <c r="S698" s="10"/>
      <c r="T698" s="10"/>
      <c r="U698" s="10"/>
      <c r="V698" s="10"/>
      <c r="W698" s="10"/>
      <c r="X698" s="10"/>
      <c r="Y698" s="10"/>
      <c r="Z698" s="10"/>
      <c r="AA698" s="10"/>
    </row>
    <row r="699" spans="1:27" ht="13.2">
      <c r="A699" s="10"/>
      <c r="B699" s="10"/>
      <c r="C699" s="23"/>
      <c r="D699" s="10"/>
      <c r="E699" s="10"/>
      <c r="F699" s="10"/>
      <c r="G699" s="10"/>
      <c r="H699" s="10"/>
      <c r="I699" s="10"/>
      <c r="J699" s="10"/>
      <c r="K699" s="86"/>
      <c r="L699" s="10"/>
      <c r="M699" s="10"/>
      <c r="N699" s="10"/>
      <c r="O699" s="10"/>
      <c r="P699" s="33"/>
      <c r="Q699" s="10"/>
      <c r="R699" s="10"/>
      <c r="S699" s="10"/>
      <c r="T699" s="10"/>
      <c r="U699" s="10"/>
      <c r="V699" s="10"/>
      <c r="W699" s="10"/>
      <c r="X699" s="10"/>
      <c r="Y699" s="10"/>
      <c r="Z699" s="10"/>
      <c r="AA699" s="10"/>
    </row>
    <row r="700" spans="1:27" ht="13.2">
      <c r="A700" s="10"/>
      <c r="B700" s="10"/>
      <c r="C700" s="23"/>
      <c r="D700" s="10"/>
      <c r="E700" s="10"/>
      <c r="F700" s="10"/>
      <c r="G700" s="10"/>
      <c r="H700" s="10"/>
      <c r="I700" s="10"/>
      <c r="J700" s="10"/>
      <c r="K700" s="86"/>
      <c r="L700" s="10"/>
      <c r="M700" s="10"/>
      <c r="N700" s="10"/>
      <c r="O700" s="10"/>
      <c r="P700" s="33"/>
      <c r="Q700" s="10"/>
      <c r="R700" s="10"/>
      <c r="S700" s="10"/>
      <c r="T700" s="10"/>
      <c r="U700" s="10"/>
      <c r="V700" s="10"/>
      <c r="W700" s="10"/>
      <c r="X700" s="10"/>
      <c r="Y700" s="10"/>
      <c r="Z700" s="10"/>
      <c r="AA700" s="10"/>
    </row>
    <row r="701" spans="1:27" ht="13.2">
      <c r="A701" s="10"/>
      <c r="B701" s="10"/>
      <c r="C701" s="23"/>
      <c r="D701" s="10"/>
      <c r="E701" s="10"/>
      <c r="F701" s="10"/>
      <c r="G701" s="10"/>
      <c r="H701" s="10"/>
      <c r="I701" s="10"/>
      <c r="J701" s="10"/>
      <c r="K701" s="86"/>
      <c r="L701" s="10"/>
      <c r="M701" s="10"/>
      <c r="N701" s="10"/>
      <c r="O701" s="10"/>
      <c r="P701" s="33"/>
      <c r="Q701" s="10"/>
      <c r="R701" s="10"/>
      <c r="S701" s="10"/>
      <c r="T701" s="10"/>
      <c r="U701" s="10"/>
      <c r="V701" s="10"/>
      <c r="W701" s="10"/>
      <c r="X701" s="10"/>
      <c r="Y701" s="10"/>
      <c r="Z701" s="10"/>
      <c r="AA701" s="10"/>
    </row>
    <row r="702" spans="1:27" ht="13.2">
      <c r="A702" s="10"/>
      <c r="B702" s="10"/>
      <c r="C702" s="23"/>
      <c r="D702" s="10"/>
      <c r="E702" s="10"/>
      <c r="F702" s="10"/>
      <c r="G702" s="10"/>
      <c r="H702" s="10"/>
      <c r="I702" s="10"/>
      <c r="J702" s="10"/>
      <c r="K702" s="86"/>
      <c r="L702" s="10"/>
      <c r="M702" s="10"/>
      <c r="N702" s="10"/>
      <c r="O702" s="10"/>
      <c r="P702" s="33"/>
      <c r="Q702" s="10"/>
      <c r="R702" s="10"/>
      <c r="S702" s="10"/>
      <c r="T702" s="10"/>
      <c r="U702" s="10"/>
      <c r="V702" s="10"/>
      <c r="W702" s="10"/>
      <c r="X702" s="10"/>
      <c r="Y702" s="10"/>
      <c r="Z702" s="10"/>
      <c r="AA702" s="10"/>
    </row>
    <row r="703" spans="1:27" ht="13.2">
      <c r="A703" s="10"/>
      <c r="B703" s="10"/>
      <c r="C703" s="23"/>
      <c r="D703" s="10"/>
      <c r="E703" s="10"/>
      <c r="F703" s="10"/>
      <c r="G703" s="10"/>
      <c r="H703" s="10"/>
      <c r="I703" s="10"/>
      <c r="J703" s="10"/>
      <c r="K703" s="86"/>
      <c r="L703" s="10"/>
      <c r="M703" s="10"/>
      <c r="N703" s="10"/>
      <c r="O703" s="10"/>
      <c r="P703" s="33"/>
      <c r="Q703" s="10"/>
      <c r="R703" s="10"/>
      <c r="S703" s="10"/>
      <c r="T703" s="10"/>
      <c r="U703" s="10"/>
      <c r="V703" s="10"/>
      <c r="W703" s="10"/>
      <c r="X703" s="10"/>
      <c r="Y703" s="10"/>
      <c r="Z703" s="10"/>
      <c r="AA703" s="10"/>
    </row>
    <row r="704" spans="1:27" ht="13.2">
      <c r="A704" s="10"/>
      <c r="B704" s="10"/>
      <c r="C704" s="23"/>
      <c r="D704" s="10"/>
      <c r="E704" s="10"/>
      <c r="F704" s="10"/>
      <c r="G704" s="10"/>
      <c r="H704" s="10"/>
      <c r="I704" s="10"/>
      <c r="J704" s="10"/>
      <c r="K704" s="86"/>
      <c r="L704" s="10"/>
      <c r="M704" s="10"/>
      <c r="N704" s="10"/>
      <c r="O704" s="10"/>
      <c r="P704" s="33"/>
      <c r="Q704" s="10"/>
      <c r="R704" s="10"/>
      <c r="S704" s="10"/>
      <c r="T704" s="10"/>
      <c r="U704" s="10"/>
      <c r="V704" s="10"/>
      <c r="W704" s="10"/>
      <c r="X704" s="10"/>
      <c r="Y704" s="10"/>
      <c r="Z704" s="10"/>
      <c r="AA704" s="10"/>
    </row>
    <row r="705" spans="1:27" ht="13.2">
      <c r="A705" s="10"/>
      <c r="B705" s="10"/>
      <c r="C705" s="23"/>
      <c r="D705" s="10"/>
      <c r="E705" s="10"/>
      <c r="F705" s="10"/>
      <c r="G705" s="10"/>
      <c r="H705" s="10"/>
      <c r="I705" s="10"/>
      <c r="J705" s="10"/>
      <c r="K705" s="86"/>
      <c r="L705" s="10"/>
      <c r="M705" s="10"/>
      <c r="N705" s="10"/>
      <c r="O705" s="10"/>
      <c r="P705" s="33"/>
      <c r="Q705" s="10"/>
      <c r="R705" s="10"/>
      <c r="S705" s="10"/>
      <c r="T705" s="10"/>
      <c r="U705" s="10"/>
      <c r="V705" s="10"/>
      <c r="W705" s="10"/>
      <c r="X705" s="10"/>
      <c r="Y705" s="10"/>
      <c r="Z705" s="10"/>
      <c r="AA705" s="10"/>
    </row>
    <row r="706" spans="1:27" ht="13.2">
      <c r="A706" s="10"/>
      <c r="B706" s="10"/>
      <c r="C706" s="23"/>
      <c r="D706" s="10"/>
      <c r="E706" s="10"/>
      <c r="F706" s="10"/>
      <c r="G706" s="10"/>
      <c r="H706" s="10"/>
      <c r="I706" s="10"/>
      <c r="J706" s="10"/>
      <c r="K706" s="86"/>
      <c r="L706" s="10"/>
      <c r="M706" s="10"/>
      <c r="N706" s="10"/>
      <c r="O706" s="10"/>
      <c r="P706" s="33"/>
      <c r="Q706" s="10"/>
      <c r="R706" s="10"/>
      <c r="S706" s="10"/>
      <c r="T706" s="10"/>
      <c r="U706" s="10"/>
      <c r="V706" s="10"/>
      <c r="W706" s="10"/>
      <c r="X706" s="10"/>
      <c r="Y706" s="10"/>
      <c r="Z706" s="10"/>
      <c r="AA706" s="10"/>
    </row>
    <row r="707" spans="1:27" ht="13.2">
      <c r="A707" s="10"/>
      <c r="B707" s="10"/>
      <c r="C707" s="23"/>
      <c r="D707" s="10"/>
      <c r="E707" s="10"/>
      <c r="F707" s="10"/>
      <c r="G707" s="10"/>
      <c r="H707" s="10"/>
      <c r="I707" s="10"/>
      <c r="J707" s="10"/>
      <c r="K707" s="86"/>
      <c r="L707" s="10"/>
      <c r="M707" s="10"/>
      <c r="N707" s="10"/>
      <c r="O707" s="10"/>
      <c r="P707" s="33"/>
      <c r="Q707" s="10"/>
      <c r="R707" s="10"/>
      <c r="S707" s="10"/>
      <c r="T707" s="10"/>
      <c r="U707" s="10"/>
      <c r="V707" s="10"/>
      <c r="W707" s="10"/>
      <c r="X707" s="10"/>
      <c r="Y707" s="10"/>
      <c r="Z707" s="10"/>
      <c r="AA707" s="10"/>
    </row>
    <row r="708" spans="1:27" ht="13.2">
      <c r="A708" s="10"/>
      <c r="B708" s="10"/>
      <c r="C708" s="23"/>
      <c r="D708" s="10"/>
      <c r="E708" s="10"/>
      <c r="F708" s="10"/>
      <c r="G708" s="10"/>
      <c r="H708" s="10"/>
      <c r="I708" s="10"/>
      <c r="J708" s="10"/>
      <c r="K708" s="86"/>
      <c r="L708" s="10"/>
      <c r="M708" s="10"/>
      <c r="N708" s="10"/>
      <c r="O708" s="10"/>
      <c r="P708" s="33"/>
      <c r="Q708" s="10"/>
      <c r="R708" s="10"/>
      <c r="S708" s="10"/>
      <c r="T708" s="10"/>
      <c r="U708" s="10"/>
      <c r="V708" s="10"/>
      <c r="W708" s="10"/>
      <c r="X708" s="10"/>
      <c r="Y708" s="10"/>
      <c r="Z708" s="10"/>
      <c r="AA708" s="10"/>
    </row>
    <row r="709" spans="1:27" ht="13.2">
      <c r="A709" s="10"/>
      <c r="B709" s="10"/>
      <c r="C709" s="23"/>
      <c r="D709" s="10"/>
      <c r="E709" s="10"/>
      <c r="F709" s="10"/>
      <c r="G709" s="10"/>
      <c r="H709" s="10"/>
      <c r="I709" s="10"/>
      <c r="J709" s="10"/>
      <c r="K709" s="86"/>
      <c r="L709" s="10"/>
      <c r="M709" s="10"/>
      <c r="N709" s="10"/>
      <c r="O709" s="10"/>
      <c r="P709" s="33"/>
      <c r="Q709" s="10"/>
      <c r="R709" s="10"/>
      <c r="S709" s="10"/>
      <c r="T709" s="10"/>
      <c r="U709" s="10"/>
      <c r="V709" s="10"/>
      <c r="W709" s="10"/>
      <c r="X709" s="10"/>
      <c r="Y709" s="10"/>
      <c r="Z709" s="10"/>
      <c r="AA709" s="10"/>
    </row>
    <row r="710" spans="1:27" ht="13.2">
      <c r="A710" s="10"/>
      <c r="B710" s="10"/>
      <c r="C710" s="23"/>
      <c r="D710" s="10"/>
      <c r="E710" s="10"/>
      <c r="F710" s="10"/>
      <c r="G710" s="10"/>
      <c r="H710" s="10"/>
      <c r="I710" s="10"/>
      <c r="J710" s="10"/>
      <c r="K710" s="86"/>
      <c r="L710" s="10"/>
      <c r="M710" s="10"/>
      <c r="N710" s="10"/>
      <c r="O710" s="10"/>
      <c r="P710" s="33"/>
      <c r="Q710" s="10"/>
      <c r="R710" s="10"/>
      <c r="S710" s="10"/>
      <c r="T710" s="10"/>
      <c r="U710" s="10"/>
      <c r="V710" s="10"/>
      <c r="W710" s="10"/>
      <c r="X710" s="10"/>
      <c r="Y710" s="10"/>
      <c r="Z710" s="10"/>
      <c r="AA710" s="10"/>
    </row>
    <row r="711" spans="1:27" ht="13.2">
      <c r="A711" s="10"/>
      <c r="B711" s="10"/>
      <c r="C711" s="23"/>
      <c r="D711" s="10"/>
      <c r="E711" s="10"/>
      <c r="F711" s="10"/>
      <c r="G711" s="10"/>
      <c r="H711" s="10"/>
      <c r="I711" s="10"/>
      <c r="J711" s="10"/>
      <c r="K711" s="86"/>
      <c r="L711" s="10"/>
      <c r="M711" s="10"/>
      <c r="N711" s="10"/>
      <c r="O711" s="10"/>
      <c r="P711" s="33"/>
      <c r="Q711" s="10"/>
      <c r="R711" s="10"/>
      <c r="S711" s="10"/>
      <c r="T711" s="10"/>
      <c r="U711" s="10"/>
      <c r="V711" s="10"/>
      <c r="W711" s="10"/>
      <c r="X711" s="10"/>
      <c r="Y711" s="10"/>
      <c r="Z711" s="10"/>
      <c r="AA711" s="10"/>
    </row>
    <row r="712" spans="1:27" ht="13.2">
      <c r="A712" s="10"/>
      <c r="B712" s="10"/>
      <c r="C712" s="23"/>
      <c r="D712" s="10"/>
      <c r="E712" s="10"/>
      <c r="F712" s="10"/>
      <c r="G712" s="10"/>
      <c r="H712" s="10"/>
      <c r="I712" s="10"/>
      <c r="J712" s="10"/>
      <c r="K712" s="86"/>
      <c r="L712" s="10"/>
      <c r="M712" s="10"/>
      <c r="N712" s="10"/>
      <c r="O712" s="10"/>
      <c r="P712" s="33"/>
      <c r="Q712" s="10"/>
      <c r="R712" s="10"/>
      <c r="S712" s="10"/>
      <c r="T712" s="10"/>
      <c r="U712" s="10"/>
      <c r="V712" s="10"/>
      <c r="W712" s="10"/>
      <c r="X712" s="10"/>
      <c r="Y712" s="10"/>
      <c r="Z712" s="10"/>
      <c r="AA712" s="10"/>
    </row>
    <row r="713" spans="1:27" ht="13.2">
      <c r="A713" s="10"/>
      <c r="B713" s="10"/>
      <c r="C713" s="23"/>
      <c r="D713" s="10"/>
      <c r="E713" s="10"/>
      <c r="F713" s="10"/>
      <c r="G713" s="10"/>
      <c r="H713" s="10"/>
      <c r="I713" s="10"/>
      <c r="J713" s="10"/>
      <c r="K713" s="86"/>
      <c r="L713" s="10"/>
      <c r="M713" s="10"/>
      <c r="N713" s="10"/>
      <c r="O713" s="10"/>
      <c r="P713" s="33"/>
      <c r="Q713" s="10"/>
      <c r="R713" s="10"/>
      <c r="S713" s="10"/>
      <c r="T713" s="10"/>
      <c r="U713" s="10"/>
      <c r="V713" s="10"/>
      <c r="W713" s="10"/>
      <c r="X713" s="10"/>
      <c r="Y713" s="10"/>
      <c r="Z713" s="10"/>
      <c r="AA713" s="10"/>
    </row>
    <row r="714" spans="1:27" ht="13.2">
      <c r="A714" s="10"/>
      <c r="B714" s="10"/>
      <c r="C714" s="23"/>
      <c r="D714" s="10"/>
      <c r="E714" s="10"/>
      <c r="F714" s="10"/>
      <c r="G714" s="10"/>
      <c r="H714" s="10"/>
      <c r="I714" s="10"/>
      <c r="J714" s="10"/>
      <c r="K714" s="86"/>
      <c r="L714" s="10"/>
      <c r="M714" s="10"/>
      <c r="N714" s="10"/>
      <c r="O714" s="10"/>
      <c r="P714" s="33"/>
      <c r="Q714" s="10"/>
      <c r="R714" s="10"/>
      <c r="S714" s="10"/>
      <c r="T714" s="10"/>
      <c r="U714" s="10"/>
      <c r="V714" s="10"/>
      <c r="W714" s="10"/>
      <c r="X714" s="10"/>
      <c r="Y714" s="10"/>
      <c r="Z714" s="10"/>
      <c r="AA714" s="10"/>
    </row>
    <row r="715" spans="1:27" ht="13.2">
      <c r="A715" s="10"/>
      <c r="B715" s="10"/>
      <c r="C715" s="23"/>
      <c r="D715" s="10"/>
      <c r="E715" s="10"/>
      <c r="F715" s="10"/>
      <c r="G715" s="10"/>
      <c r="H715" s="10"/>
      <c r="I715" s="10"/>
      <c r="J715" s="10"/>
      <c r="K715" s="86"/>
      <c r="L715" s="10"/>
      <c r="M715" s="10"/>
      <c r="N715" s="10"/>
      <c r="O715" s="10"/>
      <c r="P715" s="33"/>
      <c r="Q715" s="10"/>
      <c r="R715" s="10"/>
      <c r="S715" s="10"/>
      <c r="T715" s="10"/>
      <c r="U715" s="10"/>
      <c r="V715" s="10"/>
      <c r="W715" s="10"/>
      <c r="X715" s="10"/>
      <c r="Y715" s="10"/>
      <c r="Z715" s="10"/>
      <c r="AA715" s="10"/>
    </row>
    <row r="716" spans="1:27" ht="13.2">
      <c r="A716" s="10"/>
      <c r="B716" s="10"/>
      <c r="C716" s="23"/>
      <c r="D716" s="10"/>
      <c r="E716" s="10"/>
      <c r="F716" s="10"/>
      <c r="G716" s="10"/>
      <c r="H716" s="10"/>
      <c r="I716" s="10"/>
      <c r="J716" s="10"/>
      <c r="K716" s="86"/>
      <c r="L716" s="10"/>
      <c r="M716" s="10"/>
      <c r="N716" s="10"/>
      <c r="O716" s="10"/>
      <c r="P716" s="33"/>
      <c r="Q716" s="10"/>
      <c r="R716" s="10"/>
      <c r="S716" s="10"/>
      <c r="T716" s="10"/>
      <c r="U716" s="10"/>
      <c r="V716" s="10"/>
      <c r="W716" s="10"/>
      <c r="X716" s="10"/>
      <c r="Y716" s="10"/>
      <c r="Z716" s="10"/>
      <c r="AA716" s="10"/>
    </row>
    <row r="717" spans="1:27" ht="13.2">
      <c r="A717" s="10"/>
      <c r="B717" s="10"/>
      <c r="C717" s="23"/>
      <c r="D717" s="10"/>
      <c r="E717" s="10"/>
      <c r="F717" s="10"/>
      <c r="G717" s="10"/>
      <c r="H717" s="10"/>
      <c r="I717" s="10"/>
      <c r="J717" s="10"/>
      <c r="K717" s="86"/>
      <c r="L717" s="10"/>
      <c r="M717" s="10"/>
      <c r="N717" s="10"/>
      <c r="O717" s="10"/>
      <c r="P717" s="33"/>
      <c r="Q717" s="10"/>
      <c r="R717" s="10"/>
      <c r="S717" s="10"/>
      <c r="T717" s="10"/>
      <c r="U717" s="10"/>
      <c r="V717" s="10"/>
      <c r="W717" s="10"/>
      <c r="X717" s="10"/>
      <c r="Y717" s="10"/>
      <c r="Z717" s="10"/>
      <c r="AA717" s="10"/>
    </row>
    <row r="718" spans="1:27" ht="13.2">
      <c r="A718" s="10"/>
      <c r="B718" s="10"/>
      <c r="C718" s="23"/>
      <c r="D718" s="10"/>
      <c r="E718" s="10"/>
      <c r="F718" s="10"/>
      <c r="G718" s="10"/>
      <c r="H718" s="10"/>
      <c r="I718" s="10"/>
      <c r="J718" s="10"/>
      <c r="K718" s="86"/>
      <c r="L718" s="10"/>
      <c r="M718" s="10"/>
      <c r="N718" s="10"/>
      <c r="O718" s="10"/>
      <c r="P718" s="33"/>
      <c r="Q718" s="10"/>
      <c r="R718" s="10"/>
      <c r="S718" s="10"/>
      <c r="T718" s="10"/>
      <c r="U718" s="10"/>
      <c r="V718" s="10"/>
      <c r="W718" s="10"/>
      <c r="X718" s="10"/>
      <c r="Y718" s="10"/>
      <c r="Z718" s="10"/>
      <c r="AA718" s="10"/>
    </row>
    <row r="719" spans="1:27" ht="13.2">
      <c r="A719" s="10"/>
      <c r="B719" s="10"/>
      <c r="C719" s="23"/>
      <c r="D719" s="10"/>
      <c r="E719" s="10"/>
      <c r="F719" s="10"/>
      <c r="G719" s="10"/>
      <c r="H719" s="10"/>
      <c r="I719" s="10"/>
      <c r="J719" s="10"/>
      <c r="K719" s="86"/>
      <c r="L719" s="10"/>
      <c r="M719" s="10"/>
      <c r="N719" s="10"/>
      <c r="O719" s="10"/>
      <c r="P719" s="33"/>
      <c r="Q719" s="10"/>
      <c r="R719" s="10"/>
      <c r="S719" s="10"/>
      <c r="T719" s="10"/>
      <c r="U719" s="10"/>
      <c r="V719" s="10"/>
      <c r="W719" s="10"/>
      <c r="X719" s="10"/>
      <c r="Y719" s="10"/>
      <c r="Z719" s="10"/>
      <c r="AA719" s="10"/>
    </row>
    <row r="720" spans="1:27" ht="13.2">
      <c r="A720" s="10"/>
      <c r="B720" s="10"/>
      <c r="C720" s="23"/>
      <c r="D720" s="10"/>
      <c r="E720" s="10"/>
      <c r="F720" s="10"/>
      <c r="G720" s="10"/>
      <c r="H720" s="10"/>
      <c r="I720" s="10"/>
      <c r="J720" s="10"/>
      <c r="K720" s="86"/>
      <c r="L720" s="10"/>
      <c r="M720" s="10"/>
      <c r="N720" s="10"/>
      <c r="O720" s="10"/>
      <c r="P720" s="33"/>
      <c r="Q720" s="10"/>
      <c r="R720" s="10"/>
      <c r="S720" s="10"/>
      <c r="T720" s="10"/>
      <c r="U720" s="10"/>
      <c r="V720" s="10"/>
      <c r="W720" s="10"/>
      <c r="X720" s="10"/>
      <c r="Y720" s="10"/>
      <c r="Z720" s="10"/>
      <c r="AA720" s="10"/>
    </row>
    <row r="721" spans="1:27" ht="13.2">
      <c r="A721" s="10"/>
      <c r="B721" s="10"/>
      <c r="C721" s="23"/>
      <c r="D721" s="10"/>
      <c r="E721" s="10"/>
      <c r="F721" s="10"/>
      <c r="G721" s="10"/>
      <c r="H721" s="10"/>
      <c r="I721" s="10"/>
      <c r="J721" s="10"/>
      <c r="K721" s="86"/>
      <c r="L721" s="10"/>
      <c r="M721" s="10"/>
      <c r="N721" s="10"/>
      <c r="O721" s="10"/>
      <c r="P721" s="33"/>
      <c r="Q721" s="10"/>
      <c r="R721" s="10"/>
      <c r="S721" s="10"/>
      <c r="T721" s="10"/>
      <c r="U721" s="10"/>
      <c r="V721" s="10"/>
      <c r="W721" s="10"/>
      <c r="X721" s="10"/>
      <c r="Y721" s="10"/>
      <c r="Z721" s="10"/>
      <c r="AA721" s="10"/>
    </row>
    <row r="722" spans="1:27" ht="13.2">
      <c r="A722" s="10"/>
      <c r="B722" s="10"/>
      <c r="C722" s="23"/>
      <c r="D722" s="10"/>
      <c r="E722" s="10"/>
      <c r="F722" s="10"/>
      <c r="G722" s="10"/>
      <c r="H722" s="10"/>
      <c r="I722" s="10"/>
      <c r="J722" s="10"/>
      <c r="K722" s="86"/>
      <c r="L722" s="10"/>
      <c r="M722" s="10"/>
      <c r="N722" s="10"/>
      <c r="O722" s="10"/>
      <c r="P722" s="33"/>
      <c r="Q722" s="10"/>
      <c r="R722" s="10"/>
      <c r="S722" s="10"/>
      <c r="T722" s="10"/>
      <c r="U722" s="10"/>
      <c r="V722" s="10"/>
      <c r="W722" s="10"/>
      <c r="X722" s="10"/>
      <c r="Y722" s="10"/>
      <c r="Z722" s="10"/>
      <c r="AA722" s="10"/>
    </row>
    <row r="723" spans="1:27" ht="13.2">
      <c r="A723" s="10"/>
      <c r="B723" s="10"/>
      <c r="C723" s="23"/>
      <c r="D723" s="10"/>
      <c r="E723" s="10"/>
      <c r="F723" s="10"/>
      <c r="G723" s="10"/>
      <c r="H723" s="10"/>
      <c r="I723" s="10"/>
      <c r="J723" s="10"/>
      <c r="K723" s="86"/>
      <c r="L723" s="10"/>
      <c r="M723" s="10"/>
      <c r="N723" s="10"/>
      <c r="O723" s="10"/>
      <c r="P723" s="33"/>
      <c r="Q723" s="10"/>
      <c r="R723" s="10"/>
      <c r="S723" s="10"/>
      <c r="T723" s="10"/>
      <c r="U723" s="10"/>
      <c r="V723" s="10"/>
      <c r="W723" s="10"/>
      <c r="X723" s="10"/>
      <c r="Y723" s="10"/>
      <c r="Z723" s="10"/>
      <c r="AA723" s="10"/>
    </row>
    <row r="724" spans="1:27" ht="13.2">
      <c r="A724" s="10"/>
      <c r="B724" s="10"/>
      <c r="C724" s="23"/>
      <c r="D724" s="10"/>
      <c r="E724" s="10"/>
      <c r="F724" s="10"/>
      <c r="G724" s="10"/>
      <c r="H724" s="10"/>
      <c r="I724" s="10"/>
      <c r="J724" s="10"/>
      <c r="K724" s="86"/>
      <c r="L724" s="10"/>
      <c r="M724" s="10"/>
      <c r="N724" s="10"/>
      <c r="O724" s="10"/>
      <c r="P724" s="33"/>
      <c r="Q724" s="10"/>
      <c r="R724" s="10"/>
      <c r="S724" s="10"/>
      <c r="T724" s="10"/>
      <c r="U724" s="10"/>
      <c r="V724" s="10"/>
      <c r="W724" s="10"/>
      <c r="X724" s="10"/>
      <c r="Y724" s="10"/>
      <c r="Z724" s="10"/>
      <c r="AA724" s="10"/>
    </row>
    <row r="725" spans="1:27" ht="13.2">
      <c r="A725" s="10"/>
      <c r="B725" s="10"/>
      <c r="C725" s="23"/>
      <c r="D725" s="10"/>
      <c r="E725" s="10"/>
      <c r="F725" s="10"/>
      <c r="G725" s="10"/>
      <c r="H725" s="10"/>
      <c r="I725" s="10"/>
      <c r="J725" s="10"/>
      <c r="K725" s="86"/>
      <c r="L725" s="10"/>
      <c r="M725" s="10"/>
      <c r="N725" s="10"/>
      <c r="O725" s="10"/>
      <c r="P725" s="33"/>
      <c r="Q725" s="10"/>
      <c r="R725" s="10"/>
      <c r="S725" s="10"/>
      <c r="T725" s="10"/>
      <c r="U725" s="10"/>
      <c r="V725" s="10"/>
      <c r="W725" s="10"/>
      <c r="X725" s="10"/>
      <c r="Y725" s="10"/>
      <c r="Z725" s="10"/>
      <c r="AA725" s="10"/>
    </row>
    <row r="726" spans="1:27" ht="13.2">
      <c r="A726" s="10"/>
      <c r="B726" s="10"/>
      <c r="C726" s="23"/>
      <c r="D726" s="10"/>
      <c r="E726" s="10"/>
      <c r="F726" s="10"/>
      <c r="G726" s="10"/>
      <c r="H726" s="10"/>
      <c r="I726" s="10"/>
      <c r="J726" s="10"/>
      <c r="K726" s="86"/>
      <c r="L726" s="10"/>
      <c r="M726" s="10"/>
      <c r="N726" s="10"/>
      <c r="O726" s="10"/>
      <c r="P726" s="33"/>
      <c r="Q726" s="10"/>
      <c r="R726" s="10"/>
      <c r="S726" s="10"/>
      <c r="T726" s="10"/>
      <c r="U726" s="10"/>
      <c r="V726" s="10"/>
      <c r="W726" s="10"/>
      <c r="X726" s="10"/>
      <c r="Y726" s="10"/>
      <c r="Z726" s="10"/>
      <c r="AA726" s="10"/>
    </row>
    <row r="727" spans="1:27" ht="13.2">
      <c r="A727" s="10"/>
      <c r="B727" s="10"/>
      <c r="C727" s="23"/>
      <c r="D727" s="10"/>
      <c r="E727" s="10"/>
      <c r="F727" s="10"/>
      <c r="G727" s="10"/>
      <c r="H727" s="10"/>
      <c r="I727" s="10"/>
      <c r="J727" s="10"/>
      <c r="K727" s="86"/>
      <c r="L727" s="10"/>
      <c r="M727" s="10"/>
      <c r="N727" s="10"/>
      <c r="O727" s="10"/>
      <c r="P727" s="33"/>
      <c r="Q727" s="10"/>
      <c r="R727" s="10"/>
      <c r="S727" s="10"/>
      <c r="T727" s="10"/>
      <c r="U727" s="10"/>
      <c r="V727" s="10"/>
      <c r="W727" s="10"/>
      <c r="X727" s="10"/>
      <c r="Y727" s="10"/>
      <c r="Z727" s="10"/>
      <c r="AA727" s="10"/>
    </row>
    <row r="728" spans="1:27" ht="13.2">
      <c r="A728" s="10"/>
      <c r="B728" s="10"/>
      <c r="C728" s="23"/>
      <c r="D728" s="10"/>
      <c r="E728" s="10"/>
      <c r="F728" s="10"/>
      <c r="G728" s="10"/>
      <c r="H728" s="10"/>
      <c r="I728" s="10"/>
      <c r="J728" s="10"/>
      <c r="K728" s="86"/>
      <c r="L728" s="10"/>
      <c r="M728" s="10"/>
      <c r="N728" s="10"/>
      <c r="O728" s="10"/>
      <c r="P728" s="33"/>
      <c r="Q728" s="10"/>
      <c r="R728" s="10"/>
      <c r="S728" s="10"/>
      <c r="T728" s="10"/>
      <c r="U728" s="10"/>
      <c r="V728" s="10"/>
      <c r="W728" s="10"/>
      <c r="X728" s="10"/>
      <c r="Y728" s="10"/>
      <c r="Z728" s="10"/>
      <c r="AA728" s="10"/>
    </row>
    <row r="729" spans="1:27" ht="13.2">
      <c r="A729" s="10"/>
      <c r="B729" s="10"/>
      <c r="C729" s="23"/>
      <c r="D729" s="10"/>
      <c r="E729" s="10"/>
      <c r="F729" s="10"/>
      <c r="G729" s="10"/>
      <c r="H729" s="10"/>
      <c r="I729" s="10"/>
      <c r="J729" s="10"/>
      <c r="K729" s="86"/>
      <c r="L729" s="10"/>
      <c r="M729" s="10"/>
      <c r="N729" s="10"/>
      <c r="O729" s="10"/>
      <c r="P729" s="33"/>
      <c r="Q729" s="10"/>
      <c r="R729" s="10"/>
      <c r="S729" s="10"/>
      <c r="T729" s="10"/>
      <c r="U729" s="10"/>
      <c r="V729" s="10"/>
      <c r="W729" s="10"/>
      <c r="X729" s="10"/>
      <c r="Y729" s="10"/>
      <c r="Z729" s="10"/>
      <c r="AA729" s="10"/>
    </row>
    <row r="730" spans="1:27" ht="13.2">
      <c r="A730" s="10"/>
      <c r="B730" s="10"/>
      <c r="C730" s="23"/>
      <c r="D730" s="10"/>
      <c r="E730" s="10"/>
      <c r="F730" s="10"/>
      <c r="G730" s="10"/>
      <c r="H730" s="10"/>
      <c r="I730" s="10"/>
      <c r="J730" s="10"/>
      <c r="K730" s="86"/>
      <c r="L730" s="10"/>
      <c r="M730" s="10"/>
      <c r="N730" s="10"/>
      <c r="O730" s="10"/>
      <c r="P730" s="33"/>
      <c r="Q730" s="10"/>
      <c r="R730" s="10"/>
      <c r="S730" s="10"/>
      <c r="T730" s="10"/>
      <c r="U730" s="10"/>
      <c r="V730" s="10"/>
      <c r="W730" s="10"/>
      <c r="X730" s="10"/>
      <c r="Y730" s="10"/>
      <c r="Z730" s="10"/>
      <c r="AA730" s="10"/>
    </row>
    <row r="731" spans="1:27" ht="13.2">
      <c r="A731" s="10"/>
      <c r="B731" s="10"/>
      <c r="C731" s="23"/>
      <c r="D731" s="10"/>
      <c r="E731" s="10"/>
      <c r="F731" s="10"/>
      <c r="G731" s="10"/>
      <c r="H731" s="10"/>
      <c r="I731" s="10"/>
      <c r="J731" s="10"/>
      <c r="K731" s="86"/>
      <c r="L731" s="10"/>
      <c r="M731" s="10"/>
      <c r="N731" s="10"/>
      <c r="O731" s="10"/>
      <c r="P731" s="33"/>
      <c r="Q731" s="10"/>
      <c r="R731" s="10"/>
      <c r="S731" s="10"/>
      <c r="T731" s="10"/>
      <c r="U731" s="10"/>
      <c r="V731" s="10"/>
      <c r="W731" s="10"/>
      <c r="X731" s="10"/>
      <c r="Y731" s="10"/>
      <c r="Z731" s="10"/>
      <c r="AA731" s="10"/>
    </row>
    <row r="732" spans="1:27" ht="13.2">
      <c r="A732" s="10"/>
      <c r="B732" s="10"/>
      <c r="C732" s="23"/>
      <c r="D732" s="10"/>
      <c r="E732" s="10"/>
      <c r="F732" s="10"/>
      <c r="G732" s="10"/>
      <c r="H732" s="10"/>
      <c r="I732" s="10"/>
      <c r="J732" s="10"/>
      <c r="K732" s="86"/>
      <c r="L732" s="10"/>
      <c r="M732" s="10"/>
      <c r="N732" s="10"/>
      <c r="O732" s="10"/>
      <c r="P732" s="33"/>
      <c r="Q732" s="10"/>
      <c r="R732" s="10"/>
      <c r="S732" s="10"/>
      <c r="T732" s="10"/>
      <c r="U732" s="10"/>
      <c r="V732" s="10"/>
      <c r="W732" s="10"/>
      <c r="X732" s="10"/>
      <c r="Y732" s="10"/>
      <c r="Z732" s="10"/>
      <c r="AA732" s="10"/>
    </row>
    <row r="733" spans="1:27" ht="13.2">
      <c r="A733" s="10"/>
      <c r="B733" s="10"/>
      <c r="C733" s="23"/>
      <c r="D733" s="10"/>
      <c r="E733" s="10"/>
      <c r="F733" s="10"/>
      <c r="G733" s="10"/>
      <c r="H733" s="10"/>
      <c r="I733" s="10"/>
      <c r="J733" s="10"/>
      <c r="K733" s="86"/>
      <c r="L733" s="10"/>
      <c r="M733" s="10"/>
      <c r="N733" s="10"/>
      <c r="O733" s="10"/>
      <c r="P733" s="33"/>
      <c r="Q733" s="10"/>
      <c r="R733" s="10"/>
      <c r="S733" s="10"/>
      <c r="T733" s="10"/>
      <c r="U733" s="10"/>
      <c r="V733" s="10"/>
      <c r="W733" s="10"/>
      <c r="X733" s="10"/>
      <c r="Y733" s="10"/>
      <c r="Z733" s="10"/>
      <c r="AA733" s="10"/>
    </row>
    <row r="734" spans="1:27" ht="13.2">
      <c r="A734" s="10"/>
      <c r="B734" s="10"/>
      <c r="C734" s="23"/>
      <c r="D734" s="10"/>
      <c r="E734" s="10"/>
      <c r="F734" s="10"/>
      <c r="G734" s="10"/>
      <c r="H734" s="10"/>
      <c r="I734" s="10"/>
      <c r="J734" s="10"/>
      <c r="K734" s="86"/>
      <c r="L734" s="10"/>
      <c r="M734" s="10"/>
      <c r="N734" s="10"/>
      <c r="O734" s="10"/>
      <c r="P734" s="33"/>
      <c r="Q734" s="10"/>
      <c r="R734" s="10"/>
      <c r="S734" s="10"/>
      <c r="T734" s="10"/>
      <c r="U734" s="10"/>
      <c r="V734" s="10"/>
      <c r="W734" s="10"/>
      <c r="X734" s="10"/>
      <c r="Y734" s="10"/>
      <c r="Z734" s="10"/>
      <c r="AA734" s="10"/>
    </row>
    <row r="735" spans="1:27" ht="13.2">
      <c r="A735" s="10"/>
      <c r="B735" s="10"/>
      <c r="C735" s="23"/>
      <c r="D735" s="10"/>
      <c r="E735" s="10"/>
      <c r="F735" s="10"/>
      <c r="G735" s="10"/>
      <c r="H735" s="10"/>
      <c r="I735" s="10"/>
      <c r="J735" s="10"/>
      <c r="K735" s="86"/>
      <c r="L735" s="10"/>
      <c r="M735" s="10"/>
      <c r="N735" s="10"/>
      <c r="O735" s="10"/>
      <c r="P735" s="33"/>
      <c r="Q735" s="10"/>
      <c r="R735" s="10"/>
      <c r="S735" s="10"/>
      <c r="T735" s="10"/>
      <c r="U735" s="10"/>
      <c r="V735" s="10"/>
      <c r="W735" s="10"/>
      <c r="X735" s="10"/>
      <c r="Y735" s="10"/>
      <c r="Z735" s="10"/>
      <c r="AA735" s="10"/>
    </row>
    <row r="736" spans="1:27" ht="13.2">
      <c r="A736" s="10"/>
      <c r="B736" s="10"/>
      <c r="C736" s="23"/>
      <c r="D736" s="10"/>
      <c r="E736" s="10"/>
      <c r="F736" s="10"/>
      <c r="G736" s="10"/>
      <c r="H736" s="10"/>
      <c r="I736" s="10"/>
      <c r="J736" s="10"/>
      <c r="K736" s="86"/>
      <c r="L736" s="10"/>
      <c r="M736" s="10"/>
      <c r="N736" s="10"/>
      <c r="O736" s="10"/>
      <c r="P736" s="33"/>
      <c r="Q736" s="10"/>
      <c r="R736" s="10"/>
      <c r="S736" s="10"/>
      <c r="T736" s="10"/>
      <c r="U736" s="10"/>
      <c r="V736" s="10"/>
      <c r="W736" s="10"/>
      <c r="X736" s="10"/>
      <c r="Y736" s="10"/>
      <c r="Z736" s="10"/>
      <c r="AA736" s="10"/>
    </row>
    <row r="737" spans="1:27" ht="13.2">
      <c r="A737" s="10"/>
      <c r="B737" s="10"/>
      <c r="C737" s="23"/>
      <c r="D737" s="10"/>
      <c r="E737" s="10"/>
      <c r="F737" s="10"/>
      <c r="G737" s="10"/>
      <c r="H737" s="10"/>
      <c r="I737" s="10"/>
      <c r="J737" s="10"/>
      <c r="K737" s="86"/>
      <c r="L737" s="10"/>
      <c r="M737" s="10"/>
      <c r="N737" s="10"/>
      <c r="O737" s="10"/>
      <c r="P737" s="33"/>
      <c r="Q737" s="10"/>
      <c r="R737" s="10"/>
      <c r="S737" s="10"/>
      <c r="T737" s="10"/>
      <c r="U737" s="10"/>
      <c r="V737" s="10"/>
      <c r="W737" s="10"/>
      <c r="X737" s="10"/>
      <c r="Y737" s="10"/>
      <c r="Z737" s="10"/>
      <c r="AA737" s="10"/>
    </row>
    <row r="738" spans="1:27" ht="13.2">
      <c r="A738" s="10"/>
      <c r="B738" s="10"/>
      <c r="C738" s="23"/>
      <c r="D738" s="10"/>
      <c r="E738" s="10"/>
      <c r="F738" s="10"/>
      <c r="G738" s="10"/>
      <c r="H738" s="10"/>
      <c r="I738" s="10"/>
      <c r="J738" s="10"/>
      <c r="K738" s="86"/>
      <c r="L738" s="10"/>
      <c r="M738" s="10"/>
      <c r="N738" s="10"/>
      <c r="O738" s="10"/>
      <c r="P738" s="33"/>
      <c r="Q738" s="10"/>
      <c r="R738" s="10"/>
      <c r="S738" s="10"/>
      <c r="T738" s="10"/>
      <c r="U738" s="10"/>
      <c r="V738" s="10"/>
      <c r="W738" s="10"/>
      <c r="X738" s="10"/>
      <c r="Y738" s="10"/>
      <c r="Z738" s="10"/>
      <c r="AA738" s="10"/>
    </row>
    <row r="739" spans="1:27" ht="13.2">
      <c r="A739" s="10"/>
      <c r="B739" s="10"/>
      <c r="C739" s="23"/>
      <c r="D739" s="10"/>
      <c r="E739" s="10"/>
      <c r="F739" s="10"/>
      <c r="G739" s="10"/>
      <c r="H739" s="10"/>
      <c r="I739" s="10"/>
      <c r="J739" s="10"/>
      <c r="K739" s="86"/>
      <c r="L739" s="10"/>
      <c r="M739" s="10"/>
      <c r="N739" s="10"/>
      <c r="O739" s="10"/>
      <c r="P739" s="33"/>
      <c r="Q739" s="10"/>
      <c r="R739" s="10"/>
      <c r="S739" s="10"/>
      <c r="T739" s="10"/>
      <c r="U739" s="10"/>
      <c r="V739" s="10"/>
      <c r="W739" s="10"/>
      <c r="X739" s="10"/>
      <c r="Y739" s="10"/>
      <c r="Z739" s="10"/>
      <c r="AA739" s="10"/>
    </row>
    <row r="740" spans="1:27" ht="13.2">
      <c r="A740" s="10"/>
      <c r="B740" s="10"/>
      <c r="C740" s="23"/>
      <c r="D740" s="10"/>
      <c r="E740" s="10"/>
      <c r="F740" s="10"/>
      <c r="G740" s="10"/>
      <c r="H740" s="10"/>
      <c r="I740" s="10"/>
      <c r="J740" s="10"/>
      <c r="K740" s="86"/>
      <c r="L740" s="10"/>
      <c r="M740" s="10"/>
      <c r="N740" s="10"/>
      <c r="O740" s="10"/>
      <c r="P740" s="33"/>
      <c r="Q740" s="10"/>
      <c r="R740" s="10"/>
      <c r="S740" s="10"/>
      <c r="T740" s="10"/>
      <c r="U740" s="10"/>
      <c r="V740" s="10"/>
      <c r="W740" s="10"/>
      <c r="X740" s="10"/>
      <c r="Y740" s="10"/>
      <c r="Z740" s="10"/>
      <c r="AA740" s="10"/>
    </row>
    <row r="741" spans="1:27" ht="13.2">
      <c r="A741" s="10"/>
      <c r="B741" s="10"/>
      <c r="C741" s="23"/>
      <c r="D741" s="10"/>
      <c r="E741" s="10"/>
      <c r="F741" s="10"/>
      <c r="G741" s="10"/>
      <c r="H741" s="10"/>
      <c r="I741" s="10"/>
      <c r="J741" s="10"/>
      <c r="K741" s="86"/>
      <c r="L741" s="10"/>
      <c r="M741" s="10"/>
      <c r="N741" s="10"/>
      <c r="O741" s="10"/>
      <c r="P741" s="33"/>
      <c r="Q741" s="10"/>
      <c r="R741" s="10"/>
      <c r="S741" s="10"/>
      <c r="T741" s="10"/>
      <c r="U741" s="10"/>
      <c r="V741" s="10"/>
      <c r="W741" s="10"/>
      <c r="X741" s="10"/>
      <c r="Y741" s="10"/>
      <c r="Z741" s="10"/>
      <c r="AA741" s="10"/>
    </row>
    <row r="742" spans="1:27" ht="13.2">
      <c r="A742" s="10"/>
      <c r="B742" s="10"/>
      <c r="C742" s="23"/>
      <c r="D742" s="10"/>
      <c r="E742" s="10"/>
      <c r="F742" s="10"/>
      <c r="G742" s="10"/>
      <c r="H742" s="10"/>
      <c r="I742" s="10"/>
      <c r="J742" s="10"/>
      <c r="K742" s="86"/>
      <c r="L742" s="10"/>
      <c r="M742" s="10"/>
      <c r="N742" s="10"/>
      <c r="O742" s="10"/>
      <c r="P742" s="33"/>
      <c r="Q742" s="10"/>
      <c r="R742" s="10"/>
      <c r="S742" s="10"/>
      <c r="T742" s="10"/>
      <c r="U742" s="10"/>
      <c r="V742" s="10"/>
      <c r="W742" s="10"/>
      <c r="X742" s="10"/>
      <c r="Y742" s="10"/>
      <c r="Z742" s="10"/>
      <c r="AA742" s="10"/>
    </row>
    <row r="743" spans="1:27" ht="13.2">
      <c r="A743" s="10"/>
      <c r="B743" s="10"/>
      <c r="C743" s="23"/>
      <c r="D743" s="10"/>
      <c r="E743" s="10"/>
      <c r="F743" s="10"/>
      <c r="G743" s="10"/>
      <c r="H743" s="10"/>
      <c r="I743" s="10"/>
      <c r="J743" s="10"/>
      <c r="K743" s="86"/>
      <c r="L743" s="10"/>
      <c r="M743" s="10"/>
      <c r="N743" s="10"/>
      <c r="O743" s="10"/>
      <c r="P743" s="33"/>
      <c r="Q743" s="10"/>
      <c r="R743" s="10"/>
      <c r="S743" s="10"/>
      <c r="T743" s="10"/>
      <c r="U743" s="10"/>
      <c r="V743" s="10"/>
      <c r="W743" s="10"/>
      <c r="X743" s="10"/>
      <c r="Y743" s="10"/>
      <c r="Z743" s="10"/>
      <c r="AA743" s="10"/>
    </row>
    <row r="744" spans="1:27" ht="13.2">
      <c r="A744" s="10"/>
      <c r="B744" s="10"/>
      <c r="C744" s="23"/>
      <c r="D744" s="10"/>
      <c r="E744" s="10"/>
      <c r="F744" s="10"/>
      <c r="G744" s="10"/>
      <c r="H744" s="10"/>
      <c r="I744" s="10"/>
      <c r="J744" s="10"/>
      <c r="K744" s="86"/>
      <c r="L744" s="10"/>
      <c r="M744" s="10"/>
      <c r="N744" s="10"/>
      <c r="O744" s="10"/>
      <c r="P744" s="33"/>
      <c r="Q744" s="10"/>
      <c r="R744" s="10"/>
      <c r="S744" s="10"/>
      <c r="T744" s="10"/>
      <c r="U744" s="10"/>
      <c r="V744" s="10"/>
      <c r="W744" s="10"/>
      <c r="X744" s="10"/>
      <c r="Y744" s="10"/>
      <c r="Z744" s="10"/>
      <c r="AA744" s="10"/>
    </row>
    <row r="745" spans="1:27" ht="13.2">
      <c r="A745" s="10"/>
      <c r="B745" s="10"/>
      <c r="C745" s="23"/>
      <c r="D745" s="10"/>
      <c r="E745" s="10"/>
      <c r="F745" s="10"/>
      <c r="G745" s="10"/>
      <c r="H745" s="10"/>
      <c r="I745" s="10"/>
      <c r="J745" s="10"/>
      <c r="K745" s="86"/>
      <c r="L745" s="10"/>
      <c r="M745" s="10"/>
      <c r="N745" s="10"/>
      <c r="O745" s="10"/>
      <c r="P745" s="33"/>
      <c r="Q745" s="10"/>
      <c r="R745" s="10"/>
      <c r="S745" s="10"/>
      <c r="T745" s="10"/>
      <c r="U745" s="10"/>
      <c r="V745" s="10"/>
      <c r="W745" s="10"/>
      <c r="X745" s="10"/>
      <c r="Y745" s="10"/>
      <c r="Z745" s="10"/>
      <c r="AA745" s="10"/>
    </row>
    <row r="746" spans="1:27" ht="13.2">
      <c r="A746" s="10"/>
      <c r="B746" s="10"/>
      <c r="C746" s="23"/>
      <c r="D746" s="10"/>
      <c r="E746" s="10"/>
      <c r="F746" s="10"/>
      <c r="G746" s="10"/>
      <c r="H746" s="10"/>
      <c r="I746" s="10"/>
      <c r="J746" s="10"/>
      <c r="K746" s="86"/>
      <c r="L746" s="10"/>
      <c r="M746" s="10"/>
      <c r="N746" s="10"/>
      <c r="O746" s="10"/>
      <c r="P746" s="33"/>
      <c r="Q746" s="10"/>
      <c r="R746" s="10"/>
      <c r="S746" s="10"/>
      <c r="T746" s="10"/>
      <c r="U746" s="10"/>
      <c r="V746" s="10"/>
      <c r="W746" s="10"/>
      <c r="X746" s="10"/>
      <c r="Y746" s="10"/>
      <c r="Z746" s="10"/>
      <c r="AA746" s="10"/>
    </row>
    <row r="747" spans="1:27" ht="13.2">
      <c r="A747" s="10"/>
      <c r="B747" s="10"/>
      <c r="C747" s="23"/>
      <c r="D747" s="10"/>
      <c r="E747" s="10"/>
      <c r="F747" s="10"/>
      <c r="G747" s="10"/>
      <c r="H747" s="10"/>
      <c r="I747" s="10"/>
      <c r="J747" s="10"/>
      <c r="K747" s="86"/>
      <c r="L747" s="10"/>
      <c r="M747" s="10"/>
      <c r="N747" s="10"/>
      <c r="O747" s="10"/>
      <c r="P747" s="33"/>
      <c r="Q747" s="10"/>
      <c r="R747" s="10"/>
      <c r="S747" s="10"/>
      <c r="T747" s="10"/>
      <c r="U747" s="10"/>
      <c r="V747" s="10"/>
      <c r="W747" s="10"/>
      <c r="X747" s="10"/>
      <c r="Y747" s="10"/>
      <c r="Z747" s="10"/>
      <c r="AA747" s="10"/>
    </row>
    <row r="748" spans="1:27" ht="13.2">
      <c r="A748" s="10"/>
      <c r="B748" s="10"/>
      <c r="C748" s="23"/>
      <c r="D748" s="10"/>
      <c r="E748" s="10"/>
      <c r="F748" s="10"/>
      <c r="G748" s="10"/>
      <c r="H748" s="10"/>
      <c r="I748" s="10"/>
      <c r="J748" s="10"/>
      <c r="K748" s="86"/>
      <c r="L748" s="10"/>
      <c r="M748" s="10"/>
      <c r="N748" s="10"/>
      <c r="O748" s="10"/>
      <c r="P748" s="33"/>
      <c r="Q748" s="10"/>
      <c r="R748" s="10"/>
      <c r="S748" s="10"/>
      <c r="T748" s="10"/>
      <c r="U748" s="10"/>
      <c r="V748" s="10"/>
      <c r="W748" s="10"/>
      <c r="X748" s="10"/>
      <c r="Y748" s="10"/>
      <c r="Z748" s="10"/>
      <c r="AA748" s="10"/>
    </row>
    <row r="749" spans="1:27" ht="13.2">
      <c r="A749" s="10"/>
      <c r="B749" s="10"/>
      <c r="C749" s="23"/>
      <c r="D749" s="10"/>
      <c r="E749" s="10"/>
      <c r="F749" s="10"/>
      <c r="G749" s="10"/>
      <c r="H749" s="10"/>
      <c r="I749" s="10"/>
      <c r="J749" s="10"/>
      <c r="K749" s="86"/>
      <c r="L749" s="10"/>
      <c r="M749" s="10"/>
      <c r="N749" s="10"/>
      <c r="O749" s="10"/>
      <c r="P749" s="33"/>
      <c r="Q749" s="10"/>
      <c r="R749" s="10"/>
      <c r="S749" s="10"/>
      <c r="T749" s="10"/>
      <c r="U749" s="10"/>
      <c r="V749" s="10"/>
      <c r="W749" s="10"/>
      <c r="X749" s="10"/>
      <c r="Y749" s="10"/>
      <c r="Z749" s="10"/>
      <c r="AA749" s="10"/>
    </row>
    <row r="750" spans="1:27" ht="13.2">
      <c r="A750" s="10"/>
      <c r="B750" s="10"/>
      <c r="C750" s="23"/>
      <c r="D750" s="10"/>
      <c r="E750" s="10"/>
      <c r="F750" s="10"/>
      <c r="G750" s="10"/>
      <c r="H750" s="10"/>
      <c r="I750" s="10"/>
      <c r="J750" s="10"/>
      <c r="K750" s="86"/>
      <c r="L750" s="10"/>
      <c r="M750" s="10"/>
      <c r="N750" s="10"/>
      <c r="O750" s="10"/>
      <c r="P750" s="33"/>
      <c r="Q750" s="10"/>
      <c r="R750" s="10"/>
      <c r="S750" s="10"/>
      <c r="T750" s="10"/>
      <c r="U750" s="10"/>
      <c r="V750" s="10"/>
      <c r="W750" s="10"/>
      <c r="X750" s="10"/>
      <c r="Y750" s="10"/>
      <c r="Z750" s="10"/>
      <c r="AA750" s="10"/>
    </row>
    <row r="751" spans="1:27" ht="13.2">
      <c r="A751" s="10"/>
      <c r="B751" s="10"/>
      <c r="C751" s="23"/>
      <c r="D751" s="10"/>
      <c r="E751" s="10"/>
      <c r="F751" s="10"/>
      <c r="G751" s="10"/>
      <c r="H751" s="10"/>
      <c r="I751" s="10"/>
      <c r="J751" s="10"/>
      <c r="K751" s="86"/>
      <c r="L751" s="10"/>
      <c r="M751" s="10"/>
      <c r="N751" s="10"/>
      <c r="O751" s="10"/>
      <c r="P751" s="33"/>
      <c r="Q751" s="10"/>
      <c r="R751" s="10"/>
      <c r="S751" s="10"/>
      <c r="T751" s="10"/>
      <c r="U751" s="10"/>
      <c r="V751" s="10"/>
      <c r="W751" s="10"/>
      <c r="X751" s="10"/>
      <c r="Y751" s="10"/>
      <c r="Z751" s="10"/>
      <c r="AA751" s="10"/>
    </row>
    <row r="752" spans="1:27" ht="13.2">
      <c r="A752" s="10"/>
      <c r="B752" s="10"/>
      <c r="C752" s="23"/>
      <c r="D752" s="10"/>
      <c r="E752" s="10"/>
      <c r="F752" s="10"/>
      <c r="G752" s="10"/>
      <c r="H752" s="10"/>
      <c r="I752" s="10"/>
      <c r="J752" s="10"/>
      <c r="K752" s="86"/>
      <c r="L752" s="10"/>
      <c r="M752" s="10"/>
      <c r="N752" s="10"/>
      <c r="O752" s="10"/>
      <c r="P752" s="33"/>
      <c r="Q752" s="10"/>
      <c r="R752" s="10"/>
      <c r="S752" s="10"/>
      <c r="T752" s="10"/>
      <c r="U752" s="10"/>
      <c r="V752" s="10"/>
      <c r="W752" s="10"/>
      <c r="X752" s="10"/>
      <c r="Y752" s="10"/>
      <c r="Z752" s="10"/>
      <c r="AA752" s="10"/>
    </row>
    <row r="753" spans="1:27" ht="13.2">
      <c r="A753" s="10"/>
      <c r="B753" s="10"/>
      <c r="C753" s="23"/>
      <c r="D753" s="10"/>
      <c r="E753" s="10"/>
      <c r="F753" s="10"/>
      <c r="G753" s="10"/>
      <c r="H753" s="10"/>
      <c r="I753" s="10"/>
      <c r="J753" s="10"/>
      <c r="K753" s="86"/>
      <c r="L753" s="10"/>
      <c r="M753" s="10"/>
      <c r="N753" s="10"/>
      <c r="O753" s="10"/>
      <c r="P753" s="33"/>
      <c r="Q753" s="10"/>
      <c r="R753" s="10"/>
      <c r="S753" s="10"/>
      <c r="T753" s="10"/>
      <c r="U753" s="10"/>
      <c r="V753" s="10"/>
      <c r="W753" s="10"/>
      <c r="X753" s="10"/>
      <c r="Y753" s="10"/>
      <c r="Z753" s="10"/>
      <c r="AA753" s="10"/>
    </row>
    <row r="754" spans="1:27" ht="13.2">
      <c r="A754" s="10"/>
      <c r="B754" s="10"/>
      <c r="C754" s="23"/>
      <c r="D754" s="10"/>
      <c r="E754" s="10"/>
      <c r="F754" s="10"/>
      <c r="G754" s="10"/>
      <c r="H754" s="10"/>
      <c r="I754" s="10"/>
      <c r="J754" s="10"/>
      <c r="K754" s="86"/>
      <c r="L754" s="10"/>
      <c r="M754" s="10"/>
      <c r="N754" s="10"/>
      <c r="O754" s="10"/>
      <c r="P754" s="33"/>
      <c r="Q754" s="10"/>
      <c r="R754" s="10"/>
      <c r="S754" s="10"/>
      <c r="T754" s="10"/>
      <c r="U754" s="10"/>
      <c r="V754" s="10"/>
      <c r="W754" s="10"/>
      <c r="X754" s="10"/>
      <c r="Y754" s="10"/>
      <c r="Z754" s="10"/>
      <c r="AA754" s="10"/>
    </row>
    <row r="755" spans="1:27" ht="13.2">
      <c r="A755" s="10"/>
      <c r="B755" s="10"/>
      <c r="C755" s="23"/>
      <c r="D755" s="10"/>
      <c r="E755" s="10"/>
      <c r="F755" s="10"/>
      <c r="G755" s="10"/>
      <c r="H755" s="10"/>
      <c r="I755" s="10"/>
      <c r="J755" s="10"/>
      <c r="K755" s="86"/>
      <c r="L755" s="10"/>
      <c r="M755" s="10"/>
      <c r="N755" s="10"/>
      <c r="O755" s="10"/>
      <c r="P755" s="33"/>
      <c r="Q755" s="10"/>
      <c r="R755" s="10"/>
      <c r="S755" s="10"/>
      <c r="T755" s="10"/>
      <c r="U755" s="10"/>
      <c r="V755" s="10"/>
      <c r="W755" s="10"/>
      <c r="X755" s="10"/>
      <c r="Y755" s="10"/>
      <c r="Z755" s="10"/>
      <c r="AA755" s="10"/>
    </row>
    <row r="756" spans="1:27" ht="13.2">
      <c r="A756" s="10"/>
      <c r="B756" s="10"/>
      <c r="C756" s="23"/>
      <c r="D756" s="10"/>
      <c r="E756" s="10"/>
      <c r="F756" s="10"/>
      <c r="G756" s="10"/>
      <c r="H756" s="10"/>
      <c r="I756" s="10"/>
      <c r="J756" s="10"/>
      <c r="K756" s="86"/>
      <c r="L756" s="10"/>
      <c r="M756" s="10"/>
      <c r="N756" s="10"/>
      <c r="O756" s="10"/>
      <c r="P756" s="33"/>
      <c r="Q756" s="10"/>
      <c r="R756" s="10"/>
      <c r="S756" s="10"/>
      <c r="T756" s="10"/>
      <c r="U756" s="10"/>
      <c r="V756" s="10"/>
      <c r="W756" s="10"/>
      <c r="X756" s="10"/>
      <c r="Y756" s="10"/>
      <c r="Z756" s="10"/>
      <c r="AA756" s="10"/>
    </row>
    <row r="757" spans="1:27" ht="13.2">
      <c r="A757" s="10"/>
      <c r="B757" s="10"/>
      <c r="C757" s="23"/>
      <c r="D757" s="10"/>
      <c r="E757" s="10"/>
      <c r="F757" s="10"/>
      <c r="G757" s="10"/>
      <c r="H757" s="10"/>
      <c r="I757" s="10"/>
      <c r="J757" s="10"/>
      <c r="K757" s="86"/>
      <c r="L757" s="10"/>
      <c r="M757" s="10"/>
      <c r="N757" s="10"/>
      <c r="O757" s="10"/>
      <c r="P757" s="33"/>
      <c r="Q757" s="10"/>
      <c r="R757" s="10"/>
      <c r="S757" s="10"/>
      <c r="T757" s="10"/>
      <c r="U757" s="10"/>
      <c r="V757" s="10"/>
      <c r="W757" s="10"/>
      <c r="X757" s="10"/>
      <c r="Y757" s="10"/>
      <c r="Z757" s="10"/>
      <c r="AA757" s="10"/>
    </row>
    <row r="758" spans="1:27" ht="13.2">
      <c r="A758" s="10"/>
      <c r="B758" s="10"/>
      <c r="C758" s="23"/>
      <c r="D758" s="10"/>
      <c r="E758" s="10"/>
      <c r="F758" s="10"/>
      <c r="G758" s="10"/>
      <c r="H758" s="10"/>
      <c r="I758" s="10"/>
      <c r="J758" s="10"/>
      <c r="K758" s="86"/>
      <c r="L758" s="10"/>
      <c r="M758" s="10"/>
      <c r="N758" s="10"/>
      <c r="O758" s="10"/>
      <c r="P758" s="33"/>
      <c r="Q758" s="10"/>
      <c r="R758" s="10"/>
      <c r="S758" s="10"/>
      <c r="T758" s="10"/>
      <c r="U758" s="10"/>
      <c r="V758" s="10"/>
      <c r="W758" s="10"/>
      <c r="X758" s="10"/>
      <c r="Y758" s="10"/>
      <c r="Z758" s="10"/>
      <c r="AA758" s="10"/>
    </row>
    <row r="759" spans="1:27" ht="13.2">
      <c r="A759" s="10"/>
      <c r="B759" s="10"/>
      <c r="C759" s="23"/>
      <c r="D759" s="10"/>
      <c r="E759" s="10"/>
      <c r="F759" s="10"/>
      <c r="G759" s="10"/>
      <c r="H759" s="10"/>
      <c r="I759" s="10"/>
      <c r="J759" s="10"/>
      <c r="K759" s="86"/>
      <c r="L759" s="10"/>
      <c r="M759" s="10"/>
      <c r="N759" s="10"/>
      <c r="O759" s="10"/>
      <c r="P759" s="33"/>
      <c r="Q759" s="10"/>
      <c r="R759" s="10"/>
      <c r="S759" s="10"/>
      <c r="T759" s="10"/>
      <c r="U759" s="10"/>
      <c r="V759" s="10"/>
      <c r="W759" s="10"/>
      <c r="X759" s="10"/>
      <c r="Y759" s="10"/>
      <c r="Z759" s="10"/>
      <c r="AA759" s="10"/>
    </row>
    <row r="760" spans="1:27" ht="13.2">
      <c r="A760" s="10"/>
      <c r="B760" s="10"/>
      <c r="C760" s="23"/>
      <c r="D760" s="10"/>
      <c r="E760" s="10"/>
      <c r="F760" s="10"/>
      <c r="G760" s="10"/>
      <c r="H760" s="10"/>
      <c r="I760" s="10"/>
      <c r="J760" s="10"/>
      <c r="K760" s="86"/>
      <c r="L760" s="10"/>
      <c r="M760" s="10"/>
      <c r="N760" s="10"/>
      <c r="O760" s="10"/>
      <c r="P760" s="33"/>
      <c r="Q760" s="10"/>
      <c r="R760" s="10"/>
      <c r="S760" s="10"/>
      <c r="T760" s="10"/>
      <c r="U760" s="10"/>
      <c r="V760" s="10"/>
      <c r="W760" s="10"/>
      <c r="X760" s="10"/>
      <c r="Y760" s="10"/>
      <c r="Z760" s="10"/>
      <c r="AA760" s="10"/>
    </row>
    <row r="761" spans="1:27" ht="13.2">
      <c r="A761" s="10"/>
      <c r="B761" s="10"/>
      <c r="C761" s="23"/>
      <c r="D761" s="10"/>
      <c r="E761" s="10"/>
      <c r="F761" s="10"/>
      <c r="G761" s="10"/>
      <c r="H761" s="10"/>
      <c r="I761" s="10"/>
      <c r="J761" s="10"/>
      <c r="K761" s="86"/>
      <c r="L761" s="10"/>
      <c r="M761" s="10"/>
      <c r="N761" s="10"/>
      <c r="O761" s="10"/>
      <c r="P761" s="33"/>
      <c r="Q761" s="10"/>
      <c r="R761" s="10"/>
      <c r="S761" s="10"/>
      <c r="T761" s="10"/>
      <c r="U761" s="10"/>
      <c r="V761" s="10"/>
      <c r="W761" s="10"/>
      <c r="X761" s="10"/>
      <c r="Y761" s="10"/>
      <c r="Z761" s="10"/>
      <c r="AA761" s="10"/>
    </row>
    <row r="762" spans="1:27" ht="13.2">
      <c r="A762" s="10"/>
      <c r="B762" s="10"/>
      <c r="C762" s="23"/>
      <c r="D762" s="10"/>
      <c r="E762" s="10"/>
      <c r="F762" s="10"/>
      <c r="G762" s="10"/>
      <c r="H762" s="10"/>
      <c r="I762" s="10"/>
      <c r="J762" s="10"/>
      <c r="K762" s="86"/>
      <c r="L762" s="10"/>
      <c r="M762" s="10"/>
      <c r="N762" s="10"/>
      <c r="O762" s="10"/>
      <c r="P762" s="33"/>
      <c r="Q762" s="10"/>
      <c r="R762" s="10"/>
      <c r="S762" s="10"/>
      <c r="T762" s="10"/>
      <c r="U762" s="10"/>
      <c r="V762" s="10"/>
      <c r="W762" s="10"/>
      <c r="X762" s="10"/>
      <c r="Y762" s="10"/>
      <c r="Z762" s="10"/>
      <c r="AA762" s="10"/>
    </row>
    <row r="763" spans="1:27" ht="13.2">
      <c r="A763" s="10"/>
      <c r="B763" s="10"/>
      <c r="C763" s="23"/>
      <c r="D763" s="10"/>
      <c r="E763" s="10"/>
      <c r="F763" s="10"/>
      <c r="G763" s="10"/>
      <c r="H763" s="10"/>
      <c r="I763" s="10"/>
      <c r="J763" s="10"/>
      <c r="K763" s="86"/>
      <c r="L763" s="10"/>
      <c r="M763" s="10"/>
      <c r="N763" s="10"/>
      <c r="O763" s="10"/>
      <c r="P763" s="33"/>
      <c r="Q763" s="10"/>
      <c r="R763" s="10"/>
      <c r="S763" s="10"/>
      <c r="T763" s="10"/>
      <c r="U763" s="10"/>
      <c r="V763" s="10"/>
      <c r="W763" s="10"/>
      <c r="X763" s="10"/>
      <c r="Y763" s="10"/>
      <c r="Z763" s="10"/>
      <c r="AA763" s="10"/>
    </row>
    <row r="764" spans="1:27" ht="13.2">
      <c r="A764" s="10"/>
      <c r="B764" s="10"/>
      <c r="C764" s="23"/>
      <c r="D764" s="10"/>
      <c r="E764" s="10"/>
      <c r="F764" s="10"/>
      <c r="G764" s="10"/>
      <c r="H764" s="10"/>
      <c r="I764" s="10"/>
      <c r="J764" s="10"/>
      <c r="K764" s="86"/>
      <c r="L764" s="10"/>
      <c r="M764" s="10"/>
      <c r="N764" s="10"/>
      <c r="O764" s="10"/>
      <c r="P764" s="33"/>
      <c r="Q764" s="10"/>
      <c r="R764" s="10"/>
      <c r="S764" s="10"/>
      <c r="T764" s="10"/>
      <c r="U764" s="10"/>
      <c r="V764" s="10"/>
      <c r="W764" s="10"/>
      <c r="X764" s="10"/>
      <c r="Y764" s="10"/>
      <c r="Z764" s="10"/>
      <c r="AA764" s="10"/>
    </row>
    <row r="765" spans="1:27" ht="13.2">
      <c r="A765" s="10"/>
      <c r="B765" s="10"/>
      <c r="C765" s="23"/>
      <c r="D765" s="10"/>
      <c r="E765" s="10"/>
      <c r="F765" s="10"/>
      <c r="G765" s="10"/>
      <c r="H765" s="10"/>
      <c r="I765" s="10"/>
      <c r="J765" s="10"/>
      <c r="K765" s="86"/>
      <c r="L765" s="10"/>
      <c r="M765" s="10"/>
      <c r="N765" s="10"/>
      <c r="O765" s="10"/>
      <c r="P765" s="33"/>
      <c r="Q765" s="10"/>
      <c r="R765" s="10"/>
      <c r="S765" s="10"/>
      <c r="T765" s="10"/>
      <c r="U765" s="10"/>
      <c r="V765" s="10"/>
      <c r="W765" s="10"/>
      <c r="X765" s="10"/>
      <c r="Y765" s="10"/>
      <c r="Z765" s="10"/>
      <c r="AA765" s="10"/>
    </row>
    <row r="766" spans="1:27" ht="13.2">
      <c r="A766" s="10"/>
      <c r="B766" s="10"/>
      <c r="C766" s="23"/>
      <c r="D766" s="10"/>
      <c r="E766" s="10"/>
      <c r="F766" s="10"/>
      <c r="G766" s="10"/>
      <c r="H766" s="10"/>
      <c r="I766" s="10"/>
      <c r="J766" s="10"/>
      <c r="K766" s="86"/>
      <c r="L766" s="10"/>
      <c r="M766" s="10"/>
      <c r="N766" s="10"/>
      <c r="O766" s="10"/>
      <c r="P766" s="33"/>
      <c r="Q766" s="10"/>
      <c r="R766" s="10"/>
      <c r="S766" s="10"/>
      <c r="T766" s="10"/>
      <c r="U766" s="10"/>
      <c r="V766" s="10"/>
      <c r="W766" s="10"/>
      <c r="X766" s="10"/>
      <c r="Y766" s="10"/>
      <c r="Z766" s="10"/>
      <c r="AA766" s="10"/>
    </row>
    <row r="767" spans="1:27" ht="13.2">
      <c r="A767" s="10"/>
      <c r="B767" s="10"/>
      <c r="C767" s="23"/>
      <c r="D767" s="10"/>
      <c r="E767" s="10"/>
      <c r="F767" s="10"/>
      <c r="G767" s="10"/>
      <c r="H767" s="10"/>
      <c r="I767" s="10"/>
      <c r="J767" s="10"/>
      <c r="K767" s="86"/>
      <c r="L767" s="10"/>
      <c r="M767" s="10"/>
      <c r="N767" s="10"/>
      <c r="O767" s="10"/>
      <c r="P767" s="33"/>
      <c r="Q767" s="10"/>
      <c r="R767" s="10"/>
      <c r="S767" s="10"/>
      <c r="T767" s="10"/>
      <c r="U767" s="10"/>
      <c r="V767" s="10"/>
      <c r="W767" s="10"/>
      <c r="X767" s="10"/>
      <c r="Y767" s="10"/>
      <c r="Z767" s="10"/>
      <c r="AA767" s="10"/>
    </row>
    <row r="768" spans="1:27" ht="13.2">
      <c r="A768" s="10"/>
      <c r="B768" s="10"/>
      <c r="C768" s="23"/>
      <c r="D768" s="10"/>
      <c r="E768" s="10"/>
      <c r="F768" s="10"/>
      <c r="G768" s="10"/>
      <c r="H768" s="10"/>
      <c r="I768" s="10"/>
      <c r="J768" s="10"/>
      <c r="K768" s="86"/>
      <c r="L768" s="10"/>
      <c r="M768" s="10"/>
      <c r="N768" s="10"/>
      <c r="O768" s="10"/>
      <c r="P768" s="33"/>
      <c r="Q768" s="10"/>
      <c r="R768" s="10"/>
      <c r="S768" s="10"/>
      <c r="T768" s="10"/>
      <c r="U768" s="10"/>
      <c r="V768" s="10"/>
      <c r="W768" s="10"/>
      <c r="X768" s="10"/>
      <c r="Y768" s="10"/>
      <c r="Z768" s="10"/>
      <c r="AA768" s="10"/>
    </row>
    <row r="769" spans="1:27" ht="13.2">
      <c r="A769" s="10"/>
      <c r="B769" s="10"/>
      <c r="C769" s="23"/>
      <c r="D769" s="10"/>
      <c r="E769" s="10"/>
      <c r="F769" s="10"/>
      <c r="G769" s="10"/>
      <c r="H769" s="10"/>
      <c r="I769" s="10"/>
      <c r="J769" s="10"/>
      <c r="K769" s="86"/>
      <c r="L769" s="10"/>
      <c r="M769" s="10"/>
      <c r="N769" s="10"/>
      <c r="O769" s="10"/>
      <c r="P769" s="33"/>
      <c r="Q769" s="10"/>
      <c r="R769" s="10"/>
      <c r="S769" s="10"/>
      <c r="T769" s="10"/>
      <c r="U769" s="10"/>
      <c r="V769" s="10"/>
      <c r="W769" s="10"/>
      <c r="X769" s="10"/>
      <c r="Y769" s="10"/>
      <c r="Z769" s="10"/>
      <c r="AA769" s="10"/>
    </row>
    <row r="770" spans="1:27" ht="13.2">
      <c r="A770" s="10"/>
      <c r="B770" s="10"/>
      <c r="C770" s="23"/>
      <c r="D770" s="10"/>
      <c r="E770" s="10"/>
      <c r="F770" s="10"/>
      <c r="G770" s="10"/>
      <c r="H770" s="10"/>
      <c r="I770" s="10"/>
      <c r="J770" s="10"/>
      <c r="K770" s="86"/>
      <c r="L770" s="10"/>
      <c r="M770" s="10"/>
      <c r="N770" s="10"/>
      <c r="O770" s="10"/>
      <c r="P770" s="33"/>
      <c r="Q770" s="10"/>
      <c r="R770" s="10"/>
      <c r="S770" s="10"/>
      <c r="T770" s="10"/>
      <c r="U770" s="10"/>
      <c r="V770" s="10"/>
      <c r="W770" s="10"/>
      <c r="X770" s="10"/>
      <c r="Y770" s="10"/>
      <c r="Z770" s="10"/>
      <c r="AA770" s="10"/>
    </row>
    <row r="771" spans="1:27" ht="13.2">
      <c r="A771" s="10"/>
      <c r="B771" s="10"/>
      <c r="C771" s="23"/>
      <c r="D771" s="10"/>
      <c r="E771" s="10"/>
      <c r="F771" s="10"/>
      <c r="G771" s="10"/>
      <c r="H771" s="10"/>
      <c r="I771" s="10"/>
      <c r="J771" s="10"/>
      <c r="K771" s="86"/>
      <c r="L771" s="10"/>
      <c r="M771" s="10"/>
      <c r="N771" s="10"/>
      <c r="O771" s="10"/>
      <c r="P771" s="33"/>
      <c r="Q771" s="10"/>
      <c r="R771" s="10"/>
      <c r="S771" s="10"/>
      <c r="T771" s="10"/>
      <c r="U771" s="10"/>
      <c r="V771" s="10"/>
      <c r="W771" s="10"/>
      <c r="X771" s="10"/>
      <c r="Y771" s="10"/>
      <c r="Z771" s="10"/>
      <c r="AA771" s="10"/>
    </row>
    <row r="772" spans="1:27" ht="13.2">
      <c r="A772" s="10"/>
      <c r="B772" s="10"/>
      <c r="C772" s="23"/>
      <c r="D772" s="10"/>
      <c r="E772" s="10"/>
      <c r="F772" s="10"/>
      <c r="G772" s="10"/>
      <c r="H772" s="10"/>
      <c r="I772" s="10"/>
      <c r="J772" s="10"/>
      <c r="K772" s="86"/>
      <c r="L772" s="10"/>
      <c r="M772" s="10"/>
      <c r="N772" s="10"/>
      <c r="O772" s="10"/>
      <c r="P772" s="33"/>
      <c r="Q772" s="10"/>
      <c r="R772" s="10"/>
      <c r="S772" s="10"/>
      <c r="T772" s="10"/>
      <c r="U772" s="10"/>
      <c r="V772" s="10"/>
      <c r="W772" s="10"/>
      <c r="X772" s="10"/>
      <c r="Y772" s="10"/>
      <c r="Z772" s="10"/>
      <c r="AA772" s="10"/>
    </row>
    <row r="773" spans="1:27" ht="13.2">
      <c r="A773" s="10"/>
      <c r="B773" s="10"/>
      <c r="C773" s="23"/>
      <c r="D773" s="10"/>
      <c r="E773" s="10"/>
      <c r="F773" s="10"/>
      <c r="G773" s="10"/>
      <c r="H773" s="10"/>
      <c r="I773" s="10"/>
      <c r="J773" s="10"/>
      <c r="K773" s="86"/>
      <c r="L773" s="10"/>
      <c r="M773" s="10"/>
      <c r="N773" s="10"/>
      <c r="O773" s="10"/>
      <c r="P773" s="33"/>
      <c r="Q773" s="10"/>
      <c r="R773" s="10"/>
      <c r="S773" s="10"/>
      <c r="T773" s="10"/>
      <c r="U773" s="10"/>
      <c r="V773" s="10"/>
      <c r="W773" s="10"/>
      <c r="X773" s="10"/>
      <c r="Y773" s="10"/>
      <c r="Z773" s="10"/>
      <c r="AA773" s="10"/>
    </row>
    <row r="774" spans="1:27" ht="13.2">
      <c r="A774" s="10"/>
      <c r="B774" s="10"/>
      <c r="C774" s="23"/>
      <c r="D774" s="10"/>
      <c r="E774" s="10"/>
      <c r="F774" s="10"/>
      <c r="G774" s="10"/>
      <c r="H774" s="10"/>
      <c r="I774" s="10"/>
      <c r="J774" s="10"/>
      <c r="K774" s="86"/>
      <c r="L774" s="10"/>
      <c r="M774" s="10"/>
      <c r="N774" s="10"/>
      <c r="O774" s="10"/>
      <c r="P774" s="33"/>
      <c r="Q774" s="10"/>
      <c r="R774" s="10"/>
      <c r="S774" s="10"/>
      <c r="T774" s="10"/>
      <c r="U774" s="10"/>
      <c r="V774" s="10"/>
      <c r="W774" s="10"/>
      <c r="X774" s="10"/>
      <c r="Y774" s="10"/>
      <c r="Z774" s="10"/>
      <c r="AA774" s="10"/>
    </row>
    <row r="775" spans="1:27" ht="13.2">
      <c r="A775" s="10"/>
      <c r="B775" s="10"/>
      <c r="C775" s="23"/>
      <c r="D775" s="10"/>
      <c r="E775" s="10"/>
      <c r="F775" s="10"/>
      <c r="G775" s="10"/>
      <c r="H775" s="10"/>
      <c r="I775" s="10"/>
      <c r="J775" s="10"/>
      <c r="K775" s="86"/>
      <c r="L775" s="10"/>
      <c r="M775" s="10"/>
      <c r="N775" s="10"/>
      <c r="O775" s="10"/>
      <c r="P775" s="33"/>
      <c r="Q775" s="10"/>
      <c r="R775" s="10"/>
      <c r="S775" s="10"/>
      <c r="T775" s="10"/>
      <c r="U775" s="10"/>
      <c r="V775" s="10"/>
      <c r="W775" s="10"/>
      <c r="X775" s="10"/>
      <c r="Y775" s="10"/>
      <c r="Z775" s="10"/>
      <c r="AA775" s="10"/>
    </row>
    <row r="776" spans="1:27" ht="13.2">
      <c r="A776" s="10"/>
      <c r="B776" s="10"/>
      <c r="C776" s="23"/>
      <c r="D776" s="10"/>
      <c r="E776" s="10"/>
      <c r="F776" s="10"/>
      <c r="G776" s="10"/>
      <c r="H776" s="10"/>
      <c r="I776" s="10"/>
      <c r="J776" s="10"/>
      <c r="K776" s="86"/>
      <c r="L776" s="10"/>
      <c r="M776" s="10"/>
      <c r="N776" s="10"/>
      <c r="O776" s="10"/>
      <c r="P776" s="33"/>
      <c r="Q776" s="10"/>
      <c r="R776" s="10"/>
      <c r="S776" s="10"/>
      <c r="T776" s="10"/>
      <c r="U776" s="10"/>
      <c r="V776" s="10"/>
      <c r="W776" s="10"/>
      <c r="X776" s="10"/>
      <c r="Y776" s="10"/>
      <c r="Z776" s="10"/>
      <c r="AA776" s="10"/>
    </row>
    <row r="777" spans="1:27" ht="13.2">
      <c r="A777" s="10"/>
      <c r="B777" s="10"/>
      <c r="C777" s="23"/>
      <c r="D777" s="10"/>
      <c r="E777" s="10"/>
      <c r="F777" s="10"/>
      <c r="G777" s="10"/>
      <c r="H777" s="10"/>
      <c r="I777" s="10"/>
      <c r="J777" s="10"/>
      <c r="K777" s="86"/>
      <c r="L777" s="10"/>
      <c r="M777" s="10"/>
      <c r="N777" s="10"/>
      <c r="O777" s="10"/>
      <c r="P777" s="33"/>
      <c r="Q777" s="10"/>
      <c r="R777" s="10"/>
      <c r="S777" s="10"/>
      <c r="T777" s="10"/>
      <c r="U777" s="10"/>
      <c r="V777" s="10"/>
      <c r="W777" s="10"/>
      <c r="X777" s="10"/>
      <c r="Y777" s="10"/>
      <c r="Z777" s="10"/>
      <c r="AA777" s="10"/>
    </row>
    <row r="778" spans="1:27" ht="13.2">
      <c r="A778" s="10"/>
      <c r="B778" s="10"/>
      <c r="C778" s="23"/>
      <c r="D778" s="10"/>
      <c r="E778" s="10"/>
      <c r="F778" s="10"/>
      <c r="G778" s="10"/>
      <c r="H778" s="10"/>
      <c r="I778" s="10"/>
      <c r="J778" s="10"/>
      <c r="K778" s="86"/>
      <c r="L778" s="10"/>
      <c r="M778" s="10"/>
      <c r="N778" s="10"/>
      <c r="O778" s="10"/>
      <c r="P778" s="33"/>
      <c r="Q778" s="10"/>
      <c r="R778" s="10"/>
      <c r="S778" s="10"/>
      <c r="T778" s="10"/>
      <c r="U778" s="10"/>
      <c r="V778" s="10"/>
      <c r="W778" s="10"/>
      <c r="X778" s="10"/>
      <c r="Y778" s="10"/>
      <c r="Z778" s="10"/>
      <c r="AA778" s="10"/>
    </row>
    <row r="779" spans="1:27" ht="13.2">
      <c r="A779" s="10"/>
      <c r="B779" s="10"/>
      <c r="C779" s="23"/>
      <c r="D779" s="10"/>
      <c r="E779" s="10"/>
      <c r="F779" s="10"/>
      <c r="G779" s="10"/>
      <c r="H779" s="10"/>
      <c r="I779" s="10"/>
      <c r="J779" s="10"/>
      <c r="K779" s="86"/>
      <c r="L779" s="10"/>
      <c r="M779" s="10"/>
      <c r="N779" s="10"/>
      <c r="O779" s="10"/>
      <c r="P779" s="33"/>
      <c r="Q779" s="10"/>
      <c r="R779" s="10"/>
      <c r="S779" s="10"/>
      <c r="T779" s="10"/>
      <c r="U779" s="10"/>
      <c r="V779" s="10"/>
      <c r="W779" s="10"/>
      <c r="X779" s="10"/>
      <c r="Y779" s="10"/>
      <c r="Z779" s="10"/>
      <c r="AA779" s="10"/>
    </row>
    <row r="780" spans="1:27" ht="13.2">
      <c r="A780" s="10"/>
      <c r="B780" s="10"/>
      <c r="C780" s="23"/>
      <c r="D780" s="10"/>
      <c r="E780" s="10"/>
      <c r="F780" s="10"/>
      <c r="G780" s="10"/>
      <c r="H780" s="10"/>
      <c r="I780" s="10"/>
      <c r="J780" s="10"/>
      <c r="K780" s="86"/>
      <c r="L780" s="10"/>
      <c r="M780" s="10"/>
      <c r="N780" s="10"/>
      <c r="O780" s="10"/>
      <c r="P780" s="33"/>
      <c r="Q780" s="10"/>
      <c r="R780" s="10"/>
      <c r="S780" s="10"/>
      <c r="T780" s="10"/>
      <c r="U780" s="10"/>
      <c r="V780" s="10"/>
      <c r="W780" s="10"/>
      <c r="X780" s="10"/>
      <c r="Y780" s="10"/>
      <c r="Z780" s="10"/>
      <c r="AA780" s="10"/>
    </row>
    <row r="781" spans="1:27" ht="13.2">
      <c r="A781" s="10"/>
      <c r="B781" s="10"/>
      <c r="C781" s="23"/>
      <c r="D781" s="10"/>
      <c r="E781" s="10"/>
      <c r="F781" s="10"/>
      <c r="G781" s="10"/>
      <c r="H781" s="10"/>
      <c r="I781" s="10"/>
      <c r="J781" s="10"/>
      <c r="K781" s="86"/>
      <c r="L781" s="10"/>
      <c r="M781" s="10"/>
      <c r="N781" s="10"/>
      <c r="O781" s="10"/>
      <c r="P781" s="33"/>
      <c r="Q781" s="10"/>
      <c r="R781" s="10"/>
      <c r="S781" s="10"/>
      <c r="T781" s="10"/>
      <c r="U781" s="10"/>
      <c r="V781" s="10"/>
      <c r="W781" s="10"/>
      <c r="X781" s="10"/>
      <c r="Y781" s="10"/>
      <c r="Z781" s="10"/>
      <c r="AA781" s="10"/>
    </row>
    <row r="782" spans="1:27" ht="13.2">
      <c r="A782" s="10"/>
      <c r="B782" s="10"/>
      <c r="C782" s="23"/>
      <c r="D782" s="10"/>
      <c r="E782" s="10"/>
      <c r="F782" s="10"/>
      <c r="G782" s="10"/>
      <c r="H782" s="10"/>
      <c r="I782" s="10"/>
      <c r="J782" s="10"/>
      <c r="K782" s="86"/>
      <c r="L782" s="10"/>
      <c r="M782" s="10"/>
      <c r="N782" s="10"/>
      <c r="O782" s="10"/>
      <c r="P782" s="33"/>
      <c r="Q782" s="10"/>
      <c r="R782" s="10"/>
      <c r="S782" s="10"/>
      <c r="T782" s="10"/>
      <c r="U782" s="10"/>
      <c r="V782" s="10"/>
      <c r="W782" s="10"/>
      <c r="X782" s="10"/>
      <c r="Y782" s="10"/>
      <c r="Z782" s="10"/>
      <c r="AA782" s="10"/>
    </row>
    <row r="783" spans="1:27" ht="13.2">
      <c r="A783" s="10"/>
      <c r="B783" s="10"/>
      <c r="C783" s="23"/>
      <c r="D783" s="10"/>
      <c r="E783" s="10"/>
      <c r="F783" s="10"/>
      <c r="G783" s="10"/>
      <c r="H783" s="10"/>
      <c r="I783" s="10"/>
      <c r="J783" s="10"/>
      <c r="K783" s="86"/>
      <c r="L783" s="10"/>
      <c r="M783" s="10"/>
      <c r="N783" s="10"/>
      <c r="O783" s="10"/>
      <c r="P783" s="33"/>
      <c r="Q783" s="10"/>
      <c r="R783" s="10"/>
      <c r="S783" s="10"/>
      <c r="T783" s="10"/>
      <c r="U783" s="10"/>
      <c r="V783" s="10"/>
      <c r="W783" s="10"/>
      <c r="X783" s="10"/>
      <c r="Y783" s="10"/>
      <c r="Z783" s="10"/>
      <c r="AA783" s="10"/>
    </row>
    <row r="784" spans="1:27" ht="13.2">
      <c r="A784" s="10"/>
      <c r="B784" s="10"/>
      <c r="C784" s="23"/>
      <c r="D784" s="10"/>
      <c r="E784" s="10"/>
      <c r="F784" s="10"/>
      <c r="G784" s="10"/>
      <c r="H784" s="10"/>
      <c r="I784" s="10"/>
      <c r="J784" s="10"/>
      <c r="K784" s="86"/>
      <c r="L784" s="10"/>
      <c r="M784" s="10"/>
      <c r="N784" s="10"/>
      <c r="O784" s="10"/>
      <c r="P784" s="33"/>
      <c r="Q784" s="10"/>
      <c r="R784" s="10"/>
      <c r="S784" s="10"/>
      <c r="T784" s="10"/>
      <c r="U784" s="10"/>
      <c r="V784" s="10"/>
      <c r="W784" s="10"/>
      <c r="X784" s="10"/>
      <c r="Y784" s="10"/>
      <c r="Z784" s="10"/>
      <c r="AA784" s="10"/>
    </row>
    <row r="785" spans="1:27" ht="13.2">
      <c r="A785" s="10"/>
      <c r="B785" s="10"/>
      <c r="C785" s="23"/>
      <c r="D785" s="10"/>
      <c r="E785" s="10"/>
      <c r="F785" s="10"/>
      <c r="G785" s="10"/>
      <c r="H785" s="10"/>
      <c r="I785" s="10"/>
      <c r="J785" s="10"/>
      <c r="K785" s="86"/>
      <c r="L785" s="10"/>
      <c r="M785" s="10"/>
      <c r="N785" s="10"/>
      <c r="O785" s="10"/>
      <c r="P785" s="33"/>
      <c r="Q785" s="10"/>
      <c r="R785" s="10"/>
      <c r="S785" s="10"/>
      <c r="T785" s="10"/>
      <c r="U785" s="10"/>
      <c r="V785" s="10"/>
      <c r="W785" s="10"/>
      <c r="X785" s="10"/>
      <c r="Y785" s="10"/>
      <c r="Z785" s="10"/>
      <c r="AA785" s="10"/>
    </row>
    <row r="786" spans="1:27" ht="13.2">
      <c r="A786" s="10"/>
      <c r="B786" s="10"/>
      <c r="C786" s="23"/>
      <c r="D786" s="10"/>
      <c r="E786" s="10"/>
      <c r="F786" s="10"/>
      <c r="G786" s="10"/>
      <c r="H786" s="10"/>
      <c r="I786" s="10"/>
      <c r="J786" s="10"/>
      <c r="K786" s="86"/>
      <c r="L786" s="10"/>
      <c r="M786" s="10"/>
      <c r="N786" s="10"/>
      <c r="O786" s="10"/>
      <c r="P786" s="33"/>
      <c r="Q786" s="10"/>
      <c r="R786" s="10"/>
      <c r="S786" s="10"/>
      <c r="T786" s="10"/>
      <c r="U786" s="10"/>
      <c r="V786" s="10"/>
      <c r="W786" s="10"/>
      <c r="X786" s="10"/>
      <c r="Y786" s="10"/>
      <c r="Z786" s="10"/>
      <c r="AA786" s="10"/>
    </row>
    <row r="787" spans="1:27" ht="13.2">
      <c r="A787" s="10"/>
      <c r="B787" s="10"/>
      <c r="C787" s="23"/>
      <c r="D787" s="10"/>
      <c r="E787" s="10"/>
      <c r="F787" s="10"/>
      <c r="G787" s="10"/>
      <c r="H787" s="10"/>
      <c r="I787" s="10"/>
      <c r="J787" s="10"/>
      <c r="K787" s="86"/>
      <c r="L787" s="10"/>
      <c r="M787" s="10"/>
      <c r="N787" s="10"/>
      <c r="O787" s="10"/>
      <c r="P787" s="33"/>
      <c r="Q787" s="10"/>
      <c r="R787" s="10"/>
      <c r="S787" s="10"/>
      <c r="T787" s="10"/>
      <c r="U787" s="10"/>
      <c r="V787" s="10"/>
      <c r="W787" s="10"/>
      <c r="X787" s="10"/>
      <c r="Y787" s="10"/>
      <c r="Z787" s="10"/>
      <c r="AA787" s="10"/>
    </row>
    <row r="788" spans="1:27" ht="13.2">
      <c r="A788" s="10"/>
      <c r="B788" s="10"/>
      <c r="C788" s="23"/>
      <c r="D788" s="10"/>
      <c r="E788" s="10"/>
      <c r="F788" s="10"/>
      <c r="G788" s="10"/>
      <c r="H788" s="10"/>
      <c r="I788" s="10"/>
      <c r="J788" s="10"/>
      <c r="K788" s="86"/>
      <c r="L788" s="10"/>
      <c r="M788" s="10"/>
      <c r="N788" s="10"/>
      <c r="O788" s="10"/>
      <c r="P788" s="33"/>
      <c r="Q788" s="10"/>
      <c r="R788" s="10"/>
      <c r="S788" s="10"/>
      <c r="T788" s="10"/>
      <c r="U788" s="10"/>
      <c r="V788" s="10"/>
      <c r="W788" s="10"/>
      <c r="X788" s="10"/>
      <c r="Y788" s="10"/>
      <c r="Z788" s="10"/>
      <c r="AA788" s="10"/>
    </row>
    <row r="789" spans="1:27" ht="13.2">
      <c r="A789" s="10"/>
      <c r="B789" s="10"/>
      <c r="C789" s="23"/>
      <c r="D789" s="10"/>
      <c r="E789" s="10"/>
      <c r="F789" s="10"/>
      <c r="G789" s="10"/>
      <c r="H789" s="10"/>
      <c r="I789" s="10"/>
      <c r="J789" s="10"/>
      <c r="K789" s="86"/>
      <c r="L789" s="10"/>
      <c r="M789" s="10"/>
      <c r="N789" s="10"/>
      <c r="O789" s="10"/>
      <c r="P789" s="33"/>
      <c r="Q789" s="10"/>
      <c r="R789" s="10"/>
      <c r="S789" s="10"/>
      <c r="T789" s="10"/>
      <c r="U789" s="10"/>
      <c r="V789" s="10"/>
      <c r="W789" s="10"/>
      <c r="X789" s="10"/>
      <c r="Y789" s="10"/>
      <c r="Z789" s="10"/>
      <c r="AA789" s="10"/>
    </row>
    <row r="790" spans="1:27" ht="13.2">
      <c r="A790" s="10"/>
      <c r="B790" s="10"/>
      <c r="C790" s="23"/>
      <c r="D790" s="10"/>
      <c r="E790" s="10"/>
      <c r="F790" s="10"/>
      <c r="G790" s="10"/>
      <c r="H790" s="10"/>
      <c r="I790" s="10"/>
      <c r="J790" s="10"/>
      <c r="K790" s="86"/>
      <c r="L790" s="10"/>
      <c r="M790" s="10"/>
      <c r="N790" s="10"/>
      <c r="O790" s="10"/>
      <c r="P790" s="33"/>
      <c r="Q790" s="10"/>
      <c r="R790" s="10"/>
      <c r="S790" s="10"/>
      <c r="T790" s="10"/>
      <c r="U790" s="10"/>
      <c r="V790" s="10"/>
      <c r="W790" s="10"/>
      <c r="X790" s="10"/>
      <c r="Y790" s="10"/>
      <c r="Z790" s="10"/>
      <c r="AA790" s="10"/>
    </row>
    <row r="791" spans="1:27" ht="13.2">
      <c r="A791" s="10"/>
      <c r="B791" s="10"/>
      <c r="C791" s="23"/>
      <c r="D791" s="10"/>
      <c r="E791" s="10"/>
      <c r="F791" s="10"/>
      <c r="G791" s="10"/>
      <c r="H791" s="10"/>
      <c r="I791" s="10"/>
      <c r="J791" s="10"/>
      <c r="K791" s="86"/>
      <c r="L791" s="10"/>
      <c r="M791" s="10"/>
      <c r="N791" s="10"/>
      <c r="O791" s="10"/>
      <c r="P791" s="33"/>
      <c r="Q791" s="10"/>
      <c r="R791" s="10"/>
      <c r="S791" s="10"/>
      <c r="T791" s="10"/>
      <c r="U791" s="10"/>
      <c r="V791" s="10"/>
      <c r="W791" s="10"/>
      <c r="X791" s="10"/>
      <c r="Y791" s="10"/>
      <c r="Z791" s="10"/>
      <c r="AA791" s="10"/>
    </row>
    <row r="792" spans="1:27" ht="13.2">
      <c r="A792" s="10"/>
      <c r="B792" s="10"/>
      <c r="C792" s="23"/>
      <c r="D792" s="10"/>
      <c r="E792" s="10"/>
      <c r="F792" s="10"/>
      <c r="G792" s="10"/>
      <c r="H792" s="10"/>
      <c r="I792" s="10"/>
      <c r="J792" s="10"/>
      <c r="K792" s="86"/>
      <c r="L792" s="10"/>
      <c r="M792" s="10"/>
      <c r="N792" s="10"/>
      <c r="O792" s="10"/>
      <c r="P792" s="33"/>
      <c r="Q792" s="10"/>
      <c r="R792" s="10"/>
      <c r="S792" s="10"/>
      <c r="T792" s="10"/>
      <c r="U792" s="10"/>
      <c r="V792" s="10"/>
      <c r="W792" s="10"/>
      <c r="X792" s="10"/>
      <c r="Y792" s="10"/>
      <c r="Z792" s="10"/>
      <c r="AA792" s="10"/>
    </row>
    <row r="793" spans="1:27" ht="13.2">
      <c r="A793" s="10"/>
      <c r="B793" s="10"/>
      <c r="C793" s="23"/>
      <c r="D793" s="10"/>
      <c r="E793" s="10"/>
      <c r="F793" s="10"/>
      <c r="G793" s="10"/>
      <c r="H793" s="10"/>
      <c r="I793" s="10"/>
      <c r="J793" s="10"/>
      <c r="K793" s="86"/>
      <c r="L793" s="10"/>
      <c r="M793" s="10"/>
      <c r="N793" s="10"/>
      <c r="O793" s="10"/>
      <c r="P793" s="33"/>
      <c r="Q793" s="10"/>
      <c r="R793" s="10"/>
      <c r="S793" s="10"/>
      <c r="T793" s="10"/>
      <c r="U793" s="10"/>
      <c r="V793" s="10"/>
      <c r="W793" s="10"/>
      <c r="X793" s="10"/>
      <c r="Y793" s="10"/>
      <c r="Z793" s="10"/>
      <c r="AA793" s="10"/>
    </row>
    <row r="794" spans="1:27" ht="13.2">
      <c r="A794" s="10"/>
      <c r="B794" s="10"/>
      <c r="C794" s="23"/>
      <c r="D794" s="10"/>
      <c r="E794" s="10"/>
      <c r="F794" s="10"/>
      <c r="G794" s="10"/>
      <c r="H794" s="10"/>
      <c r="I794" s="10"/>
      <c r="J794" s="10"/>
      <c r="K794" s="86"/>
      <c r="L794" s="10"/>
      <c r="M794" s="10"/>
      <c r="N794" s="10"/>
      <c r="O794" s="10"/>
      <c r="P794" s="33"/>
      <c r="Q794" s="10"/>
      <c r="R794" s="10"/>
      <c r="S794" s="10"/>
      <c r="T794" s="10"/>
      <c r="U794" s="10"/>
      <c r="V794" s="10"/>
      <c r="W794" s="10"/>
      <c r="X794" s="10"/>
      <c r="Y794" s="10"/>
      <c r="Z794" s="10"/>
      <c r="AA794" s="10"/>
    </row>
    <row r="795" spans="1:27" ht="13.2">
      <c r="A795" s="10"/>
      <c r="B795" s="10"/>
      <c r="C795" s="23"/>
      <c r="D795" s="10"/>
      <c r="E795" s="10"/>
      <c r="F795" s="10"/>
      <c r="G795" s="10"/>
      <c r="H795" s="10"/>
      <c r="I795" s="10"/>
      <c r="J795" s="10"/>
      <c r="K795" s="86"/>
      <c r="L795" s="10"/>
      <c r="M795" s="10"/>
      <c r="N795" s="10"/>
      <c r="O795" s="10"/>
      <c r="P795" s="33"/>
      <c r="Q795" s="10"/>
      <c r="R795" s="10"/>
      <c r="S795" s="10"/>
      <c r="T795" s="10"/>
      <c r="U795" s="10"/>
      <c r="V795" s="10"/>
      <c r="W795" s="10"/>
      <c r="X795" s="10"/>
      <c r="Y795" s="10"/>
      <c r="Z795" s="10"/>
      <c r="AA795" s="10"/>
    </row>
    <row r="796" spans="1:27" ht="13.2">
      <c r="A796" s="10"/>
      <c r="B796" s="10"/>
      <c r="C796" s="23"/>
      <c r="D796" s="10"/>
      <c r="E796" s="10"/>
      <c r="F796" s="10"/>
      <c r="G796" s="10"/>
      <c r="H796" s="10"/>
      <c r="I796" s="10"/>
      <c r="J796" s="10"/>
      <c r="K796" s="86"/>
      <c r="L796" s="10"/>
      <c r="M796" s="10"/>
      <c r="N796" s="10"/>
      <c r="O796" s="10"/>
      <c r="P796" s="33"/>
      <c r="Q796" s="10"/>
      <c r="R796" s="10"/>
      <c r="S796" s="10"/>
      <c r="T796" s="10"/>
      <c r="U796" s="10"/>
      <c r="V796" s="10"/>
      <c r="W796" s="10"/>
      <c r="X796" s="10"/>
      <c r="Y796" s="10"/>
      <c r="Z796" s="10"/>
      <c r="AA796" s="10"/>
    </row>
    <row r="797" spans="1:27" ht="13.2">
      <c r="A797" s="10"/>
      <c r="B797" s="10"/>
      <c r="C797" s="23"/>
      <c r="D797" s="10"/>
      <c r="E797" s="10"/>
      <c r="F797" s="10"/>
      <c r="G797" s="10"/>
      <c r="H797" s="10"/>
      <c r="I797" s="10"/>
      <c r="J797" s="10"/>
      <c r="K797" s="86"/>
      <c r="L797" s="10"/>
      <c r="M797" s="10"/>
      <c r="N797" s="10"/>
      <c r="O797" s="10"/>
      <c r="P797" s="33"/>
      <c r="Q797" s="10"/>
      <c r="R797" s="10"/>
      <c r="S797" s="10"/>
      <c r="T797" s="10"/>
      <c r="U797" s="10"/>
      <c r="V797" s="10"/>
      <c r="W797" s="10"/>
      <c r="X797" s="10"/>
      <c r="Y797" s="10"/>
      <c r="Z797" s="10"/>
      <c r="AA797" s="10"/>
    </row>
    <row r="798" spans="1:27" ht="13.2">
      <c r="A798" s="10"/>
      <c r="B798" s="10"/>
      <c r="C798" s="23"/>
      <c r="D798" s="10"/>
      <c r="E798" s="10"/>
      <c r="F798" s="10"/>
      <c r="G798" s="10"/>
      <c r="H798" s="10"/>
      <c r="I798" s="10"/>
      <c r="J798" s="10"/>
      <c r="K798" s="86"/>
      <c r="L798" s="10"/>
      <c r="M798" s="10"/>
      <c r="N798" s="10"/>
      <c r="O798" s="10"/>
      <c r="P798" s="33"/>
      <c r="Q798" s="10"/>
      <c r="R798" s="10"/>
      <c r="S798" s="10"/>
      <c r="T798" s="10"/>
      <c r="U798" s="10"/>
      <c r="V798" s="10"/>
      <c r="W798" s="10"/>
      <c r="X798" s="10"/>
      <c r="Y798" s="10"/>
      <c r="Z798" s="10"/>
      <c r="AA798" s="10"/>
    </row>
    <row r="799" spans="1:27" ht="13.2">
      <c r="A799" s="10"/>
      <c r="B799" s="10"/>
      <c r="C799" s="23"/>
      <c r="D799" s="10"/>
      <c r="E799" s="10"/>
      <c r="F799" s="10"/>
      <c r="G799" s="10"/>
      <c r="H799" s="10"/>
      <c r="I799" s="10"/>
      <c r="J799" s="10"/>
      <c r="K799" s="86"/>
      <c r="L799" s="10"/>
      <c r="M799" s="10"/>
      <c r="N799" s="10"/>
      <c r="O799" s="10"/>
      <c r="P799" s="33"/>
      <c r="Q799" s="10"/>
      <c r="R799" s="10"/>
      <c r="S799" s="10"/>
      <c r="T799" s="10"/>
      <c r="U799" s="10"/>
      <c r="V799" s="10"/>
      <c r="W799" s="10"/>
      <c r="X799" s="10"/>
      <c r="Y799" s="10"/>
      <c r="Z799" s="10"/>
      <c r="AA799" s="10"/>
    </row>
    <row r="800" spans="1:27" ht="13.2">
      <c r="A800" s="10"/>
      <c r="B800" s="10"/>
      <c r="C800" s="23"/>
      <c r="D800" s="10"/>
      <c r="E800" s="10"/>
      <c r="F800" s="10"/>
      <c r="G800" s="10"/>
      <c r="H800" s="10"/>
      <c r="I800" s="10"/>
      <c r="J800" s="10"/>
      <c r="K800" s="86"/>
      <c r="L800" s="10"/>
      <c r="M800" s="10"/>
      <c r="N800" s="10"/>
      <c r="O800" s="10"/>
      <c r="P800" s="33"/>
      <c r="Q800" s="10"/>
      <c r="R800" s="10"/>
      <c r="S800" s="10"/>
      <c r="T800" s="10"/>
      <c r="U800" s="10"/>
      <c r="V800" s="10"/>
      <c r="W800" s="10"/>
      <c r="X800" s="10"/>
      <c r="Y800" s="10"/>
      <c r="Z800" s="10"/>
      <c r="AA800" s="10"/>
    </row>
    <row r="801" spans="1:27" ht="13.2">
      <c r="A801" s="10"/>
      <c r="B801" s="10"/>
      <c r="C801" s="23"/>
      <c r="D801" s="10"/>
      <c r="E801" s="10"/>
      <c r="F801" s="10"/>
      <c r="G801" s="10"/>
      <c r="H801" s="10"/>
      <c r="I801" s="10"/>
      <c r="J801" s="10"/>
      <c r="K801" s="86"/>
      <c r="L801" s="10"/>
      <c r="M801" s="10"/>
      <c r="N801" s="10"/>
      <c r="O801" s="10"/>
      <c r="P801" s="33"/>
      <c r="Q801" s="10"/>
      <c r="R801" s="10"/>
      <c r="S801" s="10"/>
      <c r="T801" s="10"/>
      <c r="U801" s="10"/>
      <c r="V801" s="10"/>
      <c r="W801" s="10"/>
      <c r="X801" s="10"/>
      <c r="Y801" s="10"/>
      <c r="Z801" s="10"/>
      <c r="AA801" s="10"/>
    </row>
    <row r="802" spans="1:27" ht="13.2">
      <c r="A802" s="10"/>
      <c r="B802" s="10"/>
      <c r="C802" s="23"/>
      <c r="D802" s="10"/>
      <c r="E802" s="10"/>
      <c r="F802" s="10"/>
      <c r="G802" s="10"/>
      <c r="H802" s="10"/>
      <c r="I802" s="10"/>
      <c r="J802" s="10"/>
      <c r="K802" s="86"/>
      <c r="L802" s="10"/>
      <c r="M802" s="10"/>
      <c r="N802" s="10"/>
      <c r="O802" s="10"/>
      <c r="P802" s="33"/>
      <c r="Q802" s="10"/>
      <c r="R802" s="10"/>
      <c r="S802" s="10"/>
      <c r="T802" s="10"/>
      <c r="U802" s="10"/>
      <c r="V802" s="10"/>
      <c r="W802" s="10"/>
      <c r="X802" s="10"/>
      <c r="Y802" s="10"/>
      <c r="Z802" s="10"/>
      <c r="AA802" s="10"/>
    </row>
    <row r="803" spans="1:27" ht="13.2">
      <c r="A803" s="10"/>
      <c r="B803" s="10"/>
      <c r="C803" s="23"/>
      <c r="D803" s="10"/>
      <c r="E803" s="10"/>
      <c r="F803" s="10"/>
      <c r="G803" s="10"/>
      <c r="H803" s="10"/>
      <c r="I803" s="10"/>
      <c r="J803" s="10"/>
      <c r="K803" s="86"/>
      <c r="L803" s="10"/>
      <c r="M803" s="10"/>
      <c r="N803" s="10"/>
      <c r="O803" s="10"/>
      <c r="P803" s="33"/>
      <c r="Q803" s="10"/>
      <c r="R803" s="10"/>
      <c r="S803" s="10"/>
      <c r="T803" s="10"/>
      <c r="U803" s="10"/>
      <c r="V803" s="10"/>
      <c r="W803" s="10"/>
      <c r="X803" s="10"/>
      <c r="Y803" s="10"/>
      <c r="Z803" s="10"/>
      <c r="AA803" s="10"/>
    </row>
    <row r="804" spans="1:27" ht="13.2">
      <c r="A804" s="10"/>
      <c r="B804" s="10"/>
      <c r="C804" s="23"/>
      <c r="D804" s="10"/>
      <c r="E804" s="10"/>
      <c r="F804" s="10"/>
      <c r="G804" s="10"/>
      <c r="H804" s="10"/>
      <c r="I804" s="10"/>
      <c r="J804" s="10"/>
      <c r="K804" s="86"/>
      <c r="L804" s="10"/>
      <c r="M804" s="10"/>
      <c r="N804" s="10"/>
      <c r="O804" s="10"/>
      <c r="P804" s="33"/>
      <c r="Q804" s="10"/>
      <c r="R804" s="10"/>
      <c r="S804" s="10"/>
      <c r="T804" s="10"/>
      <c r="U804" s="10"/>
      <c r="V804" s="10"/>
      <c r="W804" s="10"/>
      <c r="X804" s="10"/>
      <c r="Y804" s="10"/>
      <c r="Z804" s="10"/>
      <c r="AA804" s="10"/>
    </row>
    <row r="805" spans="1:27" ht="13.2">
      <c r="A805" s="10"/>
      <c r="B805" s="10"/>
      <c r="C805" s="23"/>
      <c r="D805" s="10"/>
      <c r="E805" s="10"/>
      <c r="F805" s="10"/>
      <c r="G805" s="10"/>
      <c r="H805" s="10"/>
      <c r="I805" s="10"/>
      <c r="J805" s="10"/>
      <c r="K805" s="86"/>
      <c r="L805" s="10"/>
      <c r="M805" s="10"/>
      <c r="N805" s="10"/>
      <c r="O805" s="10"/>
      <c r="P805" s="33"/>
      <c r="Q805" s="10"/>
      <c r="R805" s="10"/>
      <c r="S805" s="10"/>
      <c r="T805" s="10"/>
      <c r="U805" s="10"/>
      <c r="V805" s="10"/>
      <c r="W805" s="10"/>
      <c r="X805" s="10"/>
      <c r="Y805" s="10"/>
      <c r="Z805" s="10"/>
      <c r="AA805" s="10"/>
    </row>
    <row r="806" spans="1:27" ht="13.2">
      <c r="A806" s="10"/>
      <c r="B806" s="10"/>
      <c r="C806" s="23"/>
      <c r="D806" s="10"/>
      <c r="E806" s="10"/>
      <c r="F806" s="10"/>
      <c r="G806" s="10"/>
      <c r="H806" s="10"/>
      <c r="I806" s="10"/>
      <c r="J806" s="10"/>
      <c r="K806" s="86"/>
      <c r="L806" s="10"/>
      <c r="M806" s="10"/>
      <c r="N806" s="10"/>
      <c r="O806" s="10"/>
      <c r="P806" s="33"/>
      <c r="Q806" s="10"/>
      <c r="R806" s="10"/>
      <c r="S806" s="10"/>
      <c r="T806" s="10"/>
      <c r="U806" s="10"/>
      <c r="V806" s="10"/>
      <c r="W806" s="10"/>
      <c r="X806" s="10"/>
      <c r="Y806" s="10"/>
      <c r="Z806" s="10"/>
      <c r="AA806" s="10"/>
    </row>
    <row r="807" spans="1:27" ht="13.2">
      <c r="A807" s="10"/>
      <c r="B807" s="10"/>
      <c r="C807" s="23"/>
      <c r="D807" s="10"/>
      <c r="E807" s="10"/>
      <c r="F807" s="10"/>
      <c r="G807" s="10"/>
      <c r="H807" s="10"/>
      <c r="I807" s="10"/>
      <c r="J807" s="10"/>
      <c r="K807" s="86"/>
      <c r="L807" s="10"/>
      <c r="M807" s="10"/>
      <c r="N807" s="10"/>
      <c r="O807" s="10"/>
      <c r="P807" s="33"/>
      <c r="Q807" s="10"/>
      <c r="R807" s="10"/>
      <c r="S807" s="10"/>
      <c r="T807" s="10"/>
      <c r="U807" s="10"/>
      <c r="V807" s="10"/>
      <c r="W807" s="10"/>
      <c r="X807" s="10"/>
      <c r="Y807" s="10"/>
      <c r="Z807" s="10"/>
      <c r="AA807" s="10"/>
    </row>
    <row r="808" spans="1:27" ht="13.2">
      <c r="A808" s="10"/>
      <c r="B808" s="10"/>
      <c r="C808" s="23"/>
      <c r="D808" s="10"/>
      <c r="E808" s="10"/>
      <c r="F808" s="10"/>
      <c r="G808" s="10"/>
      <c r="H808" s="10"/>
      <c r="I808" s="10"/>
      <c r="J808" s="10"/>
      <c r="K808" s="86"/>
      <c r="L808" s="10"/>
      <c r="M808" s="10"/>
      <c r="N808" s="10"/>
      <c r="O808" s="10"/>
      <c r="P808" s="33"/>
      <c r="Q808" s="10"/>
      <c r="R808" s="10"/>
      <c r="S808" s="10"/>
      <c r="T808" s="10"/>
      <c r="U808" s="10"/>
      <c r="V808" s="10"/>
      <c r="W808" s="10"/>
      <c r="X808" s="10"/>
      <c r="Y808" s="10"/>
      <c r="Z808" s="10"/>
      <c r="AA808" s="10"/>
    </row>
    <row r="809" spans="1:27" ht="13.2">
      <c r="A809" s="10"/>
      <c r="B809" s="10"/>
      <c r="C809" s="23"/>
      <c r="D809" s="10"/>
      <c r="E809" s="10"/>
      <c r="F809" s="10"/>
      <c r="G809" s="10"/>
      <c r="H809" s="10"/>
      <c r="I809" s="10"/>
      <c r="J809" s="10"/>
      <c r="K809" s="86"/>
      <c r="L809" s="10"/>
      <c r="M809" s="10"/>
      <c r="N809" s="10"/>
      <c r="O809" s="10"/>
      <c r="P809" s="33"/>
      <c r="Q809" s="10"/>
      <c r="R809" s="10"/>
      <c r="S809" s="10"/>
      <c r="T809" s="10"/>
      <c r="U809" s="10"/>
      <c r="V809" s="10"/>
      <c r="W809" s="10"/>
      <c r="X809" s="10"/>
      <c r="Y809" s="10"/>
      <c r="Z809" s="10"/>
      <c r="AA809" s="10"/>
    </row>
    <row r="810" spans="1:27" ht="13.2">
      <c r="A810" s="10"/>
      <c r="B810" s="10"/>
      <c r="C810" s="23"/>
      <c r="D810" s="10"/>
      <c r="E810" s="10"/>
      <c r="F810" s="10"/>
      <c r="G810" s="10"/>
      <c r="H810" s="10"/>
      <c r="I810" s="10"/>
      <c r="J810" s="10"/>
      <c r="K810" s="86"/>
      <c r="L810" s="10"/>
      <c r="M810" s="10"/>
      <c r="N810" s="10"/>
      <c r="O810" s="10"/>
      <c r="P810" s="33"/>
      <c r="Q810" s="10"/>
      <c r="R810" s="10"/>
      <c r="S810" s="10"/>
      <c r="T810" s="10"/>
      <c r="U810" s="10"/>
      <c r="V810" s="10"/>
      <c r="W810" s="10"/>
      <c r="X810" s="10"/>
      <c r="Y810" s="10"/>
      <c r="Z810" s="10"/>
      <c r="AA810" s="10"/>
    </row>
    <row r="811" spans="1:27" ht="13.2">
      <c r="A811" s="10"/>
      <c r="B811" s="10"/>
      <c r="C811" s="23"/>
      <c r="D811" s="10"/>
      <c r="E811" s="10"/>
      <c r="F811" s="10"/>
      <c r="G811" s="10"/>
      <c r="H811" s="10"/>
      <c r="I811" s="10"/>
      <c r="J811" s="10"/>
      <c r="K811" s="86"/>
      <c r="L811" s="10"/>
      <c r="M811" s="10"/>
      <c r="N811" s="10"/>
      <c r="O811" s="10"/>
      <c r="P811" s="33"/>
      <c r="Q811" s="10"/>
      <c r="R811" s="10"/>
      <c r="S811" s="10"/>
      <c r="T811" s="10"/>
      <c r="U811" s="10"/>
      <c r="V811" s="10"/>
      <c r="W811" s="10"/>
      <c r="X811" s="10"/>
      <c r="Y811" s="10"/>
      <c r="Z811" s="10"/>
      <c r="AA811" s="10"/>
    </row>
    <row r="812" spans="1:27" ht="13.2">
      <c r="A812" s="10"/>
      <c r="B812" s="10"/>
      <c r="C812" s="23"/>
      <c r="D812" s="10"/>
      <c r="E812" s="10"/>
      <c r="F812" s="10"/>
      <c r="G812" s="10"/>
      <c r="H812" s="10"/>
      <c r="I812" s="10"/>
      <c r="J812" s="10"/>
      <c r="K812" s="86"/>
      <c r="L812" s="10"/>
      <c r="M812" s="10"/>
      <c r="N812" s="10"/>
      <c r="O812" s="10"/>
      <c r="P812" s="33"/>
      <c r="Q812" s="10"/>
      <c r="R812" s="10"/>
      <c r="S812" s="10"/>
      <c r="T812" s="10"/>
      <c r="U812" s="10"/>
      <c r="V812" s="10"/>
      <c r="W812" s="10"/>
      <c r="X812" s="10"/>
      <c r="Y812" s="10"/>
      <c r="Z812" s="10"/>
      <c r="AA812" s="10"/>
    </row>
    <row r="813" spans="1:27" ht="13.2">
      <c r="A813" s="10"/>
      <c r="B813" s="10"/>
      <c r="C813" s="23"/>
      <c r="D813" s="10"/>
      <c r="E813" s="10"/>
      <c r="F813" s="10"/>
      <c r="G813" s="10"/>
      <c r="H813" s="10"/>
      <c r="I813" s="10"/>
      <c r="J813" s="10"/>
      <c r="K813" s="86"/>
      <c r="L813" s="10"/>
      <c r="M813" s="10"/>
      <c r="N813" s="10"/>
      <c r="O813" s="10"/>
      <c r="P813" s="33"/>
      <c r="Q813" s="10"/>
      <c r="R813" s="10"/>
      <c r="S813" s="10"/>
      <c r="T813" s="10"/>
      <c r="U813" s="10"/>
      <c r="V813" s="10"/>
      <c r="W813" s="10"/>
      <c r="X813" s="10"/>
      <c r="Y813" s="10"/>
      <c r="Z813" s="10"/>
      <c r="AA813" s="10"/>
    </row>
    <row r="814" spans="1:27" ht="13.2">
      <c r="A814" s="10"/>
      <c r="B814" s="10"/>
      <c r="C814" s="23"/>
      <c r="D814" s="10"/>
      <c r="E814" s="10"/>
      <c r="F814" s="10"/>
      <c r="G814" s="10"/>
      <c r="H814" s="10"/>
      <c r="I814" s="10"/>
      <c r="J814" s="10"/>
      <c r="K814" s="86"/>
      <c r="L814" s="10"/>
      <c r="M814" s="10"/>
      <c r="N814" s="10"/>
      <c r="O814" s="10"/>
      <c r="P814" s="33"/>
      <c r="Q814" s="10"/>
      <c r="R814" s="10"/>
      <c r="S814" s="10"/>
      <c r="T814" s="10"/>
      <c r="U814" s="10"/>
      <c r="V814" s="10"/>
      <c r="W814" s="10"/>
      <c r="X814" s="10"/>
      <c r="Y814" s="10"/>
      <c r="Z814" s="10"/>
      <c r="AA814" s="10"/>
    </row>
    <row r="815" spans="1:27" ht="13.2">
      <c r="A815" s="10"/>
      <c r="B815" s="10"/>
      <c r="C815" s="23"/>
      <c r="D815" s="10"/>
      <c r="E815" s="10"/>
      <c r="F815" s="10"/>
      <c r="G815" s="10"/>
      <c r="H815" s="10"/>
      <c r="I815" s="10"/>
      <c r="J815" s="10"/>
      <c r="K815" s="86"/>
      <c r="L815" s="10"/>
      <c r="M815" s="10"/>
      <c r="N815" s="10"/>
      <c r="O815" s="10"/>
      <c r="P815" s="33"/>
      <c r="Q815" s="10"/>
      <c r="R815" s="10"/>
      <c r="S815" s="10"/>
      <c r="T815" s="10"/>
      <c r="U815" s="10"/>
      <c r="V815" s="10"/>
      <c r="W815" s="10"/>
      <c r="X815" s="10"/>
      <c r="Y815" s="10"/>
      <c r="Z815" s="10"/>
      <c r="AA815" s="10"/>
    </row>
    <row r="816" spans="1:27" ht="13.2">
      <c r="A816" s="10"/>
      <c r="B816" s="10"/>
      <c r="C816" s="23"/>
      <c r="D816" s="10"/>
      <c r="E816" s="10"/>
      <c r="F816" s="10"/>
      <c r="G816" s="10"/>
      <c r="H816" s="10"/>
      <c r="I816" s="10"/>
      <c r="J816" s="10"/>
      <c r="K816" s="86"/>
      <c r="L816" s="10"/>
      <c r="M816" s="10"/>
      <c r="N816" s="10"/>
      <c r="O816" s="10"/>
      <c r="P816" s="33"/>
      <c r="Q816" s="10"/>
      <c r="R816" s="10"/>
      <c r="S816" s="10"/>
      <c r="T816" s="10"/>
      <c r="U816" s="10"/>
      <c r="V816" s="10"/>
      <c r="W816" s="10"/>
      <c r="X816" s="10"/>
      <c r="Y816" s="10"/>
      <c r="Z816" s="10"/>
      <c r="AA816" s="10"/>
    </row>
    <row r="817" spans="1:27" ht="13.2">
      <c r="A817" s="10"/>
      <c r="B817" s="10"/>
      <c r="C817" s="23"/>
      <c r="D817" s="10"/>
      <c r="E817" s="10"/>
      <c r="F817" s="10"/>
      <c r="G817" s="10"/>
      <c r="H817" s="10"/>
      <c r="I817" s="10"/>
      <c r="J817" s="10"/>
      <c r="K817" s="86"/>
      <c r="L817" s="10"/>
      <c r="M817" s="10"/>
      <c r="N817" s="10"/>
      <c r="O817" s="10"/>
      <c r="P817" s="33"/>
      <c r="Q817" s="10"/>
      <c r="R817" s="10"/>
      <c r="S817" s="10"/>
      <c r="T817" s="10"/>
      <c r="U817" s="10"/>
      <c r="V817" s="10"/>
      <c r="W817" s="10"/>
      <c r="X817" s="10"/>
      <c r="Y817" s="10"/>
      <c r="Z817" s="10"/>
      <c r="AA817" s="10"/>
    </row>
    <row r="818" spans="1:27" ht="13.2">
      <c r="A818" s="10"/>
      <c r="B818" s="10"/>
      <c r="C818" s="23"/>
      <c r="D818" s="10"/>
      <c r="E818" s="10"/>
      <c r="F818" s="10"/>
      <c r="G818" s="10"/>
      <c r="H818" s="10"/>
      <c r="I818" s="10"/>
      <c r="J818" s="10"/>
      <c r="K818" s="86"/>
      <c r="L818" s="10"/>
      <c r="M818" s="10"/>
      <c r="N818" s="10"/>
      <c r="O818" s="10"/>
      <c r="P818" s="33"/>
      <c r="Q818" s="10"/>
      <c r="R818" s="10"/>
      <c r="S818" s="10"/>
      <c r="T818" s="10"/>
      <c r="U818" s="10"/>
      <c r="V818" s="10"/>
      <c r="W818" s="10"/>
      <c r="X818" s="10"/>
      <c r="Y818" s="10"/>
      <c r="Z818" s="10"/>
      <c r="AA818" s="10"/>
    </row>
    <row r="819" spans="1:27" ht="13.2">
      <c r="A819" s="10"/>
      <c r="B819" s="10"/>
      <c r="C819" s="23"/>
      <c r="D819" s="10"/>
      <c r="E819" s="10"/>
      <c r="F819" s="10"/>
      <c r="G819" s="10"/>
      <c r="H819" s="10"/>
      <c r="I819" s="10"/>
      <c r="J819" s="10"/>
      <c r="K819" s="86"/>
      <c r="L819" s="10"/>
      <c r="M819" s="10"/>
      <c r="N819" s="10"/>
      <c r="O819" s="10"/>
      <c r="P819" s="33"/>
      <c r="Q819" s="10"/>
      <c r="R819" s="10"/>
      <c r="S819" s="10"/>
      <c r="T819" s="10"/>
      <c r="U819" s="10"/>
      <c r="V819" s="10"/>
      <c r="W819" s="10"/>
      <c r="X819" s="10"/>
      <c r="Y819" s="10"/>
      <c r="Z819" s="10"/>
      <c r="AA819" s="10"/>
    </row>
    <row r="820" spans="1:27" ht="13.2">
      <c r="A820" s="10"/>
      <c r="B820" s="10"/>
      <c r="C820" s="23"/>
      <c r="D820" s="10"/>
      <c r="E820" s="10"/>
      <c r="F820" s="10"/>
      <c r="G820" s="10"/>
      <c r="H820" s="10"/>
      <c r="I820" s="10"/>
      <c r="J820" s="10"/>
      <c r="K820" s="86"/>
      <c r="L820" s="10"/>
      <c r="M820" s="10"/>
      <c r="N820" s="10"/>
      <c r="O820" s="10"/>
      <c r="P820" s="33"/>
      <c r="Q820" s="10"/>
      <c r="R820" s="10"/>
      <c r="S820" s="10"/>
      <c r="T820" s="10"/>
      <c r="U820" s="10"/>
      <c r="V820" s="10"/>
      <c r="W820" s="10"/>
      <c r="X820" s="10"/>
      <c r="Y820" s="10"/>
      <c r="Z820" s="10"/>
      <c r="AA820" s="10"/>
    </row>
    <row r="821" spans="1:27" ht="13.2">
      <c r="A821" s="10"/>
      <c r="B821" s="10"/>
      <c r="C821" s="23"/>
      <c r="D821" s="10"/>
      <c r="E821" s="10"/>
      <c r="F821" s="10"/>
      <c r="G821" s="10"/>
      <c r="H821" s="10"/>
      <c r="I821" s="10"/>
      <c r="J821" s="10"/>
      <c r="K821" s="86"/>
      <c r="L821" s="10"/>
      <c r="M821" s="10"/>
      <c r="N821" s="10"/>
      <c r="O821" s="10"/>
      <c r="P821" s="33"/>
      <c r="Q821" s="10"/>
      <c r="R821" s="10"/>
      <c r="S821" s="10"/>
      <c r="T821" s="10"/>
      <c r="U821" s="10"/>
      <c r="V821" s="10"/>
      <c r="W821" s="10"/>
      <c r="X821" s="10"/>
      <c r="Y821" s="10"/>
      <c r="Z821" s="10"/>
      <c r="AA821" s="10"/>
    </row>
    <row r="822" spans="1:27" ht="13.2">
      <c r="A822" s="10"/>
      <c r="B822" s="10"/>
      <c r="C822" s="23"/>
      <c r="D822" s="10"/>
      <c r="E822" s="10"/>
      <c r="F822" s="10"/>
      <c r="G822" s="10"/>
      <c r="H822" s="10"/>
      <c r="I822" s="10"/>
      <c r="J822" s="10"/>
      <c r="K822" s="86"/>
      <c r="L822" s="10"/>
      <c r="M822" s="10"/>
      <c r="N822" s="10"/>
      <c r="O822" s="10"/>
      <c r="P822" s="33"/>
      <c r="Q822" s="10"/>
      <c r="R822" s="10"/>
      <c r="S822" s="10"/>
      <c r="T822" s="10"/>
      <c r="U822" s="10"/>
      <c r="V822" s="10"/>
      <c r="W822" s="10"/>
      <c r="X822" s="10"/>
      <c r="Y822" s="10"/>
      <c r="Z822" s="10"/>
      <c r="AA822" s="10"/>
    </row>
    <row r="823" spans="1:27" ht="13.2">
      <c r="A823" s="10"/>
      <c r="B823" s="10"/>
      <c r="C823" s="23"/>
      <c r="D823" s="10"/>
      <c r="E823" s="10"/>
      <c r="F823" s="10"/>
      <c r="G823" s="10"/>
      <c r="H823" s="10"/>
      <c r="I823" s="10"/>
      <c r="J823" s="10"/>
      <c r="K823" s="86"/>
      <c r="L823" s="10"/>
      <c r="M823" s="10"/>
      <c r="N823" s="10"/>
      <c r="O823" s="10"/>
      <c r="P823" s="33"/>
      <c r="Q823" s="10"/>
      <c r="R823" s="10"/>
      <c r="S823" s="10"/>
      <c r="T823" s="10"/>
      <c r="U823" s="10"/>
      <c r="V823" s="10"/>
      <c r="W823" s="10"/>
      <c r="X823" s="10"/>
      <c r="Y823" s="10"/>
      <c r="Z823" s="10"/>
      <c r="AA823" s="10"/>
    </row>
    <row r="824" spans="1:27" ht="13.2">
      <c r="A824" s="10"/>
      <c r="B824" s="10"/>
      <c r="C824" s="23"/>
      <c r="D824" s="10"/>
      <c r="E824" s="10"/>
      <c r="F824" s="10"/>
      <c r="G824" s="10"/>
      <c r="H824" s="10"/>
      <c r="I824" s="10"/>
      <c r="J824" s="10"/>
      <c r="K824" s="86"/>
      <c r="L824" s="10"/>
      <c r="M824" s="10"/>
      <c r="N824" s="10"/>
      <c r="O824" s="10"/>
      <c r="P824" s="33"/>
      <c r="Q824" s="10"/>
      <c r="R824" s="10"/>
      <c r="S824" s="10"/>
      <c r="T824" s="10"/>
      <c r="U824" s="10"/>
      <c r="V824" s="10"/>
      <c r="W824" s="10"/>
      <c r="X824" s="10"/>
      <c r="Y824" s="10"/>
      <c r="Z824" s="10"/>
      <c r="AA824" s="10"/>
    </row>
    <row r="825" spans="1:27" ht="13.2">
      <c r="A825" s="10"/>
      <c r="B825" s="10"/>
      <c r="C825" s="23"/>
      <c r="D825" s="10"/>
      <c r="E825" s="10"/>
      <c r="F825" s="10"/>
      <c r="G825" s="10"/>
      <c r="H825" s="10"/>
      <c r="I825" s="10"/>
      <c r="J825" s="10"/>
      <c r="K825" s="86"/>
      <c r="L825" s="10"/>
      <c r="M825" s="10"/>
      <c r="N825" s="10"/>
      <c r="O825" s="10"/>
      <c r="P825" s="33"/>
      <c r="Q825" s="10"/>
      <c r="R825" s="10"/>
      <c r="S825" s="10"/>
      <c r="T825" s="10"/>
      <c r="U825" s="10"/>
      <c r="V825" s="10"/>
      <c r="W825" s="10"/>
      <c r="X825" s="10"/>
      <c r="Y825" s="10"/>
      <c r="Z825" s="10"/>
      <c r="AA825" s="10"/>
    </row>
    <row r="826" spans="1:27" ht="13.2">
      <c r="A826" s="10"/>
      <c r="B826" s="10"/>
      <c r="C826" s="23"/>
      <c r="D826" s="10"/>
      <c r="E826" s="10"/>
      <c r="F826" s="10"/>
      <c r="G826" s="10"/>
      <c r="H826" s="10"/>
      <c r="I826" s="10"/>
      <c r="J826" s="10"/>
      <c r="K826" s="86"/>
      <c r="L826" s="10"/>
      <c r="M826" s="10"/>
      <c r="N826" s="10"/>
      <c r="O826" s="10"/>
      <c r="P826" s="33"/>
      <c r="Q826" s="10"/>
      <c r="R826" s="10"/>
      <c r="S826" s="10"/>
      <c r="T826" s="10"/>
      <c r="U826" s="10"/>
      <c r="V826" s="10"/>
      <c r="W826" s="10"/>
      <c r="X826" s="10"/>
      <c r="Y826" s="10"/>
      <c r="Z826" s="10"/>
      <c r="AA826" s="10"/>
    </row>
    <row r="827" spans="1:27" ht="13.2">
      <c r="A827" s="10"/>
      <c r="B827" s="10"/>
      <c r="C827" s="23"/>
      <c r="D827" s="10"/>
      <c r="E827" s="10"/>
      <c r="F827" s="10"/>
      <c r="G827" s="10"/>
      <c r="H827" s="10"/>
      <c r="I827" s="10"/>
      <c r="J827" s="10"/>
      <c r="K827" s="86"/>
      <c r="L827" s="10"/>
      <c r="M827" s="10"/>
      <c r="N827" s="10"/>
      <c r="O827" s="10"/>
      <c r="P827" s="33"/>
      <c r="Q827" s="10"/>
      <c r="R827" s="10"/>
      <c r="S827" s="10"/>
      <c r="T827" s="10"/>
      <c r="U827" s="10"/>
      <c r="V827" s="10"/>
      <c r="W827" s="10"/>
      <c r="X827" s="10"/>
      <c r="Y827" s="10"/>
      <c r="Z827" s="10"/>
      <c r="AA827" s="10"/>
    </row>
    <row r="828" spans="1:27" ht="13.2">
      <c r="A828" s="10"/>
      <c r="B828" s="10"/>
      <c r="C828" s="23"/>
      <c r="D828" s="10"/>
      <c r="E828" s="10"/>
      <c r="F828" s="10"/>
      <c r="G828" s="10"/>
      <c r="H828" s="10"/>
      <c r="I828" s="10"/>
      <c r="J828" s="10"/>
      <c r="K828" s="86"/>
      <c r="L828" s="10"/>
      <c r="M828" s="10"/>
      <c r="N828" s="10"/>
      <c r="O828" s="10"/>
      <c r="P828" s="33"/>
      <c r="Q828" s="10"/>
      <c r="R828" s="10"/>
      <c r="S828" s="10"/>
      <c r="T828" s="10"/>
      <c r="U828" s="10"/>
      <c r="V828" s="10"/>
      <c r="W828" s="10"/>
      <c r="X828" s="10"/>
      <c r="Y828" s="10"/>
      <c r="Z828" s="10"/>
      <c r="AA828" s="10"/>
    </row>
    <row r="829" spans="1:27" ht="13.2">
      <c r="A829" s="10"/>
      <c r="B829" s="10"/>
      <c r="C829" s="23"/>
      <c r="D829" s="10"/>
      <c r="E829" s="10"/>
      <c r="F829" s="10"/>
      <c r="G829" s="10"/>
      <c r="H829" s="10"/>
      <c r="I829" s="10"/>
      <c r="J829" s="10"/>
      <c r="K829" s="86"/>
      <c r="L829" s="10"/>
      <c r="M829" s="10"/>
      <c r="N829" s="10"/>
      <c r="O829" s="10"/>
      <c r="P829" s="33"/>
      <c r="Q829" s="10"/>
      <c r="R829" s="10"/>
      <c r="S829" s="10"/>
      <c r="T829" s="10"/>
      <c r="U829" s="10"/>
      <c r="V829" s="10"/>
      <c r="W829" s="10"/>
      <c r="X829" s="10"/>
      <c r="Y829" s="10"/>
      <c r="Z829" s="10"/>
      <c r="AA829" s="10"/>
    </row>
    <row r="830" spans="1:27" ht="13.2">
      <c r="A830" s="10"/>
      <c r="B830" s="10"/>
      <c r="C830" s="23"/>
      <c r="D830" s="10"/>
      <c r="E830" s="10"/>
      <c r="F830" s="10"/>
      <c r="G830" s="10"/>
      <c r="H830" s="10"/>
      <c r="I830" s="10"/>
      <c r="J830" s="10"/>
      <c r="K830" s="86"/>
      <c r="L830" s="10"/>
      <c r="M830" s="10"/>
      <c r="N830" s="10"/>
      <c r="O830" s="10"/>
      <c r="P830" s="33"/>
      <c r="Q830" s="10"/>
      <c r="R830" s="10"/>
      <c r="S830" s="10"/>
      <c r="T830" s="10"/>
      <c r="U830" s="10"/>
      <c r="V830" s="10"/>
      <c r="W830" s="10"/>
      <c r="X830" s="10"/>
      <c r="Y830" s="10"/>
      <c r="Z830" s="10"/>
      <c r="AA830" s="10"/>
    </row>
    <row r="831" spans="1:27" ht="13.2">
      <c r="A831" s="10"/>
      <c r="B831" s="10"/>
      <c r="C831" s="23"/>
      <c r="D831" s="10"/>
      <c r="E831" s="10"/>
      <c r="F831" s="10"/>
      <c r="G831" s="10"/>
      <c r="H831" s="10"/>
      <c r="I831" s="10"/>
      <c r="J831" s="10"/>
      <c r="K831" s="86"/>
      <c r="L831" s="10"/>
      <c r="M831" s="10"/>
      <c r="N831" s="10"/>
      <c r="O831" s="10"/>
      <c r="P831" s="33"/>
      <c r="Q831" s="10"/>
      <c r="R831" s="10"/>
      <c r="S831" s="10"/>
      <c r="T831" s="10"/>
      <c r="U831" s="10"/>
      <c r="V831" s="10"/>
      <c r="W831" s="10"/>
      <c r="X831" s="10"/>
      <c r="Y831" s="10"/>
      <c r="Z831" s="10"/>
      <c r="AA831" s="10"/>
    </row>
    <row r="832" spans="1:27" ht="13.2">
      <c r="A832" s="10"/>
      <c r="B832" s="10"/>
      <c r="C832" s="23"/>
      <c r="D832" s="10"/>
      <c r="E832" s="10"/>
      <c r="F832" s="10"/>
      <c r="G832" s="10"/>
      <c r="H832" s="10"/>
      <c r="I832" s="10"/>
      <c r="J832" s="10"/>
      <c r="K832" s="86"/>
      <c r="L832" s="10"/>
      <c r="M832" s="10"/>
      <c r="N832" s="10"/>
      <c r="O832" s="10"/>
      <c r="P832" s="33"/>
      <c r="Q832" s="10"/>
      <c r="R832" s="10"/>
      <c r="S832" s="10"/>
      <c r="T832" s="10"/>
      <c r="U832" s="10"/>
      <c r="V832" s="10"/>
      <c r="W832" s="10"/>
      <c r="X832" s="10"/>
      <c r="Y832" s="10"/>
      <c r="Z832" s="10"/>
      <c r="AA832" s="10"/>
    </row>
    <row r="833" spans="1:27" ht="13.2">
      <c r="A833" s="10"/>
      <c r="B833" s="10"/>
      <c r="C833" s="23"/>
      <c r="D833" s="10"/>
      <c r="E833" s="10"/>
      <c r="F833" s="10"/>
      <c r="G833" s="10"/>
      <c r="H833" s="10"/>
      <c r="I833" s="10"/>
      <c r="J833" s="10"/>
      <c r="K833" s="86"/>
      <c r="L833" s="10"/>
      <c r="M833" s="10"/>
      <c r="N833" s="10"/>
      <c r="O833" s="10"/>
      <c r="P833" s="33"/>
      <c r="Q833" s="10"/>
      <c r="R833" s="10"/>
      <c r="S833" s="10"/>
      <c r="T833" s="10"/>
      <c r="U833" s="10"/>
      <c r="V833" s="10"/>
      <c r="W833" s="10"/>
      <c r="X833" s="10"/>
      <c r="Y833" s="10"/>
      <c r="Z833" s="10"/>
      <c r="AA833" s="10"/>
    </row>
    <row r="834" spans="1:27" ht="13.2">
      <c r="A834" s="10"/>
      <c r="B834" s="10"/>
      <c r="C834" s="23"/>
      <c r="D834" s="10"/>
      <c r="E834" s="10"/>
      <c r="F834" s="10"/>
      <c r="G834" s="10"/>
      <c r="H834" s="10"/>
      <c r="I834" s="10"/>
      <c r="J834" s="10"/>
      <c r="K834" s="86"/>
      <c r="L834" s="10"/>
      <c r="M834" s="10"/>
      <c r="N834" s="10"/>
      <c r="O834" s="10"/>
      <c r="P834" s="33"/>
      <c r="Q834" s="10"/>
      <c r="R834" s="10"/>
      <c r="S834" s="10"/>
      <c r="T834" s="10"/>
      <c r="U834" s="10"/>
      <c r="V834" s="10"/>
      <c r="W834" s="10"/>
      <c r="X834" s="10"/>
      <c r="Y834" s="10"/>
      <c r="Z834" s="10"/>
      <c r="AA834" s="10"/>
    </row>
    <row r="835" spans="1:27" ht="13.2">
      <c r="A835" s="10"/>
      <c r="B835" s="10"/>
      <c r="C835" s="23"/>
      <c r="D835" s="10"/>
      <c r="E835" s="10"/>
      <c r="F835" s="10"/>
      <c r="G835" s="10"/>
      <c r="H835" s="10"/>
      <c r="I835" s="10"/>
      <c r="J835" s="10"/>
      <c r="K835" s="86"/>
      <c r="L835" s="10"/>
      <c r="M835" s="10"/>
      <c r="N835" s="10"/>
      <c r="O835" s="10"/>
      <c r="P835" s="33"/>
      <c r="Q835" s="10"/>
      <c r="R835" s="10"/>
      <c r="S835" s="10"/>
      <c r="T835" s="10"/>
      <c r="U835" s="10"/>
      <c r="V835" s="10"/>
      <c r="W835" s="10"/>
      <c r="X835" s="10"/>
      <c r="Y835" s="10"/>
      <c r="Z835" s="10"/>
      <c r="AA835" s="10"/>
    </row>
    <row r="836" spans="1:27" ht="13.2">
      <c r="A836" s="10"/>
      <c r="B836" s="10"/>
      <c r="C836" s="23"/>
      <c r="D836" s="10"/>
      <c r="E836" s="10"/>
      <c r="F836" s="10"/>
      <c r="G836" s="10"/>
      <c r="H836" s="10"/>
      <c r="I836" s="10"/>
      <c r="J836" s="10"/>
      <c r="K836" s="86"/>
      <c r="L836" s="10"/>
      <c r="M836" s="10"/>
      <c r="N836" s="10"/>
      <c r="O836" s="10"/>
      <c r="P836" s="33"/>
      <c r="Q836" s="10"/>
      <c r="R836" s="10"/>
      <c r="S836" s="10"/>
      <c r="T836" s="10"/>
      <c r="U836" s="10"/>
      <c r="V836" s="10"/>
      <c r="W836" s="10"/>
      <c r="X836" s="10"/>
      <c r="Y836" s="10"/>
      <c r="Z836" s="10"/>
      <c r="AA836" s="10"/>
    </row>
    <row r="837" spans="1:27" ht="13.2">
      <c r="A837" s="10"/>
      <c r="B837" s="10"/>
      <c r="C837" s="23"/>
      <c r="D837" s="10"/>
      <c r="E837" s="10"/>
      <c r="F837" s="10"/>
      <c r="G837" s="10"/>
      <c r="H837" s="10"/>
      <c r="I837" s="10"/>
      <c r="J837" s="10"/>
      <c r="K837" s="86"/>
      <c r="L837" s="10"/>
      <c r="M837" s="10"/>
      <c r="N837" s="10"/>
      <c r="O837" s="10"/>
      <c r="P837" s="33"/>
      <c r="Q837" s="10"/>
      <c r="R837" s="10"/>
      <c r="S837" s="10"/>
      <c r="T837" s="10"/>
      <c r="U837" s="10"/>
      <c r="V837" s="10"/>
      <c r="W837" s="10"/>
      <c r="X837" s="10"/>
      <c r="Y837" s="10"/>
      <c r="Z837" s="10"/>
      <c r="AA837" s="10"/>
    </row>
    <row r="838" spans="1:27" ht="13.2">
      <c r="A838" s="10"/>
      <c r="B838" s="10"/>
      <c r="C838" s="23"/>
      <c r="D838" s="10"/>
      <c r="E838" s="10"/>
      <c r="F838" s="10"/>
      <c r="G838" s="10"/>
      <c r="H838" s="10"/>
      <c r="I838" s="10"/>
      <c r="J838" s="10"/>
      <c r="K838" s="86"/>
      <c r="L838" s="10"/>
      <c r="M838" s="10"/>
      <c r="N838" s="10"/>
      <c r="O838" s="10"/>
      <c r="P838" s="33"/>
      <c r="Q838" s="10"/>
      <c r="R838" s="10"/>
      <c r="S838" s="10"/>
      <c r="T838" s="10"/>
      <c r="U838" s="10"/>
      <c r="V838" s="10"/>
      <c r="W838" s="10"/>
      <c r="X838" s="10"/>
      <c r="Y838" s="10"/>
      <c r="Z838" s="10"/>
      <c r="AA838" s="10"/>
    </row>
    <row r="839" spans="1:27" ht="13.2">
      <c r="A839" s="10"/>
      <c r="B839" s="10"/>
      <c r="C839" s="23"/>
      <c r="D839" s="10"/>
      <c r="E839" s="10"/>
      <c r="F839" s="10"/>
      <c r="G839" s="10"/>
      <c r="H839" s="10"/>
      <c r="I839" s="10"/>
      <c r="J839" s="10"/>
      <c r="K839" s="86"/>
      <c r="L839" s="10"/>
      <c r="M839" s="10"/>
      <c r="N839" s="10"/>
      <c r="O839" s="10"/>
      <c r="P839" s="33"/>
      <c r="Q839" s="10"/>
      <c r="R839" s="10"/>
      <c r="S839" s="10"/>
      <c r="T839" s="10"/>
      <c r="U839" s="10"/>
      <c r="V839" s="10"/>
      <c r="W839" s="10"/>
      <c r="X839" s="10"/>
      <c r="Y839" s="10"/>
      <c r="Z839" s="10"/>
      <c r="AA839" s="10"/>
    </row>
    <row r="840" spans="1:27" ht="13.2">
      <c r="A840" s="10"/>
      <c r="B840" s="10"/>
      <c r="C840" s="23"/>
      <c r="D840" s="10"/>
      <c r="E840" s="10"/>
      <c r="F840" s="10"/>
      <c r="G840" s="10"/>
      <c r="H840" s="10"/>
      <c r="I840" s="10"/>
      <c r="J840" s="10"/>
      <c r="K840" s="86"/>
      <c r="L840" s="10"/>
      <c r="M840" s="10"/>
      <c r="N840" s="10"/>
      <c r="O840" s="10"/>
      <c r="P840" s="33"/>
      <c r="Q840" s="10"/>
      <c r="R840" s="10"/>
      <c r="S840" s="10"/>
      <c r="T840" s="10"/>
      <c r="U840" s="10"/>
      <c r="V840" s="10"/>
      <c r="W840" s="10"/>
      <c r="X840" s="10"/>
      <c r="Y840" s="10"/>
      <c r="Z840" s="10"/>
      <c r="AA840" s="10"/>
    </row>
    <row r="841" spans="1:27" ht="13.2">
      <c r="A841" s="10"/>
      <c r="B841" s="10"/>
      <c r="C841" s="23"/>
      <c r="D841" s="10"/>
      <c r="E841" s="10"/>
      <c r="F841" s="10"/>
      <c r="G841" s="10"/>
      <c r="H841" s="10"/>
      <c r="I841" s="10"/>
      <c r="J841" s="10"/>
      <c r="K841" s="86"/>
      <c r="L841" s="10"/>
      <c r="M841" s="10"/>
      <c r="N841" s="10"/>
      <c r="O841" s="10"/>
      <c r="P841" s="33"/>
      <c r="Q841" s="10"/>
      <c r="R841" s="10"/>
      <c r="S841" s="10"/>
      <c r="T841" s="10"/>
      <c r="U841" s="10"/>
      <c r="V841" s="10"/>
      <c r="W841" s="10"/>
      <c r="X841" s="10"/>
      <c r="Y841" s="10"/>
      <c r="Z841" s="10"/>
      <c r="AA841" s="10"/>
    </row>
    <row r="842" spans="1:27" ht="13.2">
      <c r="A842" s="10"/>
      <c r="B842" s="10"/>
      <c r="C842" s="23"/>
      <c r="D842" s="10"/>
      <c r="E842" s="10"/>
      <c r="F842" s="10"/>
      <c r="G842" s="10"/>
      <c r="H842" s="10"/>
      <c r="I842" s="10"/>
      <c r="J842" s="10"/>
      <c r="K842" s="86"/>
      <c r="L842" s="10"/>
      <c r="M842" s="10"/>
      <c r="N842" s="10"/>
      <c r="O842" s="10"/>
      <c r="P842" s="33"/>
      <c r="Q842" s="10"/>
      <c r="R842" s="10"/>
      <c r="S842" s="10"/>
      <c r="T842" s="10"/>
      <c r="U842" s="10"/>
      <c r="V842" s="10"/>
      <c r="W842" s="10"/>
      <c r="X842" s="10"/>
      <c r="Y842" s="10"/>
      <c r="Z842" s="10"/>
      <c r="AA842" s="10"/>
    </row>
    <row r="843" spans="1:27" ht="13.2">
      <c r="A843" s="10"/>
      <c r="B843" s="10"/>
      <c r="C843" s="23"/>
      <c r="D843" s="10"/>
      <c r="E843" s="10"/>
      <c r="F843" s="10"/>
      <c r="G843" s="10"/>
      <c r="H843" s="10"/>
      <c r="I843" s="10"/>
      <c r="J843" s="10"/>
      <c r="K843" s="86"/>
      <c r="L843" s="10"/>
      <c r="M843" s="10"/>
      <c r="N843" s="10"/>
      <c r="O843" s="10"/>
      <c r="P843" s="33"/>
      <c r="Q843" s="10"/>
      <c r="R843" s="10"/>
      <c r="S843" s="10"/>
      <c r="T843" s="10"/>
      <c r="U843" s="10"/>
      <c r="V843" s="10"/>
      <c r="W843" s="10"/>
      <c r="X843" s="10"/>
      <c r="Y843" s="10"/>
      <c r="Z843" s="10"/>
      <c r="AA843" s="10"/>
    </row>
    <row r="844" spans="1:27" ht="13.2">
      <c r="A844" s="10"/>
      <c r="B844" s="10"/>
      <c r="C844" s="23"/>
      <c r="D844" s="10"/>
      <c r="E844" s="10"/>
      <c r="F844" s="10"/>
      <c r="G844" s="10"/>
      <c r="H844" s="10"/>
      <c r="I844" s="10"/>
      <c r="J844" s="10"/>
      <c r="K844" s="86"/>
      <c r="L844" s="10"/>
      <c r="M844" s="10"/>
      <c r="N844" s="10"/>
      <c r="O844" s="10"/>
      <c r="P844" s="33"/>
      <c r="Q844" s="10"/>
      <c r="R844" s="10"/>
      <c r="S844" s="10"/>
      <c r="T844" s="10"/>
      <c r="U844" s="10"/>
      <c r="V844" s="10"/>
      <c r="W844" s="10"/>
      <c r="X844" s="10"/>
      <c r="Y844" s="10"/>
      <c r="Z844" s="10"/>
      <c r="AA844" s="10"/>
    </row>
    <row r="845" spans="1:27" ht="13.2">
      <c r="A845" s="10"/>
      <c r="B845" s="10"/>
      <c r="C845" s="23"/>
      <c r="D845" s="10"/>
      <c r="E845" s="10"/>
      <c r="F845" s="10"/>
      <c r="G845" s="10"/>
      <c r="H845" s="10"/>
      <c r="I845" s="10"/>
      <c r="J845" s="10"/>
      <c r="K845" s="86"/>
      <c r="L845" s="10"/>
      <c r="M845" s="10"/>
      <c r="N845" s="10"/>
      <c r="O845" s="10"/>
      <c r="P845" s="33"/>
      <c r="Q845" s="10"/>
      <c r="R845" s="10"/>
      <c r="S845" s="10"/>
      <c r="T845" s="10"/>
      <c r="U845" s="10"/>
      <c r="V845" s="10"/>
      <c r="W845" s="10"/>
      <c r="X845" s="10"/>
      <c r="Y845" s="10"/>
      <c r="Z845" s="10"/>
      <c r="AA845" s="10"/>
    </row>
    <row r="846" spans="1:27" ht="13.2">
      <c r="A846" s="10"/>
      <c r="B846" s="10"/>
      <c r="C846" s="23"/>
      <c r="D846" s="10"/>
      <c r="E846" s="10"/>
      <c r="F846" s="10"/>
      <c r="G846" s="10"/>
      <c r="H846" s="10"/>
      <c r="I846" s="10"/>
      <c r="J846" s="10"/>
      <c r="K846" s="86"/>
      <c r="L846" s="10"/>
      <c r="M846" s="10"/>
      <c r="N846" s="10"/>
      <c r="O846" s="10"/>
      <c r="P846" s="33"/>
      <c r="Q846" s="10"/>
      <c r="R846" s="10"/>
      <c r="S846" s="10"/>
      <c r="T846" s="10"/>
      <c r="U846" s="10"/>
      <c r="V846" s="10"/>
      <c r="W846" s="10"/>
      <c r="X846" s="10"/>
      <c r="Y846" s="10"/>
      <c r="Z846" s="10"/>
      <c r="AA846" s="10"/>
    </row>
    <row r="847" spans="1:27" ht="13.2">
      <c r="A847" s="10"/>
      <c r="B847" s="10"/>
      <c r="C847" s="23"/>
      <c r="D847" s="10"/>
      <c r="E847" s="10"/>
      <c r="F847" s="10"/>
      <c r="G847" s="10"/>
      <c r="H847" s="10"/>
      <c r="I847" s="10"/>
      <c r="J847" s="10"/>
      <c r="K847" s="86"/>
      <c r="L847" s="10"/>
      <c r="M847" s="10"/>
      <c r="N847" s="10"/>
      <c r="O847" s="10"/>
      <c r="P847" s="33"/>
      <c r="Q847" s="10"/>
      <c r="R847" s="10"/>
      <c r="S847" s="10"/>
      <c r="T847" s="10"/>
      <c r="U847" s="10"/>
      <c r="V847" s="10"/>
      <c r="W847" s="10"/>
      <c r="X847" s="10"/>
      <c r="Y847" s="10"/>
      <c r="Z847" s="10"/>
      <c r="AA847" s="10"/>
    </row>
    <row r="848" spans="1:27" ht="13.2">
      <c r="A848" s="10"/>
      <c r="B848" s="10"/>
      <c r="C848" s="23"/>
      <c r="D848" s="10"/>
      <c r="E848" s="10"/>
      <c r="F848" s="10"/>
      <c r="G848" s="10"/>
      <c r="H848" s="10"/>
      <c r="I848" s="10"/>
      <c r="J848" s="10"/>
      <c r="K848" s="86"/>
      <c r="L848" s="10"/>
      <c r="M848" s="10"/>
      <c r="N848" s="10"/>
      <c r="O848" s="10"/>
      <c r="P848" s="33"/>
      <c r="Q848" s="10"/>
      <c r="R848" s="10"/>
      <c r="S848" s="10"/>
      <c r="T848" s="10"/>
      <c r="U848" s="10"/>
      <c r="V848" s="10"/>
      <c r="W848" s="10"/>
      <c r="X848" s="10"/>
      <c r="Y848" s="10"/>
      <c r="Z848" s="10"/>
      <c r="AA848" s="10"/>
    </row>
    <row r="849" spans="1:27" ht="13.2">
      <c r="A849" s="10"/>
      <c r="B849" s="10"/>
      <c r="C849" s="23"/>
      <c r="D849" s="10"/>
      <c r="E849" s="10"/>
      <c r="F849" s="10"/>
      <c r="G849" s="10"/>
      <c r="H849" s="10"/>
      <c r="I849" s="10"/>
      <c r="J849" s="10"/>
      <c r="K849" s="86"/>
      <c r="L849" s="10"/>
      <c r="M849" s="10"/>
      <c r="N849" s="10"/>
      <c r="O849" s="10"/>
      <c r="P849" s="33"/>
      <c r="Q849" s="10"/>
      <c r="R849" s="10"/>
      <c r="S849" s="10"/>
      <c r="T849" s="10"/>
      <c r="U849" s="10"/>
      <c r="V849" s="10"/>
      <c r="W849" s="10"/>
      <c r="X849" s="10"/>
      <c r="Y849" s="10"/>
      <c r="Z849" s="10"/>
      <c r="AA849" s="10"/>
    </row>
    <row r="850" spans="1:27" ht="13.2">
      <c r="A850" s="10"/>
      <c r="B850" s="10"/>
      <c r="C850" s="23"/>
      <c r="D850" s="10"/>
      <c r="E850" s="10"/>
      <c r="F850" s="10"/>
      <c r="G850" s="10"/>
      <c r="H850" s="10"/>
      <c r="I850" s="10"/>
      <c r="J850" s="10"/>
      <c r="K850" s="86"/>
      <c r="L850" s="10"/>
      <c r="M850" s="10"/>
      <c r="N850" s="10"/>
      <c r="O850" s="10"/>
      <c r="P850" s="33"/>
      <c r="Q850" s="10"/>
      <c r="R850" s="10"/>
      <c r="S850" s="10"/>
      <c r="T850" s="10"/>
      <c r="U850" s="10"/>
      <c r="V850" s="10"/>
      <c r="W850" s="10"/>
      <c r="X850" s="10"/>
      <c r="Y850" s="10"/>
      <c r="Z850" s="10"/>
      <c r="AA850" s="10"/>
    </row>
    <row r="851" spans="1:27" ht="13.2">
      <c r="A851" s="10"/>
      <c r="B851" s="10"/>
      <c r="C851" s="23"/>
      <c r="D851" s="10"/>
      <c r="E851" s="10"/>
      <c r="F851" s="10"/>
      <c r="G851" s="10"/>
      <c r="H851" s="10"/>
      <c r="I851" s="10"/>
      <c r="J851" s="10"/>
      <c r="K851" s="86"/>
      <c r="L851" s="10"/>
      <c r="M851" s="10"/>
      <c r="N851" s="10"/>
      <c r="O851" s="10"/>
      <c r="P851" s="33"/>
      <c r="Q851" s="10"/>
      <c r="R851" s="10"/>
      <c r="S851" s="10"/>
      <c r="T851" s="10"/>
      <c r="U851" s="10"/>
      <c r="V851" s="10"/>
      <c r="W851" s="10"/>
      <c r="X851" s="10"/>
      <c r="Y851" s="10"/>
      <c r="Z851" s="10"/>
      <c r="AA851" s="10"/>
    </row>
    <row r="852" spans="1:27" ht="13.2">
      <c r="A852" s="10"/>
      <c r="B852" s="10"/>
      <c r="C852" s="23"/>
      <c r="D852" s="10"/>
      <c r="E852" s="10"/>
      <c r="F852" s="10"/>
      <c r="G852" s="10"/>
      <c r="H852" s="10"/>
      <c r="I852" s="10"/>
      <c r="J852" s="10"/>
      <c r="K852" s="86"/>
      <c r="L852" s="10"/>
      <c r="M852" s="10"/>
      <c r="N852" s="10"/>
      <c r="O852" s="10"/>
      <c r="P852" s="33"/>
      <c r="Q852" s="10"/>
      <c r="R852" s="10"/>
      <c r="S852" s="10"/>
      <c r="T852" s="10"/>
      <c r="U852" s="10"/>
      <c r="V852" s="10"/>
      <c r="W852" s="10"/>
      <c r="X852" s="10"/>
      <c r="Y852" s="10"/>
      <c r="Z852" s="10"/>
      <c r="AA852" s="10"/>
    </row>
    <row r="853" spans="1:27" ht="13.2">
      <c r="A853" s="10"/>
      <c r="B853" s="10"/>
      <c r="C853" s="23"/>
      <c r="D853" s="10"/>
      <c r="E853" s="10"/>
      <c r="F853" s="10"/>
      <c r="G853" s="10"/>
      <c r="H853" s="10"/>
      <c r="I853" s="10"/>
      <c r="J853" s="10"/>
      <c r="K853" s="86"/>
      <c r="L853" s="10"/>
      <c r="M853" s="10"/>
      <c r="N853" s="10"/>
      <c r="O853" s="10"/>
      <c r="P853" s="33"/>
      <c r="Q853" s="10"/>
      <c r="R853" s="10"/>
      <c r="S853" s="10"/>
      <c r="T853" s="10"/>
      <c r="U853" s="10"/>
      <c r="V853" s="10"/>
      <c r="W853" s="10"/>
      <c r="X853" s="10"/>
      <c r="Y853" s="10"/>
      <c r="Z853" s="10"/>
      <c r="AA853" s="10"/>
    </row>
    <row r="854" spans="1:27" ht="13.2">
      <c r="A854" s="10"/>
      <c r="B854" s="10"/>
      <c r="C854" s="23"/>
      <c r="D854" s="10"/>
      <c r="E854" s="10"/>
      <c r="F854" s="10"/>
      <c r="G854" s="10"/>
      <c r="H854" s="10"/>
      <c r="I854" s="10"/>
      <c r="J854" s="10"/>
      <c r="K854" s="86"/>
      <c r="L854" s="10"/>
      <c r="M854" s="10"/>
      <c r="N854" s="10"/>
      <c r="O854" s="10"/>
      <c r="P854" s="33"/>
      <c r="Q854" s="10"/>
      <c r="R854" s="10"/>
      <c r="S854" s="10"/>
      <c r="T854" s="10"/>
      <c r="U854" s="10"/>
      <c r="V854" s="10"/>
      <c r="W854" s="10"/>
      <c r="X854" s="10"/>
      <c r="Y854" s="10"/>
      <c r="Z854" s="10"/>
      <c r="AA854" s="10"/>
    </row>
    <row r="855" spans="1:27" ht="13.2">
      <c r="A855" s="10"/>
      <c r="B855" s="10"/>
      <c r="C855" s="23"/>
      <c r="D855" s="10"/>
      <c r="E855" s="10"/>
      <c r="F855" s="10"/>
      <c r="G855" s="10"/>
      <c r="H855" s="10"/>
      <c r="I855" s="10"/>
      <c r="J855" s="10"/>
      <c r="K855" s="86"/>
      <c r="L855" s="10"/>
      <c r="M855" s="10"/>
      <c r="N855" s="10"/>
      <c r="O855" s="10"/>
      <c r="P855" s="33"/>
      <c r="Q855" s="10"/>
      <c r="R855" s="10"/>
      <c r="S855" s="10"/>
      <c r="T855" s="10"/>
      <c r="U855" s="10"/>
      <c r="V855" s="10"/>
      <c r="W855" s="10"/>
      <c r="X855" s="10"/>
      <c r="Y855" s="10"/>
      <c r="Z855" s="10"/>
      <c r="AA855" s="10"/>
    </row>
    <row r="856" spans="1:27" ht="13.2">
      <c r="A856" s="10"/>
      <c r="B856" s="10"/>
      <c r="C856" s="23"/>
      <c r="D856" s="10"/>
      <c r="E856" s="10"/>
      <c r="F856" s="10"/>
      <c r="G856" s="10"/>
      <c r="H856" s="10"/>
      <c r="I856" s="10"/>
      <c r="J856" s="10"/>
      <c r="K856" s="86"/>
      <c r="L856" s="10"/>
      <c r="M856" s="10"/>
      <c r="N856" s="10"/>
      <c r="O856" s="10"/>
      <c r="P856" s="33"/>
      <c r="Q856" s="10"/>
      <c r="R856" s="10"/>
      <c r="S856" s="10"/>
      <c r="T856" s="10"/>
      <c r="U856" s="10"/>
      <c r="V856" s="10"/>
      <c r="W856" s="10"/>
      <c r="X856" s="10"/>
      <c r="Y856" s="10"/>
      <c r="Z856" s="10"/>
      <c r="AA856" s="10"/>
    </row>
    <row r="857" spans="1:27" ht="13.2">
      <c r="A857" s="10"/>
      <c r="B857" s="10"/>
      <c r="C857" s="23"/>
      <c r="D857" s="10"/>
      <c r="E857" s="10"/>
      <c r="F857" s="10"/>
      <c r="G857" s="10"/>
      <c r="H857" s="10"/>
      <c r="I857" s="10"/>
      <c r="J857" s="10"/>
      <c r="K857" s="86"/>
      <c r="L857" s="10"/>
      <c r="M857" s="10"/>
      <c r="N857" s="10"/>
      <c r="O857" s="10"/>
      <c r="P857" s="33"/>
      <c r="Q857" s="10"/>
      <c r="R857" s="10"/>
      <c r="S857" s="10"/>
      <c r="T857" s="10"/>
      <c r="U857" s="10"/>
      <c r="V857" s="10"/>
      <c r="W857" s="10"/>
      <c r="X857" s="10"/>
      <c r="Y857" s="10"/>
      <c r="Z857" s="10"/>
      <c r="AA857" s="10"/>
    </row>
    <row r="858" spans="1:27" ht="13.2">
      <c r="A858" s="10"/>
      <c r="B858" s="10"/>
      <c r="C858" s="23"/>
      <c r="D858" s="10"/>
      <c r="E858" s="10"/>
      <c r="F858" s="10"/>
      <c r="G858" s="10"/>
      <c r="H858" s="10"/>
      <c r="I858" s="10"/>
      <c r="J858" s="10"/>
      <c r="K858" s="86"/>
      <c r="L858" s="10"/>
      <c r="M858" s="10"/>
      <c r="N858" s="10"/>
      <c r="O858" s="10"/>
      <c r="P858" s="33"/>
      <c r="Q858" s="10"/>
      <c r="R858" s="10"/>
      <c r="S858" s="10"/>
      <c r="T858" s="10"/>
      <c r="U858" s="10"/>
      <c r="V858" s="10"/>
      <c r="W858" s="10"/>
      <c r="X858" s="10"/>
      <c r="Y858" s="10"/>
      <c r="Z858" s="10"/>
      <c r="AA858" s="10"/>
    </row>
    <row r="859" spans="1:27" ht="13.2">
      <c r="A859" s="10"/>
      <c r="B859" s="10"/>
      <c r="C859" s="23"/>
      <c r="D859" s="10"/>
      <c r="E859" s="10"/>
      <c r="F859" s="10"/>
      <c r="G859" s="10"/>
      <c r="H859" s="10"/>
      <c r="I859" s="10"/>
      <c r="J859" s="10"/>
      <c r="K859" s="86"/>
      <c r="L859" s="10"/>
      <c r="M859" s="10"/>
      <c r="N859" s="10"/>
      <c r="O859" s="10"/>
      <c r="P859" s="33"/>
      <c r="Q859" s="10"/>
      <c r="R859" s="10"/>
      <c r="S859" s="10"/>
      <c r="T859" s="10"/>
      <c r="U859" s="10"/>
      <c r="V859" s="10"/>
      <c r="W859" s="10"/>
      <c r="X859" s="10"/>
      <c r="Y859" s="10"/>
      <c r="Z859" s="10"/>
      <c r="AA859" s="10"/>
    </row>
    <row r="860" spans="1:27" ht="13.2">
      <c r="A860" s="10"/>
      <c r="B860" s="10"/>
      <c r="C860" s="23"/>
      <c r="D860" s="10"/>
      <c r="E860" s="10"/>
      <c r="F860" s="10"/>
      <c r="G860" s="10"/>
      <c r="H860" s="10"/>
      <c r="I860" s="10"/>
      <c r="J860" s="10"/>
      <c r="K860" s="86"/>
      <c r="L860" s="10"/>
      <c r="M860" s="10"/>
      <c r="N860" s="10"/>
      <c r="O860" s="10"/>
      <c r="P860" s="33"/>
      <c r="Q860" s="10"/>
      <c r="R860" s="10"/>
      <c r="S860" s="10"/>
      <c r="T860" s="10"/>
      <c r="U860" s="10"/>
      <c r="V860" s="10"/>
      <c r="W860" s="10"/>
      <c r="X860" s="10"/>
      <c r="Y860" s="10"/>
      <c r="Z860" s="10"/>
      <c r="AA860" s="10"/>
    </row>
    <row r="861" spans="1:27" ht="13.2">
      <c r="A861" s="10"/>
      <c r="B861" s="10"/>
      <c r="C861" s="23"/>
      <c r="D861" s="10"/>
      <c r="E861" s="10"/>
      <c r="F861" s="10"/>
      <c r="G861" s="10"/>
      <c r="H861" s="10"/>
      <c r="I861" s="10"/>
      <c r="J861" s="10"/>
      <c r="K861" s="86"/>
      <c r="L861" s="10"/>
      <c r="M861" s="10"/>
      <c r="N861" s="10"/>
      <c r="O861" s="10"/>
      <c r="P861" s="33"/>
      <c r="Q861" s="10"/>
      <c r="R861" s="10"/>
      <c r="S861" s="10"/>
      <c r="T861" s="10"/>
      <c r="U861" s="10"/>
      <c r="V861" s="10"/>
      <c r="W861" s="10"/>
      <c r="X861" s="10"/>
      <c r="Y861" s="10"/>
      <c r="Z861" s="10"/>
      <c r="AA861" s="10"/>
    </row>
    <row r="862" spans="1:27" ht="13.2">
      <c r="A862" s="10"/>
      <c r="B862" s="10"/>
      <c r="C862" s="23"/>
      <c r="D862" s="10"/>
      <c r="E862" s="10"/>
      <c r="F862" s="10"/>
      <c r="G862" s="10"/>
      <c r="H862" s="10"/>
      <c r="I862" s="10"/>
      <c r="J862" s="10"/>
      <c r="K862" s="86"/>
      <c r="L862" s="10"/>
      <c r="M862" s="10"/>
      <c r="N862" s="10"/>
      <c r="O862" s="10"/>
      <c r="P862" s="33"/>
      <c r="Q862" s="10"/>
      <c r="R862" s="10"/>
      <c r="S862" s="10"/>
      <c r="T862" s="10"/>
      <c r="U862" s="10"/>
      <c r="V862" s="10"/>
      <c r="W862" s="10"/>
      <c r="X862" s="10"/>
      <c r="Y862" s="10"/>
      <c r="Z862" s="10"/>
      <c r="AA862" s="10"/>
    </row>
    <row r="863" spans="1:27" ht="13.2">
      <c r="A863" s="10"/>
      <c r="B863" s="10"/>
      <c r="C863" s="23"/>
      <c r="D863" s="10"/>
      <c r="E863" s="10"/>
      <c r="F863" s="10"/>
      <c r="G863" s="10"/>
      <c r="H863" s="10"/>
      <c r="I863" s="10"/>
      <c r="J863" s="10"/>
      <c r="K863" s="86"/>
      <c r="L863" s="10"/>
      <c r="M863" s="10"/>
      <c r="N863" s="10"/>
      <c r="O863" s="10"/>
      <c r="P863" s="33"/>
      <c r="Q863" s="10"/>
      <c r="R863" s="10"/>
      <c r="S863" s="10"/>
      <c r="T863" s="10"/>
      <c r="U863" s="10"/>
      <c r="V863" s="10"/>
      <c r="W863" s="10"/>
      <c r="X863" s="10"/>
      <c r="Y863" s="10"/>
      <c r="Z863" s="10"/>
      <c r="AA863" s="10"/>
    </row>
    <row r="864" spans="1:27" ht="13.2">
      <c r="A864" s="10"/>
      <c r="B864" s="10"/>
      <c r="C864" s="23"/>
      <c r="D864" s="10"/>
      <c r="E864" s="10"/>
      <c r="F864" s="10"/>
      <c r="G864" s="10"/>
      <c r="H864" s="10"/>
      <c r="I864" s="10"/>
      <c r="J864" s="10"/>
      <c r="K864" s="86"/>
      <c r="L864" s="10"/>
      <c r="M864" s="10"/>
      <c r="N864" s="10"/>
      <c r="O864" s="10"/>
      <c r="P864" s="33"/>
      <c r="Q864" s="10"/>
      <c r="R864" s="10"/>
      <c r="S864" s="10"/>
      <c r="T864" s="10"/>
      <c r="U864" s="10"/>
      <c r="V864" s="10"/>
      <c r="W864" s="10"/>
      <c r="X864" s="10"/>
      <c r="Y864" s="10"/>
      <c r="Z864" s="10"/>
      <c r="AA864" s="10"/>
    </row>
    <row r="865" spans="1:27" ht="13.2">
      <c r="A865" s="10"/>
      <c r="B865" s="10"/>
      <c r="C865" s="23"/>
      <c r="D865" s="10"/>
      <c r="E865" s="10"/>
      <c r="F865" s="10"/>
      <c r="G865" s="10"/>
      <c r="H865" s="10"/>
      <c r="I865" s="10"/>
      <c r="J865" s="10"/>
      <c r="K865" s="86"/>
      <c r="L865" s="10"/>
      <c r="M865" s="10"/>
      <c r="N865" s="10"/>
      <c r="O865" s="10"/>
      <c r="P865" s="33"/>
      <c r="Q865" s="10"/>
      <c r="R865" s="10"/>
      <c r="S865" s="10"/>
      <c r="T865" s="10"/>
      <c r="U865" s="10"/>
      <c r="V865" s="10"/>
      <c r="W865" s="10"/>
      <c r="X865" s="10"/>
      <c r="Y865" s="10"/>
      <c r="Z865" s="10"/>
      <c r="AA865" s="10"/>
    </row>
    <row r="866" spans="1:27" ht="13.2">
      <c r="A866" s="10"/>
      <c r="B866" s="10"/>
      <c r="C866" s="23"/>
      <c r="D866" s="10"/>
      <c r="E866" s="10"/>
      <c r="F866" s="10"/>
      <c r="G866" s="10"/>
      <c r="H866" s="10"/>
      <c r="I866" s="10"/>
      <c r="J866" s="10"/>
      <c r="K866" s="86"/>
      <c r="L866" s="10"/>
      <c r="M866" s="10"/>
      <c r="N866" s="10"/>
      <c r="O866" s="10"/>
      <c r="P866" s="33"/>
      <c r="Q866" s="10"/>
      <c r="R866" s="10"/>
      <c r="S866" s="10"/>
      <c r="T866" s="10"/>
      <c r="U866" s="10"/>
      <c r="V866" s="10"/>
      <c r="W866" s="10"/>
      <c r="X866" s="10"/>
      <c r="Y866" s="10"/>
      <c r="Z866" s="10"/>
      <c r="AA866" s="10"/>
    </row>
    <row r="867" spans="1:27" ht="13.2">
      <c r="A867" s="10"/>
      <c r="B867" s="10"/>
      <c r="C867" s="23"/>
      <c r="D867" s="10"/>
      <c r="E867" s="10"/>
      <c r="F867" s="10"/>
      <c r="G867" s="10"/>
      <c r="H867" s="10"/>
      <c r="I867" s="10"/>
      <c r="J867" s="10"/>
      <c r="K867" s="86"/>
      <c r="L867" s="10"/>
      <c r="M867" s="10"/>
      <c r="N867" s="10"/>
      <c r="O867" s="10"/>
      <c r="P867" s="33"/>
      <c r="Q867" s="10"/>
      <c r="R867" s="10"/>
      <c r="S867" s="10"/>
      <c r="T867" s="10"/>
      <c r="U867" s="10"/>
      <c r="V867" s="10"/>
      <c r="W867" s="10"/>
      <c r="X867" s="10"/>
      <c r="Y867" s="10"/>
      <c r="Z867" s="10"/>
      <c r="AA867" s="10"/>
    </row>
    <row r="868" spans="1:27" ht="13.2">
      <c r="A868" s="10"/>
      <c r="B868" s="10"/>
      <c r="C868" s="23"/>
      <c r="D868" s="10"/>
      <c r="E868" s="10"/>
      <c r="F868" s="10"/>
      <c r="G868" s="10"/>
      <c r="H868" s="10"/>
      <c r="I868" s="10"/>
      <c r="J868" s="10"/>
      <c r="K868" s="86"/>
      <c r="L868" s="10"/>
      <c r="M868" s="10"/>
      <c r="N868" s="10"/>
      <c r="O868" s="10"/>
      <c r="P868" s="33"/>
      <c r="Q868" s="10"/>
      <c r="R868" s="10"/>
      <c r="S868" s="10"/>
      <c r="T868" s="10"/>
      <c r="U868" s="10"/>
      <c r="V868" s="10"/>
      <c r="W868" s="10"/>
      <c r="X868" s="10"/>
      <c r="Y868" s="10"/>
      <c r="Z868" s="10"/>
      <c r="AA868" s="10"/>
    </row>
    <row r="869" spans="1:27" ht="13.2">
      <c r="A869" s="10"/>
      <c r="B869" s="10"/>
      <c r="C869" s="23"/>
      <c r="D869" s="10"/>
      <c r="E869" s="10"/>
      <c r="F869" s="10"/>
      <c r="G869" s="10"/>
      <c r="H869" s="10"/>
      <c r="I869" s="10"/>
      <c r="J869" s="10"/>
      <c r="K869" s="86"/>
      <c r="L869" s="10"/>
      <c r="M869" s="10"/>
      <c r="N869" s="10"/>
      <c r="O869" s="10"/>
      <c r="P869" s="33"/>
      <c r="Q869" s="10"/>
      <c r="R869" s="10"/>
      <c r="S869" s="10"/>
      <c r="T869" s="10"/>
      <c r="U869" s="10"/>
      <c r="V869" s="10"/>
      <c r="W869" s="10"/>
      <c r="X869" s="10"/>
      <c r="Y869" s="10"/>
      <c r="Z869" s="10"/>
      <c r="AA869" s="10"/>
    </row>
    <row r="870" spans="1:27" ht="13.2">
      <c r="A870" s="10"/>
      <c r="B870" s="10"/>
      <c r="C870" s="23"/>
      <c r="D870" s="10"/>
      <c r="E870" s="10"/>
      <c r="F870" s="10"/>
      <c r="G870" s="10"/>
      <c r="H870" s="10"/>
      <c r="I870" s="10"/>
      <c r="J870" s="10"/>
      <c r="K870" s="86"/>
      <c r="L870" s="10"/>
      <c r="M870" s="10"/>
      <c r="N870" s="10"/>
      <c r="O870" s="10"/>
      <c r="P870" s="33"/>
      <c r="Q870" s="10"/>
      <c r="R870" s="10"/>
      <c r="S870" s="10"/>
      <c r="T870" s="10"/>
      <c r="U870" s="10"/>
      <c r="V870" s="10"/>
      <c r="W870" s="10"/>
      <c r="X870" s="10"/>
      <c r="Y870" s="10"/>
      <c r="Z870" s="10"/>
      <c r="AA870" s="10"/>
    </row>
    <row r="871" spans="1:27" ht="13.2">
      <c r="A871" s="10"/>
      <c r="B871" s="10"/>
      <c r="C871" s="23"/>
      <c r="D871" s="10"/>
      <c r="E871" s="10"/>
      <c r="F871" s="10"/>
      <c r="G871" s="10"/>
      <c r="H871" s="10"/>
      <c r="I871" s="10"/>
      <c r="J871" s="10"/>
      <c r="K871" s="86"/>
      <c r="L871" s="10"/>
      <c r="M871" s="10"/>
      <c r="N871" s="10"/>
      <c r="O871" s="10"/>
      <c r="P871" s="33"/>
      <c r="Q871" s="10"/>
      <c r="R871" s="10"/>
      <c r="S871" s="10"/>
      <c r="T871" s="10"/>
      <c r="U871" s="10"/>
      <c r="V871" s="10"/>
      <c r="W871" s="10"/>
      <c r="X871" s="10"/>
      <c r="Y871" s="10"/>
      <c r="Z871" s="10"/>
      <c r="AA871" s="10"/>
    </row>
    <row r="872" spans="1:27" ht="13.2">
      <c r="A872" s="10"/>
      <c r="B872" s="10"/>
      <c r="C872" s="23"/>
      <c r="D872" s="10"/>
      <c r="E872" s="10"/>
      <c r="F872" s="10"/>
      <c r="G872" s="10"/>
      <c r="H872" s="10"/>
      <c r="I872" s="10"/>
      <c r="J872" s="10"/>
      <c r="K872" s="86"/>
      <c r="L872" s="10"/>
      <c r="M872" s="10"/>
      <c r="N872" s="10"/>
      <c r="O872" s="10"/>
      <c r="P872" s="33"/>
      <c r="Q872" s="10"/>
      <c r="R872" s="10"/>
      <c r="S872" s="10"/>
      <c r="T872" s="10"/>
      <c r="U872" s="10"/>
      <c r="V872" s="10"/>
      <c r="W872" s="10"/>
      <c r="X872" s="10"/>
      <c r="Y872" s="10"/>
      <c r="Z872" s="10"/>
      <c r="AA872" s="10"/>
    </row>
    <row r="873" spans="1:27" ht="13.2">
      <c r="A873" s="10"/>
      <c r="B873" s="10"/>
      <c r="C873" s="23"/>
      <c r="D873" s="10"/>
      <c r="E873" s="10"/>
      <c r="F873" s="10"/>
      <c r="G873" s="10"/>
      <c r="H873" s="10"/>
      <c r="I873" s="10"/>
      <c r="J873" s="10"/>
      <c r="K873" s="86"/>
      <c r="L873" s="10"/>
      <c r="M873" s="10"/>
      <c r="N873" s="10"/>
      <c r="O873" s="10"/>
      <c r="P873" s="33"/>
      <c r="Q873" s="10"/>
      <c r="R873" s="10"/>
      <c r="S873" s="10"/>
      <c r="T873" s="10"/>
      <c r="U873" s="10"/>
      <c r="V873" s="10"/>
      <c r="W873" s="10"/>
      <c r="X873" s="10"/>
      <c r="Y873" s="10"/>
      <c r="Z873" s="10"/>
      <c r="AA873" s="10"/>
    </row>
    <row r="874" spans="1:27" ht="13.2">
      <c r="A874" s="10"/>
      <c r="B874" s="10"/>
      <c r="C874" s="23"/>
      <c r="D874" s="10"/>
      <c r="E874" s="10"/>
      <c r="F874" s="10"/>
      <c r="G874" s="10"/>
      <c r="H874" s="10"/>
      <c r="I874" s="10"/>
      <c r="J874" s="10"/>
      <c r="K874" s="86"/>
      <c r="L874" s="10"/>
      <c r="M874" s="10"/>
      <c r="N874" s="10"/>
      <c r="O874" s="10"/>
      <c r="P874" s="33"/>
      <c r="Q874" s="10"/>
      <c r="R874" s="10"/>
      <c r="S874" s="10"/>
      <c r="T874" s="10"/>
      <c r="U874" s="10"/>
      <c r="V874" s="10"/>
      <c r="W874" s="10"/>
      <c r="X874" s="10"/>
      <c r="Y874" s="10"/>
      <c r="Z874" s="10"/>
      <c r="AA874" s="10"/>
    </row>
    <row r="875" spans="1:27" ht="13.2">
      <c r="A875" s="10"/>
      <c r="B875" s="10"/>
      <c r="C875" s="23"/>
      <c r="D875" s="10"/>
      <c r="E875" s="10"/>
      <c r="F875" s="10"/>
      <c r="G875" s="10"/>
      <c r="H875" s="10"/>
      <c r="I875" s="10"/>
      <c r="J875" s="10"/>
      <c r="K875" s="86"/>
      <c r="L875" s="10"/>
      <c r="M875" s="10"/>
      <c r="N875" s="10"/>
      <c r="O875" s="10"/>
      <c r="P875" s="33"/>
      <c r="Q875" s="10"/>
      <c r="R875" s="10"/>
      <c r="S875" s="10"/>
      <c r="T875" s="10"/>
      <c r="U875" s="10"/>
      <c r="V875" s="10"/>
      <c r="W875" s="10"/>
      <c r="X875" s="10"/>
      <c r="Y875" s="10"/>
      <c r="Z875" s="10"/>
      <c r="AA875" s="10"/>
    </row>
    <row r="876" spans="1:27" ht="13.2">
      <c r="A876" s="10"/>
      <c r="B876" s="10"/>
      <c r="C876" s="23"/>
      <c r="D876" s="10"/>
      <c r="E876" s="10"/>
      <c r="F876" s="10"/>
      <c r="G876" s="10"/>
      <c r="H876" s="10"/>
      <c r="I876" s="10"/>
      <c r="J876" s="10"/>
      <c r="K876" s="86"/>
      <c r="L876" s="10"/>
      <c r="M876" s="10"/>
      <c r="N876" s="10"/>
      <c r="O876" s="10"/>
      <c r="P876" s="33"/>
      <c r="Q876" s="10"/>
      <c r="R876" s="10"/>
      <c r="S876" s="10"/>
      <c r="T876" s="10"/>
      <c r="U876" s="10"/>
      <c r="V876" s="10"/>
      <c r="W876" s="10"/>
      <c r="X876" s="10"/>
      <c r="Y876" s="10"/>
      <c r="Z876" s="10"/>
      <c r="AA876" s="10"/>
    </row>
    <row r="877" spans="1:27" ht="13.2">
      <c r="A877" s="10"/>
      <c r="B877" s="10"/>
      <c r="C877" s="23"/>
      <c r="D877" s="10"/>
      <c r="E877" s="10"/>
      <c r="F877" s="10"/>
      <c r="G877" s="10"/>
      <c r="H877" s="10"/>
      <c r="I877" s="10"/>
      <c r="J877" s="10"/>
      <c r="K877" s="86"/>
      <c r="L877" s="10"/>
      <c r="M877" s="10"/>
      <c r="N877" s="10"/>
      <c r="O877" s="10"/>
      <c r="P877" s="33"/>
      <c r="Q877" s="10"/>
      <c r="R877" s="10"/>
      <c r="S877" s="10"/>
      <c r="T877" s="10"/>
      <c r="U877" s="10"/>
      <c r="V877" s="10"/>
      <c r="W877" s="10"/>
      <c r="X877" s="10"/>
      <c r="Y877" s="10"/>
      <c r="Z877" s="10"/>
      <c r="AA877" s="10"/>
    </row>
    <row r="878" spans="1:27" ht="13.2">
      <c r="A878" s="10"/>
      <c r="B878" s="10"/>
      <c r="C878" s="23"/>
      <c r="D878" s="10"/>
      <c r="E878" s="10"/>
      <c r="F878" s="10"/>
      <c r="G878" s="10"/>
      <c r="H878" s="10"/>
      <c r="I878" s="10"/>
      <c r="J878" s="10"/>
      <c r="K878" s="86"/>
      <c r="L878" s="10"/>
      <c r="M878" s="10"/>
      <c r="N878" s="10"/>
      <c r="O878" s="10"/>
      <c r="P878" s="33"/>
      <c r="Q878" s="10"/>
      <c r="R878" s="10"/>
      <c r="S878" s="10"/>
      <c r="T878" s="10"/>
      <c r="U878" s="10"/>
      <c r="V878" s="10"/>
      <c r="W878" s="10"/>
      <c r="X878" s="10"/>
      <c r="Y878" s="10"/>
      <c r="Z878" s="10"/>
      <c r="AA878" s="10"/>
    </row>
    <row r="879" spans="1:27" ht="13.2">
      <c r="A879" s="10"/>
      <c r="B879" s="10"/>
      <c r="C879" s="23"/>
      <c r="D879" s="10"/>
      <c r="E879" s="10"/>
      <c r="F879" s="10"/>
      <c r="G879" s="10"/>
      <c r="H879" s="10"/>
      <c r="I879" s="10"/>
      <c r="J879" s="10"/>
      <c r="K879" s="86"/>
      <c r="L879" s="10"/>
      <c r="M879" s="10"/>
      <c r="N879" s="10"/>
      <c r="O879" s="10"/>
      <c r="P879" s="33"/>
      <c r="Q879" s="10"/>
      <c r="R879" s="10"/>
      <c r="S879" s="10"/>
      <c r="T879" s="10"/>
      <c r="U879" s="10"/>
      <c r="V879" s="10"/>
      <c r="W879" s="10"/>
      <c r="X879" s="10"/>
      <c r="Y879" s="10"/>
      <c r="Z879" s="10"/>
      <c r="AA879" s="10"/>
    </row>
    <row r="880" spans="1:27" ht="13.2">
      <c r="A880" s="10"/>
      <c r="B880" s="10"/>
      <c r="C880" s="23"/>
      <c r="D880" s="10"/>
      <c r="E880" s="10"/>
      <c r="F880" s="10"/>
      <c r="G880" s="10"/>
      <c r="H880" s="10"/>
      <c r="I880" s="10"/>
      <c r="J880" s="10"/>
      <c r="K880" s="86"/>
      <c r="L880" s="10"/>
      <c r="M880" s="10"/>
      <c r="N880" s="10"/>
      <c r="O880" s="10"/>
      <c r="P880" s="33"/>
      <c r="Q880" s="10"/>
      <c r="R880" s="10"/>
      <c r="S880" s="10"/>
      <c r="T880" s="10"/>
      <c r="U880" s="10"/>
      <c r="V880" s="10"/>
      <c r="W880" s="10"/>
      <c r="X880" s="10"/>
      <c r="Y880" s="10"/>
      <c r="Z880" s="10"/>
      <c r="AA880" s="10"/>
    </row>
    <row r="881" spans="1:27" ht="13.2">
      <c r="A881" s="10"/>
      <c r="B881" s="10"/>
      <c r="C881" s="23"/>
      <c r="D881" s="10"/>
      <c r="E881" s="10"/>
      <c r="F881" s="10"/>
      <c r="G881" s="10"/>
      <c r="H881" s="10"/>
      <c r="I881" s="10"/>
      <c r="J881" s="10"/>
      <c r="K881" s="86"/>
      <c r="L881" s="10"/>
      <c r="M881" s="10"/>
      <c r="N881" s="10"/>
      <c r="O881" s="10"/>
      <c r="P881" s="33"/>
      <c r="Q881" s="10"/>
      <c r="R881" s="10"/>
      <c r="S881" s="10"/>
      <c r="T881" s="10"/>
      <c r="U881" s="10"/>
      <c r="V881" s="10"/>
      <c r="W881" s="10"/>
      <c r="X881" s="10"/>
      <c r="Y881" s="10"/>
      <c r="Z881" s="10"/>
      <c r="AA881" s="10"/>
    </row>
    <row r="882" spans="1:27" ht="13.2">
      <c r="A882" s="10"/>
      <c r="B882" s="10"/>
      <c r="C882" s="23"/>
      <c r="D882" s="10"/>
      <c r="E882" s="10"/>
      <c r="F882" s="10"/>
      <c r="G882" s="10"/>
      <c r="H882" s="10"/>
      <c r="I882" s="10"/>
      <c r="J882" s="10"/>
      <c r="K882" s="86"/>
      <c r="L882" s="10"/>
      <c r="M882" s="10"/>
      <c r="N882" s="10"/>
      <c r="O882" s="10"/>
      <c r="P882" s="33"/>
      <c r="Q882" s="10"/>
      <c r="R882" s="10"/>
      <c r="S882" s="10"/>
      <c r="T882" s="10"/>
      <c r="U882" s="10"/>
      <c r="V882" s="10"/>
      <c r="W882" s="10"/>
      <c r="X882" s="10"/>
      <c r="Y882" s="10"/>
      <c r="Z882" s="10"/>
      <c r="AA882" s="10"/>
    </row>
    <row r="883" spans="1:27" ht="13.2">
      <c r="A883" s="10"/>
      <c r="B883" s="10"/>
      <c r="C883" s="23"/>
      <c r="D883" s="10"/>
      <c r="E883" s="10"/>
      <c r="F883" s="10"/>
      <c r="G883" s="10"/>
      <c r="H883" s="10"/>
      <c r="I883" s="10"/>
      <c r="J883" s="10"/>
      <c r="K883" s="86"/>
      <c r="L883" s="10"/>
      <c r="M883" s="10"/>
      <c r="N883" s="10"/>
      <c r="O883" s="10"/>
      <c r="P883" s="33"/>
      <c r="Q883" s="10"/>
      <c r="R883" s="10"/>
      <c r="S883" s="10"/>
      <c r="T883" s="10"/>
      <c r="U883" s="10"/>
      <c r="V883" s="10"/>
      <c r="W883" s="10"/>
      <c r="X883" s="10"/>
      <c r="Y883" s="10"/>
      <c r="Z883" s="10"/>
      <c r="AA883" s="10"/>
    </row>
    <row r="884" spans="1:27" ht="13.2">
      <c r="A884" s="10"/>
      <c r="B884" s="10"/>
      <c r="C884" s="23"/>
      <c r="D884" s="10"/>
      <c r="E884" s="10"/>
      <c r="F884" s="10"/>
      <c r="G884" s="10"/>
      <c r="H884" s="10"/>
      <c r="I884" s="10"/>
      <c r="J884" s="10"/>
      <c r="K884" s="86"/>
      <c r="L884" s="10"/>
      <c r="M884" s="10"/>
      <c r="N884" s="10"/>
      <c r="O884" s="10"/>
      <c r="P884" s="33"/>
      <c r="Q884" s="10"/>
      <c r="R884" s="10"/>
      <c r="S884" s="10"/>
      <c r="T884" s="10"/>
      <c r="U884" s="10"/>
      <c r="V884" s="10"/>
      <c r="W884" s="10"/>
      <c r="X884" s="10"/>
      <c r="Y884" s="10"/>
      <c r="Z884" s="10"/>
      <c r="AA884" s="10"/>
    </row>
    <row r="885" spans="1:27" ht="13.2">
      <c r="A885" s="10"/>
      <c r="B885" s="10"/>
      <c r="C885" s="23"/>
      <c r="D885" s="10"/>
      <c r="E885" s="10"/>
      <c r="F885" s="10"/>
      <c r="G885" s="10"/>
      <c r="H885" s="10"/>
      <c r="I885" s="10"/>
      <c r="J885" s="10"/>
      <c r="K885" s="86"/>
      <c r="L885" s="10"/>
      <c r="M885" s="10"/>
      <c r="N885" s="10"/>
      <c r="O885" s="10"/>
      <c r="P885" s="33"/>
      <c r="Q885" s="10"/>
      <c r="R885" s="10"/>
      <c r="S885" s="10"/>
      <c r="T885" s="10"/>
      <c r="U885" s="10"/>
      <c r="V885" s="10"/>
      <c r="W885" s="10"/>
      <c r="X885" s="10"/>
      <c r="Y885" s="10"/>
      <c r="Z885" s="10"/>
      <c r="AA885" s="10"/>
    </row>
    <row r="886" spans="1:27" ht="13.2">
      <c r="A886" s="10"/>
      <c r="B886" s="10"/>
      <c r="C886" s="23"/>
      <c r="D886" s="10"/>
      <c r="E886" s="10"/>
      <c r="F886" s="10"/>
      <c r="G886" s="10"/>
      <c r="H886" s="10"/>
      <c r="I886" s="10"/>
      <c r="J886" s="10"/>
      <c r="K886" s="86"/>
      <c r="L886" s="10"/>
      <c r="M886" s="10"/>
      <c r="N886" s="10"/>
      <c r="O886" s="10"/>
      <c r="P886" s="33"/>
      <c r="Q886" s="10"/>
      <c r="R886" s="10"/>
      <c r="S886" s="10"/>
      <c r="T886" s="10"/>
      <c r="U886" s="10"/>
      <c r="V886" s="10"/>
      <c r="W886" s="10"/>
      <c r="X886" s="10"/>
      <c r="Y886" s="10"/>
      <c r="Z886" s="10"/>
      <c r="AA886" s="10"/>
    </row>
    <row r="887" spans="1:27" ht="13.2">
      <c r="A887" s="10"/>
      <c r="B887" s="10"/>
      <c r="C887" s="23"/>
      <c r="D887" s="10"/>
      <c r="E887" s="10"/>
      <c r="F887" s="10"/>
      <c r="G887" s="10"/>
      <c r="H887" s="10"/>
      <c r="I887" s="10"/>
      <c r="J887" s="10"/>
      <c r="K887" s="86"/>
      <c r="L887" s="10"/>
      <c r="M887" s="10"/>
      <c r="N887" s="10"/>
      <c r="O887" s="10"/>
      <c r="P887" s="33"/>
      <c r="Q887" s="10"/>
      <c r="R887" s="10"/>
      <c r="S887" s="10"/>
      <c r="T887" s="10"/>
      <c r="U887" s="10"/>
      <c r="V887" s="10"/>
      <c r="W887" s="10"/>
      <c r="X887" s="10"/>
      <c r="Y887" s="10"/>
      <c r="Z887" s="10"/>
      <c r="AA887" s="10"/>
    </row>
    <row r="888" spans="1:27" ht="13.2">
      <c r="A888" s="10"/>
      <c r="B888" s="10"/>
      <c r="C888" s="23"/>
      <c r="D888" s="10"/>
      <c r="E888" s="10"/>
      <c r="F888" s="10"/>
      <c r="G888" s="10"/>
      <c r="H888" s="10"/>
      <c r="I888" s="10"/>
      <c r="J888" s="10"/>
      <c r="K888" s="86"/>
      <c r="L888" s="10"/>
      <c r="M888" s="10"/>
      <c r="N888" s="10"/>
      <c r="O888" s="10"/>
      <c r="P888" s="33"/>
      <c r="Q888" s="10"/>
      <c r="R888" s="10"/>
      <c r="S888" s="10"/>
      <c r="T888" s="10"/>
      <c r="U888" s="10"/>
      <c r="V888" s="10"/>
      <c r="W888" s="10"/>
      <c r="X888" s="10"/>
      <c r="Y888" s="10"/>
      <c r="Z888" s="10"/>
      <c r="AA888" s="10"/>
    </row>
    <row r="889" spans="1:27" ht="13.2">
      <c r="A889" s="10"/>
      <c r="B889" s="10"/>
      <c r="C889" s="23"/>
      <c r="D889" s="10"/>
      <c r="E889" s="10"/>
      <c r="F889" s="10"/>
      <c r="G889" s="10"/>
      <c r="H889" s="10"/>
      <c r="I889" s="10"/>
      <c r="J889" s="10"/>
      <c r="K889" s="86"/>
      <c r="L889" s="10"/>
      <c r="M889" s="10"/>
      <c r="N889" s="10"/>
      <c r="O889" s="10"/>
      <c r="P889" s="33"/>
      <c r="Q889" s="10"/>
      <c r="R889" s="10"/>
      <c r="S889" s="10"/>
      <c r="T889" s="10"/>
      <c r="U889" s="10"/>
      <c r="V889" s="10"/>
      <c r="W889" s="10"/>
      <c r="X889" s="10"/>
      <c r="Y889" s="10"/>
      <c r="Z889" s="10"/>
      <c r="AA889" s="10"/>
    </row>
    <row r="890" spans="1:27" ht="13.2">
      <c r="A890" s="10"/>
      <c r="B890" s="10"/>
      <c r="C890" s="23"/>
      <c r="D890" s="10"/>
      <c r="E890" s="10"/>
      <c r="F890" s="10"/>
      <c r="G890" s="10"/>
      <c r="H890" s="10"/>
      <c r="I890" s="10"/>
      <c r="J890" s="10"/>
      <c r="K890" s="86"/>
      <c r="L890" s="10"/>
      <c r="M890" s="10"/>
      <c r="N890" s="10"/>
      <c r="O890" s="10"/>
      <c r="P890" s="33"/>
      <c r="Q890" s="10"/>
      <c r="R890" s="10"/>
      <c r="S890" s="10"/>
      <c r="T890" s="10"/>
      <c r="U890" s="10"/>
      <c r="V890" s="10"/>
      <c r="W890" s="10"/>
      <c r="X890" s="10"/>
      <c r="Y890" s="10"/>
      <c r="Z890" s="10"/>
      <c r="AA890" s="10"/>
    </row>
    <row r="891" spans="1:27" ht="13.2">
      <c r="A891" s="10"/>
      <c r="B891" s="10"/>
      <c r="C891" s="23"/>
      <c r="D891" s="10"/>
      <c r="E891" s="10"/>
      <c r="F891" s="10"/>
      <c r="G891" s="10"/>
      <c r="H891" s="10"/>
      <c r="I891" s="10"/>
      <c r="J891" s="10"/>
      <c r="K891" s="86"/>
      <c r="L891" s="10"/>
      <c r="M891" s="10"/>
      <c r="N891" s="10"/>
      <c r="O891" s="10"/>
      <c r="P891" s="33"/>
      <c r="Q891" s="10"/>
      <c r="R891" s="10"/>
      <c r="S891" s="10"/>
      <c r="T891" s="10"/>
      <c r="U891" s="10"/>
      <c r="V891" s="10"/>
      <c r="W891" s="10"/>
      <c r="X891" s="10"/>
      <c r="Y891" s="10"/>
      <c r="Z891" s="10"/>
      <c r="AA891" s="10"/>
    </row>
    <row r="892" spans="1:27" ht="13.2">
      <c r="A892" s="10"/>
      <c r="B892" s="10"/>
      <c r="C892" s="23"/>
      <c r="D892" s="10"/>
      <c r="E892" s="10"/>
      <c r="F892" s="10"/>
      <c r="G892" s="10"/>
      <c r="H892" s="10"/>
      <c r="I892" s="10"/>
      <c r="J892" s="10"/>
      <c r="K892" s="86"/>
      <c r="L892" s="10"/>
      <c r="M892" s="10"/>
      <c r="N892" s="10"/>
      <c r="O892" s="10"/>
      <c r="P892" s="33"/>
      <c r="Q892" s="10"/>
      <c r="R892" s="10"/>
      <c r="S892" s="10"/>
      <c r="T892" s="10"/>
      <c r="U892" s="10"/>
      <c r="V892" s="10"/>
      <c r="W892" s="10"/>
      <c r="X892" s="10"/>
      <c r="Y892" s="10"/>
      <c r="Z892" s="10"/>
      <c r="AA892" s="10"/>
    </row>
    <row r="893" spans="1:27" ht="13.2">
      <c r="A893" s="10"/>
      <c r="B893" s="10"/>
      <c r="C893" s="23"/>
      <c r="D893" s="10"/>
      <c r="E893" s="10"/>
      <c r="F893" s="10"/>
      <c r="G893" s="10"/>
      <c r="H893" s="10"/>
      <c r="I893" s="10"/>
      <c r="J893" s="10"/>
      <c r="K893" s="86"/>
      <c r="L893" s="10"/>
      <c r="M893" s="10"/>
      <c r="N893" s="10"/>
      <c r="O893" s="10"/>
      <c r="P893" s="33"/>
      <c r="Q893" s="10"/>
      <c r="R893" s="10"/>
      <c r="S893" s="10"/>
      <c r="T893" s="10"/>
      <c r="U893" s="10"/>
      <c r="V893" s="10"/>
      <c r="W893" s="10"/>
      <c r="X893" s="10"/>
      <c r="Y893" s="10"/>
      <c r="Z893" s="10"/>
      <c r="AA893" s="10"/>
    </row>
    <row r="894" spans="1:27" ht="13.2">
      <c r="A894" s="10"/>
      <c r="B894" s="10"/>
      <c r="C894" s="23"/>
      <c r="D894" s="10"/>
      <c r="E894" s="10"/>
      <c r="F894" s="10"/>
      <c r="G894" s="10"/>
      <c r="H894" s="10"/>
      <c r="I894" s="10"/>
      <c r="J894" s="10"/>
      <c r="K894" s="86"/>
      <c r="L894" s="10"/>
      <c r="M894" s="10"/>
      <c r="N894" s="10"/>
      <c r="O894" s="10"/>
      <c r="P894" s="33"/>
      <c r="Q894" s="10"/>
      <c r="R894" s="10"/>
      <c r="S894" s="10"/>
      <c r="T894" s="10"/>
      <c r="U894" s="10"/>
      <c r="V894" s="10"/>
      <c r="W894" s="10"/>
      <c r="X894" s="10"/>
      <c r="Y894" s="10"/>
      <c r="Z894" s="10"/>
      <c r="AA894" s="10"/>
    </row>
    <row r="895" spans="1:27" ht="13.2">
      <c r="A895" s="10"/>
      <c r="B895" s="10"/>
      <c r="C895" s="23"/>
      <c r="D895" s="10"/>
      <c r="E895" s="10"/>
      <c r="F895" s="10"/>
      <c r="G895" s="10"/>
      <c r="H895" s="10"/>
      <c r="I895" s="10"/>
      <c r="J895" s="10"/>
      <c r="K895" s="86"/>
      <c r="L895" s="10"/>
      <c r="M895" s="10"/>
      <c r="N895" s="10"/>
      <c r="O895" s="10"/>
      <c r="P895" s="33"/>
      <c r="Q895" s="10"/>
      <c r="R895" s="10"/>
      <c r="S895" s="10"/>
      <c r="T895" s="10"/>
      <c r="U895" s="10"/>
      <c r="V895" s="10"/>
      <c r="W895" s="10"/>
      <c r="X895" s="10"/>
      <c r="Y895" s="10"/>
      <c r="Z895" s="10"/>
      <c r="AA895" s="10"/>
    </row>
    <row r="896" spans="1:27" ht="13.2">
      <c r="A896" s="10"/>
      <c r="B896" s="10"/>
      <c r="C896" s="23"/>
      <c r="D896" s="10"/>
      <c r="E896" s="10"/>
      <c r="F896" s="10"/>
      <c r="G896" s="10"/>
      <c r="H896" s="10"/>
      <c r="I896" s="10"/>
      <c r="J896" s="10"/>
      <c r="K896" s="86"/>
      <c r="L896" s="10"/>
      <c r="M896" s="10"/>
      <c r="N896" s="10"/>
      <c r="O896" s="10"/>
      <c r="P896" s="33"/>
      <c r="Q896" s="10"/>
      <c r="R896" s="10"/>
      <c r="S896" s="10"/>
      <c r="T896" s="10"/>
      <c r="U896" s="10"/>
      <c r="V896" s="10"/>
      <c r="W896" s="10"/>
      <c r="X896" s="10"/>
      <c r="Y896" s="10"/>
      <c r="Z896" s="10"/>
      <c r="AA896" s="10"/>
    </row>
    <row r="897" spans="1:27" ht="13.2">
      <c r="A897" s="10"/>
      <c r="B897" s="10"/>
      <c r="C897" s="23"/>
      <c r="D897" s="10"/>
      <c r="E897" s="10"/>
      <c r="F897" s="10"/>
      <c r="G897" s="10"/>
      <c r="H897" s="10"/>
      <c r="I897" s="10"/>
      <c r="J897" s="10"/>
      <c r="K897" s="86"/>
      <c r="L897" s="10"/>
      <c r="M897" s="10"/>
      <c r="N897" s="10"/>
      <c r="O897" s="10"/>
      <c r="P897" s="33"/>
      <c r="Q897" s="10"/>
      <c r="R897" s="10"/>
      <c r="S897" s="10"/>
      <c r="T897" s="10"/>
      <c r="U897" s="10"/>
      <c r="V897" s="10"/>
      <c r="W897" s="10"/>
      <c r="X897" s="10"/>
      <c r="Y897" s="10"/>
      <c r="Z897" s="10"/>
      <c r="AA897" s="10"/>
    </row>
    <row r="898" spans="1:27" ht="13.2">
      <c r="A898" s="10"/>
      <c r="B898" s="10"/>
      <c r="C898" s="23"/>
      <c r="D898" s="10"/>
      <c r="E898" s="10"/>
      <c r="F898" s="10"/>
      <c r="G898" s="10"/>
      <c r="H898" s="10"/>
      <c r="I898" s="10"/>
      <c r="J898" s="10"/>
      <c r="K898" s="86"/>
      <c r="L898" s="10"/>
      <c r="M898" s="10"/>
      <c r="N898" s="10"/>
      <c r="O898" s="10"/>
      <c r="P898" s="33"/>
      <c r="Q898" s="10"/>
      <c r="R898" s="10"/>
      <c r="S898" s="10"/>
      <c r="T898" s="10"/>
      <c r="U898" s="10"/>
      <c r="V898" s="10"/>
      <c r="W898" s="10"/>
      <c r="X898" s="10"/>
      <c r="Y898" s="10"/>
      <c r="Z898" s="10"/>
      <c r="AA898" s="10"/>
    </row>
    <row r="899" spans="1:27" ht="13.2">
      <c r="A899" s="10"/>
      <c r="B899" s="10"/>
      <c r="C899" s="23"/>
      <c r="D899" s="10"/>
      <c r="E899" s="10"/>
      <c r="F899" s="10"/>
      <c r="G899" s="10"/>
      <c r="H899" s="10"/>
      <c r="I899" s="10"/>
      <c r="J899" s="10"/>
      <c r="K899" s="86"/>
      <c r="L899" s="10"/>
      <c r="M899" s="10"/>
      <c r="N899" s="10"/>
      <c r="O899" s="10"/>
      <c r="P899" s="33"/>
      <c r="Q899" s="10"/>
      <c r="R899" s="10"/>
      <c r="S899" s="10"/>
      <c r="T899" s="10"/>
      <c r="U899" s="10"/>
      <c r="V899" s="10"/>
      <c r="W899" s="10"/>
      <c r="X899" s="10"/>
      <c r="Y899" s="10"/>
      <c r="Z899" s="10"/>
      <c r="AA899" s="10"/>
    </row>
    <row r="900" spans="1:27" ht="13.2">
      <c r="A900" s="10"/>
      <c r="B900" s="10"/>
      <c r="C900" s="23"/>
      <c r="D900" s="10"/>
      <c r="E900" s="10"/>
      <c r="F900" s="10"/>
      <c r="G900" s="10"/>
      <c r="H900" s="10"/>
      <c r="I900" s="10"/>
      <c r="J900" s="10"/>
      <c r="K900" s="86"/>
      <c r="L900" s="10"/>
      <c r="M900" s="10"/>
      <c r="N900" s="10"/>
      <c r="O900" s="10"/>
      <c r="P900" s="33"/>
      <c r="Q900" s="10"/>
      <c r="R900" s="10"/>
      <c r="S900" s="10"/>
      <c r="T900" s="10"/>
      <c r="U900" s="10"/>
      <c r="V900" s="10"/>
      <c r="W900" s="10"/>
      <c r="X900" s="10"/>
      <c r="Y900" s="10"/>
      <c r="Z900" s="10"/>
      <c r="AA900" s="10"/>
    </row>
    <row r="901" spans="1:27" ht="13.2">
      <c r="A901" s="10"/>
      <c r="B901" s="10"/>
      <c r="C901" s="23"/>
      <c r="D901" s="10"/>
      <c r="E901" s="10"/>
      <c r="F901" s="10"/>
      <c r="G901" s="10"/>
      <c r="H901" s="10"/>
      <c r="I901" s="10"/>
      <c r="J901" s="10"/>
      <c r="K901" s="86"/>
      <c r="L901" s="10"/>
      <c r="M901" s="10"/>
      <c r="N901" s="10"/>
      <c r="O901" s="10"/>
      <c r="P901" s="33"/>
      <c r="Q901" s="10"/>
      <c r="R901" s="10"/>
      <c r="S901" s="10"/>
      <c r="T901" s="10"/>
      <c r="U901" s="10"/>
      <c r="V901" s="10"/>
      <c r="W901" s="10"/>
      <c r="X901" s="10"/>
      <c r="Y901" s="10"/>
      <c r="Z901" s="10"/>
      <c r="AA901" s="10"/>
    </row>
    <row r="902" spans="1:27" ht="13.2">
      <c r="A902" s="10"/>
      <c r="B902" s="10"/>
      <c r="C902" s="23"/>
      <c r="D902" s="10"/>
      <c r="E902" s="10"/>
      <c r="F902" s="10"/>
      <c r="G902" s="10"/>
      <c r="H902" s="10"/>
      <c r="I902" s="10"/>
      <c r="J902" s="10"/>
      <c r="K902" s="86"/>
      <c r="L902" s="10"/>
      <c r="M902" s="10"/>
      <c r="N902" s="10"/>
      <c r="O902" s="10"/>
      <c r="P902" s="33"/>
      <c r="Q902" s="10"/>
      <c r="R902" s="10"/>
      <c r="S902" s="10"/>
      <c r="T902" s="10"/>
      <c r="U902" s="10"/>
      <c r="V902" s="10"/>
      <c r="W902" s="10"/>
      <c r="X902" s="10"/>
      <c r="Y902" s="10"/>
      <c r="Z902" s="10"/>
      <c r="AA902" s="10"/>
    </row>
    <row r="903" spans="1:27" ht="13.2">
      <c r="A903" s="10"/>
      <c r="B903" s="10"/>
      <c r="C903" s="23"/>
      <c r="D903" s="10"/>
      <c r="E903" s="10"/>
      <c r="F903" s="10"/>
      <c r="G903" s="10"/>
      <c r="H903" s="10"/>
      <c r="I903" s="10"/>
      <c r="J903" s="10"/>
      <c r="K903" s="86"/>
      <c r="L903" s="10"/>
      <c r="M903" s="10"/>
      <c r="N903" s="10"/>
      <c r="O903" s="10"/>
      <c r="P903" s="33"/>
      <c r="Q903" s="10"/>
      <c r="R903" s="10"/>
      <c r="S903" s="10"/>
      <c r="T903" s="10"/>
      <c r="U903" s="10"/>
      <c r="V903" s="10"/>
      <c r="W903" s="10"/>
      <c r="X903" s="10"/>
      <c r="Y903" s="10"/>
      <c r="Z903" s="10"/>
      <c r="AA903" s="10"/>
    </row>
    <row r="904" spans="1:27" ht="13.2">
      <c r="A904" s="10"/>
      <c r="B904" s="10"/>
      <c r="C904" s="23"/>
      <c r="D904" s="10"/>
      <c r="E904" s="10"/>
      <c r="F904" s="10"/>
      <c r="G904" s="10"/>
      <c r="H904" s="10"/>
      <c r="I904" s="10"/>
      <c r="J904" s="10"/>
      <c r="K904" s="86"/>
      <c r="L904" s="10"/>
      <c r="M904" s="10"/>
      <c r="N904" s="10"/>
      <c r="O904" s="10"/>
      <c r="P904" s="33"/>
      <c r="Q904" s="10"/>
      <c r="R904" s="10"/>
      <c r="S904" s="10"/>
      <c r="T904" s="10"/>
      <c r="U904" s="10"/>
      <c r="V904" s="10"/>
      <c r="W904" s="10"/>
      <c r="X904" s="10"/>
      <c r="Y904" s="10"/>
      <c r="Z904" s="10"/>
      <c r="AA904" s="10"/>
    </row>
    <row r="905" spans="1:27" ht="13.2">
      <c r="A905" s="10"/>
      <c r="B905" s="10"/>
      <c r="C905" s="23"/>
      <c r="D905" s="10"/>
      <c r="E905" s="10"/>
      <c r="F905" s="10"/>
      <c r="G905" s="10"/>
      <c r="H905" s="10"/>
      <c r="I905" s="10"/>
      <c r="J905" s="10"/>
      <c r="K905" s="86"/>
      <c r="L905" s="10"/>
      <c r="M905" s="10"/>
      <c r="N905" s="10"/>
      <c r="O905" s="10"/>
      <c r="P905" s="33"/>
      <c r="Q905" s="10"/>
      <c r="R905" s="10"/>
      <c r="S905" s="10"/>
      <c r="T905" s="10"/>
      <c r="U905" s="10"/>
      <c r="V905" s="10"/>
      <c r="W905" s="10"/>
      <c r="X905" s="10"/>
      <c r="Y905" s="10"/>
      <c r="Z905" s="10"/>
      <c r="AA905" s="10"/>
    </row>
    <row r="906" spans="1:27" ht="13.2">
      <c r="A906" s="10"/>
      <c r="B906" s="10"/>
      <c r="C906" s="23"/>
      <c r="D906" s="10"/>
      <c r="E906" s="10"/>
      <c r="F906" s="10"/>
      <c r="G906" s="10"/>
      <c r="H906" s="10"/>
      <c r="I906" s="10"/>
      <c r="J906" s="10"/>
      <c r="K906" s="86"/>
      <c r="L906" s="10"/>
      <c r="M906" s="10"/>
      <c r="N906" s="10"/>
      <c r="O906" s="10"/>
      <c r="P906" s="33"/>
      <c r="Q906" s="10"/>
      <c r="R906" s="10"/>
      <c r="S906" s="10"/>
      <c r="T906" s="10"/>
      <c r="U906" s="10"/>
      <c r="V906" s="10"/>
      <c r="W906" s="10"/>
      <c r="X906" s="10"/>
      <c r="Y906" s="10"/>
      <c r="Z906" s="10"/>
      <c r="AA906" s="10"/>
    </row>
    <row r="907" spans="1:27" ht="13.2">
      <c r="A907" s="10"/>
      <c r="B907" s="10"/>
      <c r="C907" s="23"/>
      <c r="D907" s="10"/>
      <c r="E907" s="10"/>
      <c r="F907" s="10"/>
      <c r="G907" s="10"/>
      <c r="H907" s="10"/>
      <c r="I907" s="10"/>
      <c r="J907" s="10"/>
      <c r="K907" s="86"/>
      <c r="L907" s="10"/>
      <c r="M907" s="10"/>
      <c r="N907" s="10"/>
      <c r="O907" s="10"/>
      <c r="P907" s="33"/>
      <c r="Q907" s="10"/>
      <c r="R907" s="10"/>
      <c r="S907" s="10"/>
      <c r="T907" s="10"/>
      <c r="U907" s="10"/>
      <c r="V907" s="10"/>
      <c r="W907" s="10"/>
      <c r="X907" s="10"/>
      <c r="Y907" s="10"/>
      <c r="Z907" s="10"/>
      <c r="AA907" s="10"/>
    </row>
    <row r="908" spans="1:27" ht="13.2">
      <c r="A908" s="10"/>
      <c r="B908" s="10"/>
      <c r="C908" s="23"/>
      <c r="D908" s="10"/>
      <c r="E908" s="10"/>
      <c r="F908" s="10"/>
      <c r="G908" s="10"/>
      <c r="H908" s="10"/>
      <c r="I908" s="10"/>
      <c r="J908" s="10"/>
      <c r="K908" s="86"/>
      <c r="L908" s="10"/>
      <c r="M908" s="10"/>
      <c r="N908" s="10"/>
      <c r="O908" s="10"/>
      <c r="P908" s="33"/>
      <c r="Q908" s="10"/>
      <c r="R908" s="10"/>
      <c r="S908" s="10"/>
      <c r="T908" s="10"/>
      <c r="U908" s="10"/>
      <c r="V908" s="10"/>
      <c r="W908" s="10"/>
      <c r="X908" s="10"/>
      <c r="Y908" s="10"/>
      <c r="Z908" s="10"/>
      <c r="AA908" s="10"/>
    </row>
    <row r="909" spans="1:27" ht="13.2">
      <c r="A909" s="10"/>
      <c r="B909" s="10"/>
      <c r="C909" s="23"/>
      <c r="D909" s="10"/>
      <c r="E909" s="10"/>
      <c r="F909" s="10"/>
      <c r="G909" s="10"/>
      <c r="H909" s="10"/>
      <c r="I909" s="10"/>
      <c r="J909" s="10"/>
      <c r="K909" s="86"/>
      <c r="L909" s="10"/>
      <c r="M909" s="10"/>
      <c r="N909" s="10"/>
      <c r="O909" s="10"/>
      <c r="P909" s="33"/>
      <c r="Q909" s="10"/>
      <c r="R909" s="10"/>
      <c r="S909" s="10"/>
      <c r="T909" s="10"/>
      <c r="U909" s="10"/>
      <c r="V909" s="10"/>
      <c r="W909" s="10"/>
      <c r="X909" s="10"/>
      <c r="Y909" s="10"/>
      <c r="Z909" s="10"/>
      <c r="AA909" s="10"/>
    </row>
    <row r="910" spans="1:27" ht="13.2">
      <c r="A910" s="10"/>
      <c r="B910" s="10"/>
      <c r="C910" s="23"/>
      <c r="D910" s="10"/>
      <c r="E910" s="10"/>
      <c r="F910" s="10"/>
      <c r="G910" s="10"/>
      <c r="H910" s="10"/>
      <c r="I910" s="10"/>
      <c r="J910" s="10"/>
      <c r="K910" s="86"/>
      <c r="L910" s="10"/>
      <c r="M910" s="10"/>
      <c r="N910" s="10"/>
      <c r="O910" s="10"/>
      <c r="P910" s="33"/>
      <c r="Q910" s="10"/>
      <c r="R910" s="10"/>
      <c r="S910" s="10"/>
      <c r="T910" s="10"/>
      <c r="U910" s="10"/>
      <c r="V910" s="10"/>
      <c r="W910" s="10"/>
      <c r="X910" s="10"/>
      <c r="Y910" s="10"/>
      <c r="Z910" s="10"/>
      <c r="AA910" s="10"/>
    </row>
    <row r="911" spans="1:27" ht="13.2">
      <c r="A911" s="10"/>
      <c r="B911" s="10"/>
      <c r="C911" s="23"/>
      <c r="D911" s="10"/>
      <c r="E911" s="10"/>
      <c r="F911" s="10"/>
      <c r="G911" s="10"/>
      <c r="H911" s="10"/>
      <c r="I911" s="10"/>
      <c r="J911" s="10"/>
      <c r="K911" s="86"/>
      <c r="L911" s="10"/>
      <c r="M911" s="10"/>
      <c r="N911" s="10"/>
      <c r="O911" s="10"/>
      <c r="P911" s="33"/>
      <c r="Q911" s="10"/>
      <c r="R911" s="10"/>
      <c r="S911" s="10"/>
      <c r="T911" s="10"/>
      <c r="U911" s="10"/>
      <c r="V911" s="10"/>
      <c r="W911" s="10"/>
      <c r="X911" s="10"/>
      <c r="Y911" s="10"/>
      <c r="Z911" s="10"/>
      <c r="AA911" s="10"/>
    </row>
    <row r="912" spans="1:27" ht="13.2">
      <c r="A912" s="10"/>
      <c r="B912" s="10"/>
      <c r="C912" s="23"/>
      <c r="D912" s="10"/>
      <c r="E912" s="10"/>
      <c r="F912" s="10"/>
      <c r="G912" s="10"/>
      <c r="H912" s="10"/>
      <c r="I912" s="10"/>
      <c r="J912" s="10"/>
      <c r="K912" s="86"/>
      <c r="L912" s="10"/>
      <c r="M912" s="10"/>
      <c r="N912" s="10"/>
      <c r="O912" s="10"/>
      <c r="P912" s="33"/>
      <c r="Q912" s="10"/>
      <c r="R912" s="10"/>
      <c r="S912" s="10"/>
      <c r="T912" s="10"/>
      <c r="U912" s="10"/>
      <c r="V912" s="10"/>
      <c r="W912" s="10"/>
      <c r="X912" s="10"/>
      <c r="Y912" s="10"/>
      <c r="Z912" s="10"/>
      <c r="AA912" s="10"/>
    </row>
    <row r="913" spans="1:27" ht="13.2">
      <c r="A913" s="10"/>
      <c r="B913" s="10"/>
      <c r="C913" s="23"/>
      <c r="D913" s="10"/>
      <c r="E913" s="10"/>
      <c r="F913" s="10"/>
      <c r="G913" s="10"/>
      <c r="H913" s="10"/>
      <c r="I913" s="10"/>
      <c r="J913" s="10"/>
      <c r="K913" s="86"/>
      <c r="L913" s="10"/>
      <c r="M913" s="10"/>
      <c r="N913" s="10"/>
      <c r="O913" s="10"/>
      <c r="P913" s="33"/>
      <c r="Q913" s="10"/>
      <c r="R913" s="10"/>
      <c r="S913" s="10"/>
      <c r="T913" s="10"/>
      <c r="U913" s="10"/>
      <c r="V913" s="10"/>
      <c r="W913" s="10"/>
      <c r="X913" s="10"/>
      <c r="Y913" s="10"/>
      <c r="Z913" s="10"/>
      <c r="AA913" s="10"/>
    </row>
    <row r="914" spans="1:27" ht="13.2">
      <c r="A914" s="10"/>
      <c r="B914" s="10"/>
      <c r="C914" s="23"/>
      <c r="D914" s="10"/>
      <c r="E914" s="10"/>
      <c r="F914" s="10"/>
      <c r="G914" s="10"/>
      <c r="H914" s="10"/>
      <c r="I914" s="10"/>
      <c r="J914" s="10"/>
      <c r="K914" s="86"/>
      <c r="L914" s="10"/>
      <c r="M914" s="10"/>
      <c r="N914" s="10"/>
      <c r="O914" s="10"/>
      <c r="P914" s="33"/>
      <c r="Q914" s="10"/>
      <c r="R914" s="10"/>
      <c r="S914" s="10"/>
      <c r="T914" s="10"/>
      <c r="U914" s="10"/>
      <c r="V914" s="10"/>
      <c r="W914" s="10"/>
      <c r="X914" s="10"/>
      <c r="Y914" s="10"/>
      <c r="Z914" s="10"/>
      <c r="AA914" s="10"/>
    </row>
    <row r="915" spans="1:27" ht="13.2">
      <c r="A915" s="10"/>
      <c r="B915" s="10"/>
      <c r="C915" s="23"/>
      <c r="D915" s="10"/>
      <c r="E915" s="10"/>
      <c r="F915" s="10"/>
      <c r="G915" s="10"/>
      <c r="H915" s="10"/>
      <c r="I915" s="10"/>
      <c r="J915" s="10"/>
      <c r="K915" s="86"/>
      <c r="L915" s="10"/>
      <c r="M915" s="10"/>
      <c r="N915" s="10"/>
      <c r="O915" s="10"/>
      <c r="P915" s="33"/>
      <c r="Q915" s="10"/>
      <c r="R915" s="10"/>
      <c r="S915" s="10"/>
      <c r="T915" s="10"/>
      <c r="U915" s="10"/>
      <c r="V915" s="10"/>
      <c r="W915" s="10"/>
      <c r="X915" s="10"/>
      <c r="Y915" s="10"/>
      <c r="Z915" s="10"/>
      <c r="AA915" s="10"/>
    </row>
    <row r="916" spans="1:27" ht="13.2">
      <c r="A916" s="10"/>
      <c r="B916" s="10"/>
      <c r="C916" s="23"/>
      <c r="D916" s="10"/>
      <c r="E916" s="10"/>
      <c r="F916" s="10"/>
      <c r="G916" s="10"/>
      <c r="H916" s="10"/>
      <c r="I916" s="10"/>
      <c r="J916" s="10"/>
      <c r="K916" s="86"/>
      <c r="L916" s="10"/>
      <c r="M916" s="10"/>
      <c r="N916" s="10"/>
      <c r="O916" s="10"/>
      <c r="P916" s="33"/>
      <c r="Q916" s="10"/>
      <c r="R916" s="10"/>
      <c r="S916" s="10"/>
      <c r="T916" s="10"/>
      <c r="U916" s="10"/>
      <c r="V916" s="10"/>
      <c r="W916" s="10"/>
      <c r="X916" s="10"/>
      <c r="Y916" s="10"/>
      <c r="Z916" s="10"/>
      <c r="AA916" s="10"/>
    </row>
    <row r="917" spans="1:27" ht="13.2">
      <c r="A917" s="10"/>
      <c r="B917" s="10"/>
      <c r="C917" s="23"/>
      <c r="D917" s="10"/>
      <c r="E917" s="10"/>
      <c r="F917" s="10"/>
      <c r="G917" s="10"/>
      <c r="H917" s="10"/>
      <c r="I917" s="10"/>
      <c r="J917" s="10"/>
      <c r="K917" s="86"/>
      <c r="L917" s="10"/>
      <c r="M917" s="10"/>
      <c r="N917" s="10"/>
      <c r="O917" s="10"/>
      <c r="P917" s="33"/>
      <c r="Q917" s="10"/>
      <c r="R917" s="10"/>
      <c r="S917" s="10"/>
      <c r="T917" s="10"/>
      <c r="U917" s="10"/>
      <c r="V917" s="10"/>
      <c r="W917" s="10"/>
      <c r="X917" s="10"/>
      <c r="Y917" s="10"/>
      <c r="Z917" s="10"/>
      <c r="AA917" s="10"/>
    </row>
    <row r="918" spans="1:27" ht="13.2">
      <c r="A918" s="10"/>
      <c r="B918" s="10"/>
      <c r="C918" s="23"/>
      <c r="D918" s="10"/>
      <c r="E918" s="10"/>
      <c r="F918" s="10"/>
      <c r="G918" s="10"/>
      <c r="H918" s="10"/>
      <c r="I918" s="10"/>
      <c r="J918" s="10"/>
      <c r="K918" s="86"/>
      <c r="L918" s="10"/>
      <c r="M918" s="10"/>
      <c r="N918" s="10"/>
      <c r="O918" s="10"/>
      <c r="P918" s="33"/>
      <c r="Q918" s="10"/>
      <c r="R918" s="10"/>
      <c r="S918" s="10"/>
      <c r="T918" s="10"/>
      <c r="U918" s="10"/>
      <c r="V918" s="10"/>
      <c r="W918" s="10"/>
      <c r="X918" s="10"/>
      <c r="Y918" s="10"/>
      <c r="Z918" s="10"/>
      <c r="AA918" s="10"/>
    </row>
    <row r="919" spans="1:27" ht="13.2">
      <c r="A919" s="10"/>
      <c r="B919" s="10"/>
      <c r="C919" s="23"/>
      <c r="D919" s="10"/>
      <c r="E919" s="10"/>
      <c r="F919" s="10"/>
      <c r="G919" s="10"/>
      <c r="H919" s="10"/>
      <c r="I919" s="10"/>
      <c r="J919" s="10"/>
      <c r="K919" s="86"/>
      <c r="L919" s="10"/>
      <c r="M919" s="10"/>
      <c r="N919" s="10"/>
      <c r="O919" s="10"/>
      <c r="P919" s="33"/>
      <c r="Q919" s="10"/>
      <c r="R919" s="10"/>
      <c r="S919" s="10"/>
      <c r="T919" s="10"/>
      <c r="U919" s="10"/>
      <c r="V919" s="10"/>
      <c r="W919" s="10"/>
      <c r="X919" s="10"/>
      <c r="Y919" s="10"/>
      <c r="Z919" s="10"/>
      <c r="AA919" s="10"/>
    </row>
    <row r="920" spans="1:27" ht="13.2">
      <c r="A920" s="10"/>
      <c r="B920" s="10"/>
      <c r="C920" s="23"/>
      <c r="D920" s="10"/>
      <c r="E920" s="10"/>
      <c r="F920" s="10"/>
      <c r="G920" s="10"/>
      <c r="H920" s="10"/>
      <c r="I920" s="10"/>
      <c r="J920" s="10"/>
      <c r="K920" s="86"/>
      <c r="L920" s="10"/>
      <c r="M920" s="10"/>
      <c r="N920" s="10"/>
      <c r="O920" s="10"/>
      <c r="P920" s="33"/>
      <c r="Q920" s="10"/>
      <c r="R920" s="10"/>
      <c r="S920" s="10"/>
      <c r="T920" s="10"/>
      <c r="U920" s="10"/>
      <c r="V920" s="10"/>
      <c r="W920" s="10"/>
      <c r="X920" s="10"/>
      <c r="Y920" s="10"/>
      <c r="Z920" s="10"/>
      <c r="AA920" s="10"/>
    </row>
    <row r="921" spans="1:27" ht="13.2">
      <c r="A921" s="10"/>
      <c r="B921" s="10"/>
      <c r="C921" s="23"/>
      <c r="D921" s="10"/>
      <c r="E921" s="10"/>
      <c r="F921" s="10"/>
      <c r="G921" s="10"/>
      <c r="H921" s="10"/>
      <c r="I921" s="10"/>
      <c r="J921" s="10"/>
      <c r="K921" s="86"/>
      <c r="L921" s="10"/>
      <c r="M921" s="10"/>
      <c r="N921" s="10"/>
      <c r="O921" s="10"/>
      <c r="P921" s="33"/>
      <c r="Q921" s="10"/>
      <c r="R921" s="10"/>
      <c r="S921" s="10"/>
      <c r="T921" s="10"/>
      <c r="U921" s="10"/>
      <c r="V921" s="10"/>
      <c r="W921" s="10"/>
      <c r="X921" s="10"/>
      <c r="Y921" s="10"/>
      <c r="Z921" s="10"/>
      <c r="AA921" s="10"/>
    </row>
    <row r="922" spans="1:27" ht="13.2">
      <c r="A922" s="10"/>
      <c r="B922" s="10"/>
      <c r="C922" s="23"/>
      <c r="D922" s="10"/>
      <c r="E922" s="10"/>
      <c r="F922" s="10"/>
      <c r="G922" s="10"/>
      <c r="H922" s="10"/>
      <c r="I922" s="10"/>
      <c r="J922" s="10"/>
      <c r="K922" s="86"/>
      <c r="L922" s="10"/>
      <c r="M922" s="10"/>
      <c r="N922" s="10"/>
      <c r="O922" s="10"/>
      <c r="P922" s="33"/>
      <c r="Q922" s="10"/>
      <c r="R922" s="10"/>
      <c r="S922" s="10"/>
      <c r="T922" s="10"/>
      <c r="U922" s="10"/>
      <c r="V922" s="10"/>
      <c r="W922" s="10"/>
      <c r="X922" s="10"/>
      <c r="Y922" s="10"/>
      <c r="Z922" s="10"/>
      <c r="AA922" s="10"/>
    </row>
    <row r="923" spans="1:27" ht="13.2">
      <c r="A923" s="10"/>
      <c r="B923" s="10"/>
      <c r="C923" s="23"/>
      <c r="D923" s="10"/>
      <c r="E923" s="10"/>
      <c r="F923" s="10"/>
      <c r="G923" s="10"/>
      <c r="H923" s="10"/>
      <c r="I923" s="10"/>
      <c r="J923" s="10"/>
      <c r="K923" s="86"/>
      <c r="L923" s="10"/>
      <c r="M923" s="10"/>
      <c r="N923" s="10"/>
      <c r="O923" s="10"/>
      <c r="P923" s="33"/>
      <c r="Q923" s="10"/>
      <c r="R923" s="10"/>
      <c r="S923" s="10"/>
      <c r="T923" s="10"/>
      <c r="U923" s="10"/>
      <c r="V923" s="10"/>
      <c r="W923" s="10"/>
      <c r="X923" s="10"/>
      <c r="Y923" s="10"/>
      <c r="Z923" s="10"/>
      <c r="AA923" s="10"/>
    </row>
    <row r="924" spans="1:27" ht="13.2">
      <c r="A924" s="10"/>
      <c r="B924" s="10"/>
      <c r="C924" s="23"/>
      <c r="D924" s="10"/>
      <c r="E924" s="10"/>
      <c r="F924" s="10"/>
      <c r="G924" s="10"/>
      <c r="H924" s="10"/>
      <c r="I924" s="10"/>
      <c r="J924" s="10"/>
      <c r="K924" s="86"/>
      <c r="L924" s="10"/>
      <c r="M924" s="10"/>
      <c r="N924" s="10"/>
      <c r="O924" s="10"/>
      <c r="P924" s="33"/>
      <c r="Q924" s="10"/>
      <c r="R924" s="10"/>
      <c r="S924" s="10"/>
      <c r="T924" s="10"/>
      <c r="U924" s="10"/>
      <c r="V924" s="10"/>
      <c r="W924" s="10"/>
      <c r="X924" s="10"/>
      <c r="Y924" s="10"/>
      <c r="Z924" s="10"/>
      <c r="AA924" s="10"/>
    </row>
    <row r="925" spans="1:27" ht="13.2">
      <c r="A925" s="10"/>
      <c r="B925" s="10"/>
      <c r="C925" s="23"/>
      <c r="D925" s="10"/>
      <c r="E925" s="10"/>
      <c r="F925" s="10"/>
      <c r="G925" s="10"/>
      <c r="H925" s="10"/>
      <c r="I925" s="10"/>
      <c r="J925" s="10"/>
      <c r="K925" s="86"/>
      <c r="L925" s="10"/>
      <c r="M925" s="10"/>
      <c r="N925" s="10"/>
      <c r="O925" s="10"/>
      <c r="P925" s="33"/>
      <c r="Q925" s="10"/>
      <c r="R925" s="10"/>
      <c r="S925" s="10"/>
      <c r="T925" s="10"/>
      <c r="U925" s="10"/>
      <c r="V925" s="10"/>
      <c r="W925" s="10"/>
      <c r="X925" s="10"/>
      <c r="Y925" s="10"/>
      <c r="Z925" s="10"/>
      <c r="AA925" s="10"/>
    </row>
    <row r="926" spans="1:27" ht="13.2">
      <c r="A926" s="10"/>
      <c r="B926" s="10"/>
      <c r="C926" s="23"/>
      <c r="D926" s="10"/>
      <c r="E926" s="10"/>
      <c r="F926" s="10"/>
      <c r="G926" s="10"/>
      <c r="H926" s="10"/>
      <c r="I926" s="10"/>
      <c r="J926" s="10"/>
      <c r="K926" s="86"/>
      <c r="L926" s="10"/>
      <c r="M926" s="10"/>
      <c r="N926" s="10"/>
      <c r="O926" s="10"/>
      <c r="P926" s="33"/>
      <c r="Q926" s="10"/>
      <c r="R926" s="10"/>
      <c r="S926" s="10"/>
      <c r="T926" s="10"/>
      <c r="U926" s="10"/>
      <c r="V926" s="10"/>
      <c r="W926" s="10"/>
      <c r="X926" s="10"/>
      <c r="Y926" s="10"/>
      <c r="Z926" s="10"/>
      <c r="AA926" s="10"/>
    </row>
    <row r="927" spans="1:27" ht="13.2">
      <c r="A927" s="10"/>
      <c r="B927" s="10"/>
      <c r="C927" s="23"/>
      <c r="D927" s="10"/>
      <c r="E927" s="10"/>
      <c r="F927" s="10"/>
      <c r="G927" s="10"/>
      <c r="H927" s="10"/>
      <c r="I927" s="10"/>
      <c r="J927" s="10"/>
      <c r="K927" s="86"/>
      <c r="L927" s="10"/>
      <c r="M927" s="10"/>
      <c r="N927" s="10"/>
      <c r="O927" s="10"/>
      <c r="P927" s="33"/>
      <c r="Q927" s="10"/>
      <c r="R927" s="10"/>
      <c r="S927" s="10"/>
      <c r="T927" s="10"/>
      <c r="U927" s="10"/>
      <c r="V927" s="10"/>
      <c r="W927" s="10"/>
      <c r="X927" s="10"/>
      <c r="Y927" s="10"/>
      <c r="Z927" s="10"/>
      <c r="AA927" s="10"/>
    </row>
    <row r="928" spans="1:27" ht="13.2">
      <c r="A928" s="10"/>
      <c r="B928" s="10"/>
      <c r="C928" s="23"/>
      <c r="D928" s="10"/>
      <c r="E928" s="10"/>
      <c r="F928" s="10"/>
      <c r="G928" s="10"/>
      <c r="H928" s="10"/>
      <c r="I928" s="10"/>
      <c r="J928" s="10"/>
      <c r="K928" s="86"/>
      <c r="L928" s="10"/>
      <c r="M928" s="10"/>
      <c r="N928" s="10"/>
      <c r="O928" s="10"/>
      <c r="P928" s="33"/>
      <c r="Q928" s="10"/>
      <c r="R928" s="10"/>
      <c r="S928" s="10"/>
      <c r="T928" s="10"/>
      <c r="U928" s="10"/>
      <c r="V928" s="10"/>
      <c r="W928" s="10"/>
      <c r="X928" s="10"/>
      <c r="Y928" s="10"/>
      <c r="Z928" s="10"/>
      <c r="AA928" s="10"/>
    </row>
    <row r="929" spans="1:27" ht="13.2">
      <c r="A929" s="10"/>
      <c r="B929" s="10"/>
      <c r="C929" s="23"/>
      <c r="D929" s="10"/>
      <c r="E929" s="10"/>
      <c r="F929" s="10"/>
      <c r="G929" s="10"/>
      <c r="H929" s="10"/>
      <c r="I929" s="10"/>
      <c r="J929" s="10"/>
      <c r="K929" s="86"/>
      <c r="L929" s="10"/>
      <c r="M929" s="10"/>
      <c r="N929" s="10"/>
      <c r="O929" s="10"/>
      <c r="P929" s="33"/>
      <c r="Q929" s="10"/>
      <c r="R929" s="10"/>
      <c r="S929" s="10"/>
      <c r="T929" s="10"/>
      <c r="U929" s="10"/>
      <c r="V929" s="10"/>
      <c r="W929" s="10"/>
      <c r="X929" s="10"/>
      <c r="Y929" s="10"/>
      <c r="Z929" s="10"/>
      <c r="AA929" s="10"/>
    </row>
    <row r="930" spans="1:27" ht="13.2">
      <c r="A930" s="10"/>
      <c r="B930" s="10"/>
      <c r="C930" s="23"/>
      <c r="D930" s="10"/>
      <c r="E930" s="10"/>
      <c r="F930" s="10"/>
      <c r="G930" s="10"/>
      <c r="H930" s="10"/>
      <c r="I930" s="10"/>
      <c r="J930" s="10"/>
      <c r="K930" s="86"/>
      <c r="L930" s="10"/>
      <c r="M930" s="10"/>
      <c r="N930" s="10"/>
      <c r="O930" s="10"/>
      <c r="P930" s="33"/>
      <c r="Q930" s="10"/>
      <c r="R930" s="10"/>
      <c r="S930" s="10"/>
      <c r="T930" s="10"/>
      <c r="U930" s="10"/>
      <c r="V930" s="10"/>
      <c r="W930" s="10"/>
      <c r="X930" s="10"/>
      <c r="Y930" s="10"/>
      <c r="Z930" s="10"/>
      <c r="AA930" s="10"/>
    </row>
    <row r="931" spans="1:27" ht="13.2">
      <c r="A931" s="10"/>
      <c r="B931" s="10"/>
      <c r="C931" s="23"/>
      <c r="D931" s="10"/>
      <c r="E931" s="10"/>
      <c r="F931" s="10"/>
      <c r="G931" s="10"/>
      <c r="H931" s="10"/>
      <c r="I931" s="10"/>
      <c r="J931" s="10"/>
      <c r="K931" s="86"/>
      <c r="L931" s="10"/>
      <c r="M931" s="10"/>
      <c r="N931" s="10"/>
      <c r="O931" s="10"/>
      <c r="P931" s="33"/>
      <c r="Q931" s="10"/>
      <c r="R931" s="10"/>
      <c r="S931" s="10"/>
      <c r="T931" s="10"/>
      <c r="U931" s="10"/>
      <c r="V931" s="10"/>
      <c r="W931" s="10"/>
      <c r="X931" s="10"/>
      <c r="Y931" s="10"/>
      <c r="Z931" s="10"/>
      <c r="AA931" s="10"/>
    </row>
    <row r="932" spans="1:27" ht="13.2">
      <c r="A932" s="10"/>
      <c r="B932" s="10"/>
      <c r="C932" s="23"/>
      <c r="D932" s="10"/>
      <c r="E932" s="10"/>
      <c r="F932" s="10"/>
      <c r="G932" s="10"/>
      <c r="H932" s="10"/>
      <c r="I932" s="10"/>
      <c r="J932" s="10"/>
      <c r="K932" s="86"/>
      <c r="L932" s="10"/>
      <c r="M932" s="10"/>
      <c r="N932" s="10"/>
      <c r="O932" s="10"/>
      <c r="P932" s="33"/>
      <c r="Q932" s="10"/>
      <c r="R932" s="10"/>
      <c r="S932" s="10"/>
      <c r="T932" s="10"/>
      <c r="U932" s="10"/>
      <c r="V932" s="10"/>
      <c r="W932" s="10"/>
      <c r="X932" s="10"/>
      <c r="Y932" s="10"/>
      <c r="Z932" s="10"/>
      <c r="AA932" s="10"/>
    </row>
    <row r="933" spans="1:27" ht="13.2">
      <c r="A933" s="10"/>
      <c r="B933" s="10"/>
      <c r="C933" s="23"/>
      <c r="D933" s="10"/>
      <c r="E933" s="10"/>
      <c r="F933" s="10"/>
      <c r="G933" s="10"/>
      <c r="H933" s="10"/>
      <c r="I933" s="10"/>
      <c r="J933" s="10"/>
      <c r="K933" s="86"/>
      <c r="L933" s="10"/>
      <c r="M933" s="10"/>
      <c r="N933" s="10"/>
      <c r="O933" s="10"/>
      <c r="P933" s="33"/>
      <c r="Q933" s="10"/>
      <c r="R933" s="10"/>
      <c r="S933" s="10"/>
      <c r="T933" s="10"/>
      <c r="U933" s="10"/>
      <c r="V933" s="10"/>
      <c r="W933" s="10"/>
      <c r="X933" s="10"/>
      <c r="Y933" s="10"/>
      <c r="Z933" s="10"/>
      <c r="AA933" s="10"/>
    </row>
    <row r="934" spans="1:27" ht="13.2">
      <c r="A934" s="10"/>
      <c r="B934" s="10"/>
      <c r="C934" s="23"/>
      <c r="D934" s="10"/>
      <c r="E934" s="10"/>
      <c r="F934" s="10"/>
      <c r="G934" s="10"/>
      <c r="H934" s="10"/>
      <c r="I934" s="10"/>
      <c r="J934" s="10"/>
      <c r="K934" s="86"/>
      <c r="L934" s="10"/>
      <c r="M934" s="10"/>
      <c r="N934" s="10"/>
      <c r="O934" s="10"/>
      <c r="P934" s="33"/>
      <c r="Q934" s="10"/>
      <c r="R934" s="10"/>
      <c r="S934" s="10"/>
      <c r="T934" s="10"/>
      <c r="U934" s="10"/>
      <c r="V934" s="10"/>
      <c r="W934" s="10"/>
      <c r="X934" s="10"/>
      <c r="Y934" s="10"/>
      <c r="Z934" s="10"/>
      <c r="AA934" s="10"/>
    </row>
    <row r="935" spans="1:27" ht="13.2">
      <c r="A935" s="10"/>
      <c r="B935" s="10"/>
      <c r="C935" s="23"/>
      <c r="D935" s="10"/>
      <c r="E935" s="10"/>
      <c r="F935" s="10"/>
      <c r="G935" s="10"/>
      <c r="H935" s="10"/>
      <c r="I935" s="10"/>
      <c r="J935" s="10"/>
      <c r="K935" s="86"/>
      <c r="L935" s="10"/>
      <c r="M935" s="10"/>
      <c r="N935" s="10"/>
      <c r="O935" s="10"/>
      <c r="P935" s="33"/>
      <c r="Q935" s="10"/>
      <c r="R935" s="10"/>
      <c r="S935" s="10"/>
      <c r="T935" s="10"/>
      <c r="U935" s="10"/>
      <c r="V935" s="10"/>
      <c r="W935" s="10"/>
      <c r="X935" s="10"/>
      <c r="Y935" s="10"/>
      <c r="Z935" s="10"/>
      <c r="AA935" s="10"/>
    </row>
    <row r="936" spans="1:27" ht="13.2">
      <c r="A936" s="10"/>
      <c r="B936" s="10"/>
      <c r="C936" s="23"/>
      <c r="D936" s="10"/>
      <c r="E936" s="10"/>
      <c r="F936" s="10"/>
      <c r="G936" s="10"/>
      <c r="H936" s="10"/>
      <c r="I936" s="10"/>
      <c r="J936" s="10"/>
      <c r="K936" s="86"/>
      <c r="L936" s="10"/>
      <c r="M936" s="10"/>
      <c r="N936" s="10"/>
      <c r="O936" s="10"/>
      <c r="P936" s="33"/>
      <c r="Q936" s="10"/>
      <c r="R936" s="10"/>
      <c r="S936" s="10"/>
      <c r="T936" s="10"/>
      <c r="U936" s="10"/>
      <c r="V936" s="10"/>
      <c r="W936" s="10"/>
      <c r="X936" s="10"/>
      <c r="Y936" s="10"/>
      <c r="Z936" s="10"/>
      <c r="AA936" s="10"/>
    </row>
    <row r="937" spans="1:27" ht="13.2">
      <c r="A937" s="10"/>
      <c r="B937" s="10"/>
      <c r="C937" s="23"/>
      <c r="D937" s="10"/>
      <c r="E937" s="10"/>
      <c r="F937" s="10"/>
      <c r="G937" s="10"/>
      <c r="H937" s="10"/>
      <c r="I937" s="10"/>
      <c r="J937" s="10"/>
      <c r="K937" s="86"/>
      <c r="L937" s="10"/>
      <c r="M937" s="10"/>
      <c r="N937" s="10"/>
      <c r="O937" s="10"/>
      <c r="P937" s="33"/>
      <c r="Q937" s="10"/>
      <c r="R937" s="10"/>
      <c r="S937" s="10"/>
      <c r="T937" s="10"/>
      <c r="U937" s="10"/>
      <c r="V937" s="10"/>
      <c r="W937" s="10"/>
      <c r="X937" s="10"/>
      <c r="Y937" s="10"/>
      <c r="Z937" s="10"/>
      <c r="AA937" s="10"/>
    </row>
    <row r="938" spans="1:27" ht="13.2">
      <c r="A938" s="10"/>
      <c r="B938" s="10"/>
      <c r="C938" s="23"/>
      <c r="D938" s="10"/>
      <c r="E938" s="10"/>
      <c r="F938" s="10"/>
      <c r="G938" s="10"/>
      <c r="H938" s="10"/>
      <c r="I938" s="10"/>
      <c r="J938" s="10"/>
      <c r="K938" s="86"/>
      <c r="L938" s="10"/>
      <c r="M938" s="10"/>
      <c r="N938" s="10"/>
      <c r="O938" s="10"/>
      <c r="P938" s="33"/>
      <c r="Q938" s="10"/>
      <c r="R938" s="10"/>
      <c r="S938" s="10"/>
      <c r="T938" s="10"/>
      <c r="U938" s="10"/>
      <c r="V938" s="10"/>
      <c r="W938" s="10"/>
      <c r="X938" s="10"/>
      <c r="Y938" s="10"/>
      <c r="Z938" s="10"/>
      <c r="AA938" s="10"/>
    </row>
    <row r="939" spans="1:27" ht="13.2">
      <c r="A939" s="10"/>
      <c r="B939" s="10"/>
      <c r="C939" s="23"/>
      <c r="D939" s="10"/>
      <c r="E939" s="10"/>
      <c r="F939" s="10"/>
      <c r="G939" s="10"/>
      <c r="H939" s="10"/>
      <c r="I939" s="10"/>
      <c r="J939" s="10"/>
      <c r="K939" s="86"/>
      <c r="L939" s="10"/>
      <c r="M939" s="10"/>
      <c r="N939" s="10"/>
      <c r="O939" s="10"/>
      <c r="P939" s="33"/>
      <c r="Q939" s="10"/>
      <c r="R939" s="10"/>
      <c r="S939" s="10"/>
      <c r="T939" s="10"/>
      <c r="U939" s="10"/>
      <c r="V939" s="10"/>
      <c r="W939" s="10"/>
      <c r="X939" s="10"/>
      <c r="Y939" s="10"/>
      <c r="Z939" s="10"/>
      <c r="AA939" s="10"/>
    </row>
    <row r="940" spans="1:27" ht="13.2">
      <c r="A940" s="10"/>
      <c r="B940" s="10"/>
      <c r="C940" s="23"/>
      <c r="D940" s="10"/>
      <c r="E940" s="10"/>
      <c r="F940" s="10"/>
      <c r="G940" s="10"/>
      <c r="H940" s="10"/>
      <c r="I940" s="10"/>
      <c r="J940" s="10"/>
      <c r="K940" s="86"/>
      <c r="L940" s="10"/>
      <c r="M940" s="10"/>
      <c r="N940" s="10"/>
      <c r="O940" s="10"/>
      <c r="P940" s="33"/>
      <c r="Q940" s="10"/>
      <c r="R940" s="10"/>
      <c r="S940" s="10"/>
      <c r="T940" s="10"/>
      <c r="U940" s="10"/>
      <c r="V940" s="10"/>
      <c r="W940" s="10"/>
      <c r="X940" s="10"/>
      <c r="Y940" s="10"/>
      <c r="Z940" s="10"/>
      <c r="AA940" s="10"/>
    </row>
    <row r="941" spans="1:27" ht="13.2">
      <c r="A941" s="10"/>
      <c r="B941" s="10"/>
      <c r="C941" s="23"/>
      <c r="D941" s="10"/>
      <c r="E941" s="10"/>
      <c r="F941" s="10"/>
      <c r="G941" s="10"/>
      <c r="H941" s="10"/>
      <c r="I941" s="10"/>
      <c r="J941" s="10"/>
      <c r="K941" s="86"/>
      <c r="L941" s="10"/>
      <c r="M941" s="10"/>
      <c r="N941" s="10"/>
      <c r="O941" s="10"/>
      <c r="P941" s="33"/>
      <c r="Q941" s="10"/>
      <c r="R941" s="10"/>
      <c r="S941" s="10"/>
      <c r="T941" s="10"/>
      <c r="U941" s="10"/>
      <c r="V941" s="10"/>
      <c r="W941" s="10"/>
      <c r="X941" s="10"/>
      <c r="Y941" s="10"/>
      <c r="Z941" s="10"/>
      <c r="AA941" s="10"/>
    </row>
    <row r="942" spans="1:27" ht="13.2">
      <c r="A942" s="10"/>
      <c r="B942" s="10"/>
      <c r="C942" s="23"/>
      <c r="D942" s="10"/>
      <c r="E942" s="10"/>
      <c r="F942" s="10"/>
      <c r="G942" s="10"/>
      <c r="H942" s="10"/>
      <c r="I942" s="10"/>
      <c r="J942" s="10"/>
      <c r="K942" s="86"/>
      <c r="L942" s="10"/>
      <c r="M942" s="10"/>
      <c r="N942" s="10"/>
      <c r="O942" s="10"/>
      <c r="P942" s="33"/>
      <c r="Q942" s="10"/>
      <c r="R942" s="10"/>
      <c r="S942" s="10"/>
      <c r="T942" s="10"/>
      <c r="U942" s="10"/>
      <c r="V942" s="10"/>
      <c r="W942" s="10"/>
      <c r="X942" s="10"/>
      <c r="Y942" s="10"/>
      <c r="Z942" s="10"/>
      <c r="AA942" s="10"/>
    </row>
    <row r="943" spans="1:27" ht="13.2">
      <c r="A943" s="10"/>
      <c r="B943" s="10"/>
      <c r="C943" s="23"/>
      <c r="D943" s="10"/>
      <c r="E943" s="10"/>
      <c r="F943" s="10"/>
      <c r="G943" s="10"/>
      <c r="H943" s="10"/>
      <c r="I943" s="10"/>
      <c r="J943" s="10"/>
      <c r="K943" s="86"/>
      <c r="L943" s="10"/>
      <c r="M943" s="10"/>
      <c r="N943" s="10"/>
      <c r="O943" s="10"/>
      <c r="P943" s="33"/>
      <c r="Q943" s="10"/>
      <c r="R943" s="10"/>
      <c r="S943" s="10"/>
      <c r="T943" s="10"/>
      <c r="U943" s="10"/>
      <c r="V943" s="10"/>
      <c r="W943" s="10"/>
      <c r="X943" s="10"/>
      <c r="Y943" s="10"/>
      <c r="Z943" s="10"/>
      <c r="AA943" s="10"/>
    </row>
    <row r="944" spans="1:27" ht="13.2">
      <c r="A944" s="10"/>
      <c r="B944" s="10"/>
      <c r="C944" s="23"/>
      <c r="D944" s="10"/>
      <c r="E944" s="10"/>
      <c r="F944" s="10"/>
      <c r="G944" s="10"/>
      <c r="H944" s="10"/>
      <c r="I944" s="10"/>
      <c r="J944" s="10"/>
      <c r="K944" s="86"/>
      <c r="L944" s="10"/>
      <c r="M944" s="10"/>
      <c r="N944" s="10"/>
      <c r="O944" s="10"/>
      <c r="P944" s="33"/>
      <c r="Q944" s="10"/>
      <c r="R944" s="10"/>
      <c r="S944" s="10"/>
      <c r="T944" s="10"/>
      <c r="U944" s="10"/>
      <c r="V944" s="10"/>
      <c r="W944" s="10"/>
      <c r="X944" s="10"/>
      <c r="Y944" s="10"/>
      <c r="Z944" s="10"/>
      <c r="AA944" s="10"/>
    </row>
    <row r="945" spans="1:27" ht="13.2">
      <c r="A945" s="10"/>
      <c r="B945" s="10"/>
      <c r="C945" s="23"/>
      <c r="D945" s="10"/>
      <c r="E945" s="10"/>
      <c r="F945" s="10"/>
      <c r="G945" s="10"/>
      <c r="H945" s="10"/>
      <c r="I945" s="10"/>
      <c r="J945" s="10"/>
      <c r="K945" s="86"/>
      <c r="L945" s="10"/>
      <c r="M945" s="10"/>
      <c r="N945" s="10"/>
      <c r="O945" s="10"/>
      <c r="P945" s="33"/>
      <c r="Q945" s="10"/>
      <c r="R945" s="10"/>
      <c r="S945" s="10"/>
      <c r="T945" s="10"/>
      <c r="U945" s="10"/>
      <c r="V945" s="10"/>
      <c r="W945" s="10"/>
      <c r="X945" s="10"/>
      <c r="Y945" s="10"/>
      <c r="Z945" s="10"/>
      <c r="AA945" s="10"/>
    </row>
    <row r="946" spans="1:27" ht="13.2">
      <c r="A946" s="10"/>
      <c r="B946" s="10"/>
      <c r="C946" s="23"/>
      <c r="D946" s="10"/>
      <c r="E946" s="10"/>
      <c r="F946" s="10"/>
      <c r="G946" s="10"/>
      <c r="H946" s="10"/>
      <c r="I946" s="10"/>
      <c r="J946" s="10"/>
      <c r="K946" s="86"/>
      <c r="L946" s="10"/>
      <c r="M946" s="10"/>
      <c r="N946" s="10"/>
      <c r="O946" s="10"/>
      <c r="P946" s="33"/>
      <c r="Q946" s="10"/>
      <c r="R946" s="10"/>
      <c r="S946" s="10"/>
      <c r="T946" s="10"/>
      <c r="U946" s="10"/>
      <c r="V946" s="10"/>
      <c r="W946" s="10"/>
      <c r="X946" s="10"/>
      <c r="Y946" s="10"/>
      <c r="Z946" s="10"/>
      <c r="AA946" s="10"/>
    </row>
    <row r="947" spans="1:27" ht="13.2">
      <c r="A947" s="10"/>
      <c r="B947" s="10"/>
      <c r="C947" s="23"/>
      <c r="D947" s="10"/>
      <c r="E947" s="10"/>
      <c r="F947" s="10"/>
      <c r="G947" s="10"/>
      <c r="H947" s="10"/>
      <c r="I947" s="10"/>
      <c r="J947" s="10"/>
      <c r="K947" s="86"/>
      <c r="L947" s="10"/>
      <c r="M947" s="10"/>
      <c r="N947" s="10"/>
      <c r="O947" s="10"/>
      <c r="P947" s="33"/>
      <c r="Q947" s="10"/>
      <c r="R947" s="10"/>
      <c r="S947" s="10"/>
      <c r="T947" s="10"/>
      <c r="U947" s="10"/>
      <c r="V947" s="10"/>
      <c r="W947" s="10"/>
      <c r="X947" s="10"/>
      <c r="Y947" s="10"/>
      <c r="Z947" s="10"/>
      <c r="AA947" s="10"/>
    </row>
    <row r="948" spans="1:27" ht="13.2">
      <c r="A948" s="10"/>
      <c r="B948" s="10"/>
      <c r="C948" s="23"/>
      <c r="D948" s="10"/>
      <c r="E948" s="10"/>
      <c r="F948" s="10"/>
      <c r="G948" s="10"/>
      <c r="H948" s="10"/>
      <c r="I948" s="10"/>
      <c r="J948" s="10"/>
      <c r="K948" s="86"/>
      <c r="L948" s="10"/>
      <c r="M948" s="10"/>
      <c r="N948" s="10"/>
      <c r="O948" s="10"/>
      <c r="P948" s="33"/>
      <c r="Q948" s="10"/>
      <c r="R948" s="10"/>
      <c r="S948" s="10"/>
      <c r="T948" s="10"/>
      <c r="U948" s="10"/>
      <c r="V948" s="10"/>
      <c r="W948" s="10"/>
      <c r="X948" s="10"/>
      <c r="Y948" s="10"/>
      <c r="Z948" s="10"/>
      <c r="AA948" s="10"/>
    </row>
    <row r="949" spans="1:27" ht="13.2">
      <c r="A949" s="10"/>
      <c r="B949" s="10"/>
      <c r="C949" s="23"/>
      <c r="D949" s="10"/>
      <c r="E949" s="10"/>
      <c r="F949" s="10"/>
      <c r="G949" s="10"/>
      <c r="H949" s="10"/>
      <c r="I949" s="10"/>
      <c r="J949" s="10"/>
      <c r="K949" s="86"/>
      <c r="L949" s="10"/>
      <c r="M949" s="10"/>
      <c r="N949" s="10"/>
      <c r="O949" s="10"/>
      <c r="P949" s="33"/>
      <c r="Q949" s="10"/>
      <c r="R949" s="10"/>
      <c r="S949" s="10"/>
      <c r="T949" s="10"/>
      <c r="U949" s="10"/>
      <c r="V949" s="10"/>
      <c r="W949" s="10"/>
      <c r="X949" s="10"/>
      <c r="Y949" s="10"/>
      <c r="Z949" s="10"/>
      <c r="AA949" s="10"/>
    </row>
    <row r="950" spans="1:27" ht="13.2">
      <c r="A950" s="10"/>
      <c r="B950" s="10"/>
      <c r="C950" s="23"/>
      <c r="D950" s="10"/>
      <c r="E950" s="10"/>
      <c r="F950" s="10"/>
      <c r="G950" s="10"/>
      <c r="H950" s="10"/>
      <c r="I950" s="10"/>
      <c r="J950" s="10"/>
      <c r="K950" s="86"/>
      <c r="L950" s="10"/>
      <c r="M950" s="10"/>
      <c r="N950" s="10"/>
      <c r="O950" s="10"/>
      <c r="P950" s="33"/>
      <c r="Q950" s="10"/>
      <c r="R950" s="10"/>
      <c r="S950" s="10"/>
      <c r="T950" s="10"/>
      <c r="U950" s="10"/>
      <c r="V950" s="10"/>
      <c r="W950" s="10"/>
      <c r="X950" s="10"/>
      <c r="Y950" s="10"/>
      <c r="Z950" s="10"/>
      <c r="AA950" s="10"/>
    </row>
    <row r="951" spans="1:27" ht="13.2">
      <c r="A951" s="10"/>
      <c r="B951" s="10"/>
      <c r="C951" s="23"/>
      <c r="D951" s="10"/>
      <c r="E951" s="10"/>
      <c r="F951" s="10"/>
      <c r="G951" s="10"/>
      <c r="H951" s="10"/>
      <c r="I951" s="10"/>
      <c r="J951" s="10"/>
      <c r="K951" s="86"/>
      <c r="L951" s="10"/>
      <c r="M951" s="10"/>
      <c r="N951" s="10"/>
      <c r="O951" s="10"/>
      <c r="P951" s="33"/>
      <c r="Q951" s="10"/>
      <c r="R951" s="10"/>
      <c r="S951" s="10"/>
      <c r="T951" s="10"/>
      <c r="U951" s="10"/>
      <c r="V951" s="10"/>
      <c r="W951" s="10"/>
      <c r="X951" s="10"/>
      <c r="Y951" s="10"/>
      <c r="Z951" s="10"/>
      <c r="AA951" s="10"/>
    </row>
    <row r="952" spans="1:27" ht="13.2">
      <c r="A952" s="10"/>
      <c r="B952" s="10"/>
      <c r="C952" s="23"/>
      <c r="D952" s="10"/>
      <c r="E952" s="10"/>
      <c r="F952" s="10"/>
      <c r="G952" s="10"/>
      <c r="H952" s="10"/>
      <c r="I952" s="10"/>
      <c r="J952" s="10"/>
      <c r="K952" s="86"/>
      <c r="L952" s="10"/>
      <c r="M952" s="10"/>
      <c r="N952" s="10"/>
      <c r="O952" s="10"/>
      <c r="P952" s="33"/>
      <c r="Q952" s="10"/>
      <c r="R952" s="10"/>
      <c r="S952" s="10"/>
      <c r="T952" s="10"/>
      <c r="U952" s="10"/>
      <c r="V952" s="10"/>
      <c r="W952" s="10"/>
      <c r="X952" s="10"/>
      <c r="Y952" s="10"/>
      <c r="Z952" s="10"/>
      <c r="AA952" s="10"/>
    </row>
    <row r="953" spans="1:27" ht="13.2">
      <c r="A953" s="10"/>
      <c r="B953" s="10"/>
      <c r="C953" s="23"/>
      <c r="D953" s="10"/>
      <c r="E953" s="10"/>
      <c r="F953" s="10"/>
      <c r="G953" s="10"/>
      <c r="H953" s="10"/>
      <c r="I953" s="10"/>
      <c r="J953" s="10"/>
      <c r="K953" s="86"/>
      <c r="L953" s="10"/>
      <c r="M953" s="10"/>
      <c r="N953" s="10"/>
      <c r="O953" s="10"/>
      <c r="P953" s="33"/>
      <c r="Q953" s="10"/>
      <c r="R953" s="10"/>
      <c r="S953" s="10"/>
      <c r="T953" s="10"/>
      <c r="U953" s="10"/>
      <c r="V953" s="10"/>
      <c r="W953" s="10"/>
      <c r="X953" s="10"/>
      <c r="Y953" s="10"/>
      <c r="Z953" s="10"/>
      <c r="AA953" s="10"/>
    </row>
    <row r="954" spans="1:27" ht="13.2">
      <c r="A954" s="10"/>
      <c r="B954" s="10"/>
      <c r="C954" s="23"/>
      <c r="D954" s="10"/>
      <c r="E954" s="10"/>
      <c r="F954" s="10"/>
      <c r="G954" s="10"/>
      <c r="H954" s="10"/>
      <c r="I954" s="10"/>
      <c r="J954" s="10"/>
      <c r="K954" s="86"/>
      <c r="L954" s="10"/>
      <c r="M954" s="10"/>
      <c r="N954" s="10"/>
      <c r="O954" s="10"/>
      <c r="P954" s="33"/>
      <c r="Q954" s="10"/>
      <c r="R954" s="10"/>
      <c r="S954" s="10"/>
      <c r="T954" s="10"/>
      <c r="U954" s="10"/>
      <c r="V954" s="10"/>
      <c r="W954" s="10"/>
      <c r="X954" s="10"/>
      <c r="Y954" s="10"/>
      <c r="Z954" s="10"/>
      <c r="AA954" s="10"/>
    </row>
    <row r="955" spans="1:27" ht="13.2">
      <c r="A955" s="10"/>
      <c r="B955" s="10"/>
      <c r="C955" s="23"/>
      <c r="D955" s="10"/>
      <c r="E955" s="10"/>
      <c r="F955" s="10"/>
      <c r="G955" s="10"/>
      <c r="H955" s="10"/>
      <c r="I955" s="10"/>
      <c r="J955" s="10"/>
      <c r="K955" s="86"/>
      <c r="L955" s="10"/>
      <c r="M955" s="10"/>
      <c r="N955" s="10"/>
      <c r="O955" s="10"/>
      <c r="P955" s="33"/>
      <c r="Q955" s="10"/>
      <c r="R955" s="10"/>
      <c r="S955" s="10"/>
      <c r="T955" s="10"/>
      <c r="U955" s="10"/>
      <c r="V955" s="10"/>
      <c r="W955" s="10"/>
      <c r="X955" s="10"/>
      <c r="Y955" s="10"/>
      <c r="Z955" s="10"/>
      <c r="AA955" s="10"/>
    </row>
    <row r="956" spans="1:27" ht="13.2">
      <c r="A956" s="10"/>
      <c r="B956" s="10"/>
      <c r="C956" s="23"/>
      <c r="D956" s="10"/>
      <c r="E956" s="10"/>
      <c r="F956" s="10"/>
      <c r="G956" s="10"/>
      <c r="H956" s="10"/>
      <c r="I956" s="10"/>
      <c r="J956" s="10"/>
      <c r="K956" s="86"/>
      <c r="L956" s="10"/>
      <c r="M956" s="10"/>
      <c r="N956" s="10"/>
      <c r="O956" s="10"/>
      <c r="P956" s="33"/>
      <c r="Q956" s="10"/>
      <c r="R956" s="10"/>
      <c r="S956" s="10"/>
      <c r="T956" s="10"/>
      <c r="U956" s="10"/>
      <c r="V956" s="10"/>
      <c r="W956" s="10"/>
      <c r="X956" s="10"/>
      <c r="Y956" s="10"/>
      <c r="Z956" s="10"/>
      <c r="AA956" s="10"/>
    </row>
    <row r="957" spans="1:27" ht="13.2">
      <c r="A957" s="10"/>
      <c r="B957" s="10"/>
      <c r="C957" s="23"/>
      <c r="D957" s="10"/>
      <c r="E957" s="10"/>
      <c r="F957" s="10"/>
      <c r="G957" s="10"/>
      <c r="H957" s="10"/>
      <c r="I957" s="10"/>
      <c r="J957" s="10"/>
      <c r="K957" s="86"/>
      <c r="L957" s="10"/>
      <c r="M957" s="10"/>
      <c r="N957" s="10"/>
      <c r="O957" s="10"/>
      <c r="P957" s="33"/>
      <c r="Q957" s="10"/>
      <c r="R957" s="10"/>
      <c r="S957" s="10"/>
      <c r="T957" s="10"/>
      <c r="U957" s="10"/>
      <c r="V957" s="10"/>
      <c r="W957" s="10"/>
      <c r="X957" s="10"/>
      <c r="Y957" s="10"/>
      <c r="Z957" s="10"/>
      <c r="AA957" s="10"/>
    </row>
    <row r="958" spans="1:27" ht="13.2">
      <c r="A958" s="10"/>
      <c r="B958" s="10"/>
      <c r="C958" s="23"/>
      <c r="D958" s="10"/>
      <c r="E958" s="10"/>
      <c r="F958" s="10"/>
      <c r="G958" s="10"/>
      <c r="H958" s="10"/>
      <c r="I958" s="10"/>
      <c r="J958" s="10"/>
      <c r="K958" s="86"/>
      <c r="L958" s="10"/>
      <c r="M958" s="10"/>
      <c r="N958" s="10"/>
      <c r="O958" s="10"/>
      <c r="P958" s="33"/>
      <c r="Q958" s="10"/>
      <c r="R958" s="10"/>
      <c r="S958" s="10"/>
      <c r="T958" s="10"/>
      <c r="U958" s="10"/>
      <c r="V958" s="10"/>
      <c r="W958" s="10"/>
      <c r="X958" s="10"/>
      <c r="Y958" s="10"/>
      <c r="Z958" s="10"/>
      <c r="AA958" s="10"/>
    </row>
  </sheetData>
  <autoFilter ref="A1:Q51" xr:uid="{00000000-0009-0000-0000-00000B000000}"/>
  <conditionalFormatting sqref="M2:M958">
    <cfRule type="cellIs" dxfId="119" priority="1" operator="equal">
      <formula>"COMISIÓN ESCRITOS"</formula>
    </cfRule>
  </conditionalFormatting>
  <conditionalFormatting sqref="N2:N32 N34:N958">
    <cfRule type="beginsWith" dxfId="118" priority="2" operator="beginsWith" text="INDH">
      <formula>LEFT((N2),LEN("INDH"))=("INDH")</formula>
    </cfRule>
  </conditionalFormatting>
  <conditionalFormatting sqref="N2:N32 N34:N958">
    <cfRule type="beginsWith" dxfId="117" priority="3" operator="beginsWith" text="Defensoría de la niñez">
      <formula>LEFT((N2),LEN("Defensoría de la niñez"))=("Defensoría de la niñez")</formula>
    </cfRule>
  </conditionalFormatting>
  <conditionalFormatting sqref="N2:N32 N34:N958">
    <cfRule type="beginsWith" dxfId="116" priority="4" operator="beginsWith" text="ABOFEM">
      <formula>LEFT((N2),LEN("ABOFEM"))=("ABOFEM")</formula>
    </cfRule>
  </conditionalFormatting>
  <conditionalFormatting sqref="O1:O958">
    <cfRule type="beginsWith" dxfId="115" priority="5" operator="beginsWith" text="Carabineros">
      <formula>LEFT((O1),LEN("Carabineros"))=("Carabineros")</formula>
    </cfRule>
  </conditionalFormatting>
  <conditionalFormatting sqref="O1:O958">
    <cfRule type="beginsWith" dxfId="114" priority="6" operator="beginsWith" text="Ejército">
      <formula>LEFT((O1),LEN("Ejército"))=("Ejército")</formula>
    </cfRule>
  </conditionalFormatting>
  <conditionalFormatting sqref="O1:O958">
    <cfRule type="beginsWith" dxfId="113" priority="7" operator="beginsWith" text="PDI">
      <formula>LEFT((O1),LEN("PDI"))=("PDI")</formula>
    </cfRule>
  </conditionalFormatting>
  <conditionalFormatting sqref="O1:O958">
    <cfRule type="beginsWith" dxfId="112" priority="8" operator="beginsWith" text="Marina">
      <formula>LEFT((O1),LEN("Marina"))=("Marina")</formula>
    </cfRule>
  </conditionalFormatting>
  <hyperlinks>
    <hyperlink ref="E12" r:id="rId1" xr:uid="{00000000-0004-0000-0B00-000000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B00-000000000000}">
          <x14:formula1>
            <xm:f>VdD!$D$2:$D$1001</xm:f>
          </x14:formula1>
          <xm:sqref>I2:I958</xm:sqref>
        </x14:dataValidation>
        <x14:dataValidation type="list" allowBlank="1" xr:uid="{00000000-0002-0000-0B00-000001000000}">
          <x14:formula1>
            <xm:f>VdD!$F$2:$F$1001</xm:f>
          </x14:formula1>
          <xm:sqref>M2:M958</xm:sqref>
        </x14:dataValidation>
        <x14:dataValidation type="list" allowBlank="1" xr:uid="{00000000-0002-0000-0B00-000002000000}">
          <x14:formula1>
            <xm:f>VdD!$B$2:$B$1001</xm:f>
          </x14:formula1>
          <xm:sqref>F2:F128 F129:G129 F130:F958</xm:sqref>
        </x14:dataValidation>
        <x14:dataValidation type="list" allowBlank="1" xr:uid="{00000000-0002-0000-0B00-000003000000}">
          <x14:formula1>
            <xm:f>VdD!$C$2:$C$1001</xm:f>
          </x14:formula1>
          <xm:sqref>H2:H958</xm:sqref>
        </x14:dataValidation>
        <x14:dataValidation type="list" allowBlank="1" xr:uid="{00000000-0002-0000-0B00-000004000000}">
          <x14:formula1>
            <xm:f>VdD!$H$2:$H$1001</xm:f>
          </x14:formula1>
          <xm:sqref>O2:O958</xm:sqref>
        </x14:dataValidation>
        <x14:dataValidation type="list" allowBlank="1" xr:uid="{00000000-0002-0000-0B00-000005000000}">
          <x14:formula1>
            <xm:f>VdD!$A$2:$A958</xm:f>
          </x14:formula1>
          <xm:sqref>D2:D958</xm:sqref>
        </x14:dataValidation>
        <x14:dataValidation type="list" allowBlank="1" xr:uid="{00000000-0002-0000-0B00-000006000000}">
          <x14:formula1>
            <xm:f>VdD!$G$2:$G$1001</xm:f>
          </x14:formula1>
          <xm:sqref>N2:N32 N34:N958</xm:sqref>
        </x14:dataValidation>
        <x14:dataValidation type="list" allowBlank="1" xr:uid="{00000000-0002-0000-0B00-000007000000}">
          <x14:formula1>
            <xm:f>VdD!$J$2:$J$1001</xm:f>
          </x14:formula1>
          <xm:sqref>Q2:Q958</xm:sqref>
        </x14:dataValidation>
        <x14:dataValidation type="list" allowBlank="1" xr:uid="{00000000-0002-0000-0B00-000008000000}">
          <x14:formula1>
            <xm:f>VdD!$I$2:$I$1001</xm:f>
          </x14:formula1>
          <xm:sqref>P2:P958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76"/>
  <sheetViews>
    <sheetView workbookViewId="0"/>
  </sheetViews>
  <sheetFormatPr baseColWidth="10" defaultColWidth="14.44140625" defaultRowHeight="15.75" customHeight="1"/>
  <cols>
    <col min="1" max="1" width="19.33203125" customWidth="1"/>
    <col min="2" max="2" width="17" customWidth="1"/>
    <col min="7" max="7" width="35.6640625" customWidth="1"/>
    <col min="12" max="12" width="18.44140625" customWidth="1"/>
  </cols>
  <sheetData>
    <row r="1" spans="1:18" ht="66">
      <c r="A1" s="4" t="s">
        <v>4497</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row>
    <row r="2" spans="1:18" ht="52.8">
      <c r="A2" s="80" t="s">
        <v>2100</v>
      </c>
      <c r="B2" s="80" t="s">
        <v>2101</v>
      </c>
      <c r="C2" s="12">
        <v>29</v>
      </c>
      <c r="D2" s="7" t="s">
        <v>26</v>
      </c>
      <c r="E2" s="81">
        <v>979451628</v>
      </c>
      <c r="F2" s="7" t="s">
        <v>85</v>
      </c>
      <c r="G2" s="93" t="s">
        <v>2102</v>
      </c>
      <c r="H2" s="10"/>
      <c r="I2" s="10"/>
      <c r="J2" s="7" t="s">
        <v>63</v>
      </c>
      <c r="K2" s="154">
        <v>43763</v>
      </c>
      <c r="L2" s="12" t="s">
        <v>219</v>
      </c>
      <c r="M2" s="43" t="s">
        <v>33</v>
      </c>
      <c r="N2" s="10"/>
      <c r="O2" s="7" t="s">
        <v>35</v>
      </c>
      <c r="P2" s="39" t="s">
        <v>70</v>
      </c>
      <c r="Q2" s="7" t="s">
        <v>92</v>
      </c>
    </row>
    <row r="3" spans="1:18" ht="52.8">
      <c r="A3" s="7" t="s">
        <v>3319</v>
      </c>
      <c r="B3" s="112" t="s">
        <v>3320</v>
      </c>
      <c r="C3" s="12">
        <v>20</v>
      </c>
      <c r="D3" s="7" t="s">
        <v>45</v>
      </c>
      <c r="E3" s="112">
        <v>957315903</v>
      </c>
      <c r="F3" s="7" t="s">
        <v>85</v>
      </c>
      <c r="G3" s="324" t="s">
        <v>3321</v>
      </c>
      <c r="H3" s="10"/>
      <c r="I3" s="7" t="s">
        <v>32</v>
      </c>
      <c r="J3" s="7" t="s">
        <v>63</v>
      </c>
      <c r="K3" s="12" t="s">
        <v>3324</v>
      </c>
      <c r="L3" s="35" t="s">
        <v>3325</v>
      </c>
      <c r="M3" s="43" t="s">
        <v>33</v>
      </c>
      <c r="N3" s="10"/>
      <c r="O3" s="7"/>
      <c r="P3" s="39" t="s">
        <v>70</v>
      </c>
      <c r="Q3" s="7" t="s">
        <v>117</v>
      </c>
    </row>
    <row r="4" spans="1:18" ht="237.6">
      <c r="A4" s="7" t="s">
        <v>3361</v>
      </c>
      <c r="B4" s="37" t="s">
        <v>3362</v>
      </c>
      <c r="C4" s="12">
        <v>16</v>
      </c>
      <c r="D4" s="7" t="s">
        <v>26</v>
      </c>
      <c r="E4" s="37" t="s">
        <v>3363</v>
      </c>
      <c r="F4" s="7" t="s">
        <v>3364</v>
      </c>
      <c r="G4" s="7" t="s">
        <v>3365</v>
      </c>
      <c r="H4" s="10"/>
      <c r="I4" s="7" t="s">
        <v>49</v>
      </c>
      <c r="J4" s="7" t="s">
        <v>153</v>
      </c>
      <c r="K4" s="101">
        <v>43762</v>
      </c>
      <c r="M4" s="43" t="s">
        <v>33</v>
      </c>
      <c r="N4" s="7" t="s">
        <v>68</v>
      </c>
      <c r="O4" s="7"/>
      <c r="P4" s="39" t="s">
        <v>70</v>
      </c>
      <c r="Q4" s="7"/>
    </row>
    <row r="5" spans="1:18" ht="52.8">
      <c r="A5" s="7" t="s">
        <v>2931</v>
      </c>
      <c r="B5" s="12" t="s">
        <v>2932</v>
      </c>
      <c r="C5" s="12">
        <v>25</v>
      </c>
      <c r="D5" s="7" t="s">
        <v>26</v>
      </c>
      <c r="E5" s="12">
        <v>998950970</v>
      </c>
      <c r="F5" s="7" t="s">
        <v>85</v>
      </c>
      <c r="G5" s="93" t="s">
        <v>2935</v>
      </c>
      <c r="H5" s="10"/>
      <c r="I5" s="10"/>
      <c r="J5" s="7" t="s">
        <v>63</v>
      </c>
      <c r="K5" s="154">
        <v>43763</v>
      </c>
      <c r="L5" s="12" t="s">
        <v>2937</v>
      </c>
      <c r="M5" s="43" t="s">
        <v>33</v>
      </c>
      <c r="N5" s="10"/>
      <c r="O5" s="7"/>
      <c r="P5" s="33"/>
      <c r="Q5" s="7" t="s">
        <v>92</v>
      </c>
    </row>
    <row r="6" spans="1:18" ht="66">
      <c r="A6" s="7" t="s">
        <v>251</v>
      </c>
      <c r="B6" s="12" t="s">
        <v>253</v>
      </c>
      <c r="C6" s="12">
        <v>46</v>
      </c>
      <c r="D6" s="7" t="s">
        <v>26</v>
      </c>
      <c r="F6" s="7" t="s">
        <v>85</v>
      </c>
      <c r="G6" s="7" t="s">
        <v>256</v>
      </c>
      <c r="H6" s="10"/>
      <c r="I6" s="10"/>
      <c r="J6" s="7" t="s">
        <v>259</v>
      </c>
      <c r="K6" s="7" t="s">
        <v>260</v>
      </c>
      <c r="L6" s="12" t="s">
        <v>219</v>
      </c>
      <c r="M6" s="43" t="s">
        <v>33</v>
      </c>
      <c r="N6" s="10"/>
      <c r="O6" s="7"/>
      <c r="P6" s="39" t="s">
        <v>70</v>
      </c>
      <c r="Q6" s="7" t="s">
        <v>262</v>
      </c>
    </row>
    <row r="7" spans="1:18" ht="39.6">
      <c r="A7" s="83" t="s">
        <v>2659</v>
      </c>
      <c r="B7" s="169" t="s">
        <v>2661</v>
      </c>
      <c r="C7" s="12">
        <v>27</v>
      </c>
      <c r="D7" s="7" t="s">
        <v>45</v>
      </c>
      <c r="E7" s="169">
        <v>56968558909</v>
      </c>
      <c r="F7" s="7" t="s">
        <v>2662</v>
      </c>
      <c r="G7" s="83" t="s">
        <v>2663</v>
      </c>
      <c r="H7" s="10"/>
      <c r="I7" s="7" t="s">
        <v>32</v>
      </c>
      <c r="J7" s="7" t="s">
        <v>63</v>
      </c>
      <c r="K7" s="118">
        <v>43760</v>
      </c>
      <c r="M7" s="43" t="s">
        <v>33</v>
      </c>
      <c r="N7" s="10"/>
      <c r="O7" s="7"/>
      <c r="P7" s="33"/>
      <c r="Q7" s="7" t="s">
        <v>152</v>
      </c>
    </row>
    <row r="8" spans="1:18" ht="52.8">
      <c r="A8" s="7" t="s">
        <v>995</v>
      </c>
      <c r="B8" s="12" t="s">
        <v>996</v>
      </c>
      <c r="C8" s="12">
        <v>25</v>
      </c>
      <c r="D8" s="7" t="s">
        <v>26</v>
      </c>
      <c r="E8" s="12">
        <v>933653024</v>
      </c>
      <c r="F8" s="7" t="s">
        <v>85</v>
      </c>
      <c r="G8" s="7" t="s">
        <v>997</v>
      </c>
      <c r="H8" s="10"/>
      <c r="I8" s="10"/>
      <c r="J8" s="7" t="s">
        <v>1000</v>
      </c>
      <c r="L8" s="12" t="s">
        <v>219</v>
      </c>
      <c r="M8" s="43" t="s">
        <v>33</v>
      </c>
      <c r="N8" s="10"/>
      <c r="O8" s="7"/>
      <c r="P8" s="33"/>
      <c r="Q8" s="7" t="s">
        <v>262</v>
      </c>
    </row>
    <row r="9" spans="1:18" ht="52.8">
      <c r="A9" s="37" t="s">
        <v>3175</v>
      </c>
      <c r="B9" s="37" t="s">
        <v>2013</v>
      </c>
      <c r="C9" s="12">
        <v>30</v>
      </c>
      <c r="D9" s="7" t="s">
        <v>26</v>
      </c>
      <c r="E9" s="37">
        <v>931064504</v>
      </c>
      <c r="F9" s="7" t="s">
        <v>85</v>
      </c>
      <c r="G9" s="7" t="s">
        <v>2014</v>
      </c>
      <c r="H9" s="10"/>
      <c r="I9" s="10"/>
      <c r="J9" s="7" t="s">
        <v>63</v>
      </c>
      <c r="K9" s="105">
        <v>43763</v>
      </c>
      <c r="L9" s="12" t="s">
        <v>2015</v>
      </c>
      <c r="M9" s="43" t="s">
        <v>33</v>
      </c>
      <c r="N9" s="10"/>
      <c r="O9" s="7"/>
      <c r="P9" s="39" t="s">
        <v>70</v>
      </c>
      <c r="Q9" s="7" t="s">
        <v>262</v>
      </c>
      <c r="R9" s="7" t="s">
        <v>3176</v>
      </c>
    </row>
    <row r="10" spans="1:18" ht="52.8">
      <c r="A10" s="7" t="s">
        <v>3278</v>
      </c>
      <c r="B10" s="12" t="s">
        <v>3279</v>
      </c>
      <c r="C10" s="12">
        <v>21</v>
      </c>
      <c r="D10" s="7" t="s">
        <v>26</v>
      </c>
      <c r="E10" s="37">
        <v>930687709</v>
      </c>
      <c r="F10" s="7" t="s">
        <v>85</v>
      </c>
      <c r="G10" s="7" t="s">
        <v>3280</v>
      </c>
      <c r="H10" s="10"/>
      <c r="I10" s="10"/>
      <c r="J10" s="7" t="s">
        <v>63</v>
      </c>
      <c r="K10" s="234">
        <v>43764.104166666664</v>
      </c>
      <c r="L10" s="12" t="s">
        <v>3281</v>
      </c>
      <c r="M10" s="43" t="s">
        <v>33</v>
      </c>
      <c r="N10" s="10"/>
      <c r="O10" s="7" t="s">
        <v>35</v>
      </c>
      <c r="P10" s="39" t="s">
        <v>70</v>
      </c>
      <c r="Q10" s="7" t="s">
        <v>92</v>
      </c>
    </row>
    <row r="11" spans="1:18" ht="79.2">
      <c r="A11" s="7" t="s">
        <v>2446</v>
      </c>
      <c r="B11" s="12" t="s">
        <v>2447</v>
      </c>
      <c r="D11" s="7" t="s">
        <v>26</v>
      </c>
      <c r="E11" s="7" t="s">
        <v>2449</v>
      </c>
      <c r="F11" s="7" t="s">
        <v>475</v>
      </c>
      <c r="G11" s="7" t="s">
        <v>2450</v>
      </c>
      <c r="H11" s="10"/>
      <c r="I11" s="10"/>
      <c r="J11" s="7" t="s">
        <v>63</v>
      </c>
      <c r="M11" s="43" t="s">
        <v>33</v>
      </c>
      <c r="N11" s="10"/>
      <c r="O11" s="7"/>
      <c r="P11" s="33"/>
      <c r="Q11" s="7" t="s">
        <v>71</v>
      </c>
    </row>
    <row r="12" spans="1:18" ht="409.6">
      <c r="A12" s="7" t="s">
        <v>3355</v>
      </c>
      <c r="B12" s="12" t="s">
        <v>3356</v>
      </c>
      <c r="C12" s="12">
        <v>17</v>
      </c>
      <c r="D12" s="7" t="s">
        <v>26</v>
      </c>
      <c r="E12" s="12">
        <v>957593982</v>
      </c>
      <c r="F12" s="326" t="s">
        <v>3357</v>
      </c>
      <c r="G12" s="7" t="s">
        <v>3358</v>
      </c>
      <c r="H12" s="10"/>
      <c r="I12" s="7" t="s">
        <v>49</v>
      </c>
      <c r="J12" s="10"/>
      <c r="K12" s="12" t="s">
        <v>3359</v>
      </c>
      <c r="L12" s="12" t="s">
        <v>3360</v>
      </c>
      <c r="M12" s="43"/>
      <c r="N12" s="10"/>
      <c r="O12" s="7"/>
      <c r="P12" s="39" t="s">
        <v>2692</v>
      </c>
      <c r="Q12" s="7" t="s">
        <v>92</v>
      </c>
    </row>
    <row r="13" spans="1:18" ht="66">
      <c r="A13" s="7" t="s">
        <v>2439</v>
      </c>
      <c r="B13" s="12" t="s">
        <v>2440</v>
      </c>
      <c r="C13" s="12">
        <v>28</v>
      </c>
      <c r="D13" s="7" t="s">
        <v>26</v>
      </c>
      <c r="E13" s="12">
        <v>979056933</v>
      </c>
      <c r="F13" s="7" t="s">
        <v>1571</v>
      </c>
      <c r="G13" s="93" t="s">
        <v>2443</v>
      </c>
      <c r="H13" s="10"/>
      <c r="I13" s="10"/>
      <c r="J13" s="7" t="s">
        <v>63</v>
      </c>
      <c r="K13" s="154">
        <v>43764</v>
      </c>
      <c r="L13" s="12" t="s">
        <v>219</v>
      </c>
      <c r="M13" s="43" t="s">
        <v>33</v>
      </c>
      <c r="N13" s="10"/>
      <c r="O13" s="7"/>
      <c r="P13" s="39" t="s">
        <v>70</v>
      </c>
      <c r="Q13" s="7" t="s">
        <v>92</v>
      </c>
      <c r="R13" s="7" t="s">
        <v>4421</v>
      </c>
    </row>
    <row r="14" spans="1:18" ht="52.8">
      <c r="A14" s="93" t="s">
        <v>2233</v>
      </c>
      <c r="B14" s="80" t="s">
        <v>2234</v>
      </c>
      <c r="C14" s="12">
        <v>29</v>
      </c>
      <c r="D14" s="7" t="s">
        <v>26</v>
      </c>
      <c r="E14" s="81">
        <v>953644457</v>
      </c>
      <c r="F14" s="7" t="s">
        <v>85</v>
      </c>
      <c r="G14" s="7" t="s">
        <v>2237</v>
      </c>
      <c r="H14" s="10"/>
      <c r="I14" s="10"/>
      <c r="J14" s="7" t="s">
        <v>63</v>
      </c>
      <c r="K14" s="154">
        <v>43763</v>
      </c>
      <c r="L14" s="12" t="s">
        <v>219</v>
      </c>
      <c r="M14" s="43" t="s">
        <v>33</v>
      </c>
      <c r="N14" s="10"/>
      <c r="O14" s="7" t="s">
        <v>35</v>
      </c>
      <c r="P14" s="39" t="s">
        <v>70</v>
      </c>
      <c r="Q14" s="7" t="s">
        <v>92</v>
      </c>
    </row>
    <row r="15" spans="1:18" ht="52.8">
      <c r="A15" s="7" t="s">
        <v>3304</v>
      </c>
      <c r="B15" s="12" t="s">
        <v>3305</v>
      </c>
      <c r="C15" s="12">
        <v>20</v>
      </c>
      <c r="D15" s="7" t="s">
        <v>26</v>
      </c>
      <c r="E15" s="12">
        <v>76256070</v>
      </c>
      <c r="F15" s="7" t="s">
        <v>85</v>
      </c>
      <c r="G15" s="7" t="s">
        <v>3307</v>
      </c>
      <c r="H15" s="10"/>
      <c r="I15" s="10"/>
      <c r="J15" s="7" t="s">
        <v>3308</v>
      </c>
      <c r="K15" s="12" t="s">
        <v>3309</v>
      </c>
      <c r="L15" s="12" t="s">
        <v>571</v>
      </c>
      <c r="M15" s="43" t="s">
        <v>33</v>
      </c>
      <c r="N15" s="10"/>
      <c r="O15" s="7"/>
      <c r="P15" s="33"/>
      <c r="Q15" s="7" t="s">
        <v>262</v>
      </c>
    </row>
    <row r="16" spans="1:18" ht="53.4">
      <c r="A16" s="179" t="s">
        <v>2042</v>
      </c>
      <c r="B16" s="56" t="s">
        <v>2043</v>
      </c>
      <c r="D16" s="7" t="s">
        <v>26</v>
      </c>
      <c r="E16" s="12">
        <v>964799593</v>
      </c>
      <c r="F16" s="7" t="s">
        <v>85</v>
      </c>
      <c r="G16" s="56" t="s">
        <v>2044</v>
      </c>
      <c r="H16" s="10"/>
      <c r="I16" s="10"/>
      <c r="J16" s="7" t="s">
        <v>63</v>
      </c>
      <c r="K16" s="101">
        <v>43759</v>
      </c>
      <c r="M16" s="43" t="s">
        <v>33</v>
      </c>
      <c r="N16" s="10"/>
      <c r="O16" s="7"/>
      <c r="P16" s="39" t="s">
        <v>70</v>
      </c>
      <c r="Q16" s="7"/>
    </row>
    <row r="17" spans="1:17" ht="66">
      <c r="A17" s="35" t="s">
        <v>1188</v>
      </c>
      <c r="B17" s="12" t="s">
        <v>1189</v>
      </c>
      <c r="C17" s="12"/>
      <c r="D17" s="7" t="s">
        <v>26</v>
      </c>
      <c r="E17" s="37">
        <v>942151646</v>
      </c>
      <c r="F17" s="7" t="s">
        <v>1191</v>
      </c>
      <c r="G17" s="7" t="s">
        <v>1192</v>
      </c>
      <c r="H17" s="10"/>
      <c r="I17" s="7"/>
      <c r="J17" s="10"/>
      <c r="K17" s="154"/>
      <c r="L17" s="12" t="s">
        <v>1195</v>
      </c>
      <c r="M17" s="43" t="s">
        <v>33</v>
      </c>
      <c r="N17" s="10"/>
      <c r="O17" s="7"/>
      <c r="P17" s="33"/>
      <c r="Q17" s="7" t="s">
        <v>71</v>
      </c>
    </row>
    <row r="18" spans="1:17" ht="52.8">
      <c r="A18" s="93" t="s">
        <v>2017</v>
      </c>
      <c r="B18" s="80" t="s">
        <v>2018</v>
      </c>
      <c r="C18" s="12">
        <v>31</v>
      </c>
      <c r="D18" s="7" t="s">
        <v>26</v>
      </c>
      <c r="E18" s="81">
        <v>984269886</v>
      </c>
      <c r="F18" s="7" t="s">
        <v>85</v>
      </c>
      <c r="G18" s="93" t="s">
        <v>2019</v>
      </c>
      <c r="H18" s="10"/>
      <c r="I18" s="10"/>
      <c r="J18" s="7" t="s">
        <v>63</v>
      </c>
      <c r="K18" s="12" t="s">
        <v>570</v>
      </c>
      <c r="M18" s="43" t="s">
        <v>33</v>
      </c>
      <c r="N18" s="10"/>
      <c r="O18" s="7"/>
      <c r="P18" s="39" t="s">
        <v>70</v>
      </c>
      <c r="Q18" s="7"/>
    </row>
    <row r="19" spans="1:17" ht="184.8">
      <c r="A19" s="83" t="s">
        <v>327</v>
      </c>
      <c r="B19" s="37" t="s">
        <v>328</v>
      </c>
      <c r="C19" s="12">
        <v>50</v>
      </c>
      <c r="D19" s="7" t="s">
        <v>26</v>
      </c>
      <c r="E19" s="37">
        <v>983964348</v>
      </c>
      <c r="F19" s="7" t="s">
        <v>167</v>
      </c>
      <c r="G19" s="7" t="s">
        <v>331</v>
      </c>
      <c r="H19" s="10"/>
      <c r="I19" s="10"/>
      <c r="J19" s="7" t="s">
        <v>63</v>
      </c>
      <c r="K19" s="101">
        <v>43762</v>
      </c>
      <c r="M19" s="43" t="s">
        <v>33</v>
      </c>
      <c r="N19" s="10"/>
      <c r="O19" s="7"/>
      <c r="P19" s="33"/>
      <c r="Q19" s="7"/>
    </row>
    <row r="20" spans="1:17" ht="185.4">
      <c r="A20" s="298" t="s">
        <v>2798</v>
      </c>
      <c r="B20" s="299" t="s">
        <v>2801</v>
      </c>
      <c r="C20" s="12">
        <v>25</v>
      </c>
      <c r="D20" s="7" t="s">
        <v>26</v>
      </c>
      <c r="E20" s="12" t="s">
        <v>2804</v>
      </c>
      <c r="F20" s="7" t="s">
        <v>475</v>
      </c>
      <c r="G20" s="120" t="s">
        <v>2805</v>
      </c>
      <c r="H20" s="10"/>
      <c r="I20" s="10"/>
      <c r="J20" s="7" t="s">
        <v>63</v>
      </c>
      <c r="K20" s="12" t="s">
        <v>2157</v>
      </c>
      <c r="L20" s="12" t="s">
        <v>2808</v>
      </c>
      <c r="M20" s="43" t="s">
        <v>33</v>
      </c>
      <c r="N20" s="10"/>
      <c r="O20" s="7" t="s">
        <v>53</v>
      </c>
      <c r="P20" s="39" t="s">
        <v>70</v>
      </c>
      <c r="Q20" s="7" t="s">
        <v>117</v>
      </c>
    </row>
    <row r="21" spans="1:17" ht="52.8">
      <c r="A21" s="83" t="s">
        <v>3344</v>
      </c>
      <c r="B21" s="169" t="s">
        <v>3345</v>
      </c>
      <c r="C21" s="12">
        <v>18</v>
      </c>
      <c r="D21" s="7" t="s">
        <v>26</v>
      </c>
      <c r="E21" s="37">
        <v>56966348575</v>
      </c>
      <c r="F21" s="7" t="s">
        <v>85</v>
      </c>
      <c r="G21" s="35" t="s">
        <v>3346</v>
      </c>
      <c r="H21" s="10"/>
      <c r="I21" s="10"/>
      <c r="J21" s="7" t="s">
        <v>63</v>
      </c>
      <c r="K21" s="118">
        <v>43762</v>
      </c>
      <c r="M21" s="43" t="s">
        <v>33</v>
      </c>
      <c r="N21" s="10"/>
      <c r="O21" s="7"/>
      <c r="P21" s="33"/>
      <c r="Q21" s="7" t="s">
        <v>152</v>
      </c>
    </row>
    <row r="22" spans="1:17" ht="52.8">
      <c r="A22" s="35" t="s">
        <v>1537</v>
      </c>
      <c r="B22" s="12" t="s">
        <v>1538</v>
      </c>
      <c r="C22" s="12">
        <v>33</v>
      </c>
      <c r="D22" s="7" t="s">
        <v>26</v>
      </c>
      <c r="E22" s="225" t="s">
        <v>1541</v>
      </c>
      <c r="F22" s="7" t="s">
        <v>85</v>
      </c>
      <c r="G22" s="7" t="s">
        <v>1547</v>
      </c>
      <c r="H22" s="10"/>
      <c r="I22" s="10"/>
      <c r="J22" s="7" t="s">
        <v>63</v>
      </c>
      <c r="K22" s="105">
        <v>43763</v>
      </c>
      <c r="L22" s="12" t="s">
        <v>219</v>
      </c>
      <c r="M22" s="43" t="s">
        <v>33</v>
      </c>
      <c r="N22" s="10"/>
      <c r="O22" s="7"/>
      <c r="P22" s="33"/>
      <c r="Q22" s="7" t="s">
        <v>262</v>
      </c>
    </row>
    <row r="23" spans="1:17" ht="66">
      <c r="A23" s="7" t="s">
        <v>1241</v>
      </c>
      <c r="B23" s="12" t="s">
        <v>1242</v>
      </c>
      <c r="C23" s="12">
        <v>35</v>
      </c>
      <c r="D23" s="7" t="s">
        <v>26</v>
      </c>
      <c r="E23" s="12" t="s">
        <v>1245</v>
      </c>
      <c r="F23" s="7" t="s">
        <v>30</v>
      </c>
      <c r="G23" s="7" t="s">
        <v>1249</v>
      </c>
      <c r="H23" s="10"/>
      <c r="I23" s="10"/>
      <c r="J23" s="7" t="s">
        <v>259</v>
      </c>
      <c r="K23" s="154">
        <v>43763</v>
      </c>
      <c r="L23" s="12" t="s">
        <v>219</v>
      </c>
      <c r="M23" s="43" t="s">
        <v>33</v>
      </c>
      <c r="N23" s="10"/>
      <c r="O23" s="7" t="s">
        <v>35</v>
      </c>
      <c r="P23" s="39" t="s">
        <v>70</v>
      </c>
      <c r="Q23" s="7" t="s">
        <v>262</v>
      </c>
    </row>
    <row r="24" spans="1:17" ht="66">
      <c r="A24" s="7" t="s">
        <v>3122</v>
      </c>
      <c r="B24" s="12" t="s">
        <v>3123</v>
      </c>
      <c r="D24" s="7" t="s">
        <v>26</v>
      </c>
      <c r="E24" s="12">
        <v>952174788</v>
      </c>
      <c r="F24" s="7" t="s">
        <v>2119</v>
      </c>
      <c r="G24" s="80" t="s">
        <v>3125</v>
      </c>
      <c r="H24" s="10"/>
      <c r="I24" s="10"/>
      <c r="J24" s="7" t="s">
        <v>63</v>
      </c>
      <c r="M24" s="43" t="s">
        <v>33</v>
      </c>
      <c r="N24" s="10"/>
      <c r="O24" s="7"/>
      <c r="P24" s="33"/>
      <c r="Q24" s="7" t="s">
        <v>71</v>
      </c>
    </row>
    <row r="25" spans="1:17" ht="26.4">
      <c r="A25" s="7" t="s">
        <v>2035</v>
      </c>
      <c r="B25" s="12" t="s">
        <v>2036</v>
      </c>
      <c r="D25" s="7" t="s">
        <v>26</v>
      </c>
      <c r="F25" s="7" t="s">
        <v>167</v>
      </c>
      <c r="G25" s="10"/>
      <c r="H25" s="10"/>
      <c r="I25" s="10"/>
      <c r="J25" s="7" t="s">
        <v>63</v>
      </c>
      <c r="L25" s="12" t="s">
        <v>2037</v>
      </c>
      <c r="M25" s="43" t="s">
        <v>33</v>
      </c>
      <c r="N25" s="10"/>
      <c r="O25" s="7" t="s">
        <v>35</v>
      </c>
      <c r="P25" s="33"/>
      <c r="Q25" s="7" t="s">
        <v>92</v>
      </c>
    </row>
    <row r="26" spans="1:17" ht="52.8">
      <c r="A26" s="35" t="s">
        <v>357</v>
      </c>
      <c r="B26" s="37" t="s">
        <v>358</v>
      </c>
      <c r="C26" s="12">
        <v>49</v>
      </c>
      <c r="D26" s="7" t="s">
        <v>26</v>
      </c>
      <c r="E26" s="37">
        <v>983564952</v>
      </c>
      <c r="F26" s="7" t="s">
        <v>85</v>
      </c>
      <c r="G26" s="7" t="s">
        <v>361</v>
      </c>
      <c r="H26" s="10"/>
      <c r="I26" s="10"/>
      <c r="J26" s="7" t="s">
        <v>63</v>
      </c>
      <c r="K26" s="105">
        <v>43759</v>
      </c>
      <c r="L26" s="7" t="s">
        <v>365</v>
      </c>
      <c r="M26" s="43" t="s">
        <v>33</v>
      </c>
      <c r="N26" s="10"/>
      <c r="O26" s="7"/>
      <c r="P26" s="33"/>
      <c r="Q26" s="7" t="s">
        <v>262</v>
      </c>
    </row>
    <row r="27" spans="1:17" ht="79.2">
      <c r="A27" s="7" t="s">
        <v>3372</v>
      </c>
      <c r="D27" s="7" t="s">
        <v>26</v>
      </c>
      <c r="E27" s="7" t="s">
        <v>3373</v>
      </c>
      <c r="F27" s="7" t="s">
        <v>475</v>
      </c>
      <c r="G27" s="7" t="s">
        <v>3374</v>
      </c>
      <c r="H27" s="10"/>
      <c r="I27" s="10"/>
      <c r="J27" s="7" t="s">
        <v>63</v>
      </c>
      <c r="K27" s="118">
        <v>43761</v>
      </c>
      <c r="L27" s="12" t="s">
        <v>219</v>
      </c>
      <c r="M27" s="43" t="s">
        <v>33</v>
      </c>
      <c r="N27" s="10"/>
      <c r="O27" s="7" t="s">
        <v>35</v>
      </c>
      <c r="P27" s="39" t="s">
        <v>70</v>
      </c>
      <c r="Q27" s="7" t="s">
        <v>71</v>
      </c>
    </row>
    <row r="28" spans="1:17" ht="79.2">
      <c r="A28" s="7" t="s">
        <v>3376</v>
      </c>
      <c r="D28" s="7" t="s">
        <v>26</v>
      </c>
      <c r="E28" s="7" t="s">
        <v>3378</v>
      </c>
      <c r="F28" s="7" t="s">
        <v>415</v>
      </c>
      <c r="G28" s="7" t="s">
        <v>3380</v>
      </c>
      <c r="H28" s="10"/>
      <c r="I28" s="10"/>
      <c r="J28" s="7" t="s">
        <v>63</v>
      </c>
      <c r="M28" s="43" t="s">
        <v>33</v>
      </c>
      <c r="N28" s="10"/>
      <c r="O28" s="7" t="s">
        <v>35</v>
      </c>
      <c r="P28" s="33"/>
      <c r="Q28" s="7" t="s">
        <v>71</v>
      </c>
    </row>
    <row r="29" spans="1:17" ht="118.8">
      <c r="A29" s="35" t="s">
        <v>2492</v>
      </c>
      <c r="B29" s="37" t="s">
        <v>2493</v>
      </c>
      <c r="D29" s="7" t="s">
        <v>26</v>
      </c>
      <c r="E29" s="37">
        <v>934624733</v>
      </c>
      <c r="F29" s="7" t="s">
        <v>475</v>
      </c>
      <c r="G29" s="35" t="s">
        <v>2496</v>
      </c>
      <c r="H29" s="10"/>
      <c r="I29" s="10"/>
      <c r="J29" s="7" t="s">
        <v>63</v>
      </c>
      <c r="K29" s="105">
        <v>43761</v>
      </c>
      <c r="L29" s="12" t="s">
        <v>219</v>
      </c>
      <c r="M29" s="43" t="s">
        <v>33</v>
      </c>
      <c r="N29" s="10"/>
      <c r="O29" s="7"/>
      <c r="P29" s="39" t="s">
        <v>70</v>
      </c>
      <c r="Q29" s="7"/>
    </row>
    <row r="30" spans="1:17" ht="132">
      <c r="A30" s="7" t="s">
        <v>3381</v>
      </c>
      <c r="D30" s="7" t="s">
        <v>26</v>
      </c>
      <c r="E30" s="7" t="s">
        <v>3382</v>
      </c>
      <c r="F30" s="7" t="s">
        <v>1931</v>
      </c>
      <c r="G30" s="7" t="s">
        <v>3383</v>
      </c>
      <c r="H30" s="10"/>
      <c r="I30" s="10"/>
      <c r="J30" s="7" t="s">
        <v>63</v>
      </c>
      <c r="K30" s="7" t="s">
        <v>3384</v>
      </c>
      <c r="L30" s="7" t="s">
        <v>3385</v>
      </c>
      <c r="M30" s="43" t="s">
        <v>33</v>
      </c>
      <c r="N30" s="10"/>
      <c r="O30" s="7" t="s">
        <v>53</v>
      </c>
      <c r="P30" s="33"/>
      <c r="Q30" s="7" t="s">
        <v>71</v>
      </c>
    </row>
    <row r="31" spans="1:17" ht="52.8">
      <c r="A31" s="83" t="s">
        <v>1661</v>
      </c>
      <c r="B31" s="80" t="s">
        <v>1662</v>
      </c>
      <c r="C31" s="12">
        <v>32</v>
      </c>
      <c r="D31" s="7" t="s">
        <v>26</v>
      </c>
      <c r="E31" s="81">
        <v>936173004</v>
      </c>
      <c r="F31" s="7" t="s">
        <v>85</v>
      </c>
      <c r="G31" s="80" t="s">
        <v>1039</v>
      </c>
      <c r="H31" s="10"/>
      <c r="I31" s="10"/>
      <c r="J31" s="7" t="s">
        <v>63</v>
      </c>
      <c r="K31" s="118">
        <v>43759</v>
      </c>
      <c r="L31" s="12" t="s">
        <v>219</v>
      </c>
      <c r="M31" s="43" t="s">
        <v>33</v>
      </c>
      <c r="N31" s="10"/>
      <c r="O31" s="7" t="s">
        <v>35</v>
      </c>
      <c r="P31" s="33"/>
      <c r="Q31" s="7" t="s">
        <v>152</v>
      </c>
    </row>
    <row r="32" spans="1:17" ht="79.2">
      <c r="A32" s="7" t="s">
        <v>3058</v>
      </c>
      <c r="B32" s="12" t="s">
        <v>3059</v>
      </c>
      <c r="D32" s="7" t="s">
        <v>26</v>
      </c>
      <c r="E32" s="12" t="s">
        <v>3060</v>
      </c>
      <c r="F32" s="7" t="s">
        <v>475</v>
      </c>
      <c r="G32" s="7" t="s">
        <v>3061</v>
      </c>
      <c r="H32" s="10"/>
      <c r="I32" s="10"/>
      <c r="J32" s="7" t="s">
        <v>63</v>
      </c>
      <c r="M32" s="43" t="s">
        <v>33</v>
      </c>
      <c r="N32" s="10"/>
      <c r="O32" s="7"/>
      <c r="P32" s="33"/>
      <c r="Q32" s="7" t="s">
        <v>71</v>
      </c>
    </row>
    <row r="33" spans="1:17" ht="105.6">
      <c r="A33" s="35" t="s">
        <v>3386</v>
      </c>
      <c r="B33" s="10"/>
      <c r="C33" s="7">
        <v>24</v>
      </c>
      <c r="D33" s="7" t="s">
        <v>26</v>
      </c>
      <c r="E33" s="35">
        <v>56957344879</v>
      </c>
      <c r="F33" s="7" t="s">
        <v>3389</v>
      </c>
      <c r="G33" s="7" t="s">
        <v>3390</v>
      </c>
      <c r="H33" s="10"/>
      <c r="I33" s="10"/>
      <c r="J33" s="7" t="s">
        <v>63</v>
      </c>
      <c r="K33" s="41">
        <v>43762</v>
      </c>
      <c r="L33" s="10"/>
      <c r="M33" s="43" t="s">
        <v>33</v>
      </c>
      <c r="N33" s="10"/>
      <c r="O33" s="7"/>
      <c r="P33" s="33"/>
      <c r="Q33" s="7" t="s">
        <v>152</v>
      </c>
    </row>
    <row r="34" spans="1:17" ht="66">
      <c r="A34" s="7" t="s">
        <v>3845</v>
      </c>
      <c r="B34" s="169" t="s">
        <v>3286</v>
      </c>
      <c r="C34" s="12">
        <v>21</v>
      </c>
      <c r="D34" s="7" t="s">
        <v>26</v>
      </c>
      <c r="E34" s="37">
        <v>56962071611</v>
      </c>
      <c r="F34" s="7" t="s">
        <v>146</v>
      </c>
      <c r="G34" s="83" t="s">
        <v>3287</v>
      </c>
      <c r="H34" s="10"/>
      <c r="I34" s="10"/>
      <c r="J34" s="7" t="s">
        <v>63</v>
      </c>
      <c r="K34" s="118">
        <v>43758</v>
      </c>
      <c r="M34" s="43" t="s">
        <v>33</v>
      </c>
      <c r="N34" s="10"/>
      <c r="O34" s="7"/>
      <c r="P34" s="33"/>
      <c r="Q34" s="7" t="s">
        <v>152</v>
      </c>
    </row>
    <row r="35" spans="1:17" ht="52.8">
      <c r="A35" s="35" t="s">
        <v>3294</v>
      </c>
      <c r="B35" s="37" t="s">
        <v>3295</v>
      </c>
      <c r="C35" s="12">
        <v>21</v>
      </c>
      <c r="D35" s="7" t="s">
        <v>26</v>
      </c>
      <c r="E35" s="37">
        <v>954123869</v>
      </c>
      <c r="F35" s="7" t="s">
        <v>167</v>
      </c>
      <c r="G35" s="7" t="s">
        <v>3296</v>
      </c>
      <c r="H35" s="10"/>
      <c r="I35" s="10"/>
      <c r="J35" s="7" t="s">
        <v>63</v>
      </c>
      <c r="K35" s="105">
        <v>43763</v>
      </c>
      <c r="M35" s="43" t="s">
        <v>33</v>
      </c>
      <c r="N35" s="10"/>
      <c r="O35" s="7" t="s">
        <v>53</v>
      </c>
      <c r="P35" s="39" t="s">
        <v>70</v>
      </c>
      <c r="Q35" s="7" t="s">
        <v>262</v>
      </c>
    </row>
    <row r="36" spans="1:17" ht="105.6">
      <c r="A36" s="320" t="s">
        <v>3233</v>
      </c>
      <c r="B36" s="12" t="s">
        <v>3234</v>
      </c>
      <c r="D36" s="7" t="s">
        <v>26</v>
      </c>
      <c r="E36" s="31">
        <f>56975250135</f>
        <v>56975250135</v>
      </c>
      <c r="F36" s="7" t="s">
        <v>146</v>
      </c>
      <c r="G36" s="7" t="s">
        <v>3235</v>
      </c>
      <c r="H36" s="10"/>
      <c r="I36" s="10"/>
      <c r="J36" s="7" t="s">
        <v>63</v>
      </c>
      <c r="K36" s="321">
        <v>43760</v>
      </c>
      <c r="L36" s="7" t="s">
        <v>3236</v>
      </c>
      <c r="M36" s="43" t="s">
        <v>33</v>
      </c>
      <c r="N36" s="10"/>
      <c r="O36" s="7"/>
      <c r="P36" s="39" t="s">
        <v>2692</v>
      </c>
      <c r="Q36" s="10"/>
    </row>
    <row r="37" spans="1:17" ht="171.6">
      <c r="A37" s="7" t="s">
        <v>3310</v>
      </c>
      <c r="B37" s="12" t="s">
        <v>1683</v>
      </c>
      <c r="C37" s="12">
        <v>19</v>
      </c>
      <c r="D37" s="7" t="s">
        <v>26</v>
      </c>
      <c r="E37" s="7" t="s">
        <v>3311</v>
      </c>
      <c r="F37" s="7"/>
      <c r="G37" s="7" t="s">
        <v>3313</v>
      </c>
      <c r="H37" s="10"/>
      <c r="I37" s="10"/>
      <c r="J37" s="7" t="s">
        <v>63</v>
      </c>
      <c r="M37" s="43" t="s">
        <v>50</v>
      </c>
      <c r="N37" s="10"/>
      <c r="O37" s="12" t="s">
        <v>35</v>
      </c>
      <c r="P37" s="33"/>
      <c r="Q37" s="7" t="s">
        <v>117</v>
      </c>
    </row>
    <row r="38" spans="1:17" ht="79.2">
      <c r="A38" s="7" t="s">
        <v>3299</v>
      </c>
      <c r="B38" s="12" t="s">
        <v>3300</v>
      </c>
      <c r="D38" s="7"/>
      <c r="E38" s="12">
        <v>936732943</v>
      </c>
      <c r="F38" s="7" t="s">
        <v>475</v>
      </c>
      <c r="G38" s="7" t="s">
        <v>3302</v>
      </c>
      <c r="H38" s="10"/>
      <c r="I38" s="10"/>
      <c r="J38" s="7" t="s">
        <v>63</v>
      </c>
      <c r="M38" s="43" t="s">
        <v>33</v>
      </c>
      <c r="N38" s="10"/>
      <c r="O38" s="7"/>
      <c r="P38" s="33"/>
      <c r="Q38" s="7" t="s">
        <v>71</v>
      </c>
    </row>
    <row r="39" spans="1:17" ht="79.2">
      <c r="A39" s="7" t="s">
        <v>3266</v>
      </c>
      <c r="B39" s="12" t="s">
        <v>3267</v>
      </c>
      <c r="C39" s="12">
        <v>23</v>
      </c>
      <c r="D39" s="7" t="s">
        <v>26</v>
      </c>
      <c r="E39" s="12">
        <v>976522060</v>
      </c>
      <c r="F39" s="7" t="s">
        <v>475</v>
      </c>
      <c r="G39" s="7" t="s">
        <v>3268</v>
      </c>
      <c r="H39" s="10"/>
      <c r="I39" s="10"/>
      <c r="J39" s="10"/>
      <c r="K39" s="12" t="s">
        <v>3271</v>
      </c>
      <c r="M39" s="43" t="s">
        <v>33</v>
      </c>
      <c r="N39" s="10"/>
      <c r="O39" s="7" t="s">
        <v>53</v>
      </c>
      <c r="P39" s="39" t="s">
        <v>70</v>
      </c>
      <c r="Q39" s="7" t="s">
        <v>71</v>
      </c>
    </row>
    <row r="40" spans="1:17" ht="79.2">
      <c r="A40" s="12" t="s">
        <v>3332</v>
      </c>
      <c r="B40" s="12" t="s">
        <v>3333</v>
      </c>
      <c r="D40" s="7" t="s">
        <v>45</v>
      </c>
      <c r="E40" s="12">
        <v>995967764</v>
      </c>
      <c r="F40" s="7" t="s">
        <v>475</v>
      </c>
      <c r="G40" s="7" t="s">
        <v>3334</v>
      </c>
      <c r="H40" s="10"/>
      <c r="I40" s="7" t="s">
        <v>32</v>
      </c>
      <c r="J40" s="7" t="s">
        <v>63</v>
      </c>
      <c r="M40" s="43" t="s">
        <v>33</v>
      </c>
      <c r="N40" s="10"/>
      <c r="O40" s="7"/>
      <c r="P40" s="39" t="s">
        <v>70</v>
      </c>
      <c r="Q40" s="7" t="s">
        <v>71</v>
      </c>
    </row>
    <row r="41" spans="1:17" ht="52.8">
      <c r="A41" s="35" t="s">
        <v>3327</v>
      </c>
      <c r="B41" s="37" t="s">
        <v>3328</v>
      </c>
      <c r="C41" s="12">
        <v>20</v>
      </c>
      <c r="D41" s="7" t="s">
        <v>45</v>
      </c>
      <c r="E41" s="37">
        <v>956088028</v>
      </c>
      <c r="F41" s="7" t="s">
        <v>85</v>
      </c>
      <c r="G41" s="7" t="s">
        <v>3330</v>
      </c>
      <c r="H41" s="10"/>
      <c r="I41" s="7" t="s">
        <v>32</v>
      </c>
      <c r="J41" s="7" t="s">
        <v>63</v>
      </c>
      <c r="K41" s="192">
        <v>43763</v>
      </c>
      <c r="L41" s="12" t="s">
        <v>3331</v>
      </c>
      <c r="M41" s="43" t="s">
        <v>33</v>
      </c>
      <c r="N41" s="10"/>
      <c r="O41" s="7"/>
      <c r="P41" s="39" t="s">
        <v>70</v>
      </c>
      <c r="Q41" s="7" t="s">
        <v>262</v>
      </c>
    </row>
    <row r="42" spans="1:17" ht="105.6">
      <c r="A42" s="93" t="s">
        <v>2169</v>
      </c>
      <c r="B42" s="80" t="s">
        <v>2170</v>
      </c>
      <c r="C42" s="12">
        <v>29</v>
      </c>
      <c r="D42" s="7" t="s">
        <v>26</v>
      </c>
      <c r="E42" s="81">
        <v>983601081</v>
      </c>
      <c r="F42" s="7" t="s">
        <v>85</v>
      </c>
      <c r="G42" s="7" t="s">
        <v>2172</v>
      </c>
      <c r="H42" s="10"/>
      <c r="I42" s="10"/>
      <c r="J42" s="7" t="s">
        <v>63</v>
      </c>
      <c r="K42" s="154">
        <v>43763</v>
      </c>
      <c r="L42" s="12" t="s">
        <v>219</v>
      </c>
      <c r="M42" s="43" t="s">
        <v>33</v>
      </c>
      <c r="N42" s="10"/>
      <c r="O42" s="7" t="s">
        <v>35</v>
      </c>
      <c r="P42" s="33"/>
      <c r="Q42" s="7" t="s">
        <v>92</v>
      </c>
    </row>
    <row r="43" spans="1:17" ht="52.8">
      <c r="A43" s="37" t="s">
        <v>3274</v>
      </c>
      <c r="B43" s="37" t="s">
        <v>3276</v>
      </c>
      <c r="C43" s="12">
        <v>22</v>
      </c>
      <c r="D43" s="7" t="s">
        <v>45</v>
      </c>
      <c r="E43" s="37">
        <v>56934054328</v>
      </c>
      <c r="F43" s="7" t="s">
        <v>85</v>
      </c>
      <c r="G43" s="7" t="s">
        <v>3277</v>
      </c>
      <c r="H43" s="10"/>
      <c r="I43" s="7" t="s">
        <v>32</v>
      </c>
      <c r="J43" s="7" t="s">
        <v>63</v>
      </c>
      <c r="K43" s="101"/>
      <c r="M43" s="43" t="s">
        <v>33</v>
      </c>
      <c r="N43" s="10"/>
      <c r="O43" s="7"/>
      <c r="P43" s="33"/>
      <c r="Q43" s="7" t="s">
        <v>152</v>
      </c>
    </row>
    <row r="44" spans="1:17" ht="52.8">
      <c r="A44" s="80" t="s">
        <v>3251</v>
      </c>
      <c r="B44" s="80" t="s">
        <v>3252</v>
      </c>
      <c r="D44" s="7" t="s">
        <v>26</v>
      </c>
      <c r="E44" s="93" t="s">
        <v>3254</v>
      </c>
      <c r="F44" s="7" t="s">
        <v>85</v>
      </c>
      <c r="G44" s="93" t="s">
        <v>3255</v>
      </c>
      <c r="H44" s="10"/>
      <c r="I44" s="10"/>
      <c r="J44" s="7" t="s">
        <v>63</v>
      </c>
      <c r="K44" s="101">
        <v>43759</v>
      </c>
      <c r="M44" s="43" t="s">
        <v>33</v>
      </c>
      <c r="N44" s="10"/>
      <c r="O44" s="7"/>
      <c r="P44" s="33"/>
      <c r="Q44" s="7" t="s">
        <v>117</v>
      </c>
    </row>
    <row r="45" spans="1:17" ht="66">
      <c r="A45" s="318" t="s">
        <v>3224</v>
      </c>
      <c r="B45" s="12" t="s">
        <v>3227</v>
      </c>
      <c r="D45" s="7" t="s">
        <v>26</v>
      </c>
      <c r="E45" s="7" t="s">
        <v>3229</v>
      </c>
      <c r="F45" s="7" t="s">
        <v>2119</v>
      </c>
      <c r="G45" s="7" t="s">
        <v>3230</v>
      </c>
      <c r="H45" s="10"/>
      <c r="I45" s="10"/>
      <c r="J45" s="7" t="s">
        <v>63</v>
      </c>
      <c r="M45" s="43" t="s">
        <v>33</v>
      </c>
      <c r="N45" s="10"/>
      <c r="O45" s="7"/>
      <c r="P45" s="33"/>
      <c r="Q45" s="7" t="s">
        <v>71</v>
      </c>
    </row>
    <row r="46" spans="1:17" ht="92.4">
      <c r="A46" s="7" t="s">
        <v>2256</v>
      </c>
      <c r="B46" s="12" t="s">
        <v>2257</v>
      </c>
      <c r="C46" s="12">
        <v>30</v>
      </c>
      <c r="D46" s="7" t="s">
        <v>26</v>
      </c>
      <c r="E46" s="12">
        <v>959417229</v>
      </c>
      <c r="F46" s="7" t="s">
        <v>1571</v>
      </c>
      <c r="G46" s="7" t="s">
        <v>2258</v>
      </c>
      <c r="H46" s="10"/>
      <c r="I46" s="10"/>
      <c r="J46" s="7" t="s">
        <v>63</v>
      </c>
      <c r="K46" s="234">
        <v>43763.8125</v>
      </c>
      <c r="L46" s="7" t="s">
        <v>2261</v>
      </c>
      <c r="M46" s="43"/>
      <c r="N46" s="10"/>
      <c r="O46" s="7" t="s">
        <v>35</v>
      </c>
      <c r="P46" s="39" t="s">
        <v>70</v>
      </c>
      <c r="Q46" s="7" t="s">
        <v>92</v>
      </c>
    </row>
    <row r="47" spans="1:17" ht="409.6">
      <c r="A47" s="7" t="s">
        <v>1082</v>
      </c>
      <c r="B47" s="12" t="s">
        <v>1083</v>
      </c>
      <c r="C47" s="12">
        <v>32</v>
      </c>
      <c r="D47" s="7" t="s">
        <v>26</v>
      </c>
      <c r="E47" s="7" t="s">
        <v>1085</v>
      </c>
      <c r="F47" s="7" t="s">
        <v>1086</v>
      </c>
      <c r="G47" s="7" t="s">
        <v>1087</v>
      </c>
      <c r="H47" s="10"/>
      <c r="I47" s="10"/>
      <c r="J47" s="7" t="s">
        <v>63</v>
      </c>
      <c r="K47" s="7" t="s">
        <v>1088</v>
      </c>
      <c r="L47" s="7" t="s">
        <v>1089</v>
      </c>
      <c r="M47" s="43" t="s">
        <v>33</v>
      </c>
      <c r="N47" s="10"/>
      <c r="O47" s="7" t="s">
        <v>35</v>
      </c>
      <c r="P47" s="33"/>
      <c r="Q47" s="7" t="s">
        <v>71</v>
      </c>
    </row>
    <row r="48" spans="1:17" ht="66">
      <c r="A48" s="7" t="s">
        <v>1387</v>
      </c>
      <c r="B48" s="12" t="s">
        <v>1388</v>
      </c>
      <c r="C48" s="12">
        <v>33</v>
      </c>
      <c r="D48" s="7" t="s">
        <v>26</v>
      </c>
      <c r="E48" s="12" t="s">
        <v>1389</v>
      </c>
      <c r="F48" s="7" t="s">
        <v>85</v>
      </c>
      <c r="G48" s="7" t="s">
        <v>1392</v>
      </c>
      <c r="H48" s="10"/>
      <c r="I48" s="10"/>
      <c r="J48" s="7" t="s">
        <v>63</v>
      </c>
      <c r="K48" s="154">
        <v>43763</v>
      </c>
      <c r="L48" s="7" t="s">
        <v>1396</v>
      </c>
      <c r="M48" s="43" t="s">
        <v>33</v>
      </c>
      <c r="N48" s="10"/>
      <c r="O48" s="7" t="s">
        <v>35</v>
      </c>
      <c r="P48" s="33"/>
      <c r="Q48" s="7" t="s">
        <v>92</v>
      </c>
    </row>
    <row r="49" spans="1:26" ht="66">
      <c r="A49" s="7" t="s">
        <v>3306</v>
      </c>
      <c r="B49" s="12" t="s">
        <v>3218</v>
      </c>
      <c r="C49" s="12">
        <v>23</v>
      </c>
      <c r="D49" s="7" t="s">
        <v>26</v>
      </c>
      <c r="E49" s="12">
        <v>982116583</v>
      </c>
      <c r="F49" s="7" t="s">
        <v>1571</v>
      </c>
      <c r="G49" s="7" t="s">
        <v>3221</v>
      </c>
      <c r="H49" s="10"/>
      <c r="I49" s="10"/>
      <c r="J49" s="7" t="s">
        <v>63</v>
      </c>
      <c r="L49" s="12" t="s">
        <v>219</v>
      </c>
      <c r="M49" s="43"/>
      <c r="N49" s="10"/>
      <c r="O49" s="7"/>
      <c r="P49" s="33"/>
      <c r="Q49" s="7" t="s">
        <v>92</v>
      </c>
    </row>
    <row r="50" spans="1:26" ht="72">
      <c r="A50" s="54" t="s">
        <v>3245</v>
      </c>
      <c r="B50" s="56" t="s">
        <v>3246</v>
      </c>
      <c r="D50" s="7" t="s">
        <v>26</v>
      </c>
      <c r="E50" s="54" t="s">
        <v>3247</v>
      </c>
      <c r="F50" s="7" t="s">
        <v>85</v>
      </c>
      <c r="G50" s="54" t="s">
        <v>3248</v>
      </c>
      <c r="H50" s="7" t="s">
        <v>47</v>
      </c>
      <c r="I50" s="10"/>
      <c r="J50" s="7" t="s">
        <v>63</v>
      </c>
      <c r="K50" s="276">
        <v>43759</v>
      </c>
      <c r="L50" s="12" t="s">
        <v>95</v>
      </c>
      <c r="M50" s="43" t="s">
        <v>2380</v>
      </c>
      <c r="N50" s="10"/>
      <c r="O50" s="7"/>
      <c r="P50" s="39" t="s">
        <v>70</v>
      </c>
      <c r="Q50" s="7" t="s">
        <v>132</v>
      </c>
    </row>
    <row r="51" spans="1:26" ht="99.75" customHeight="1">
      <c r="A51" s="93" t="s">
        <v>3314</v>
      </c>
      <c r="B51" s="169" t="s">
        <v>3315</v>
      </c>
      <c r="C51" s="80"/>
      <c r="D51" s="7" t="s">
        <v>26</v>
      </c>
      <c r="E51" s="81" t="s">
        <v>3318</v>
      </c>
      <c r="F51" s="7" t="s">
        <v>85</v>
      </c>
      <c r="G51" s="83" t="s">
        <v>1039</v>
      </c>
      <c r="H51" s="10"/>
      <c r="I51" s="10"/>
      <c r="J51" s="7" t="s">
        <v>63</v>
      </c>
      <c r="K51" s="118">
        <v>43759</v>
      </c>
      <c r="M51" s="43" t="s">
        <v>33</v>
      </c>
      <c r="N51" s="10"/>
      <c r="O51" s="7"/>
      <c r="P51" s="33"/>
      <c r="Q51" s="7" t="s">
        <v>152</v>
      </c>
      <c r="R51" s="10"/>
      <c r="S51" s="10"/>
      <c r="T51" s="10"/>
      <c r="U51" s="10"/>
      <c r="V51" s="10"/>
      <c r="W51" s="10"/>
      <c r="X51" s="10"/>
      <c r="Y51" s="10"/>
      <c r="Z51" s="10"/>
    </row>
    <row r="52" spans="1:26" ht="79.2">
      <c r="A52" s="7" t="s">
        <v>471</v>
      </c>
      <c r="B52" s="12" t="s">
        <v>472</v>
      </c>
      <c r="D52" s="7" t="s">
        <v>26</v>
      </c>
      <c r="E52" s="12">
        <v>961522850</v>
      </c>
      <c r="F52" s="7" t="s">
        <v>475</v>
      </c>
      <c r="G52" s="7" t="s">
        <v>476</v>
      </c>
      <c r="H52" s="10"/>
      <c r="I52" s="10"/>
      <c r="J52" s="7" t="s">
        <v>63</v>
      </c>
      <c r="M52" s="43" t="s">
        <v>33</v>
      </c>
      <c r="N52" s="10"/>
      <c r="O52" s="7"/>
      <c r="P52" s="33"/>
      <c r="Q52" s="7" t="s">
        <v>71</v>
      </c>
    </row>
    <row r="53" spans="1:26" ht="66">
      <c r="A53" s="7" t="s">
        <v>1583</v>
      </c>
      <c r="B53" s="12" t="s">
        <v>1584</v>
      </c>
      <c r="C53" s="12">
        <v>33</v>
      </c>
      <c r="D53" s="7" t="s">
        <v>26</v>
      </c>
      <c r="E53" s="12">
        <v>954708296</v>
      </c>
      <c r="F53" s="7" t="s">
        <v>882</v>
      </c>
      <c r="G53" s="7" t="s">
        <v>1588</v>
      </c>
      <c r="H53" s="10"/>
      <c r="I53" s="10"/>
      <c r="J53" s="7" t="s">
        <v>63</v>
      </c>
      <c r="K53" s="118">
        <v>43763</v>
      </c>
      <c r="L53" s="12" t="s">
        <v>219</v>
      </c>
      <c r="M53" s="43" t="s">
        <v>33</v>
      </c>
      <c r="N53" s="10"/>
      <c r="O53" s="7" t="s">
        <v>35</v>
      </c>
      <c r="P53" s="33"/>
      <c r="Q53" s="7" t="s">
        <v>71</v>
      </c>
    </row>
    <row r="54" spans="1:26" ht="105.6">
      <c r="A54" s="93" t="s">
        <v>3366</v>
      </c>
      <c r="B54" s="80" t="s">
        <v>3367</v>
      </c>
      <c r="C54" s="12">
        <v>24</v>
      </c>
      <c r="D54" s="7" t="s">
        <v>26</v>
      </c>
      <c r="E54" s="81">
        <v>950606305</v>
      </c>
      <c r="F54" s="7" t="s">
        <v>85</v>
      </c>
      <c r="G54" s="93" t="s">
        <v>3368</v>
      </c>
      <c r="H54" s="10"/>
      <c r="I54" s="7" t="s">
        <v>4499</v>
      </c>
      <c r="J54" s="7" t="s">
        <v>63</v>
      </c>
      <c r="K54" s="12" t="s">
        <v>570</v>
      </c>
      <c r="L54" s="12" t="s">
        <v>3371</v>
      </c>
      <c r="M54" s="43" t="s">
        <v>33</v>
      </c>
      <c r="N54" s="10"/>
      <c r="O54" s="7"/>
      <c r="P54" s="39" t="s">
        <v>70</v>
      </c>
      <c r="Q54" s="7"/>
    </row>
    <row r="55" spans="1:26" ht="52.8">
      <c r="A55" s="35" t="s">
        <v>2121</v>
      </c>
      <c r="B55" s="37" t="s">
        <v>2122</v>
      </c>
      <c r="C55" s="12">
        <v>29</v>
      </c>
      <c r="D55" s="7" t="s">
        <v>26</v>
      </c>
      <c r="E55" s="37">
        <v>977443632</v>
      </c>
      <c r="F55" s="7" t="s">
        <v>85</v>
      </c>
      <c r="G55" s="7" t="s">
        <v>2125</v>
      </c>
      <c r="H55" s="10"/>
      <c r="I55" s="10"/>
      <c r="J55" s="7" t="s">
        <v>63</v>
      </c>
      <c r="K55" s="192">
        <v>43763</v>
      </c>
      <c r="L55" s="12" t="s">
        <v>571</v>
      </c>
      <c r="M55" s="43" t="s">
        <v>33</v>
      </c>
      <c r="N55" s="10"/>
      <c r="O55" s="7" t="s">
        <v>35</v>
      </c>
      <c r="P55" s="33"/>
      <c r="Q55" s="7" t="s">
        <v>262</v>
      </c>
    </row>
    <row r="56" spans="1:26" ht="105.6">
      <c r="A56" s="7" t="s">
        <v>478</v>
      </c>
      <c r="B56" s="12" t="s">
        <v>479</v>
      </c>
      <c r="C56" s="12">
        <v>47</v>
      </c>
      <c r="D56" s="7" t="s">
        <v>26</v>
      </c>
      <c r="E56" s="12">
        <v>956653270</v>
      </c>
      <c r="F56" s="7" t="s">
        <v>481</v>
      </c>
      <c r="G56" s="7" t="s">
        <v>483</v>
      </c>
      <c r="H56" s="10"/>
      <c r="I56" s="10"/>
      <c r="J56" s="7" t="s">
        <v>63</v>
      </c>
      <c r="K56" s="106">
        <v>43761.895833333336</v>
      </c>
      <c r="L56" s="12" t="s">
        <v>485</v>
      </c>
      <c r="M56" s="43"/>
      <c r="N56" s="10"/>
      <c r="O56" s="7" t="s">
        <v>53</v>
      </c>
      <c r="P56" s="39" t="s">
        <v>70</v>
      </c>
      <c r="Q56" s="7" t="s">
        <v>71</v>
      </c>
    </row>
    <row r="57" spans="1:26" ht="52.8">
      <c r="A57" s="93" t="s">
        <v>3335</v>
      </c>
      <c r="B57" s="80" t="s">
        <v>3336</v>
      </c>
      <c r="C57" s="12">
        <v>19</v>
      </c>
      <c r="D57" s="7" t="s">
        <v>26</v>
      </c>
      <c r="E57" s="81">
        <v>936498317</v>
      </c>
      <c r="F57" s="7" t="s">
        <v>85</v>
      </c>
      <c r="G57" s="7" t="s">
        <v>3338</v>
      </c>
      <c r="H57" s="10"/>
      <c r="I57" s="10"/>
      <c r="J57" s="7" t="s">
        <v>63</v>
      </c>
      <c r="K57" s="105">
        <v>43764</v>
      </c>
      <c r="L57" s="12" t="s">
        <v>493</v>
      </c>
      <c r="M57" s="43" t="s">
        <v>33</v>
      </c>
      <c r="N57" s="10"/>
      <c r="O57" s="7"/>
      <c r="P57" s="33"/>
      <c r="Q57" s="7"/>
    </row>
    <row r="58" spans="1:26" ht="52.8">
      <c r="A58" s="7" t="s">
        <v>3392</v>
      </c>
      <c r="D58" s="7" t="s">
        <v>26</v>
      </c>
      <c r="E58" s="83" t="s">
        <v>3393</v>
      </c>
      <c r="F58" s="7" t="s">
        <v>85</v>
      </c>
      <c r="G58" s="7" t="s">
        <v>3394</v>
      </c>
      <c r="H58" s="10"/>
      <c r="I58" s="10"/>
      <c r="J58" s="7" t="s">
        <v>63</v>
      </c>
      <c r="M58" s="43" t="s">
        <v>33</v>
      </c>
      <c r="N58" s="10"/>
      <c r="P58" s="39" t="s">
        <v>70</v>
      </c>
      <c r="Q58" s="7" t="s">
        <v>152</v>
      </c>
    </row>
    <row r="59" spans="1:26" ht="39.6">
      <c r="A59" s="35" t="s">
        <v>2239</v>
      </c>
      <c r="B59" s="37" t="s">
        <v>2240</v>
      </c>
      <c r="C59" s="12">
        <v>29</v>
      </c>
      <c r="D59" s="7" t="s">
        <v>26</v>
      </c>
      <c r="E59" s="37">
        <v>998069298</v>
      </c>
      <c r="F59" s="7" t="s">
        <v>167</v>
      </c>
      <c r="G59" s="7" t="s">
        <v>2241</v>
      </c>
      <c r="H59" s="10"/>
      <c r="I59" s="10"/>
      <c r="J59" s="7" t="s">
        <v>63</v>
      </c>
      <c r="K59" s="192">
        <v>43763</v>
      </c>
      <c r="L59" s="7" t="s">
        <v>2244</v>
      </c>
      <c r="M59" s="43" t="s">
        <v>33</v>
      </c>
      <c r="N59" s="10"/>
      <c r="O59" s="7"/>
      <c r="P59" s="33"/>
      <c r="Q59" s="7" t="s">
        <v>262</v>
      </c>
    </row>
    <row r="60" spans="1:26" ht="39.6">
      <c r="A60" s="93" t="s">
        <v>2994</v>
      </c>
      <c r="B60" s="80" t="s">
        <v>2995</v>
      </c>
      <c r="D60" s="7" t="s">
        <v>26</v>
      </c>
      <c r="E60" s="81">
        <v>930966556</v>
      </c>
      <c r="F60" s="7" t="s">
        <v>125</v>
      </c>
      <c r="G60" s="93" t="s">
        <v>2996</v>
      </c>
      <c r="H60" s="10"/>
      <c r="I60" s="10"/>
      <c r="J60" s="7" t="s">
        <v>63</v>
      </c>
      <c r="K60" s="101">
        <v>43759</v>
      </c>
      <c r="M60" s="43" t="s">
        <v>33</v>
      </c>
      <c r="N60" s="10"/>
      <c r="O60" s="7"/>
      <c r="P60" s="33"/>
      <c r="Q60" s="7" t="s">
        <v>117</v>
      </c>
    </row>
    <row r="61" spans="1:26" ht="92.4">
      <c r="A61" s="35" t="s">
        <v>3396</v>
      </c>
      <c r="C61" s="12">
        <v>22</v>
      </c>
      <c r="D61" s="7" t="s">
        <v>26</v>
      </c>
      <c r="E61" s="37" t="s">
        <v>3398</v>
      </c>
      <c r="F61" s="7" t="s">
        <v>3399</v>
      </c>
      <c r="G61" s="7" t="s">
        <v>3400</v>
      </c>
      <c r="H61" s="10"/>
      <c r="I61" s="7" t="s">
        <v>4499</v>
      </c>
      <c r="J61" s="10"/>
      <c r="K61" s="154">
        <v>43761</v>
      </c>
      <c r="L61" s="12" t="s">
        <v>3403</v>
      </c>
      <c r="M61" s="43" t="s">
        <v>33</v>
      </c>
      <c r="N61" s="10"/>
      <c r="O61" s="7"/>
      <c r="P61" s="33"/>
      <c r="Q61" s="7" t="s">
        <v>92</v>
      </c>
    </row>
    <row r="62" spans="1:26" ht="52.8">
      <c r="A62" s="35" t="s">
        <v>567</v>
      </c>
      <c r="B62" s="37" t="s">
        <v>568</v>
      </c>
      <c r="C62" s="12">
        <v>45</v>
      </c>
      <c r="D62" s="7" t="s">
        <v>45</v>
      </c>
      <c r="E62" s="37">
        <v>993281390</v>
      </c>
      <c r="F62" s="7" t="s">
        <v>85</v>
      </c>
      <c r="G62" s="7" t="s">
        <v>569</v>
      </c>
      <c r="H62" s="10"/>
      <c r="I62" s="7" t="s">
        <v>32</v>
      </c>
      <c r="J62" s="7" t="s">
        <v>63</v>
      </c>
      <c r="K62" s="12" t="s">
        <v>570</v>
      </c>
      <c r="L62" s="12" t="s">
        <v>571</v>
      </c>
      <c r="M62" s="43" t="s">
        <v>33</v>
      </c>
      <c r="N62" s="10"/>
      <c r="O62" s="7"/>
      <c r="P62" s="39" t="s">
        <v>70</v>
      </c>
      <c r="Q62" s="7" t="s">
        <v>262</v>
      </c>
    </row>
    <row r="63" spans="1:26" ht="158.4">
      <c r="A63" s="7" t="s">
        <v>288</v>
      </c>
      <c r="B63" s="12" t="s">
        <v>289</v>
      </c>
      <c r="C63" s="12">
        <v>52</v>
      </c>
      <c r="D63" s="7" t="s">
        <v>45</v>
      </c>
      <c r="E63" s="7" t="s">
        <v>291</v>
      </c>
      <c r="F63" s="7" t="s">
        <v>293</v>
      </c>
      <c r="G63" s="7" t="s">
        <v>294</v>
      </c>
      <c r="H63" s="10"/>
      <c r="I63" s="7" t="s">
        <v>4411</v>
      </c>
      <c r="J63" s="7" t="s">
        <v>63</v>
      </c>
      <c r="K63" s="7" t="s">
        <v>296</v>
      </c>
      <c r="L63" s="7" t="s">
        <v>298</v>
      </c>
      <c r="M63" s="43" t="s">
        <v>33</v>
      </c>
      <c r="N63" s="7" t="s">
        <v>68</v>
      </c>
      <c r="O63" s="7" t="s">
        <v>53</v>
      </c>
      <c r="P63" s="39" t="s">
        <v>70</v>
      </c>
      <c r="Q63" s="7" t="s">
        <v>117</v>
      </c>
    </row>
    <row r="64" spans="1:26" ht="198">
      <c r="A64" s="7" t="s">
        <v>3405</v>
      </c>
      <c r="D64" s="7" t="s">
        <v>45</v>
      </c>
      <c r="E64" s="7" t="s">
        <v>3406</v>
      </c>
      <c r="F64" s="7"/>
      <c r="G64" s="7" t="s">
        <v>3407</v>
      </c>
      <c r="H64" s="10"/>
      <c r="I64" s="7" t="s">
        <v>32</v>
      </c>
      <c r="J64" s="7" t="s">
        <v>3292</v>
      </c>
      <c r="K64" s="101">
        <v>43763</v>
      </c>
      <c r="L64" s="12" t="s">
        <v>1097</v>
      </c>
      <c r="M64" s="43" t="s">
        <v>33</v>
      </c>
      <c r="N64" s="10"/>
      <c r="O64" s="7" t="s">
        <v>35</v>
      </c>
      <c r="P64" s="33"/>
      <c r="Q64" s="7" t="s">
        <v>117</v>
      </c>
    </row>
    <row r="65" spans="1:18" ht="92.4">
      <c r="A65" s="7" t="s">
        <v>3288</v>
      </c>
      <c r="B65" s="37" t="s">
        <v>3289</v>
      </c>
      <c r="D65" s="7" t="s">
        <v>26</v>
      </c>
      <c r="E65" s="37" t="s">
        <v>3290</v>
      </c>
      <c r="F65" s="7" t="s">
        <v>85</v>
      </c>
      <c r="G65" s="7" t="s">
        <v>3291</v>
      </c>
      <c r="H65" s="10"/>
      <c r="I65" s="10"/>
      <c r="J65" s="7" t="s">
        <v>3292</v>
      </c>
      <c r="K65" s="101">
        <v>43763</v>
      </c>
      <c r="L65" s="7" t="s">
        <v>3293</v>
      </c>
      <c r="M65" s="43" t="s">
        <v>33</v>
      </c>
      <c r="N65" s="10"/>
      <c r="O65" s="7"/>
      <c r="P65" s="33"/>
      <c r="Q65" s="7"/>
    </row>
    <row r="66" spans="1:18" ht="52.8">
      <c r="A66" s="7" t="s">
        <v>1556</v>
      </c>
      <c r="B66" s="12" t="s">
        <v>1557</v>
      </c>
      <c r="C66" s="12">
        <v>33</v>
      </c>
      <c r="D66" s="7" t="s">
        <v>26</v>
      </c>
      <c r="E66" s="12">
        <v>942769569</v>
      </c>
      <c r="F66" s="7" t="s">
        <v>85</v>
      </c>
      <c r="G66" s="7" t="s">
        <v>1558</v>
      </c>
      <c r="H66" s="10"/>
      <c r="I66" s="10"/>
      <c r="J66" s="7" t="s">
        <v>63</v>
      </c>
      <c r="K66" s="234">
        <v>43764.791666666664</v>
      </c>
      <c r="L66" s="12" t="s">
        <v>219</v>
      </c>
      <c r="M66" s="43"/>
      <c r="N66" s="10"/>
      <c r="O66" s="7" t="s">
        <v>35</v>
      </c>
      <c r="P66" s="33"/>
      <c r="Q66" s="7" t="s">
        <v>92</v>
      </c>
    </row>
    <row r="67" spans="1:18" ht="145.19999999999999">
      <c r="A67" s="7" t="s">
        <v>2425</v>
      </c>
      <c r="B67" s="12" t="s">
        <v>2426</v>
      </c>
      <c r="D67" s="7" t="s">
        <v>26</v>
      </c>
      <c r="E67" s="12">
        <v>987684474</v>
      </c>
      <c r="F67" s="7" t="s">
        <v>475</v>
      </c>
      <c r="G67" s="7" t="s">
        <v>2429</v>
      </c>
      <c r="H67" s="10"/>
      <c r="I67" s="10"/>
      <c r="J67" s="7" t="s">
        <v>63</v>
      </c>
      <c r="K67" s="7" t="s">
        <v>2430</v>
      </c>
      <c r="L67" s="7" t="s">
        <v>1185</v>
      </c>
      <c r="M67" s="43"/>
      <c r="N67" s="10"/>
      <c r="O67" s="7" t="s">
        <v>35</v>
      </c>
      <c r="P67" s="33"/>
      <c r="Q67" s="7" t="s">
        <v>71</v>
      </c>
    </row>
    <row r="68" spans="1:18" ht="66">
      <c r="A68" s="7" t="s">
        <v>3411</v>
      </c>
      <c r="C68" s="12">
        <v>14</v>
      </c>
      <c r="D68" s="7"/>
      <c r="E68" s="12" t="s">
        <v>76</v>
      </c>
      <c r="F68" s="7" t="s">
        <v>2119</v>
      </c>
      <c r="G68" s="7" t="s">
        <v>3412</v>
      </c>
      <c r="H68" s="10"/>
      <c r="I68" s="7" t="s">
        <v>49</v>
      </c>
      <c r="J68" s="7" t="s">
        <v>63</v>
      </c>
      <c r="L68" s="12" t="s">
        <v>978</v>
      </c>
      <c r="M68" s="43" t="s">
        <v>67</v>
      </c>
      <c r="N68" s="10"/>
      <c r="O68" s="7" t="s">
        <v>35</v>
      </c>
      <c r="P68" s="33"/>
      <c r="Q68" s="7" t="s">
        <v>71</v>
      </c>
    </row>
    <row r="69" spans="1:18" ht="118.8">
      <c r="A69" s="83" t="s">
        <v>3256</v>
      </c>
      <c r="B69" s="169" t="s">
        <v>3257</v>
      </c>
      <c r="C69" s="12">
        <v>23</v>
      </c>
      <c r="D69" s="7" t="s">
        <v>26</v>
      </c>
      <c r="E69" s="169" t="s">
        <v>3260</v>
      </c>
      <c r="F69" s="7" t="s">
        <v>3261</v>
      </c>
      <c r="G69" s="7" t="s">
        <v>3262</v>
      </c>
      <c r="H69" s="10"/>
      <c r="I69" s="10"/>
      <c r="J69" s="10"/>
      <c r="K69" s="118">
        <v>43757</v>
      </c>
      <c r="L69" s="7" t="s">
        <v>3265</v>
      </c>
      <c r="M69" s="43" t="s">
        <v>33</v>
      </c>
      <c r="N69" s="10"/>
      <c r="O69" s="7"/>
      <c r="P69" s="33"/>
      <c r="Q69" s="7"/>
    </row>
    <row r="70" spans="1:18" ht="79.2">
      <c r="A70" s="7" t="s">
        <v>3339</v>
      </c>
      <c r="B70" s="12" t="s">
        <v>3340</v>
      </c>
      <c r="C70" s="12">
        <v>15</v>
      </c>
      <c r="D70" s="7" t="s">
        <v>26</v>
      </c>
      <c r="E70" s="12" t="s">
        <v>3341</v>
      </c>
      <c r="F70" s="7" t="s">
        <v>85</v>
      </c>
      <c r="G70" s="7" t="s">
        <v>3342</v>
      </c>
      <c r="H70" s="10"/>
      <c r="I70" s="7" t="s">
        <v>49</v>
      </c>
      <c r="J70" s="7" t="s">
        <v>63</v>
      </c>
      <c r="K70" s="7" t="s">
        <v>3343</v>
      </c>
      <c r="L70" s="12" t="s">
        <v>219</v>
      </c>
      <c r="M70" s="43" t="s">
        <v>33</v>
      </c>
      <c r="N70" s="7" t="s">
        <v>68</v>
      </c>
      <c r="O70" s="7" t="s">
        <v>35</v>
      </c>
      <c r="P70" s="39" t="s">
        <v>70</v>
      </c>
      <c r="Q70" s="7" t="s">
        <v>117</v>
      </c>
    </row>
    <row r="71" spans="1:18" ht="409.6">
      <c r="A71" s="7" t="s">
        <v>2629</v>
      </c>
      <c r="B71" s="12" t="s">
        <v>2630</v>
      </c>
      <c r="D71" s="7" t="s">
        <v>45</v>
      </c>
      <c r="E71" s="7" t="s">
        <v>2632</v>
      </c>
      <c r="F71" s="7"/>
      <c r="G71" s="7" t="s">
        <v>2634</v>
      </c>
      <c r="H71" s="7" t="s">
        <v>47</v>
      </c>
      <c r="I71" s="7" t="s">
        <v>32</v>
      </c>
      <c r="J71" s="7" t="s">
        <v>2635</v>
      </c>
      <c r="M71" s="43"/>
      <c r="N71" s="10"/>
      <c r="O71" s="7"/>
      <c r="P71" s="39" t="s">
        <v>2638</v>
      </c>
      <c r="Q71" s="7" t="s">
        <v>71</v>
      </c>
    </row>
    <row r="72" spans="1:18" ht="92.4">
      <c r="A72" s="7" t="s">
        <v>3414</v>
      </c>
      <c r="C72" s="12">
        <v>34</v>
      </c>
      <c r="D72" s="7" t="s">
        <v>26</v>
      </c>
      <c r="E72" s="12" t="s">
        <v>76</v>
      </c>
      <c r="F72" s="7" t="s">
        <v>475</v>
      </c>
      <c r="G72" s="7" t="s">
        <v>3416</v>
      </c>
      <c r="H72" s="10"/>
      <c r="I72" s="7"/>
      <c r="J72" s="7" t="s">
        <v>63</v>
      </c>
      <c r="L72" s="12" t="s">
        <v>978</v>
      </c>
      <c r="M72" s="43" t="s">
        <v>67</v>
      </c>
      <c r="N72" s="7"/>
      <c r="O72" s="7"/>
      <c r="P72" s="33"/>
      <c r="Q72" s="7" t="s">
        <v>71</v>
      </c>
    </row>
    <row r="73" spans="1:18" ht="52.8">
      <c r="A73" s="35" t="s">
        <v>2150</v>
      </c>
      <c r="B73" s="37" t="s">
        <v>2152</v>
      </c>
      <c r="D73" s="7" t="s">
        <v>26</v>
      </c>
      <c r="E73" s="37">
        <v>56966099359</v>
      </c>
      <c r="F73" s="7" t="s">
        <v>85</v>
      </c>
      <c r="G73" s="7" t="s">
        <v>2156</v>
      </c>
      <c r="H73" s="10"/>
      <c r="I73" s="10"/>
      <c r="J73" s="7" t="s">
        <v>63</v>
      </c>
      <c r="K73" s="7" t="s">
        <v>2158</v>
      </c>
      <c r="L73" s="7" t="s">
        <v>2159</v>
      </c>
      <c r="M73" s="43"/>
      <c r="N73" s="10"/>
      <c r="O73" s="7"/>
      <c r="P73" s="33"/>
      <c r="Q73" s="7"/>
    </row>
    <row r="74" spans="1:18" ht="52.8">
      <c r="A74" s="83" t="s">
        <v>2020</v>
      </c>
      <c r="B74" s="169" t="s">
        <v>2021</v>
      </c>
      <c r="C74" s="12">
        <v>29</v>
      </c>
      <c r="D74" s="7" t="s">
        <v>26</v>
      </c>
      <c r="E74" s="37">
        <v>56954830419</v>
      </c>
      <c r="F74" s="7" t="s">
        <v>85</v>
      </c>
      <c r="G74" s="35" t="s">
        <v>2022</v>
      </c>
      <c r="H74" s="10"/>
      <c r="I74" s="10"/>
      <c r="J74" s="7" t="s">
        <v>63</v>
      </c>
      <c r="K74" s="7" t="s">
        <v>2023</v>
      </c>
      <c r="L74" s="12" t="s">
        <v>219</v>
      </c>
      <c r="M74" s="43" t="s">
        <v>33</v>
      </c>
      <c r="N74" s="10"/>
      <c r="O74" s="7"/>
      <c r="P74" s="33"/>
      <c r="Q74" s="7"/>
      <c r="R74" s="7" t="s">
        <v>2024</v>
      </c>
    </row>
    <row r="75" spans="1:18" ht="66">
      <c r="A75" s="7" t="s">
        <v>3239</v>
      </c>
      <c r="B75" s="12" t="s">
        <v>3240</v>
      </c>
      <c r="C75" s="12">
        <v>24</v>
      </c>
      <c r="D75" s="7" t="s">
        <v>26</v>
      </c>
      <c r="E75" s="12">
        <v>968350833</v>
      </c>
      <c r="F75" s="7" t="s">
        <v>85</v>
      </c>
      <c r="G75" s="7" t="s">
        <v>3242</v>
      </c>
      <c r="H75" s="10"/>
      <c r="I75" s="10"/>
      <c r="J75" s="7" t="s">
        <v>63</v>
      </c>
      <c r="L75" s="12" t="s">
        <v>3244</v>
      </c>
      <c r="M75" s="43"/>
      <c r="N75" s="10"/>
      <c r="O75" s="7" t="s">
        <v>35</v>
      </c>
      <c r="P75" s="33"/>
      <c r="Q75" s="7" t="s">
        <v>92</v>
      </c>
    </row>
    <row r="76" spans="1:18" ht="52.8">
      <c r="A76" s="83" t="s">
        <v>2111</v>
      </c>
      <c r="B76" s="37" t="s">
        <v>2112</v>
      </c>
      <c r="D76" s="7" t="s">
        <v>26</v>
      </c>
      <c r="E76" s="169" t="s">
        <v>2113</v>
      </c>
      <c r="F76" s="7" t="s">
        <v>85</v>
      </c>
      <c r="G76" s="7" t="s">
        <v>2114</v>
      </c>
      <c r="H76" s="10"/>
      <c r="I76" s="10"/>
      <c r="J76" s="7" t="s">
        <v>63</v>
      </c>
      <c r="K76" s="7" t="s">
        <v>2115</v>
      </c>
      <c r="L76" s="7" t="s">
        <v>2116</v>
      </c>
      <c r="M76" s="43" t="s">
        <v>33</v>
      </c>
      <c r="N76" s="10"/>
      <c r="O76" s="7"/>
      <c r="P76" s="33"/>
      <c r="Q76" s="7" t="s">
        <v>152</v>
      </c>
    </row>
    <row r="77" spans="1:18" ht="52.8">
      <c r="A77" s="35" t="s">
        <v>1635</v>
      </c>
      <c r="B77" s="37" t="s">
        <v>1636</v>
      </c>
      <c r="D77" s="7" t="s">
        <v>26</v>
      </c>
      <c r="E77" s="241" t="s">
        <v>1638</v>
      </c>
      <c r="F77" s="7" t="s">
        <v>85</v>
      </c>
      <c r="G77" s="7" t="s">
        <v>1643</v>
      </c>
      <c r="H77" s="10"/>
      <c r="I77" s="10"/>
      <c r="J77" s="7" t="s">
        <v>63</v>
      </c>
      <c r="M77" s="43" t="s">
        <v>33</v>
      </c>
      <c r="N77" s="10"/>
      <c r="O77" s="7"/>
      <c r="P77" s="39" t="s">
        <v>70</v>
      </c>
      <c r="Q77" s="7" t="s">
        <v>132</v>
      </c>
    </row>
    <row r="78" spans="1:18" ht="184.8">
      <c r="A78" s="7" t="s">
        <v>975</v>
      </c>
      <c r="B78" s="12" t="s">
        <v>976</v>
      </c>
      <c r="C78" s="12">
        <v>44</v>
      </c>
      <c r="D78" s="7" t="s">
        <v>26</v>
      </c>
      <c r="E78" s="12" t="s">
        <v>76</v>
      </c>
      <c r="F78" s="7" t="s">
        <v>475</v>
      </c>
      <c r="G78" s="7" t="s">
        <v>977</v>
      </c>
      <c r="H78" s="10"/>
      <c r="I78" s="10"/>
      <c r="J78" s="7" t="s">
        <v>63</v>
      </c>
      <c r="L78" s="12" t="s">
        <v>978</v>
      </c>
      <c r="M78" s="43" t="s">
        <v>67</v>
      </c>
      <c r="N78" s="10"/>
      <c r="O78" s="7" t="s">
        <v>53</v>
      </c>
      <c r="P78" s="33"/>
      <c r="Q78" s="7" t="s">
        <v>71</v>
      </c>
    </row>
    <row r="79" spans="1:18" ht="52.8">
      <c r="A79" s="35" t="s">
        <v>1525</v>
      </c>
      <c r="B79" s="12" t="s">
        <v>1526</v>
      </c>
      <c r="C79" s="12">
        <v>33</v>
      </c>
      <c r="D79" s="7" t="s">
        <v>26</v>
      </c>
      <c r="E79" s="12">
        <v>963743557</v>
      </c>
      <c r="F79" s="7" t="s">
        <v>85</v>
      </c>
      <c r="G79" s="7" t="s">
        <v>1527</v>
      </c>
      <c r="H79" s="10"/>
      <c r="I79" s="10"/>
      <c r="J79" s="7" t="s">
        <v>63</v>
      </c>
      <c r="K79" s="101">
        <v>43759</v>
      </c>
      <c r="L79" s="7" t="s">
        <v>1530</v>
      </c>
      <c r="M79" s="43" t="s">
        <v>33</v>
      </c>
      <c r="N79" s="10"/>
      <c r="O79" s="7" t="s">
        <v>35</v>
      </c>
      <c r="P79" s="39" t="s">
        <v>70</v>
      </c>
      <c r="Q79" s="7" t="s">
        <v>162</v>
      </c>
    </row>
    <row r="80" spans="1:18" ht="53.4">
      <c r="A80" s="54" t="s">
        <v>2373</v>
      </c>
      <c r="B80" s="56" t="s">
        <v>2374</v>
      </c>
      <c r="D80" s="7" t="s">
        <v>26</v>
      </c>
      <c r="E80" s="56" t="s">
        <v>2375</v>
      </c>
      <c r="F80" s="7" t="s">
        <v>85</v>
      </c>
      <c r="G80" s="54" t="s">
        <v>2376</v>
      </c>
      <c r="H80" s="7" t="s">
        <v>47</v>
      </c>
      <c r="I80" s="10"/>
      <c r="J80" s="7" t="s">
        <v>63</v>
      </c>
      <c r="K80" s="276">
        <v>43757</v>
      </c>
      <c r="M80" s="43" t="s">
        <v>2380</v>
      </c>
      <c r="N80" s="10"/>
      <c r="O80" s="7"/>
      <c r="P80" s="39" t="s">
        <v>70</v>
      </c>
      <c r="Q80" s="7" t="s">
        <v>132</v>
      </c>
    </row>
    <row r="81" spans="1:17" ht="40.200000000000003">
      <c r="A81" s="54" t="s">
        <v>3210</v>
      </c>
      <c r="B81" s="56" t="s">
        <v>3211</v>
      </c>
      <c r="D81" s="7" t="s">
        <v>26</v>
      </c>
      <c r="E81" s="37" t="s">
        <v>3213</v>
      </c>
      <c r="F81" s="7" t="s">
        <v>84</v>
      </c>
      <c r="G81" s="35" t="s">
        <v>3214</v>
      </c>
      <c r="H81" s="7" t="s">
        <v>47</v>
      </c>
      <c r="I81" s="10"/>
      <c r="J81" s="7" t="s">
        <v>63</v>
      </c>
      <c r="K81" s="276">
        <v>43759</v>
      </c>
      <c r="M81" s="43" t="s">
        <v>2380</v>
      </c>
      <c r="N81" s="10"/>
      <c r="O81" s="7"/>
      <c r="P81" s="33"/>
      <c r="Q81" s="7" t="s">
        <v>132</v>
      </c>
    </row>
    <row r="82" spans="1:17" ht="39.6">
      <c r="A82" s="7" t="s">
        <v>3420</v>
      </c>
      <c r="C82" s="12">
        <v>22</v>
      </c>
      <c r="D82" s="7"/>
      <c r="E82" s="12" t="s">
        <v>76</v>
      </c>
      <c r="F82" s="7"/>
      <c r="G82" s="7" t="s">
        <v>3421</v>
      </c>
      <c r="H82" s="10"/>
      <c r="I82" s="10"/>
      <c r="J82" s="7" t="s">
        <v>63</v>
      </c>
      <c r="L82" s="12" t="s">
        <v>978</v>
      </c>
      <c r="M82" s="43" t="s">
        <v>67</v>
      </c>
      <c r="N82" s="10"/>
      <c r="O82" s="7" t="s">
        <v>35</v>
      </c>
      <c r="P82" s="33"/>
      <c r="Q82" s="7" t="s">
        <v>71</v>
      </c>
    </row>
    <row r="83" spans="1:17" ht="52.8">
      <c r="A83" s="35" t="s">
        <v>3347</v>
      </c>
      <c r="B83" s="37" t="s">
        <v>3348</v>
      </c>
      <c r="C83" s="12">
        <v>18</v>
      </c>
      <c r="D83" s="7" t="s">
        <v>26</v>
      </c>
      <c r="E83" s="37">
        <v>930310420</v>
      </c>
      <c r="F83" s="7" t="s">
        <v>85</v>
      </c>
      <c r="G83" s="7" t="s">
        <v>3351</v>
      </c>
      <c r="H83" s="10"/>
      <c r="I83" s="10"/>
      <c r="J83" s="7" t="s">
        <v>63</v>
      </c>
      <c r="L83" s="7" t="s">
        <v>3353</v>
      </c>
      <c r="M83" s="43" t="s">
        <v>33</v>
      </c>
      <c r="N83" s="10"/>
      <c r="O83" s="7"/>
      <c r="P83" s="33"/>
      <c r="Q83" s="7" t="s">
        <v>262</v>
      </c>
    </row>
    <row r="84" spans="1:17" ht="52.8">
      <c r="A84" s="7" t="s">
        <v>1003</v>
      </c>
      <c r="B84" s="12" t="s">
        <v>1004</v>
      </c>
      <c r="C84" s="12">
        <v>40</v>
      </c>
      <c r="D84" s="7" t="s">
        <v>45</v>
      </c>
      <c r="E84" s="12">
        <v>97425880</v>
      </c>
      <c r="F84" s="7" t="s">
        <v>85</v>
      </c>
      <c r="G84" s="35" t="s">
        <v>1006</v>
      </c>
      <c r="H84" s="10"/>
      <c r="I84" s="7" t="s">
        <v>32</v>
      </c>
      <c r="J84" s="7" t="s">
        <v>1008</v>
      </c>
      <c r="K84" s="192">
        <v>43763</v>
      </c>
      <c r="L84" s="12" t="s">
        <v>1011</v>
      </c>
      <c r="M84" s="43" t="s">
        <v>33</v>
      </c>
      <c r="N84" s="10"/>
      <c r="O84" s="7"/>
      <c r="P84" s="39" t="s">
        <v>70</v>
      </c>
      <c r="Q84" s="7" t="s">
        <v>262</v>
      </c>
    </row>
    <row r="85" spans="1:17" ht="118.8">
      <c r="A85" s="7" t="s">
        <v>3422</v>
      </c>
      <c r="C85" s="12">
        <v>70</v>
      </c>
      <c r="D85" s="7" t="s">
        <v>45</v>
      </c>
      <c r="E85" s="12" t="s">
        <v>3423</v>
      </c>
      <c r="F85" s="7" t="s">
        <v>84</v>
      </c>
      <c r="G85" s="7" t="s">
        <v>3426</v>
      </c>
      <c r="H85" s="10"/>
      <c r="I85" s="7" t="s">
        <v>4523</v>
      </c>
      <c r="J85" s="7" t="s">
        <v>63</v>
      </c>
      <c r="L85" s="12" t="s">
        <v>978</v>
      </c>
      <c r="M85" s="43" t="s">
        <v>33</v>
      </c>
      <c r="N85" s="10"/>
      <c r="O85" s="7" t="s">
        <v>53</v>
      </c>
      <c r="P85" s="33"/>
      <c r="Q85" s="7" t="s">
        <v>71</v>
      </c>
    </row>
    <row r="86" spans="1:17" ht="105.6">
      <c r="A86" s="7" t="s">
        <v>411</v>
      </c>
      <c r="B86" s="12" t="s">
        <v>412</v>
      </c>
      <c r="C86" s="12">
        <v>37</v>
      </c>
      <c r="D86" s="7" t="s">
        <v>26</v>
      </c>
      <c r="E86" s="112" t="s">
        <v>414</v>
      </c>
      <c r="F86" s="7" t="s">
        <v>415</v>
      </c>
      <c r="G86" s="7" t="s">
        <v>416</v>
      </c>
      <c r="H86" s="7" t="s">
        <v>31</v>
      </c>
      <c r="I86" s="7"/>
      <c r="J86" s="7" t="s">
        <v>63</v>
      </c>
      <c r="K86" s="7" t="s">
        <v>419</v>
      </c>
      <c r="L86" s="7" t="s">
        <v>420</v>
      </c>
      <c r="M86" s="43" t="s">
        <v>33</v>
      </c>
      <c r="N86" s="10"/>
      <c r="O86" s="7" t="s">
        <v>35</v>
      </c>
      <c r="P86" s="33"/>
      <c r="Q86" s="7" t="s">
        <v>71</v>
      </c>
    </row>
    <row r="87" spans="1:17" ht="13.2">
      <c r="A87" s="7"/>
      <c r="B87" s="12"/>
      <c r="C87" s="12"/>
      <c r="D87" s="7"/>
      <c r="F87" s="7"/>
      <c r="G87" s="10"/>
      <c r="H87" s="10"/>
      <c r="I87" s="10"/>
      <c r="J87" s="10"/>
      <c r="M87" s="43"/>
      <c r="N87" s="10"/>
      <c r="O87" s="7"/>
      <c r="P87" s="33"/>
      <c r="Q87" s="7"/>
    </row>
    <row r="88" spans="1:17" ht="13.2">
      <c r="D88" s="7"/>
      <c r="F88" s="7"/>
      <c r="G88" s="10"/>
      <c r="H88" s="10"/>
      <c r="I88" s="10"/>
      <c r="J88" s="10"/>
      <c r="M88" s="43"/>
      <c r="N88" s="10"/>
      <c r="O88" s="7"/>
      <c r="P88" s="33"/>
      <c r="Q88" s="7"/>
    </row>
    <row r="89" spans="1:17" ht="13.2">
      <c r="A89" s="12">
        <v>69</v>
      </c>
      <c r="D89" s="7"/>
      <c r="F89" s="7"/>
      <c r="G89" s="10"/>
      <c r="H89" s="10"/>
      <c r="I89" s="10"/>
      <c r="J89" s="10"/>
      <c r="M89" s="43"/>
      <c r="N89" s="10"/>
      <c r="O89" s="7"/>
      <c r="P89" s="33"/>
      <c r="Q89" s="7"/>
    </row>
    <row r="90" spans="1:17" ht="13.2">
      <c r="D90" s="7"/>
      <c r="F90" s="7"/>
      <c r="G90" s="10"/>
      <c r="H90" s="10"/>
      <c r="I90" s="10"/>
      <c r="J90" s="10"/>
      <c r="M90" s="43"/>
      <c r="N90" s="10"/>
      <c r="O90" s="7"/>
      <c r="P90" s="33"/>
      <c r="Q90" s="7"/>
    </row>
    <row r="91" spans="1:17" ht="13.2">
      <c r="D91" s="7"/>
      <c r="F91" s="7"/>
      <c r="G91" s="10"/>
      <c r="H91" s="10"/>
      <c r="I91" s="10"/>
      <c r="J91" s="10"/>
      <c r="M91" s="43"/>
      <c r="N91" s="10"/>
      <c r="O91" s="7"/>
      <c r="P91" s="33"/>
      <c r="Q91" s="7"/>
    </row>
    <row r="92" spans="1:17" ht="13.2">
      <c r="D92" s="7"/>
      <c r="F92" s="7"/>
      <c r="G92" s="10"/>
      <c r="H92" s="10"/>
      <c r="I92" s="10"/>
      <c r="J92" s="10"/>
      <c r="M92" s="43"/>
      <c r="N92" s="10"/>
      <c r="O92" s="7"/>
      <c r="P92" s="33"/>
      <c r="Q92" s="7"/>
    </row>
    <row r="93" spans="1:17" ht="13.2">
      <c r="D93" s="7"/>
      <c r="F93" s="7"/>
      <c r="G93" s="10"/>
      <c r="H93" s="10"/>
      <c r="I93" s="10"/>
      <c r="J93" s="10"/>
      <c r="M93" s="43"/>
      <c r="N93" s="10"/>
      <c r="O93" s="7"/>
      <c r="P93" s="33"/>
      <c r="Q93" s="7"/>
    </row>
    <row r="94" spans="1:17" ht="13.2">
      <c r="D94" s="7"/>
      <c r="F94" s="7"/>
      <c r="G94" s="10"/>
      <c r="H94" s="10"/>
      <c r="I94" s="10"/>
      <c r="J94" s="10"/>
      <c r="M94" s="43"/>
      <c r="N94" s="10"/>
      <c r="O94" s="7"/>
      <c r="P94" s="33"/>
      <c r="Q94" s="7"/>
    </row>
    <row r="95" spans="1:17" ht="13.2">
      <c r="D95" s="7"/>
      <c r="F95" s="7"/>
      <c r="G95" s="10"/>
      <c r="H95" s="10"/>
      <c r="I95" s="10"/>
      <c r="J95" s="10"/>
      <c r="M95" s="43"/>
      <c r="N95" s="10"/>
      <c r="O95" s="7"/>
      <c r="P95" s="33"/>
      <c r="Q95" s="7"/>
    </row>
    <row r="96" spans="1:17" ht="13.2">
      <c r="D96" s="7"/>
      <c r="F96" s="7"/>
      <c r="G96" s="10"/>
      <c r="H96" s="10"/>
      <c r="I96" s="10"/>
      <c r="J96" s="10"/>
      <c r="M96" s="43"/>
      <c r="N96" s="10"/>
      <c r="O96" s="7"/>
      <c r="P96" s="33"/>
      <c r="Q96" s="7"/>
    </row>
    <row r="97" spans="4:17" ht="13.2">
      <c r="D97" s="7"/>
      <c r="F97" s="7"/>
      <c r="G97" s="10"/>
      <c r="H97" s="10"/>
      <c r="I97" s="10"/>
      <c r="J97" s="10"/>
      <c r="M97" s="43"/>
      <c r="N97" s="10"/>
      <c r="O97" s="7"/>
      <c r="P97" s="33"/>
      <c r="Q97" s="7"/>
    </row>
    <row r="98" spans="4:17" ht="13.2">
      <c r="D98" s="7"/>
      <c r="F98" s="7"/>
      <c r="G98" s="10"/>
      <c r="H98" s="10"/>
      <c r="I98" s="10"/>
      <c r="J98" s="10"/>
      <c r="M98" s="43"/>
      <c r="N98" s="10"/>
      <c r="O98" s="7"/>
      <c r="P98" s="33"/>
      <c r="Q98" s="7"/>
    </row>
    <row r="99" spans="4:17" ht="13.2">
      <c r="D99" s="7"/>
      <c r="F99" s="7"/>
      <c r="G99" s="10"/>
      <c r="H99" s="10"/>
      <c r="I99" s="10"/>
      <c r="J99" s="10"/>
      <c r="M99" s="43"/>
      <c r="N99" s="10"/>
      <c r="O99" s="7"/>
      <c r="P99" s="33"/>
      <c r="Q99" s="7"/>
    </row>
    <row r="100" spans="4:17" ht="13.2">
      <c r="D100" s="7"/>
      <c r="F100" s="7"/>
      <c r="G100" s="10"/>
      <c r="H100" s="10"/>
      <c r="I100" s="10"/>
      <c r="J100" s="10"/>
      <c r="M100" s="43"/>
      <c r="N100" s="10"/>
      <c r="O100" s="7"/>
      <c r="P100" s="33"/>
      <c r="Q100" s="7"/>
    </row>
    <row r="101" spans="4:17" ht="13.2">
      <c r="D101" s="7"/>
      <c r="F101" s="7"/>
      <c r="G101" s="10"/>
      <c r="H101" s="10"/>
      <c r="I101" s="10"/>
      <c r="J101" s="10"/>
      <c r="M101" s="43"/>
      <c r="N101" s="10"/>
      <c r="O101" s="7"/>
      <c r="P101" s="33"/>
      <c r="Q101" s="7"/>
    </row>
    <row r="102" spans="4:17" ht="13.2">
      <c r="D102" s="7"/>
      <c r="F102" s="7"/>
      <c r="G102" s="10"/>
      <c r="H102" s="10"/>
      <c r="I102" s="10"/>
      <c r="J102" s="10"/>
      <c r="M102" s="43"/>
      <c r="N102" s="10"/>
      <c r="O102" s="7"/>
      <c r="P102" s="33"/>
      <c r="Q102" s="7"/>
    </row>
    <row r="103" spans="4:17" ht="13.2">
      <c r="D103" s="7"/>
      <c r="F103" s="7"/>
      <c r="G103" s="10"/>
      <c r="H103" s="10"/>
      <c r="I103" s="10"/>
      <c r="J103" s="10"/>
      <c r="M103" s="43"/>
      <c r="N103" s="10"/>
      <c r="O103" s="7"/>
      <c r="P103" s="33"/>
      <c r="Q103" s="7"/>
    </row>
    <row r="104" spans="4:17" ht="13.2">
      <c r="D104" s="7"/>
      <c r="F104" s="7"/>
      <c r="G104" s="10"/>
      <c r="H104" s="10"/>
      <c r="I104" s="10"/>
      <c r="J104" s="10"/>
      <c r="M104" s="43"/>
      <c r="N104" s="10"/>
      <c r="O104" s="7"/>
      <c r="P104" s="33"/>
      <c r="Q104" s="7"/>
    </row>
    <row r="105" spans="4:17" ht="13.2">
      <c r="D105" s="7"/>
      <c r="F105" s="7"/>
      <c r="G105" s="10"/>
      <c r="H105" s="10"/>
      <c r="I105" s="10"/>
      <c r="J105" s="10"/>
      <c r="M105" s="43"/>
      <c r="N105" s="10"/>
      <c r="O105" s="7"/>
      <c r="P105" s="33"/>
      <c r="Q105" s="7"/>
    </row>
    <row r="106" spans="4:17" ht="13.2">
      <c r="D106" s="7"/>
      <c r="F106" s="7"/>
      <c r="G106" s="10"/>
      <c r="H106" s="10"/>
      <c r="I106" s="10"/>
      <c r="J106" s="10"/>
      <c r="M106" s="43"/>
      <c r="N106" s="10"/>
      <c r="O106" s="7"/>
      <c r="P106" s="33"/>
      <c r="Q106" s="7"/>
    </row>
    <row r="107" spans="4:17" ht="13.2">
      <c r="D107" s="7"/>
      <c r="F107" s="7"/>
      <c r="G107" s="10"/>
      <c r="H107" s="10"/>
      <c r="I107" s="10"/>
      <c r="J107" s="10"/>
      <c r="M107" s="43"/>
      <c r="N107" s="10"/>
      <c r="O107" s="7"/>
      <c r="P107" s="33"/>
      <c r="Q107" s="7"/>
    </row>
    <row r="108" spans="4:17" ht="13.2">
      <c r="D108" s="7"/>
      <c r="F108" s="7"/>
      <c r="G108" s="10"/>
      <c r="H108" s="10"/>
      <c r="I108" s="10"/>
      <c r="J108" s="10"/>
      <c r="M108" s="43"/>
      <c r="N108" s="10"/>
      <c r="O108" s="7"/>
      <c r="P108" s="33"/>
      <c r="Q108" s="7"/>
    </row>
    <row r="109" spans="4:17" ht="13.2">
      <c r="D109" s="7"/>
      <c r="F109" s="7"/>
      <c r="G109" s="10"/>
      <c r="H109" s="10"/>
      <c r="I109" s="10"/>
      <c r="J109" s="10"/>
      <c r="M109" s="43"/>
      <c r="N109" s="10"/>
      <c r="O109" s="7"/>
      <c r="P109" s="33"/>
      <c r="Q109" s="7"/>
    </row>
    <row r="110" spans="4:17" ht="13.2">
      <c r="D110" s="7"/>
      <c r="F110" s="7"/>
      <c r="G110" s="10"/>
      <c r="H110" s="10"/>
      <c r="I110" s="10"/>
      <c r="J110" s="10"/>
      <c r="M110" s="43"/>
      <c r="N110" s="10"/>
      <c r="O110" s="7"/>
      <c r="P110" s="33"/>
      <c r="Q110" s="7"/>
    </row>
    <row r="111" spans="4:17" ht="13.2">
      <c r="D111" s="7"/>
      <c r="F111" s="7"/>
      <c r="G111" s="10"/>
      <c r="H111" s="10"/>
      <c r="I111" s="10"/>
      <c r="J111" s="10"/>
      <c r="M111" s="43"/>
      <c r="N111" s="10"/>
      <c r="O111" s="7"/>
      <c r="P111" s="33"/>
      <c r="Q111" s="7"/>
    </row>
    <row r="112" spans="4:17" ht="13.2">
      <c r="D112" s="7"/>
      <c r="F112" s="7"/>
      <c r="G112" s="10"/>
      <c r="H112" s="10"/>
      <c r="I112" s="10"/>
      <c r="J112" s="10"/>
      <c r="M112" s="43"/>
      <c r="N112" s="10"/>
      <c r="O112" s="7"/>
      <c r="P112" s="33"/>
      <c r="Q112" s="7"/>
    </row>
    <row r="113" spans="4:17" ht="13.2">
      <c r="D113" s="7"/>
      <c r="F113" s="7"/>
      <c r="G113" s="10"/>
      <c r="H113" s="10"/>
      <c r="I113" s="10"/>
      <c r="J113" s="10"/>
      <c r="M113" s="43"/>
      <c r="N113" s="10"/>
      <c r="O113" s="7"/>
      <c r="P113" s="33"/>
      <c r="Q113" s="7"/>
    </row>
    <row r="114" spans="4:17" ht="13.2">
      <c r="D114" s="7"/>
      <c r="F114" s="7"/>
      <c r="G114" s="10"/>
      <c r="H114" s="10"/>
      <c r="I114" s="10"/>
      <c r="J114" s="10"/>
      <c r="M114" s="43"/>
      <c r="N114" s="10"/>
      <c r="O114" s="7"/>
      <c r="P114" s="33"/>
      <c r="Q114" s="7"/>
    </row>
    <row r="115" spans="4:17" ht="13.2">
      <c r="D115" s="7"/>
      <c r="F115" s="7"/>
      <c r="G115" s="10"/>
      <c r="H115" s="10"/>
      <c r="I115" s="10"/>
      <c r="J115" s="10"/>
      <c r="M115" s="43"/>
      <c r="N115" s="10"/>
      <c r="O115" s="7"/>
      <c r="P115" s="33"/>
      <c r="Q115" s="7"/>
    </row>
    <row r="116" spans="4:17" ht="13.2">
      <c r="D116" s="7"/>
      <c r="F116" s="7"/>
      <c r="G116" s="10"/>
      <c r="H116" s="10"/>
      <c r="I116" s="10"/>
      <c r="J116" s="10"/>
      <c r="M116" s="43"/>
      <c r="N116" s="10"/>
      <c r="O116" s="7"/>
      <c r="P116" s="33"/>
      <c r="Q116" s="7"/>
    </row>
    <row r="117" spans="4:17" ht="13.2">
      <c r="D117" s="7"/>
      <c r="F117" s="7"/>
      <c r="G117" s="10"/>
      <c r="H117" s="10"/>
      <c r="I117" s="10"/>
      <c r="J117" s="10"/>
      <c r="M117" s="43"/>
      <c r="N117" s="10"/>
      <c r="O117" s="7"/>
      <c r="P117" s="33"/>
      <c r="Q117" s="7"/>
    </row>
    <row r="118" spans="4:17" ht="13.2">
      <c r="D118" s="7"/>
      <c r="F118" s="7"/>
      <c r="G118" s="10"/>
      <c r="H118" s="10"/>
      <c r="I118" s="10"/>
      <c r="J118" s="10"/>
      <c r="M118" s="43"/>
      <c r="N118" s="10"/>
      <c r="O118" s="7"/>
      <c r="P118" s="33"/>
      <c r="Q118" s="7"/>
    </row>
    <row r="119" spans="4:17" ht="13.2">
      <c r="D119" s="7"/>
      <c r="F119" s="7"/>
      <c r="G119" s="10"/>
      <c r="H119" s="10"/>
      <c r="I119" s="10"/>
      <c r="J119" s="10"/>
      <c r="M119" s="43"/>
      <c r="N119" s="10"/>
      <c r="O119" s="7"/>
      <c r="P119" s="33"/>
      <c r="Q119" s="7"/>
    </row>
    <row r="120" spans="4:17" ht="13.2">
      <c r="D120" s="7"/>
      <c r="F120" s="7"/>
      <c r="G120" s="10"/>
      <c r="H120" s="10"/>
      <c r="I120" s="10"/>
      <c r="J120" s="10"/>
      <c r="M120" s="43"/>
      <c r="N120" s="10"/>
      <c r="O120" s="7"/>
      <c r="P120" s="33"/>
      <c r="Q120" s="7"/>
    </row>
    <row r="121" spans="4:17" ht="13.2">
      <c r="D121" s="7"/>
      <c r="F121" s="7"/>
      <c r="G121" s="10"/>
      <c r="H121" s="10"/>
      <c r="I121" s="10"/>
      <c r="J121" s="10"/>
      <c r="M121" s="43"/>
      <c r="N121" s="10"/>
      <c r="O121" s="7"/>
      <c r="P121" s="33"/>
      <c r="Q121" s="7"/>
    </row>
    <row r="122" spans="4:17" ht="13.2">
      <c r="D122" s="7"/>
      <c r="F122" s="7"/>
      <c r="G122" s="10"/>
      <c r="H122" s="10"/>
      <c r="I122" s="10"/>
      <c r="J122" s="10"/>
      <c r="M122" s="43"/>
      <c r="N122" s="10"/>
      <c r="O122" s="7"/>
      <c r="P122" s="33"/>
      <c r="Q122" s="7"/>
    </row>
    <row r="123" spans="4:17" ht="13.2">
      <c r="D123" s="7"/>
      <c r="F123" s="7"/>
      <c r="G123" s="10"/>
      <c r="H123" s="10"/>
      <c r="I123" s="10"/>
      <c r="J123" s="10"/>
      <c r="M123" s="43"/>
      <c r="N123" s="10"/>
      <c r="O123" s="7"/>
      <c r="P123" s="33"/>
      <c r="Q123" s="7"/>
    </row>
    <row r="124" spans="4:17" ht="13.2">
      <c r="D124" s="7"/>
      <c r="F124" s="7"/>
      <c r="G124" s="10"/>
      <c r="H124" s="10"/>
      <c r="I124" s="10"/>
      <c r="J124" s="10"/>
      <c r="M124" s="43"/>
      <c r="N124" s="10"/>
      <c r="O124" s="7"/>
      <c r="P124" s="33"/>
      <c r="Q124" s="7"/>
    </row>
    <row r="125" spans="4:17" ht="13.2">
      <c r="D125" s="7"/>
      <c r="F125" s="7"/>
      <c r="G125" s="10"/>
      <c r="H125" s="10"/>
      <c r="I125" s="10"/>
      <c r="J125" s="10"/>
      <c r="M125" s="43"/>
      <c r="N125" s="10"/>
      <c r="O125" s="7"/>
      <c r="P125" s="33"/>
      <c r="Q125" s="7"/>
    </row>
    <row r="126" spans="4:17" ht="13.2">
      <c r="D126" s="7"/>
      <c r="F126" s="7"/>
      <c r="G126" s="10"/>
      <c r="H126" s="10"/>
      <c r="I126" s="10"/>
      <c r="J126" s="10"/>
      <c r="M126" s="43"/>
      <c r="N126" s="10"/>
      <c r="O126" s="7"/>
      <c r="P126" s="33"/>
      <c r="Q126" s="7"/>
    </row>
    <row r="127" spans="4:17" ht="13.2">
      <c r="D127" s="7"/>
      <c r="F127" s="7"/>
      <c r="G127" s="10"/>
      <c r="H127" s="10"/>
      <c r="I127" s="10"/>
      <c r="J127" s="10"/>
      <c r="M127" s="43"/>
      <c r="N127" s="10"/>
      <c r="O127" s="7"/>
      <c r="P127" s="33"/>
      <c r="Q127" s="7"/>
    </row>
    <row r="128" spans="4:17" ht="13.2">
      <c r="D128" s="7"/>
      <c r="F128" s="7"/>
      <c r="G128" s="10"/>
      <c r="H128" s="10"/>
      <c r="I128" s="10"/>
      <c r="J128" s="10"/>
      <c r="M128" s="43"/>
      <c r="N128" s="10"/>
      <c r="O128" s="7"/>
      <c r="P128" s="33"/>
      <c r="Q128" s="7"/>
    </row>
    <row r="129" spans="4:17" ht="13.2">
      <c r="D129" s="7"/>
      <c r="F129" s="7"/>
      <c r="G129" s="10"/>
      <c r="H129" s="10"/>
      <c r="I129" s="10"/>
      <c r="J129" s="10"/>
      <c r="M129" s="43"/>
      <c r="N129" s="10"/>
      <c r="O129" s="7"/>
      <c r="P129" s="33"/>
      <c r="Q129" s="7"/>
    </row>
    <row r="130" spans="4:17" ht="13.2">
      <c r="D130" s="7"/>
      <c r="F130" s="7"/>
      <c r="G130" s="10"/>
      <c r="H130" s="10"/>
      <c r="I130" s="10"/>
      <c r="J130" s="10"/>
      <c r="M130" s="43"/>
      <c r="N130" s="10"/>
      <c r="O130" s="7"/>
      <c r="P130" s="33"/>
      <c r="Q130" s="7"/>
    </row>
    <row r="131" spans="4:17" ht="13.2">
      <c r="D131" s="7"/>
      <c r="F131" s="7"/>
      <c r="G131" s="10"/>
      <c r="H131" s="10"/>
      <c r="I131" s="10"/>
      <c r="J131" s="10"/>
      <c r="M131" s="43"/>
      <c r="N131" s="10"/>
      <c r="O131" s="7"/>
      <c r="P131" s="33"/>
      <c r="Q131" s="7"/>
    </row>
    <row r="132" spans="4:17" ht="13.2">
      <c r="D132" s="7"/>
      <c r="F132" s="7"/>
      <c r="G132" s="10"/>
      <c r="H132" s="10"/>
      <c r="I132" s="10"/>
      <c r="J132" s="10"/>
      <c r="M132" s="43"/>
      <c r="N132" s="10"/>
      <c r="O132" s="7"/>
      <c r="P132" s="33"/>
      <c r="Q132" s="7"/>
    </row>
    <row r="133" spans="4:17" ht="13.2">
      <c r="D133" s="7"/>
      <c r="F133" s="7"/>
      <c r="G133" s="10"/>
      <c r="H133" s="10"/>
      <c r="I133" s="10"/>
      <c r="J133" s="10"/>
      <c r="M133" s="43"/>
      <c r="N133" s="10"/>
      <c r="O133" s="7"/>
      <c r="P133" s="33"/>
      <c r="Q133" s="7"/>
    </row>
    <row r="134" spans="4:17" ht="13.2">
      <c r="D134" s="7"/>
      <c r="F134" s="7"/>
      <c r="G134" s="10"/>
      <c r="H134" s="10"/>
      <c r="I134" s="10"/>
      <c r="J134" s="10"/>
      <c r="N134" s="10"/>
      <c r="O134" s="7"/>
      <c r="P134" s="33"/>
      <c r="Q134" s="7"/>
    </row>
    <row r="135" spans="4:17" ht="13.2">
      <c r="D135" s="7"/>
      <c r="F135" s="7"/>
      <c r="G135" s="10"/>
      <c r="H135" s="10"/>
      <c r="I135" s="10"/>
      <c r="J135" s="10"/>
      <c r="N135" s="10"/>
      <c r="O135" s="7"/>
      <c r="Q135" s="7"/>
    </row>
    <row r="136" spans="4:17" ht="13.2">
      <c r="D136" s="7"/>
      <c r="F136" s="7"/>
      <c r="G136" s="10"/>
      <c r="H136" s="10"/>
      <c r="I136" s="10"/>
      <c r="J136" s="10"/>
      <c r="N136" s="10"/>
      <c r="O136" s="7"/>
      <c r="Q136" s="7"/>
    </row>
    <row r="137" spans="4:17" ht="13.2">
      <c r="D137" s="7"/>
      <c r="F137" s="7"/>
      <c r="G137" s="10"/>
      <c r="H137" s="10"/>
      <c r="I137" s="10"/>
      <c r="J137" s="10"/>
      <c r="N137" s="10"/>
      <c r="O137" s="7"/>
      <c r="Q137" s="7"/>
    </row>
    <row r="138" spans="4:17" ht="13.2">
      <c r="D138" s="7"/>
      <c r="F138" s="7"/>
      <c r="G138" s="10"/>
      <c r="H138" s="10"/>
      <c r="I138" s="10"/>
      <c r="J138" s="10"/>
      <c r="N138" s="10"/>
      <c r="O138" s="7"/>
      <c r="Q138" s="7"/>
    </row>
    <row r="139" spans="4:17" ht="13.2">
      <c r="D139" s="7"/>
      <c r="F139" s="7"/>
      <c r="G139" s="10"/>
      <c r="H139" s="10"/>
      <c r="I139" s="10"/>
      <c r="J139" s="10"/>
      <c r="N139" s="10"/>
      <c r="O139" s="7"/>
      <c r="Q139" s="7"/>
    </row>
    <row r="140" spans="4:17" ht="13.2">
      <c r="D140" s="7"/>
      <c r="F140" s="7"/>
      <c r="G140" s="10"/>
      <c r="H140" s="10"/>
      <c r="I140" s="10"/>
      <c r="J140" s="10"/>
      <c r="N140" s="10"/>
      <c r="O140" s="7"/>
      <c r="Q140" s="7"/>
    </row>
    <row r="141" spans="4:17" ht="13.2">
      <c r="D141" s="7"/>
      <c r="F141" s="7"/>
      <c r="G141" s="10"/>
      <c r="H141" s="10"/>
      <c r="I141" s="10"/>
      <c r="J141" s="10"/>
      <c r="N141" s="10"/>
      <c r="O141" s="7"/>
      <c r="Q141" s="7"/>
    </row>
    <row r="142" spans="4:17" ht="13.2">
      <c r="D142" s="7"/>
      <c r="F142" s="7"/>
      <c r="G142" s="10"/>
      <c r="H142" s="10"/>
      <c r="I142" s="10"/>
      <c r="J142" s="10"/>
      <c r="N142" s="10"/>
      <c r="O142" s="7"/>
      <c r="Q142" s="7"/>
    </row>
    <row r="143" spans="4:17" ht="13.2">
      <c r="D143" s="7"/>
      <c r="F143" s="7"/>
      <c r="G143" s="10"/>
      <c r="H143" s="10"/>
      <c r="I143" s="10"/>
      <c r="J143" s="10"/>
      <c r="N143" s="10"/>
      <c r="O143" s="7"/>
      <c r="Q143" s="7"/>
    </row>
    <row r="144" spans="4:17" ht="13.2">
      <c r="D144" s="7"/>
      <c r="F144" s="7"/>
      <c r="G144" s="10"/>
      <c r="H144" s="10"/>
      <c r="I144" s="10"/>
      <c r="J144" s="10"/>
      <c r="N144" s="10"/>
      <c r="O144" s="7"/>
      <c r="Q144" s="10"/>
    </row>
    <row r="145" spans="4:17" ht="13.2">
      <c r="D145" s="7"/>
      <c r="F145" s="7"/>
      <c r="G145" s="10"/>
      <c r="H145" s="10"/>
      <c r="I145" s="10"/>
      <c r="J145" s="10"/>
      <c r="N145" s="10"/>
      <c r="O145" s="7"/>
      <c r="Q145" s="10"/>
    </row>
    <row r="146" spans="4:17" ht="13.2">
      <c r="D146" s="7"/>
      <c r="F146" s="7"/>
      <c r="G146" s="10"/>
      <c r="H146" s="10"/>
      <c r="I146" s="10"/>
      <c r="J146" s="10"/>
      <c r="N146" s="10"/>
      <c r="O146" s="7"/>
      <c r="Q146" s="10"/>
    </row>
    <row r="147" spans="4:17" ht="13.2">
      <c r="D147" s="7"/>
      <c r="F147" s="7"/>
      <c r="G147" s="10"/>
      <c r="I147" s="10"/>
      <c r="J147" s="10"/>
      <c r="N147" s="10"/>
      <c r="O147" s="7"/>
      <c r="Q147" s="10"/>
    </row>
    <row r="148" spans="4:17" ht="13.2">
      <c r="D148" s="7"/>
      <c r="F148" s="7"/>
      <c r="G148" s="10"/>
      <c r="I148" s="10"/>
      <c r="J148" s="10"/>
      <c r="N148" s="10"/>
      <c r="O148" s="7"/>
      <c r="Q148" s="10"/>
    </row>
    <row r="149" spans="4:17" ht="13.2">
      <c r="G149" s="10"/>
      <c r="I149" s="10"/>
      <c r="J149" s="10"/>
      <c r="N149" s="10"/>
      <c r="O149" s="7"/>
      <c r="Q149" s="10"/>
    </row>
    <row r="150" spans="4:17" ht="13.2">
      <c r="G150" s="10"/>
      <c r="I150" s="10"/>
      <c r="J150" s="10"/>
      <c r="N150" s="10"/>
      <c r="O150" s="7"/>
      <c r="Q150" s="10"/>
    </row>
    <row r="151" spans="4:17" ht="13.2">
      <c r="G151" s="10"/>
      <c r="I151" s="10"/>
      <c r="J151" s="10"/>
      <c r="N151" s="10"/>
      <c r="O151" s="7"/>
      <c r="Q151" s="10"/>
    </row>
    <row r="152" spans="4:17" ht="13.2">
      <c r="G152" s="10"/>
      <c r="I152" s="10"/>
      <c r="J152" s="10"/>
      <c r="N152" s="10"/>
      <c r="O152" s="7"/>
      <c r="Q152" s="10"/>
    </row>
    <row r="153" spans="4:17" ht="13.2">
      <c r="G153" s="10"/>
      <c r="I153" s="10"/>
      <c r="J153" s="10"/>
      <c r="N153" s="10"/>
      <c r="O153" s="7"/>
      <c r="Q153" s="10"/>
    </row>
    <row r="154" spans="4:17" ht="13.2">
      <c r="G154" s="10"/>
      <c r="I154" s="10"/>
      <c r="J154" s="10"/>
      <c r="N154" s="10"/>
      <c r="O154" s="7"/>
      <c r="Q154" s="10"/>
    </row>
    <row r="155" spans="4:17" ht="13.2">
      <c r="G155" s="10"/>
      <c r="I155" s="10"/>
      <c r="J155" s="10"/>
      <c r="N155" s="10"/>
      <c r="O155" s="7"/>
      <c r="Q155" s="10"/>
    </row>
    <row r="156" spans="4:17" ht="13.2">
      <c r="G156" s="10"/>
      <c r="I156" s="10"/>
      <c r="J156" s="10"/>
      <c r="N156" s="10"/>
      <c r="O156" s="7"/>
      <c r="Q156" s="10"/>
    </row>
    <row r="157" spans="4:17" ht="13.2">
      <c r="G157" s="10"/>
      <c r="I157" s="10"/>
      <c r="J157" s="10"/>
      <c r="N157" s="10"/>
      <c r="O157" s="7"/>
      <c r="Q157" s="10"/>
    </row>
    <row r="158" spans="4:17" ht="13.2">
      <c r="G158" s="10"/>
      <c r="I158" s="10"/>
      <c r="J158" s="10"/>
      <c r="N158" s="10"/>
      <c r="O158" s="7"/>
      <c r="Q158" s="10"/>
    </row>
    <row r="159" spans="4:17" ht="13.2">
      <c r="G159" s="10"/>
      <c r="I159" s="10"/>
      <c r="J159" s="10"/>
      <c r="N159" s="10"/>
      <c r="O159" s="7"/>
      <c r="Q159" s="10"/>
    </row>
    <row r="160" spans="4:17" ht="13.2">
      <c r="G160" s="10"/>
      <c r="I160" s="10"/>
      <c r="J160" s="10"/>
      <c r="N160" s="10"/>
      <c r="O160" s="7"/>
      <c r="Q160" s="10"/>
    </row>
    <row r="161" spans="7:17" ht="13.2">
      <c r="G161" s="10"/>
      <c r="I161" s="10"/>
      <c r="J161" s="10"/>
      <c r="N161" s="10"/>
      <c r="Q161" s="10"/>
    </row>
    <row r="162" spans="7:17" ht="13.2">
      <c r="G162" s="10"/>
      <c r="I162" s="10"/>
      <c r="J162" s="10"/>
      <c r="N162" s="10"/>
      <c r="Q162" s="10"/>
    </row>
    <row r="163" spans="7:17" ht="13.2">
      <c r="G163" s="10"/>
      <c r="I163" s="10"/>
      <c r="J163" s="10"/>
      <c r="N163" s="10"/>
      <c r="Q163" s="10"/>
    </row>
    <row r="164" spans="7:17" ht="13.2">
      <c r="G164" s="10"/>
      <c r="I164" s="10"/>
      <c r="J164" s="10"/>
      <c r="N164" s="10"/>
      <c r="Q164" s="10"/>
    </row>
    <row r="165" spans="7:17" ht="13.2">
      <c r="G165" s="10"/>
      <c r="J165" s="10"/>
      <c r="N165" s="10"/>
      <c r="Q165" s="10"/>
    </row>
    <row r="166" spans="7:17" ht="13.2">
      <c r="G166" s="10"/>
      <c r="J166" s="10"/>
      <c r="N166" s="10"/>
      <c r="Q166" s="10"/>
    </row>
    <row r="167" spans="7:17" ht="13.2">
      <c r="G167" s="10"/>
      <c r="J167" s="10"/>
      <c r="N167" s="10"/>
      <c r="Q167" s="10"/>
    </row>
    <row r="168" spans="7:17" ht="13.2">
      <c r="G168" s="10"/>
      <c r="J168" s="10"/>
      <c r="N168" s="10"/>
      <c r="Q168" s="10"/>
    </row>
    <row r="169" spans="7:17" ht="13.2">
      <c r="G169" s="10"/>
      <c r="J169" s="10"/>
      <c r="N169" s="10"/>
      <c r="Q169" s="10"/>
    </row>
    <row r="170" spans="7:17" ht="13.2">
      <c r="G170" s="10"/>
      <c r="J170" s="10"/>
      <c r="N170" s="10"/>
      <c r="Q170" s="10"/>
    </row>
    <row r="171" spans="7:17" ht="13.2">
      <c r="G171" s="10"/>
      <c r="J171" s="10"/>
      <c r="N171" s="10"/>
      <c r="Q171" s="10"/>
    </row>
    <row r="172" spans="7:17" ht="13.2">
      <c r="G172" s="10"/>
      <c r="J172" s="10"/>
      <c r="N172" s="10"/>
      <c r="Q172" s="10"/>
    </row>
    <row r="173" spans="7:17" ht="13.2">
      <c r="G173" s="10"/>
      <c r="J173" s="10"/>
      <c r="N173" s="10"/>
      <c r="Q173" s="10"/>
    </row>
    <row r="174" spans="7:17" ht="13.2">
      <c r="G174" s="10"/>
      <c r="J174" s="10"/>
      <c r="N174" s="10"/>
      <c r="Q174" s="10"/>
    </row>
    <row r="175" spans="7:17" ht="13.2">
      <c r="G175" s="10"/>
      <c r="J175" s="10"/>
      <c r="N175" s="10"/>
      <c r="Q175" s="10"/>
    </row>
    <row r="176" spans="7:17" ht="13.2">
      <c r="G176" s="10"/>
      <c r="J176" s="10"/>
      <c r="N176" s="10"/>
      <c r="Q176" s="10"/>
    </row>
    <row r="177" spans="7:17" ht="13.2">
      <c r="G177" s="10"/>
      <c r="J177" s="10"/>
      <c r="N177" s="10"/>
      <c r="Q177" s="10"/>
    </row>
    <row r="178" spans="7:17" ht="13.2">
      <c r="G178" s="10"/>
      <c r="J178" s="10"/>
      <c r="Q178" s="10"/>
    </row>
    <row r="179" spans="7:17" ht="13.2">
      <c r="G179" s="10"/>
      <c r="J179" s="10"/>
      <c r="Q179" s="10"/>
    </row>
    <row r="180" spans="7:17" ht="13.2">
      <c r="G180" s="10"/>
      <c r="J180" s="10"/>
      <c r="Q180" s="10"/>
    </row>
    <row r="181" spans="7:17" ht="13.2">
      <c r="G181" s="10"/>
      <c r="J181" s="10"/>
      <c r="Q181" s="10"/>
    </row>
    <row r="182" spans="7:17" ht="13.2">
      <c r="G182" s="10"/>
      <c r="J182" s="10"/>
      <c r="Q182" s="10"/>
    </row>
    <row r="183" spans="7:17" ht="13.2">
      <c r="G183" s="10"/>
      <c r="J183" s="10"/>
      <c r="Q183" s="10"/>
    </row>
    <row r="184" spans="7:17" ht="13.2">
      <c r="G184" s="10"/>
      <c r="J184" s="10"/>
      <c r="Q184" s="10"/>
    </row>
    <row r="185" spans="7:17" ht="13.2">
      <c r="G185" s="10"/>
      <c r="J185" s="10"/>
      <c r="Q185" s="10"/>
    </row>
    <row r="186" spans="7:17" ht="13.2">
      <c r="G186" s="10"/>
      <c r="J186" s="10"/>
      <c r="Q186" s="10"/>
    </row>
    <row r="187" spans="7:17" ht="13.2">
      <c r="G187" s="10"/>
      <c r="J187" s="10"/>
      <c r="Q187" s="10"/>
    </row>
    <row r="188" spans="7:17" ht="13.2">
      <c r="G188" s="10"/>
      <c r="J188" s="10"/>
      <c r="Q188" s="10"/>
    </row>
    <row r="189" spans="7:17" ht="13.2">
      <c r="G189" s="10"/>
      <c r="J189" s="10"/>
      <c r="Q189" s="10"/>
    </row>
    <row r="190" spans="7:17" ht="13.2">
      <c r="G190" s="10"/>
      <c r="J190" s="10"/>
      <c r="Q190" s="10"/>
    </row>
    <row r="191" spans="7:17" ht="13.2">
      <c r="G191" s="10"/>
      <c r="J191" s="10"/>
      <c r="Q191" s="10"/>
    </row>
    <row r="192" spans="7:17" ht="13.2">
      <c r="G192" s="10"/>
      <c r="J192" s="10"/>
      <c r="Q192" s="10"/>
    </row>
    <row r="193" spans="7:17" ht="13.2">
      <c r="G193" s="10"/>
      <c r="J193" s="10"/>
      <c r="Q193" s="10"/>
    </row>
    <row r="194" spans="7:17" ht="13.2">
      <c r="G194" s="10"/>
      <c r="J194" s="10"/>
      <c r="Q194" s="10"/>
    </row>
    <row r="195" spans="7:17" ht="13.2">
      <c r="G195" s="10"/>
      <c r="J195" s="10"/>
      <c r="Q195" s="10"/>
    </row>
    <row r="196" spans="7:17" ht="13.2">
      <c r="G196" s="10"/>
      <c r="J196" s="10"/>
      <c r="Q196" s="10"/>
    </row>
    <row r="197" spans="7:17" ht="13.2">
      <c r="G197" s="10"/>
      <c r="J197" s="10"/>
      <c r="Q197" s="10"/>
    </row>
    <row r="198" spans="7:17" ht="13.2">
      <c r="G198" s="10"/>
      <c r="J198" s="10"/>
      <c r="Q198" s="10"/>
    </row>
    <row r="199" spans="7:17" ht="13.2">
      <c r="G199" s="10"/>
      <c r="J199" s="10"/>
      <c r="Q199" s="10"/>
    </row>
    <row r="200" spans="7:17" ht="13.2">
      <c r="G200" s="10"/>
      <c r="J200" s="10"/>
      <c r="Q200" s="10"/>
    </row>
    <row r="201" spans="7:17" ht="13.2">
      <c r="G201" s="10"/>
      <c r="J201" s="10"/>
      <c r="Q201" s="10"/>
    </row>
    <row r="202" spans="7:17" ht="13.2">
      <c r="G202" s="10"/>
      <c r="J202" s="10"/>
      <c r="Q202" s="10"/>
    </row>
    <row r="203" spans="7:17" ht="13.2">
      <c r="G203" s="10"/>
      <c r="J203" s="10"/>
      <c r="Q203" s="10"/>
    </row>
    <row r="204" spans="7:17" ht="13.2">
      <c r="G204" s="10"/>
      <c r="J204" s="10"/>
      <c r="Q204" s="10"/>
    </row>
    <row r="205" spans="7:17" ht="13.2">
      <c r="G205" s="10"/>
      <c r="J205" s="10"/>
      <c r="Q205" s="10"/>
    </row>
    <row r="206" spans="7:17" ht="13.2">
      <c r="G206" s="10"/>
      <c r="J206" s="10"/>
      <c r="Q206" s="10"/>
    </row>
    <row r="207" spans="7:17" ht="13.2">
      <c r="G207" s="10"/>
      <c r="J207" s="10"/>
      <c r="Q207" s="10"/>
    </row>
    <row r="208" spans="7:17" ht="13.2">
      <c r="G208" s="10"/>
      <c r="J208" s="10"/>
      <c r="Q208" s="10"/>
    </row>
    <row r="209" spans="7:17" ht="13.2">
      <c r="G209" s="10"/>
      <c r="J209" s="10"/>
      <c r="Q209" s="10"/>
    </row>
    <row r="210" spans="7:17" ht="13.2">
      <c r="G210" s="10"/>
      <c r="J210" s="10"/>
      <c r="Q210" s="10"/>
    </row>
    <row r="211" spans="7:17" ht="13.2">
      <c r="G211" s="10"/>
      <c r="J211" s="10"/>
      <c r="Q211" s="10"/>
    </row>
    <row r="212" spans="7:17" ht="13.2">
      <c r="G212" s="10"/>
      <c r="J212" s="10"/>
      <c r="Q212" s="10"/>
    </row>
    <row r="213" spans="7:17" ht="13.2">
      <c r="G213" s="10"/>
      <c r="J213" s="10"/>
      <c r="Q213" s="10"/>
    </row>
    <row r="214" spans="7:17" ht="13.2">
      <c r="G214" s="10"/>
      <c r="J214" s="10"/>
      <c r="Q214" s="10"/>
    </row>
    <row r="215" spans="7:17" ht="13.2">
      <c r="G215" s="10"/>
      <c r="J215" s="10"/>
      <c r="Q215" s="10"/>
    </row>
    <row r="216" spans="7:17" ht="13.2">
      <c r="G216" s="10"/>
      <c r="J216" s="10"/>
      <c r="Q216" s="10"/>
    </row>
    <row r="217" spans="7:17" ht="13.2">
      <c r="G217" s="10"/>
      <c r="J217" s="10"/>
      <c r="Q217" s="10"/>
    </row>
    <row r="218" spans="7:17" ht="13.2">
      <c r="G218" s="10"/>
      <c r="J218" s="10"/>
      <c r="Q218" s="10"/>
    </row>
    <row r="219" spans="7:17" ht="13.2">
      <c r="G219" s="10"/>
      <c r="J219" s="10"/>
      <c r="Q219" s="10"/>
    </row>
    <row r="220" spans="7:17" ht="13.2">
      <c r="G220" s="10"/>
      <c r="J220" s="10"/>
      <c r="Q220" s="10"/>
    </row>
    <row r="221" spans="7:17" ht="13.2">
      <c r="G221" s="10"/>
      <c r="J221" s="10"/>
      <c r="Q221" s="10"/>
    </row>
    <row r="222" spans="7:17" ht="13.2">
      <c r="G222" s="10"/>
      <c r="J222" s="10"/>
      <c r="Q222" s="10"/>
    </row>
    <row r="223" spans="7:17" ht="13.2">
      <c r="G223" s="10"/>
      <c r="J223" s="10"/>
      <c r="Q223" s="10"/>
    </row>
    <row r="224" spans="7:17" ht="13.2">
      <c r="G224" s="10"/>
      <c r="J224" s="10"/>
      <c r="Q224" s="10"/>
    </row>
    <row r="225" spans="7:17" ht="13.2">
      <c r="G225" s="10"/>
      <c r="J225" s="10"/>
      <c r="Q225" s="10"/>
    </row>
    <row r="226" spans="7:17" ht="13.2">
      <c r="G226" s="10"/>
      <c r="J226" s="10"/>
      <c r="Q226" s="10"/>
    </row>
    <row r="227" spans="7:17" ht="13.2">
      <c r="G227" s="10"/>
      <c r="J227" s="10"/>
      <c r="Q227" s="10"/>
    </row>
    <row r="228" spans="7:17" ht="13.2">
      <c r="G228" s="10"/>
      <c r="J228" s="10"/>
      <c r="Q228" s="10"/>
    </row>
    <row r="229" spans="7:17" ht="13.2">
      <c r="G229" s="10"/>
      <c r="J229" s="10"/>
      <c r="Q229" s="10"/>
    </row>
    <row r="230" spans="7:17" ht="13.2">
      <c r="G230" s="10"/>
      <c r="J230" s="10"/>
      <c r="Q230" s="10"/>
    </row>
    <row r="231" spans="7:17" ht="13.2">
      <c r="G231" s="10"/>
      <c r="J231" s="10"/>
      <c r="Q231" s="10"/>
    </row>
    <row r="232" spans="7:17" ht="13.2">
      <c r="G232" s="10"/>
      <c r="J232" s="10"/>
      <c r="Q232" s="10"/>
    </row>
    <row r="233" spans="7:17" ht="13.2">
      <c r="G233" s="10"/>
      <c r="J233" s="10"/>
      <c r="Q233" s="10"/>
    </row>
    <row r="234" spans="7:17" ht="13.2">
      <c r="G234" s="10"/>
      <c r="J234" s="10"/>
      <c r="Q234" s="10"/>
    </row>
    <row r="235" spans="7:17" ht="13.2">
      <c r="G235" s="10"/>
      <c r="J235" s="10"/>
      <c r="Q235" s="10"/>
    </row>
    <row r="236" spans="7:17" ht="13.2">
      <c r="G236" s="10"/>
      <c r="J236" s="10"/>
      <c r="Q236" s="10"/>
    </row>
    <row r="237" spans="7:17" ht="13.2">
      <c r="G237" s="10"/>
      <c r="J237" s="10"/>
      <c r="Q237" s="10"/>
    </row>
    <row r="238" spans="7:17" ht="13.2">
      <c r="G238" s="10"/>
      <c r="J238" s="10"/>
      <c r="Q238" s="10"/>
    </row>
    <row r="239" spans="7:17" ht="13.2">
      <c r="G239" s="10"/>
      <c r="J239" s="10"/>
      <c r="Q239" s="10"/>
    </row>
    <row r="240" spans="7:17" ht="13.2">
      <c r="G240" s="10"/>
      <c r="J240" s="10"/>
      <c r="Q240" s="10"/>
    </row>
    <row r="241" spans="7:17" ht="13.2">
      <c r="G241" s="10"/>
      <c r="J241" s="10"/>
      <c r="Q241" s="10"/>
    </row>
    <row r="242" spans="7:17" ht="13.2">
      <c r="G242" s="10"/>
      <c r="J242" s="10"/>
      <c r="Q242" s="10"/>
    </row>
    <row r="243" spans="7:17" ht="13.2">
      <c r="G243" s="10"/>
      <c r="J243" s="10"/>
      <c r="Q243" s="10"/>
    </row>
    <row r="244" spans="7:17" ht="13.2">
      <c r="G244" s="10"/>
      <c r="J244" s="10"/>
      <c r="Q244" s="10"/>
    </row>
    <row r="245" spans="7:17" ht="13.2">
      <c r="G245" s="10"/>
      <c r="J245" s="10"/>
      <c r="Q245" s="10"/>
    </row>
    <row r="246" spans="7:17" ht="13.2">
      <c r="G246" s="10"/>
      <c r="J246" s="10"/>
      <c r="Q246" s="10"/>
    </row>
    <row r="247" spans="7:17" ht="13.2">
      <c r="G247" s="10"/>
      <c r="J247" s="10"/>
      <c r="Q247" s="10"/>
    </row>
    <row r="248" spans="7:17" ht="13.2">
      <c r="G248" s="10"/>
      <c r="J248" s="10"/>
      <c r="Q248" s="10"/>
    </row>
    <row r="249" spans="7:17" ht="13.2">
      <c r="G249" s="10"/>
      <c r="J249" s="10"/>
      <c r="Q249" s="10"/>
    </row>
    <row r="250" spans="7:17" ht="13.2">
      <c r="G250" s="10"/>
      <c r="J250" s="10"/>
      <c r="Q250" s="10"/>
    </row>
    <row r="251" spans="7:17" ht="13.2">
      <c r="G251" s="10"/>
      <c r="J251" s="10"/>
      <c r="Q251" s="10"/>
    </row>
    <row r="252" spans="7:17" ht="13.2">
      <c r="G252" s="10"/>
      <c r="J252" s="10"/>
      <c r="Q252" s="10"/>
    </row>
    <row r="253" spans="7:17" ht="13.2">
      <c r="G253" s="10"/>
      <c r="J253" s="10"/>
      <c r="Q253" s="10"/>
    </row>
    <row r="254" spans="7:17" ht="13.2">
      <c r="G254" s="10"/>
      <c r="J254" s="10"/>
      <c r="Q254" s="10"/>
    </row>
    <row r="255" spans="7:17" ht="13.2">
      <c r="G255" s="10"/>
      <c r="J255" s="10"/>
      <c r="Q255" s="10"/>
    </row>
    <row r="256" spans="7:17" ht="13.2">
      <c r="G256" s="10"/>
      <c r="J256" s="10"/>
      <c r="Q256" s="10"/>
    </row>
    <row r="257" spans="7:17" ht="13.2">
      <c r="G257" s="10"/>
      <c r="J257" s="10"/>
      <c r="Q257" s="10"/>
    </row>
    <row r="258" spans="7:17" ht="13.2">
      <c r="G258" s="10"/>
      <c r="J258" s="10"/>
      <c r="Q258" s="10"/>
    </row>
    <row r="259" spans="7:17" ht="13.2">
      <c r="G259" s="10"/>
      <c r="J259" s="10"/>
      <c r="Q259" s="10"/>
    </row>
    <row r="260" spans="7:17" ht="13.2">
      <c r="G260" s="10"/>
      <c r="J260" s="10"/>
      <c r="Q260" s="10"/>
    </row>
    <row r="261" spans="7:17" ht="13.2">
      <c r="G261" s="10"/>
      <c r="J261" s="10"/>
      <c r="Q261" s="10"/>
    </row>
    <row r="262" spans="7:17" ht="13.2">
      <c r="G262" s="10"/>
      <c r="J262" s="10"/>
      <c r="Q262" s="10"/>
    </row>
    <row r="263" spans="7:17" ht="13.2">
      <c r="G263" s="10"/>
      <c r="J263" s="10"/>
      <c r="Q263" s="10"/>
    </row>
    <row r="264" spans="7:17" ht="13.2">
      <c r="G264" s="10"/>
      <c r="J264" s="10"/>
      <c r="Q264" s="10"/>
    </row>
    <row r="265" spans="7:17" ht="13.2">
      <c r="G265" s="10"/>
      <c r="J265" s="10"/>
      <c r="Q265" s="10"/>
    </row>
    <row r="266" spans="7:17" ht="13.2">
      <c r="G266" s="10"/>
      <c r="J266" s="10"/>
      <c r="Q266" s="10"/>
    </row>
    <row r="267" spans="7:17" ht="13.2">
      <c r="G267" s="10"/>
      <c r="J267" s="10"/>
      <c r="Q267" s="10"/>
    </row>
    <row r="268" spans="7:17" ht="13.2">
      <c r="G268" s="10"/>
      <c r="J268" s="10"/>
      <c r="Q268" s="10"/>
    </row>
    <row r="269" spans="7:17" ht="13.2">
      <c r="G269" s="10"/>
      <c r="J269" s="10"/>
      <c r="Q269" s="10"/>
    </row>
    <row r="270" spans="7:17" ht="13.2">
      <c r="G270" s="10"/>
      <c r="J270" s="10"/>
      <c r="Q270" s="10"/>
    </row>
    <row r="271" spans="7:17" ht="13.2">
      <c r="G271" s="10"/>
      <c r="J271" s="10"/>
      <c r="Q271" s="10"/>
    </row>
    <row r="272" spans="7:17" ht="13.2">
      <c r="G272" s="10"/>
      <c r="J272" s="10"/>
      <c r="Q272" s="10"/>
    </row>
    <row r="273" spans="7:17" ht="13.2">
      <c r="G273" s="10"/>
      <c r="J273" s="10"/>
      <c r="Q273" s="10"/>
    </row>
    <row r="274" spans="7:17" ht="13.2">
      <c r="G274" s="10"/>
      <c r="J274" s="10"/>
      <c r="Q274" s="10"/>
    </row>
    <row r="275" spans="7:17" ht="13.2">
      <c r="G275" s="10"/>
      <c r="J275" s="10"/>
      <c r="Q275" s="10"/>
    </row>
    <row r="276" spans="7:17" ht="13.2">
      <c r="G276" s="10"/>
      <c r="J276" s="10"/>
      <c r="Q276" s="10"/>
    </row>
    <row r="277" spans="7:17" ht="13.2">
      <c r="G277" s="10"/>
      <c r="J277" s="10"/>
      <c r="Q277" s="10"/>
    </row>
    <row r="278" spans="7:17" ht="13.2">
      <c r="G278" s="10"/>
      <c r="J278" s="10"/>
      <c r="Q278" s="10"/>
    </row>
    <row r="279" spans="7:17" ht="13.2">
      <c r="G279" s="10"/>
      <c r="J279" s="10"/>
      <c r="Q279" s="10"/>
    </row>
    <row r="280" spans="7:17" ht="13.2">
      <c r="G280" s="10"/>
      <c r="J280" s="10"/>
      <c r="Q280" s="10"/>
    </row>
    <row r="281" spans="7:17" ht="13.2">
      <c r="G281" s="10"/>
      <c r="J281" s="10"/>
      <c r="Q281" s="10"/>
    </row>
    <row r="282" spans="7:17" ht="13.2">
      <c r="G282" s="10"/>
      <c r="J282" s="10"/>
      <c r="Q282" s="10"/>
    </row>
    <row r="283" spans="7:17" ht="13.2">
      <c r="G283" s="10"/>
      <c r="J283" s="10"/>
      <c r="Q283" s="10"/>
    </row>
    <row r="284" spans="7:17" ht="13.2">
      <c r="G284" s="10"/>
      <c r="J284" s="10"/>
      <c r="Q284" s="10"/>
    </row>
    <row r="285" spans="7:17" ht="13.2">
      <c r="G285" s="10"/>
      <c r="J285" s="10"/>
      <c r="Q285" s="10"/>
    </row>
    <row r="286" spans="7:17" ht="13.2">
      <c r="G286" s="10"/>
      <c r="J286" s="10"/>
      <c r="Q286" s="10"/>
    </row>
    <row r="287" spans="7:17" ht="13.2">
      <c r="G287" s="10"/>
      <c r="J287" s="10"/>
      <c r="Q287" s="10"/>
    </row>
    <row r="288" spans="7:17" ht="13.2">
      <c r="G288" s="10"/>
      <c r="J288" s="10"/>
      <c r="Q288" s="10"/>
    </row>
    <row r="289" spans="7:17" ht="13.2">
      <c r="G289" s="10"/>
      <c r="J289" s="10"/>
      <c r="Q289" s="10"/>
    </row>
    <row r="290" spans="7:17" ht="13.2">
      <c r="G290" s="10"/>
      <c r="J290" s="10"/>
      <c r="Q290" s="10"/>
    </row>
    <row r="291" spans="7:17" ht="13.2">
      <c r="G291" s="10"/>
      <c r="J291" s="10"/>
      <c r="Q291" s="10"/>
    </row>
    <row r="292" spans="7:17" ht="13.2">
      <c r="G292" s="10"/>
      <c r="J292" s="10"/>
      <c r="Q292" s="10"/>
    </row>
    <row r="293" spans="7:17" ht="13.2">
      <c r="G293" s="10"/>
      <c r="J293" s="10"/>
      <c r="Q293" s="10"/>
    </row>
    <row r="294" spans="7:17" ht="13.2">
      <c r="G294" s="10"/>
      <c r="J294" s="10"/>
      <c r="Q294" s="10"/>
    </row>
    <row r="295" spans="7:17" ht="13.2">
      <c r="G295" s="10"/>
      <c r="J295" s="10"/>
      <c r="Q295" s="10"/>
    </row>
    <row r="296" spans="7:17" ht="13.2">
      <c r="G296" s="10"/>
      <c r="J296" s="10"/>
      <c r="Q296" s="10"/>
    </row>
    <row r="297" spans="7:17" ht="13.2">
      <c r="G297" s="10"/>
      <c r="J297" s="10"/>
      <c r="Q297" s="10"/>
    </row>
    <row r="298" spans="7:17" ht="13.2">
      <c r="G298" s="10"/>
      <c r="J298" s="10"/>
      <c r="Q298" s="10"/>
    </row>
    <row r="299" spans="7:17" ht="13.2">
      <c r="G299" s="10"/>
      <c r="J299" s="10"/>
      <c r="Q299" s="10"/>
    </row>
    <row r="300" spans="7:17" ht="13.2">
      <c r="G300" s="10"/>
      <c r="J300" s="10"/>
      <c r="Q300" s="10"/>
    </row>
    <row r="301" spans="7:17" ht="13.2">
      <c r="G301" s="10"/>
      <c r="J301" s="10"/>
      <c r="Q301" s="10"/>
    </row>
    <row r="302" spans="7:17" ht="13.2">
      <c r="G302" s="10"/>
      <c r="J302" s="10"/>
      <c r="Q302" s="10"/>
    </row>
    <row r="303" spans="7:17" ht="13.2">
      <c r="G303" s="10"/>
      <c r="J303" s="10"/>
      <c r="Q303" s="10"/>
    </row>
    <row r="304" spans="7:17" ht="13.2">
      <c r="G304" s="10"/>
      <c r="J304" s="10"/>
      <c r="Q304" s="10"/>
    </row>
    <row r="305" spans="7:17" ht="13.2">
      <c r="G305" s="10"/>
      <c r="J305" s="10"/>
      <c r="Q305" s="10"/>
    </row>
    <row r="306" spans="7:17" ht="13.2">
      <c r="G306" s="10"/>
      <c r="J306" s="10"/>
      <c r="Q306" s="10"/>
    </row>
    <row r="307" spans="7:17" ht="13.2">
      <c r="G307" s="10"/>
      <c r="J307" s="10"/>
      <c r="Q307" s="10"/>
    </row>
    <row r="308" spans="7:17" ht="13.2">
      <c r="G308" s="10"/>
      <c r="J308" s="10"/>
      <c r="Q308" s="10"/>
    </row>
    <row r="309" spans="7:17" ht="13.2">
      <c r="G309" s="10"/>
      <c r="J309" s="10"/>
      <c r="Q309" s="10"/>
    </row>
    <row r="310" spans="7:17" ht="13.2">
      <c r="G310" s="10"/>
      <c r="J310" s="10"/>
      <c r="Q310" s="10"/>
    </row>
    <row r="311" spans="7:17" ht="13.2">
      <c r="G311" s="10"/>
      <c r="J311" s="10"/>
      <c r="Q311" s="10"/>
    </row>
    <row r="312" spans="7:17" ht="13.2">
      <c r="G312" s="10"/>
      <c r="J312" s="10"/>
      <c r="Q312" s="10"/>
    </row>
    <row r="313" spans="7:17" ht="13.2">
      <c r="G313" s="10"/>
      <c r="J313" s="10"/>
      <c r="Q313" s="10"/>
    </row>
    <row r="314" spans="7:17" ht="13.2">
      <c r="G314" s="10"/>
      <c r="J314" s="10"/>
      <c r="Q314" s="10"/>
    </row>
    <row r="315" spans="7:17" ht="13.2">
      <c r="G315" s="10"/>
      <c r="J315" s="10"/>
      <c r="Q315" s="10"/>
    </row>
    <row r="316" spans="7:17" ht="13.2">
      <c r="G316" s="10"/>
      <c r="J316" s="10"/>
      <c r="Q316" s="10"/>
    </row>
    <row r="317" spans="7:17" ht="13.2">
      <c r="G317" s="10"/>
      <c r="J317" s="10"/>
      <c r="Q317" s="10"/>
    </row>
    <row r="318" spans="7:17" ht="13.2">
      <c r="G318" s="10"/>
      <c r="J318" s="10"/>
      <c r="Q318" s="10"/>
    </row>
    <row r="319" spans="7:17" ht="13.2">
      <c r="G319" s="10"/>
      <c r="J319" s="10"/>
      <c r="Q319" s="10"/>
    </row>
    <row r="320" spans="7:17" ht="13.2">
      <c r="G320" s="10"/>
      <c r="J320" s="10"/>
      <c r="Q320" s="10"/>
    </row>
    <row r="321" spans="7:17" ht="13.2">
      <c r="G321" s="10"/>
      <c r="J321" s="10"/>
      <c r="Q321" s="10"/>
    </row>
    <row r="322" spans="7:17" ht="13.2">
      <c r="G322" s="10"/>
      <c r="J322" s="10"/>
      <c r="Q322" s="10"/>
    </row>
    <row r="323" spans="7:17" ht="13.2">
      <c r="G323" s="10"/>
      <c r="J323" s="10"/>
      <c r="Q323" s="10"/>
    </row>
    <row r="324" spans="7:17" ht="13.2">
      <c r="G324" s="10"/>
      <c r="J324" s="10"/>
      <c r="Q324" s="10"/>
    </row>
    <row r="325" spans="7:17" ht="13.2">
      <c r="G325" s="10"/>
      <c r="J325" s="10"/>
      <c r="Q325" s="10"/>
    </row>
    <row r="326" spans="7:17" ht="13.2">
      <c r="G326" s="10"/>
      <c r="J326" s="10"/>
      <c r="Q326" s="10"/>
    </row>
    <row r="327" spans="7:17" ht="13.2">
      <c r="G327" s="10"/>
      <c r="J327" s="10"/>
      <c r="Q327" s="10"/>
    </row>
    <row r="328" spans="7:17" ht="13.2">
      <c r="G328" s="10"/>
      <c r="J328" s="10"/>
      <c r="Q328" s="10"/>
    </row>
    <row r="329" spans="7:17" ht="13.2">
      <c r="G329" s="10"/>
      <c r="J329" s="10"/>
      <c r="Q329" s="10"/>
    </row>
    <row r="330" spans="7:17" ht="13.2">
      <c r="G330" s="10"/>
      <c r="J330" s="10"/>
      <c r="Q330" s="10"/>
    </row>
    <row r="331" spans="7:17" ht="13.2">
      <c r="G331" s="10"/>
      <c r="J331" s="10"/>
      <c r="Q331" s="10"/>
    </row>
    <row r="332" spans="7:17" ht="13.2">
      <c r="G332" s="10"/>
      <c r="J332" s="10"/>
      <c r="Q332" s="10"/>
    </row>
    <row r="333" spans="7:17" ht="13.2">
      <c r="G333" s="10"/>
      <c r="J333" s="10"/>
      <c r="Q333" s="10"/>
    </row>
    <row r="334" spans="7:17" ht="13.2">
      <c r="G334" s="10"/>
      <c r="J334" s="10"/>
      <c r="Q334" s="10"/>
    </row>
    <row r="335" spans="7:17" ht="13.2">
      <c r="G335" s="10"/>
      <c r="J335" s="10"/>
      <c r="Q335" s="10"/>
    </row>
    <row r="336" spans="7:17" ht="13.2">
      <c r="G336" s="10"/>
      <c r="J336" s="10"/>
      <c r="Q336" s="10"/>
    </row>
    <row r="337" spans="7:17" ht="13.2">
      <c r="G337" s="10"/>
      <c r="J337" s="10"/>
      <c r="Q337" s="10"/>
    </row>
    <row r="338" spans="7:17" ht="13.2">
      <c r="G338" s="10"/>
      <c r="J338" s="10"/>
      <c r="Q338" s="10"/>
    </row>
    <row r="339" spans="7:17" ht="13.2">
      <c r="G339" s="10"/>
      <c r="J339" s="10"/>
      <c r="Q339" s="10"/>
    </row>
    <row r="340" spans="7:17" ht="13.2">
      <c r="G340" s="10"/>
      <c r="J340" s="10"/>
      <c r="Q340" s="10"/>
    </row>
    <row r="341" spans="7:17" ht="13.2">
      <c r="G341" s="10"/>
      <c r="J341" s="10"/>
      <c r="Q341" s="10"/>
    </row>
    <row r="342" spans="7:17" ht="13.2">
      <c r="G342" s="10"/>
      <c r="J342" s="10"/>
      <c r="Q342" s="10"/>
    </row>
    <row r="343" spans="7:17" ht="13.2">
      <c r="G343" s="10"/>
      <c r="J343" s="10"/>
      <c r="Q343" s="10"/>
    </row>
    <row r="344" spans="7:17" ht="13.2">
      <c r="G344" s="10"/>
      <c r="J344" s="10"/>
      <c r="Q344" s="10"/>
    </row>
    <row r="345" spans="7:17" ht="13.2">
      <c r="G345" s="10"/>
      <c r="J345" s="10"/>
      <c r="Q345" s="10"/>
    </row>
    <row r="346" spans="7:17" ht="13.2">
      <c r="G346" s="10"/>
      <c r="J346" s="10"/>
      <c r="Q346" s="10"/>
    </row>
    <row r="347" spans="7:17" ht="13.2">
      <c r="G347" s="10"/>
      <c r="J347" s="10"/>
      <c r="Q347" s="10"/>
    </row>
    <row r="348" spans="7:17" ht="13.2">
      <c r="G348" s="10"/>
      <c r="J348" s="10"/>
      <c r="Q348" s="10"/>
    </row>
    <row r="349" spans="7:17" ht="13.2">
      <c r="G349" s="10"/>
      <c r="J349" s="10"/>
      <c r="Q349" s="10"/>
    </row>
    <row r="350" spans="7:17" ht="13.2">
      <c r="G350" s="10"/>
      <c r="J350" s="10"/>
      <c r="Q350" s="10"/>
    </row>
    <row r="351" spans="7:17" ht="13.2">
      <c r="G351" s="10"/>
      <c r="J351" s="10"/>
      <c r="Q351" s="10"/>
    </row>
    <row r="352" spans="7:17" ht="13.2">
      <c r="G352" s="10"/>
      <c r="J352" s="10"/>
      <c r="Q352" s="10"/>
    </row>
    <row r="353" spans="7:17" ht="13.2">
      <c r="G353" s="10"/>
      <c r="J353" s="10"/>
      <c r="Q353" s="10"/>
    </row>
    <row r="354" spans="7:17" ht="13.2">
      <c r="G354" s="10"/>
      <c r="J354" s="10"/>
      <c r="Q354" s="10"/>
    </row>
    <row r="355" spans="7:17" ht="13.2">
      <c r="G355" s="10"/>
      <c r="J355" s="10"/>
      <c r="Q355" s="10"/>
    </row>
    <row r="356" spans="7:17" ht="13.2">
      <c r="G356" s="10"/>
      <c r="J356" s="10"/>
      <c r="Q356" s="10"/>
    </row>
    <row r="357" spans="7:17" ht="13.2">
      <c r="G357" s="10"/>
      <c r="J357" s="10"/>
      <c r="Q357" s="10"/>
    </row>
    <row r="358" spans="7:17" ht="13.2">
      <c r="G358" s="10"/>
      <c r="J358" s="10"/>
      <c r="Q358" s="10"/>
    </row>
    <row r="359" spans="7:17" ht="13.2">
      <c r="G359" s="10"/>
      <c r="J359" s="10"/>
      <c r="Q359" s="10"/>
    </row>
    <row r="360" spans="7:17" ht="13.2">
      <c r="G360" s="10"/>
      <c r="J360" s="10"/>
      <c r="Q360" s="10"/>
    </row>
    <row r="361" spans="7:17" ht="13.2">
      <c r="G361" s="10"/>
      <c r="J361" s="10"/>
      <c r="Q361" s="10"/>
    </row>
    <row r="362" spans="7:17" ht="13.2">
      <c r="G362" s="10"/>
      <c r="J362" s="10"/>
      <c r="Q362" s="10"/>
    </row>
    <row r="363" spans="7:17" ht="13.2">
      <c r="G363" s="10"/>
      <c r="J363" s="10"/>
      <c r="Q363" s="10"/>
    </row>
    <row r="364" spans="7:17" ht="13.2">
      <c r="G364" s="10"/>
      <c r="J364" s="10"/>
      <c r="Q364" s="10"/>
    </row>
    <row r="365" spans="7:17" ht="13.2">
      <c r="G365" s="10"/>
      <c r="J365" s="10"/>
      <c r="Q365" s="10"/>
    </row>
    <row r="366" spans="7:17" ht="13.2">
      <c r="G366" s="10"/>
      <c r="J366" s="10"/>
      <c r="Q366" s="10"/>
    </row>
    <row r="367" spans="7:17" ht="13.2">
      <c r="G367" s="10"/>
      <c r="J367" s="10"/>
      <c r="Q367" s="10"/>
    </row>
    <row r="368" spans="7:17" ht="13.2">
      <c r="G368" s="10"/>
      <c r="J368" s="10"/>
      <c r="Q368" s="10"/>
    </row>
    <row r="369" spans="7:17" ht="13.2">
      <c r="G369" s="10"/>
      <c r="J369" s="10"/>
      <c r="Q369" s="10"/>
    </row>
    <row r="370" spans="7:17" ht="13.2">
      <c r="G370" s="10"/>
      <c r="J370" s="10"/>
      <c r="Q370" s="10"/>
    </row>
    <row r="371" spans="7:17" ht="13.2">
      <c r="G371" s="10"/>
      <c r="J371" s="10"/>
      <c r="Q371" s="10"/>
    </row>
    <row r="372" spans="7:17" ht="13.2">
      <c r="G372" s="10"/>
      <c r="J372" s="10"/>
      <c r="Q372" s="10"/>
    </row>
    <row r="373" spans="7:17" ht="13.2">
      <c r="G373" s="10"/>
      <c r="J373" s="10"/>
      <c r="Q373" s="10"/>
    </row>
    <row r="374" spans="7:17" ht="13.2">
      <c r="G374" s="10"/>
      <c r="J374" s="10"/>
      <c r="Q374" s="10"/>
    </row>
    <row r="375" spans="7:17" ht="13.2">
      <c r="G375" s="10"/>
      <c r="J375" s="10"/>
      <c r="Q375" s="10"/>
    </row>
    <row r="376" spans="7:17" ht="13.2">
      <c r="G376" s="10"/>
      <c r="J376" s="10"/>
      <c r="Q376" s="10"/>
    </row>
    <row r="377" spans="7:17" ht="13.2">
      <c r="G377" s="10"/>
      <c r="J377" s="10"/>
      <c r="Q377" s="10"/>
    </row>
    <row r="378" spans="7:17" ht="13.2">
      <c r="G378" s="10"/>
      <c r="J378" s="10"/>
      <c r="Q378" s="10"/>
    </row>
    <row r="379" spans="7:17" ht="13.2">
      <c r="G379" s="10"/>
      <c r="J379" s="10"/>
      <c r="Q379" s="10"/>
    </row>
    <row r="380" spans="7:17" ht="13.2">
      <c r="G380" s="10"/>
      <c r="J380" s="10"/>
      <c r="Q380" s="10"/>
    </row>
    <row r="381" spans="7:17" ht="13.2">
      <c r="G381" s="10"/>
      <c r="J381" s="10"/>
      <c r="Q381" s="10"/>
    </row>
    <row r="382" spans="7:17" ht="13.2">
      <c r="G382" s="10"/>
      <c r="J382" s="10"/>
      <c r="Q382" s="10"/>
    </row>
    <row r="383" spans="7:17" ht="13.2">
      <c r="G383" s="10"/>
      <c r="J383" s="10"/>
      <c r="Q383" s="10"/>
    </row>
    <row r="384" spans="7:17" ht="13.2">
      <c r="G384" s="10"/>
      <c r="J384" s="10"/>
      <c r="Q384" s="10"/>
    </row>
    <row r="385" spans="7:17" ht="13.2">
      <c r="G385" s="10"/>
      <c r="J385" s="10"/>
      <c r="Q385" s="10"/>
    </row>
    <row r="386" spans="7:17" ht="13.2">
      <c r="G386" s="10"/>
      <c r="J386" s="10"/>
      <c r="Q386" s="10"/>
    </row>
    <row r="387" spans="7:17" ht="13.2">
      <c r="G387" s="10"/>
      <c r="J387" s="10"/>
      <c r="Q387" s="10"/>
    </row>
    <row r="388" spans="7:17" ht="13.2">
      <c r="G388" s="10"/>
      <c r="J388" s="10"/>
      <c r="Q388" s="10"/>
    </row>
    <row r="389" spans="7:17" ht="13.2">
      <c r="G389" s="10"/>
      <c r="J389" s="10"/>
      <c r="Q389" s="10"/>
    </row>
    <row r="390" spans="7:17" ht="13.2">
      <c r="G390" s="10"/>
      <c r="J390" s="10"/>
      <c r="Q390" s="10"/>
    </row>
    <row r="391" spans="7:17" ht="13.2">
      <c r="G391" s="10"/>
      <c r="J391" s="10"/>
      <c r="Q391" s="10"/>
    </row>
    <row r="392" spans="7:17" ht="13.2">
      <c r="G392" s="10"/>
      <c r="J392" s="10"/>
      <c r="Q392" s="10"/>
    </row>
    <row r="393" spans="7:17" ht="13.2">
      <c r="G393" s="10"/>
      <c r="J393" s="10"/>
      <c r="Q393" s="10"/>
    </row>
    <row r="394" spans="7:17" ht="13.2">
      <c r="G394" s="10"/>
      <c r="J394" s="10"/>
      <c r="Q394" s="10"/>
    </row>
    <row r="395" spans="7:17" ht="13.2">
      <c r="G395" s="10"/>
      <c r="J395" s="10"/>
      <c r="Q395" s="10"/>
    </row>
    <row r="396" spans="7:17" ht="13.2">
      <c r="G396" s="10"/>
      <c r="J396" s="10"/>
      <c r="Q396" s="10"/>
    </row>
    <row r="397" spans="7:17" ht="13.2">
      <c r="G397" s="10"/>
      <c r="J397" s="10"/>
      <c r="Q397" s="10"/>
    </row>
    <row r="398" spans="7:17" ht="13.2">
      <c r="G398" s="10"/>
      <c r="J398" s="10"/>
      <c r="Q398" s="10"/>
    </row>
    <row r="399" spans="7:17" ht="13.2">
      <c r="G399" s="10"/>
      <c r="J399" s="10"/>
      <c r="Q399" s="10"/>
    </row>
    <row r="400" spans="7:17" ht="13.2">
      <c r="G400" s="10"/>
      <c r="J400" s="10"/>
      <c r="Q400" s="10"/>
    </row>
    <row r="401" spans="7:17" ht="13.2">
      <c r="G401" s="10"/>
      <c r="J401" s="10"/>
      <c r="Q401" s="10"/>
    </row>
    <row r="402" spans="7:17" ht="13.2">
      <c r="G402" s="10"/>
      <c r="J402" s="10"/>
      <c r="Q402" s="10"/>
    </row>
    <row r="403" spans="7:17" ht="13.2">
      <c r="G403" s="10"/>
      <c r="J403" s="10"/>
      <c r="Q403" s="10"/>
    </row>
    <row r="404" spans="7:17" ht="13.2">
      <c r="G404" s="10"/>
      <c r="J404" s="10"/>
      <c r="Q404" s="10"/>
    </row>
    <row r="405" spans="7:17" ht="13.2">
      <c r="G405" s="10"/>
      <c r="J405" s="10"/>
      <c r="Q405" s="10"/>
    </row>
    <row r="406" spans="7:17" ht="13.2">
      <c r="G406" s="10"/>
      <c r="J406" s="10"/>
      <c r="Q406" s="10"/>
    </row>
    <row r="407" spans="7:17" ht="13.2">
      <c r="G407" s="10"/>
      <c r="J407" s="10"/>
      <c r="Q407" s="10"/>
    </row>
    <row r="408" spans="7:17" ht="13.2">
      <c r="G408" s="10"/>
      <c r="J408" s="10"/>
      <c r="Q408" s="10"/>
    </row>
    <row r="409" spans="7:17" ht="13.2">
      <c r="G409" s="10"/>
      <c r="J409" s="10"/>
      <c r="Q409" s="10"/>
    </row>
    <row r="410" spans="7:17" ht="13.2">
      <c r="G410" s="10"/>
      <c r="J410" s="10"/>
      <c r="Q410" s="10"/>
    </row>
    <row r="411" spans="7:17" ht="13.2">
      <c r="G411" s="10"/>
      <c r="J411" s="10"/>
      <c r="Q411" s="10"/>
    </row>
    <row r="412" spans="7:17" ht="13.2">
      <c r="G412" s="10"/>
      <c r="J412" s="10"/>
      <c r="Q412" s="10"/>
    </row>
    <row r="413" spans="7:17" ht="13.2">
      <c r="G413" s="10"/>
      <c r="J413" s="10"/>
      <c r="Q413" s="10"/>
    </row>
    <row r="414" spans="7:17" ht="13.2">
      <c r="G414" s="10"/>
      <c r="J414" s="10"/>
      <c r="Q414" s="10"/>
    </row>
    <row r="415" spans="7:17" ht="13.2">
      <c r="G415" s="10"/>
      <c r="J415" s="10"/>
      <c r="Q415" s="10"/>
    </row>
    <row r="416" spans="7:17" ht="13.2">
      <c r="G416" s="10"/>
      <c r="J416" s="10"/>
      <c r="Q416" s="10"/>
    </row>
    <row r="417" spans="7:17" ht="13.2">
      <c r="G417" s="10"/>
      <c r="J417" s="10"/>
      <c r="Q417" s="10"/>
    </row>
    <row r="418" spans="7:17" ht="13.2">
      <c r="G418" s="10"/>
      <c r="J418" s="10"/>
      <c r="Q418" s="10"/>
    </row>
    <row r="419" spans="7:17" ht="13.2">
      <c r="G419" s="10"/>
      <c r="J419" s="10"/>
      <c r="Q419" s="10"/>
    </row>
    <row r="420" spans="7:17" ht="13.2">
      <c r="G420" s="10"/>
      <c r="J420" s="10"/>
      <c r="Q420" s="10"/>
    </row>
    <row r="421" spans="7:17" ht="13.2">
      <c r="G421" s="10"/>
      <c r="J421" s="10"/>
      <c r="Q421" s="10"/>
    </row>
    <row r="422" spans="7:17" ht="13.2">
      <c r="G422" s="10"/>
      <c r="J422" s="10"/>
      <c r="Q422" s="10"/>
    </row>
    <row r="423" spans="7:17" ht="13.2">
      <c r="G423" s="10"/>
      <c r="J423" s="10"/>
      <c r="Q423" s="10"/>
    </row>
    <row r="424" spans="7:17" ht="13.2">
      <c r="G424" s="10"/>
      <c r="J424" s="10"/>
      <c r="Q424" s="10"/>
    </row>
    <row r="425" spans="7:17" ht="13.2">
      <c r="G425" s="10"/>
      <c r="J425" s="10"/>
      <c r="Q425" s="10"/>
    </row>
    <row r="426" spans="7:17" ht="13.2">
      <c r="G426" s="10"/>
      <c r="J426" s="10"/>
      <c r="Q426" s="10"/>
    </row>
    <row r="427" spans="7:17" ht="13.2">
      <c r="G427" s="10"/>
      <c r="J427" s="10"/>
      <c r="Q427" s="10"/>
    </row>
    <row r="428" spans="7:17" ht="13.2">
      <c r="G428" s="10"/>
      <c r="J428" s="10"/>
      <c r="Q428" s="10"/>
    </row>
    <row r="429" spans="7:17" ht="13.2">
      <c r="G429" s="10"/>
      <c r="J429" s="10"/>
      <c r="Q429" s="10"/>
    </row>
    <row r="430" spans="7:17" ht="13.2">
      <c r="G430" s="10"/>
      <c r="J430" s="10"/>
      <c r="Q430" s="10"/>
    </row>
    <row r="431" spans="7:17" ht="13.2">
      <c r="G431" s="10"/>
      <c r="J431" s="10"/>
      <c r="Q431" s="10"/>
    </row>
    <row r="432" spans="7:17" ht="13.2">
      <c r="G432" s="10"/>
      <c r="J432" s="10"/>
      <c r="Q432" s="10"/>
    </row>
    <row r="433" spans="7:17" ht="13.2">
      <c r="G433" s="10"/>
      <c r="J433" s="10"/>
      <c r="Q433" s="10"/>
    </row>
    <row r="434" spans="7:17" ht="13.2">
      <c r="G434" s="10"/>
      <c r="J434" s="10"/>
      <c r="Q434" s="10"/>
    </row>
    <row r="435" spans="7:17" ht="13.2">
      <c r="G435" s="10"/>
      <c r="J435" s="10"/>
      <c r="Q435" s="10"/>
    </row>
    <row r="436" spans="7:17" ht="13.2">
      <c r="G436" s="10"/>
      <c r="J436" s="10"/>
      <c r="Q436" s="10"/>
    </row>
    <row r="437" spans="7:17" ht="13.2">
      <c r="G437" s="10"/>
      <c r="J437" s="10"/>
      <c r="Q437" s="10"/>
    </row>
    <row r="438" spans="7:17" ht="13.2">
      <c r="G438" s="10"/>
      <c r="J438" s="10"/>
      <c r="Q438" s="10"/>
    </row>
    <row r="439" spans="7:17" ht="13.2">
      <c r="G439" s="10"/>
      <c r="J439" s="10"/>
      <c r="Q439" s="10"/>
    </row>
    <row r="440" spans="7:17" ht="13.2">
      <c r="G440" s="10"/>
      <c r="J440" s="10"/>
      <c r="Q440" s="10"/>
    </row>
    <row r="441" spans="7:17" ht="13.2">
      <c r="G441" s="10"/>
      <c r="J441" s="10"/>
      <c r="Q441" s="10"/>
    </row>
    <row r="442" spans="7:17" ht="13.2">
      <c r="G442" s="10"/>
      <c r="J442" s="10"/>
      <c r="Q442" s="10"/>
    </row>
    <row r="443" spans="7:17" ht="13.2">
      <c r="G443" s="10"/>
      <c r="J443" s="10"/>
      <c r="Q443" s="10"/>
    </row>
    <row r="444" spans="7:17" ht="13.2">
      <c r="G444" s="10"/>
      <c r="J444" s="10"/>
      <c r="Q444" s="10"/>
    </row>
    <row r="445" spans="7:17" ht="13.2">
      <c r="G445" s="10"/>
      <c r="J445" s="10"/>
      <c r="Q445" s="10"/>
    </row>
    <row r="446" spans="7:17" ht="13.2">
      <c r="G446" s="10"/>
      <c r="J446" s="10"/>
      <c r="Q446" s="10"/>
    </row>
    <row r="447" spans="7:17" ht="13.2">
      <c r="G447" s="10"/>
      <c r="J447" s="10"/>
      <c r="Q447" s="10"/>
    </row>
    <row r="448" spans="7:17" ht="13.2">
      <c r="G448" s="10"/>
      <c r="J448" s="10"/>
      <c r="Q448" s="10"/>
    </row>
    <row r="449" spans="7:17" ht="13.2">
      <c r="G449" s="10"/>
      <c r="J449" s="10"/>
      <c r="Q449" s="10"/>
    </row>
    <row r="450" spans="7:17" ht="13.2">
      <c r="G450" s="10"/>
      <c r="J450" s="10"/>
      <c r="Q450" s="10"/>
    </row>
    <row r="451" spans="7:17" ht="13.2">
      <c r="G451" s="10"/>
      <c r="J451" s="10"/>
      <c r="Q451" s="10"/>
    </row>
    <row r="452" spans="7:17" ht="13.2">
      <c r="G452" s="10"/>
      <c r="J452" s="10"/>
      <c r="Q452" s="10"/>
    </row>
    <row r="453" spans="7:17" ht="13.2">
      <c r="G453" s="10"/>
      <c r="J453" s="10"/>
      <c r="Q453" s="10"/>
    </row>
    <row r="454" spans="7:17" ht="13.2">
      <c r="G454" s="10"/>
      <c r="J454" s="10"/>
      <c r="Q454" s="10"/>
    </row>
    <row r="455" spans="7:17" ht="13.2">
      <c r="G455" s="10"/>
      <c r="J455" s="10"/>
      <c r="Q455" s="10"/>
    </row>
    <row r="456" spans="7:17" ht="13.2">
      <c r="G456" s="10"/>
      <c r="J456" s="10"/>
      <c r="Q456" s="10"/>
    </row>
    <row r="457" spans="7:17" ht="13.2">
      <c r="G457" s="10"/>
      <c r="J457" s="10"/>
      <c r="Q457" s="10"/>
    </row>
    <row r="458" spans="7:17" ht="13.2">
      <c r="G458" s="10"/>
      <c r="J458" s="10"/>
      <c r="Q458" s="10"/>
    </row>
    <row r="459" spans="7:17" ht="13.2">
      <c r="G459" s="10"/>
      <c r="J459" s="10"/>
      <c r="Q459" s="10"/>
    </row>
    <row r="460" spans="7:17" ht="13.2">
      <c r="G460" s="10"/>
      <c r="J460" s="10"/>
      <c r="Q460" s="10"/>
    </row>
    <row r="461" spans="7:17" ht="13.2">
      <c r="G461" s="10"/>
      <c r="J461" s="10"/>
      <c r="Q461" s="10"/>
    </row>
    <row r="462" spans="7:17" ht="13.2">
      <c r="G462" s="10"/>
      <c r="J462" s="10"/>
      <c r="Q462" s="10"/>
    </row>
    <row r="463" spans="7:17" ht="13.2">
      <c r="G463" s="10"/>
      <c r="J463" s="10"/>
      <c r="Q463" s="10"/>
    </row>
    <row r="464" spans="7:17" ht="13.2">
      <c r="G464" s="10"/>
      <c r="J464" s="10"/>
      <c r="Q464" s="10"/>
    </row>
    <row r="465" spans="7:17" ht="13.2">
      <c r="G465" s="10"/>
      <c r="J465" s="10"/>
      <c r="Q465" s="10"/>
    </row>
    <row r="466" spans="7:17" ht="13.2">
      <c r="G466" s="10"/>
      <c r="J466" s="10"/>
      <c r="Q466" s="10"/>
    </row>
    <row r="467" spans="7:17" ht="13.2">
      <c r="G467" s="10"/>
      <c r="J467" s="10"/>
      <c r="Q467" s="10"/>
    </row>
    <row r="468" spans="7:17" ht="13.2">
      <c r="G468" s="10"/>
      <c r="J468" s="10"/>
      <c r="Q468" s="10"/>
    </row>
    <row r="469" spans="7:17" ht="13.2">
      <c r="G469" s="10"/>
      <c r="J469" s="10"/>
      <c r="Q469" s="10"/>
    </row>
    <row r="470" spans="7:17" ht="13.2">
      <c r="G470" s="10"/>
      <c r="J470" s="10"/>
      <c r="Q470" s="10"/>
    </row>
    <row r="471" spans="7:17" ht="13.2">
      <c r="G471" s="10"/>
      <c r="J471" s="10"/>
      <c r="Q471" s="10"/>
    </row>
    <row r="472" spans="7:17" ht="13.2">
      <c r="G472" s="10"/>
      <c r="J472" s="10"/>
      <c r="Q472" s="10"/>
    </row>
    <row r="473" spans="7:17" ht="13.2">
      <c r="G473" s="10"/>
      <c r="J473" s="10"/>
      <c r="Q473" s="10"/>
    </row>
    <row r="474" spans="7:17" ht="13.2">
      <c r="G474" s="10"/>
      <c r="J474" s="10"/>
      <c r="Q474" s="10"/>
    </row>
    <row r="475" spans="7:17" ht="13.2">
      <c r="G475" s="10"/>
      <c r="J475" s="10"/>
      <c r="Q475" s="10"/>
    </row>
    <row r="476" spans="7:17" ht="13.2">
      <c r="G476" s="10"/>
      <c r="J476" s="10"/>
      <c r="Q476" s="10"/>
    </row>
    <row r="477" spans="7:17" ht="13.2">
      <c r="G477" s="10"/>
      <c r="J477" s="10"/>
      <c r="Q477" s="10"/>
    </row>
    <row r="478" spans="7:17" ht="13.2">
      <c r="G478" s="10"/>
      <c r="J478" s="10"/>
      <c r="Q478" s="10"/>
    </row>
    <row r="479" spans="7:17" ht="13.2">
      <c r="G479" s="10"/>
      <c r="J479" s="10"/>
      <c r="Q479" s="10"/>
    </row>
    <row r="480" spans="7:17" ht="13.2">
      <c r="G480" s="10"/>
      <c r="J480" s="10"/>
      <c r="Q480" s="10"/>
    </row>
    <row r="481" spans="7:17" ht="13.2">
      <c r="G481" s="10"/>
      <c r="J481" s="10"/>
      <c r="Q481" s="10"/>
    </row>
    <row r="482" spans="7:17" ht="13.2">
      <c r="G482" s="10"/>
      <c r="J482" s="10"/>
      <c r="Q482" s="10"/>
    </row>
    <row r="483" spans="7:17" ht="13.2">
      <c r="G483" s="10"/>
      <c r="J483" s="10"/>
      <c r="Q483" s="10"/>
    </row>
    <row r="484" spans="7:17" ht="13.2">
      <c r="G484" s="10"/>
      <c r="J484" s="10"/>
      <c r="Q484" s="10"/>
    </row>
    <row r="485" spans="7:17" ht="13.2">
      <c r="G485" s="10"/>
      <c r="J485" s="10"/>
      <c r="Q485" s="10"/>
    </row>
    <row r="486" spans="7:17" ht="13.2">
      <c r="G486" s="10"/>
      <c r="J486" s="10"/>
      <c r="Q486" s="10"/>
    </row>
    <row r="487" spans="7:17" ht="13.2">
      <c r="G487" s="10"/>
      <c r="J487" s="10"/>
      <c r="Q487" s="10"/>
    </row>
    <row r="488" spans="7:17" ht="13.2">
      <c r="G488" s="10"/>
      <c r="J488" s="10"/>
      <c r="Q488" s="10"/>
    </row>
    <row r="489" spans="7:17" ht="13.2">
      <c r="G489" s="10"/>
      <c r="J489" s="10"/>
      <c r="Q489" s="10"/>
    </row>
    <row r="490" spans="7:17" ht="13.2">
      <c r="G490" s="10"/>
      <c r="J490" s="10"/>
      <c r="Q490" s="10"/>
    </row>
    <row r="491" spans="7:17" ht="13.2">
      <c r="G491" s="10"/>
      <c r="J491" s="10"/>
      <c r="Q491" s="10"/>
    </row>
    <row r="492" spans="7:17" ht="13.2">
      <c r="G492" s="10"/>
      <c r="J492" s="10"/>
      <c r="Q492" s="10"/>
    </row>
    <row r="493" spans="7:17" ht="13.2">
      <c r="G493" s="10"/>
      <c r="J493" s="10"/>
      <c r="Q493" s="10"/>
    </row>
    <row r="494" spans="7:17" ht="13.2">
      <c r="G494" s="10"/>
      <c r="J494" s="10"/>
      <c r="Q494" s="10"/>
    </row>
    <row r="495" spans="7:17" ht="13.2">
      <c r="G495" s="10"/>
      <c r="J495" s="10"/>
      <c r="Q495" s="10"/>
    </row>
    <row r="496" spans="7:17" ht="13.2">
      <c r="G496" s="10"/>
      <c r="J496" s="10"/>
      <c r="Q496" s="10"/>
    </row>
    <row r="497" spans="7:17" ht="13.2">
      <c r="G497" s="10"/>
      <c r="J497" s="10"/>
      <c r="Q497" s="10"/>
    </row>
    <row r="498" spans="7:17" ht="13.2">
      <c r="G498" s="10"/>
      <c r="J498" s="10"/>
      <c r="Q498" s="10"/>
    </row>
    <row r="499" spans="7:17" ht="13.2">
      <c r="G499" s="10"/>
      <c r="J499" s="10"/>
      <c r="Q499" s="10"/>
    </row>
    <row r="500" spans="7:17" ht="13.2">
      <c r="G500" s="10"/>
      <c r="J500" s="10"/>
      <c r="Q500" s="10"/>
    </row>
    <row r="501" spans="7:17" ht="13.2">
      <c r="G501" s="10"/>
      <c r="J501" s="10"/>
      <c r="Q501" s="10"/>
    </row>
    <row r="502" spans="7:17" ht="13.2">
      <c r="G502" s="10"/>
      <c r="J502" s="10"/>
      <c r="Q502" s="10"/>
    </row>
    <row r="503" spans="7:17" ht="13.2">
      <c r="G503" s="10"/>
      <c r="J503" s="10"/>
      <c r="Q503" s="10"/>
    </row>
    <row r="504" spans="7:17" ht="13.2">
      <c r="G504" s="10"/>
      <c r="J504" s="10"/>
      <c r="Q504" s="10"/>
    </row>
    <row r="505" spans="7:17" ht="13.2">
      <c r="G505" s="10"/>
      <c r="J505" s="10"/>
      <c r="Q505" s="10"/>
    </row>
    <row r="506" spans="7:17" ht="13.2">
      <c r="G506" s="10"/>
      <c r="J506" s="10"/>
      <c r="Q506" s="10"/>
    </row>
    <row r="507" spans="7:17" ht="13.2">
      <c r="G507" s="10"/>
      <c r="J507" s="10"/>
      <c r="Q507" s="10"/>
    </row>
    <row r="508" spans="7:17" ht="13.2">
      <c r="G508" s="10"/>
      <c r="J508" s="10"/>
      <c r="Q508" s="10"/>
    </row>
    <row r="509" spans="7:17" ht="13.2">
      <c r="G509" s="10"/>
      <c r="J509" s="10"/>
      <c r="Q509" s="10"/>
    </row>
    <row r="510" spans="7:17" ht="13.2">
      <c r="G510" s="10"/>
      <c r="J510" s="10"/>
      <c r="Q510" s="10"/>
    </row>
    <row r="511" spans="7:17" ht="13.2">
      <c r="G511" s="10"/>
      <c r="J511" s="10"/>
      <c r="Q511" s="10"/>
    </row>
    <row r="512" spans="7:17" ht="13.2">
      <c r="G512" s="10"/>
      <c r="J512" s="10"/>
      <c r="Q512" s="10"/>
    </row>
    <row r="513" spans="7:17" ht="13.2">
      <c r="G513" s="10"/>
      <c r="J513" s="10"/>
      <c r="Q513" s="10"/>
    </row>
    <row r="514" spans="7:17" ht="13.2">
      <c r="G514" s="10"/>
      <c r="J514" s="10"/>
      <c r="Q514" s="10"/>
    </row>
    <row r="515" spans="7:17" ht="13.2">
      <c r="G515" s="10"/>
      <c r="J515" s="10"/>
      <c r="Q515" s="10"/>
    </row>
    <row r="516" spans="7:17" ht="13.2">
      <c r="G516" s="10"/>
      <c r="J516" s="10"/>
      <c r="Q516" s="10"/>
    </row>
    <row r="517" spans="7:17" ht="13.2">
      <c r="G517" s="10"/>
      <c r="J517" s="10"/>
      <c r="Q517" s="10"/>
    </row>
    <row r="518" spans="7:17" ht="13.2">
      <c r="G518" s="10"/>
      <c r="J518" s="10"/>
      <c r="Q518" s="10"/>
    </row>
    <row r="519" spans="7:17" ht="13.2">
      <c r="G519" s="10"/>
      <c r="J519" s="10"/>
      <c r="Q519" s="10"/>
    </row>
    <row r="520" spans="7:17" ht="13.2">
      <c r="G520" s="10"/>
      <c r="J520" s="10"/>
      <c r="Q520" s="10"/>
    </row>
    <row r="521" spans="7:17" ht="13.2">
      <c r="G521" s="10"/>
      <c r="J521" s="10"/>
      <c r="Q521" s="10"/>
    </row>
    <row r="522" spans="7:17" ht="13.2">
      <c r="G522" s="10"/>
      <c r="J522" s="10"/>
      <c r="Q522" s="10"/>
    </row>
    <row r="523" spans="7:17" ht="13.2">
      <c r="G523" s="10"/>
      <c r="J523" s="10"/>
      <c r="Q523" s="10"/>
    </row>
    <row r="524" spans="7:17" ht="13.2">
      <c r="G524" s="10"/>
      <c r="J524" s="10"/>
      <c r="Q524" s="10"/>
    </row>
    <row r="525" spans="7:17" ht="13.2">
      <c r="G525" s="10"/>
      <c r="J525" s="10"/>
      <c r="Q525" s="10"/>
    </row>
    <row r="526" spans="7:17" ht="13.2">
      <c r="G526" s="10"/>
      <c r="J526" s="10"/>
      <c r="Q526" s="10"/>
    </row>
    <row r="527" spans="7:17" ht="13.2">
      <c r="G527" s="10"/>
      <c r="J527" s="10"/>
      <c r="Q527" s="10"/>
    </row>
    <row r="528" spans="7:17" ht="13.2">
      <c r="G528" s="10"/>
      <c r="J528" s="10"/>
      <c r="Q528" s="10"/>
    </row>
    <row r="529" spans="7:17" ht="13.2">
      <c r="G529" s="10"/>
      <c r="J529" s="10"/>
      <c r="Q529" s="10"/>
    </row>
    <row r="530" spans="7:17" ht="13.2">
      <c r="G530" s="10"/>
      <c r="J530" s="10"/>
      <c r="Q530" s="10"/>
    </row>
    <row r="531" spans="7:17" ht="13.2">
      <c r="G531" s="10"/>
      <c r="J531" s="10"/>
      <c r="Q531" s="10"/>
    </row>
    <row r="532" spans="7:17" ht="13.2">
      <c r="G532" s="10"/>
      <c r="J532" s="10"/>
      <c r="Q532" s="10"/>
    </row>
    <row r="533" spans="7:17" ht="13.2">
      <c r="G533" s="10"/>
      <c r="J533" s="10"/>
      <c r="Q533" s="10"/>
    </row>
    <row r="534" spans="7:17" ht="13.2">
      <c r="G534" s="10"/>
      <c r="J534" s="10"/>
      <c r="Q534" s="10"/>
    </row>
    <row r="535" spans="7:17" ht="13.2">
      <c r="G535" s="10"/>
      <c r="J535" s="10"/>
      <c r="Q535" s="10"/>
    </row>
    <row r="536" spans="7:17" ht="13.2">
      <c r="G536" s="10"/>
      <c r="J536" s="10"/>
      <c r="Q536" s="10"/>
    </row>
    <row r="537" spans="7:17" ht="13.2">
      <c r="G537" s="10"/>
      <c r="J537" s="10"/>
      <c r="Q537" s="10"/>
    </row>
    <row r="538" spans="7:17" ht="13.2">
      <c r="G538" s="10"/>
      <c r="J538" s="10"/>
      <c r="Q538" s="10"/>
    </row>
    <row r="539" spans="7:17" ht="13.2">
      <c r="G539" s="10"/>
      <c r="J539" s="10"/>
      <c r="Q539" s="10"/>
    </row>
    <row r="540" spans="7:17" ht="13.2">
      <c r="G540" s="10"/>
      <c r="J540" s="10"/>
      <c r="Q540" s="10"/>
    </row>
    <row r="541" spans="7:17" ht="13.2">
      <c r="G541" s="10"/>
      <c r="J541" s="10"/>
      <c r="Q541" s="10"/>
    </row>
    <row r="542" spans="7:17" ht="13.2">
      <c r="G542" s="10"/>
      <c r="J542" s="10"/>
      <c r="Q542" s="10"/>
    </row>
    <row r="543" spans="7:17" ht="13.2">
      <c r="G543" s="10"/>
      <c r="J543" s="10"/>
      <c r="Q543" s="10"/>
    </row>
    <row r="544" spans="7:17" ht="13.2">
      <c r="G544" s="10"/>
      <c r="J544" s="10"/>
      <c r="Q544" s="10"/>
    </row>
    <row r="545" spans="7:17" ht="13.2">
      <c r="G545" s="10"/>
      <c r="J545" s="10"/>
      <c r="Q545" s="10"/>
    </row>
    <row r="546" spans="7:17" ht="13.2">
      <c r="G546" s="10"/>
      <c r="J546" s="10"/>
      <c r="Q546" s="10"/>
    </row>
    <row r="547" spans="7:17" ht="13.2">
      <c r="G547" s="10"/>
      <c r="J547" s="10"/>
      <c r="Q547" s="10"/>
    </row>
    <row r="548" spans="7:17" ht="13.2">
      <c r="G548" s="10"/>
      <c r="J548" s="10"/>
      <c r="Q548" s="10"/>
    </row>
    <row r="549" spans="7:17" ht="13.2">
      <c r="G549" s="10"/>
      <c r="J549" s="10"/>
      <c r="Q549" s="10"/>
    </row>
    <row r="550" spans="7:17" ht="13.2">
      <c r="G550" s="10"/>
      <c r="J550" s="10"/>
      <c r="Q550" s="10"/>
    </row>
    <row r="551" spans="7:17" ht="13.2">
      <c r="G551" s="10"/>
      <c r="J551" s="10"/>
      <c r="Q551" s="10"/>
    </row>
    <row r="552" spans="7:17" ht="13.2">
      <c r="G552" s="10"/>
      <c r="J552" s="10"/>
      <c r="Q552" s="10"/>
    </row>
    <row r="553" spans="7:17" ht="13.2">
      <c r="G553" s="10"/>
      <c r="J553" s="10"/>
      <c r="Q553" s="10"/>
    </row>
    <row r="554" spans="7:17" ht="13.2">
      <c r="G554" s="10"/>
      <c r="J554" s="10"/>
      <c r="Q554" s="10"/>
    </row>
    <row r="555" spans="7:17" ht="13.2">
      <c r="G555" s="10"/>
      <c r="J555" s="10"/>
      <c r="Q555" s="10"/>
    </row>
    <row r="556" spans="7:17" ht="13.2">
      <c r="G556" s="10"/>
      <c r="J556" s="10"/>
      <c r="Q556" s="10"/>
    </row>
    <row r="557" spans="7:17" ht="13.2">
      <c r="G557" s="10"/>
      <c r="J557" s="10"/>
      <c r="Q557" s="10"/>
    </row>
    <row r="558" spans="7:17" ht="13.2">
      <c r="G558" s="10"/>
      <c r="J558" s="10"/>
      <c r="Q558" s="10"/>
    </row>
    <row r="559" spans="7:17" ht="13.2">
      <c r="G559" s="10"/>
      <c r="J559" s="10"/>
      <c r="Q559" s="10"/>
    </row>
    <row r="560" spans="7:17" ht="13.2">
      <c r="G560" s="10"/>
      <c r="J560" s="10"/>
      <c r="Q560" s="10"/>
    </row>
    <row r="561" spans="7:17" ht="13.2">
      <c r="G561" s="10"/>
      <c r="J561" s="10"/>
      <c r="Q561" s="10"/>
    </row>
    <row r="562" spans="7:17" ht="13.2">
      <c r="G562" s="10"/>
      <c r="J562" s="10"/>
      <c r="Q562" s="10"/>
    </row>
    <row r="563" spans="7:17" ht="13.2">
      <c r="G563" s="10"/>
      <c r="J563" s="10"/>
      <c r="Q563" s="10"/>
    </row>
    <row r="564" spans="7:17" ht="13.2">
      <c r="G564" s="10"/>
      <c r="J564" s="10"/>
      <c r="Q564" s="10"/>
    </row>
    <row r="565" spans="7:17" ht="13.2">
      <c r="G565" s="10"/>
      <c r="J565" s="10"/>
      <c r="Q565" s="10"/>
    </row>
    <row r="566" spans="7:17" ht="13.2">
      <c r="G566" s="10"/>
      <c r="J566" s="10"/>
      <c r="Q566" s="10"/>
    </row>
    <row r="567" spans="7:17" ht="13.2">
      <c r="G567" s="10"/>
      <c r="J567" s="10"/>
      <c r="Q567" s="10"/>
    </row>
    <row r="568" spans="7:17" ht="13.2">
      <c r="G568" s="10"/>
      <c r="J568" s="10"/>
      <c r="Q568" s="10"/>
    </row>
    <row r="569" spans="7:17" ht="13.2">
      <c r="G569" s="10"/>
      <c r="J569" s="10"/>
      <c r="Q569" s="10"/>
    </row>
    <row r="570" spans="7:17" ht="13.2">
      <c r="G570" s="10"/>
      <c r="J570" s="10"/>
      <c r="Q570" s="10"/>
    </row>
    <row r="571" spans="7:17" ht="13.2">
      <c r="G571" s="10"/>
      <c r="J571" s="10"/>
      <c r="Q571" s="10"/>
    </row>
    <row r="572" spans="7:17" ht="13.2">
      <c r="G572" s="10"/>
      <c r="J572" s="10"/>
      <c r="Q572" s="10"/>
    </row>
    <row r="573" spans="7:17" ht="13.2">
      <c r="G573" s="10"/>
      <c r="J573" s="10"/>
      <c r="Q573" s="10"/>
    </row>
    <row r="574" spans="7:17" ht="13.2">
      <c r="G574" s="10"/>
      <c r="J574" s="10"/>
      <c r="Q574" s="10"/>
    </row>
    <row r="575" spans="7:17" ht="13.2">
      <c r="G575" s="10"/>
      <c r="J575" s="10"/>
      <c r="Q575" s="10"/>
    </row>
    <row r="576" spans="7:17" ht="13.2">
      <c r="G576" s="10"/>
      <c r="J576" s="10"/>
      <c r="Q576" s="10"/>
    </row>
    <row r="577" spans="7:17" ht="13.2">
      <c r="G577" s="10"/>
      <c r="J577" s="10"/>
      <c r="Q577" s="10"/>
    </row>
    <row r="578" spans="7:17" ht="13.2">
      <c r="G578" s="10"/>
      <c r="J578" s="10"/>
      <c r="Q578" s="10"/>
    </row>
    <row r="579" spans="7:17" ht="13.2">
      <c r="G579" s="10"/>
      <c r="J579" s="10"/>
      <c r="Q579" s="10"/>
    </row>
    <row r="580" spans="7:17" ht="13.2">
      <c r="G580" s="10"/>
      <c r="J580" s="10"/>
      <c r="Q580" s="10"/>
    </row>
    <row r="581" spans="7:17" ht="13.2">
      <c r="G581" s="10"/>
      <c r="J581" s="10"/>
      <c r="Q581" s="10"/>
    </row>
    <row r="582" spans="7:17" ht="13.2">
      <c r="G582" s="10"/>
      <c r="J582" s="10"/>
      <c r="Q582" s="10"/>
    </row>
    <row r="583" spans="7:17" ht="13.2">
      <c r="G583" s="10"/>
      <c r="J583" s="10"/>
      <c r="Q583" s="10"/>
    </row>
    <row r="584" spans="7:17" ht="13.2">
      <c r="G584" s="10"/>
      <c r="J584" s="10"/>
      <c r="Q584" s="10"/>
    </row>
    <row r="585" spans="7:17" ht="13.2">
      <c r="G585" s="10"/>
      <c r="J585" s="10"/>
      <c r="Q585" s="10"/>
    </row>
    <row r="586" spans="7:17" ht="13.2">
      <c r="G586" s="10"/>
      <c r="J586" s="10"/>
      <c r="Q586" s="10"/>
    </row>
    <row r="587" spans="7:17" ht="13.2">
      <c r="G587" s="10"/>
      <c r="J587" s="10"/>
      <c r="Q587" s="10"/>
    </row>
    <row r="588" spans="7:17" ht="13.2">
      <c r="G588" s="10"/>
      <c r="J588" s="10"/>
      <c r="Q588" s="10"/>
    </row>
    <row r="589" spans="7:17" ht="13.2">
      <c r="G589" s="10"/>
      <c r="J589" s="10"/>
      <c r="Q589" s="10"/>
    </row>
    <row r="590" spans="7:17" ht="13.2">
      <c r="G590" s="10"/>
      <c r="J590" s="10"/>
      <c r="Q590" s="10"/>
    </row>
    <row r="591" spans="7:17" ht="13.2">
      <c r="G591" s="10"/>
      <c r="J591" s="10"/>
      <c r="Q591" s="10"/>
    </row>
    <row r="592" spans="7:17" ht="13.2">
      <c r="G592" s="10"/>
      <c r="J592" s="10"/>
      <c r="Q592" s="10"/>
    </row>
    <row r="593" spans="7:17" ht="13.2">
      <c r="G593" s="10"/>
      <c r="J593" s="10"/>
      <c r="Q593" s="10"/>
    </row>
    <row r="594" spans="7:17" ht="13.2">
      <c r="G594" s="10"/>
      <c r="J594" s="10"/>
      <c r="Q594" s="10"/>
    </row>
    <row r="595" spans="7:17" ht="13.2">
      <c r="G595" s="10"/>
      <c r="J595" s="10"/>
      <c r="Q595" s="10"/>
    </row>
    <row r="596" spans="7:17" ht="13.2">
      <c r="G596" s="10"/>
      <c r="J596" s="10"/>
      <c r="Q596" s="10"/>
    </row>
    <row r="597" spans="7:17" ht="13.2">
      <c r="G597" s="10"/>
      <c r="J597" s="10"/>
      <c r="Q597" s="10"/>
    </row>
    <row r="598" spans="7:17" ht="13.2">
      <c r="G598" s="10"/>
      <c r="J598" s="10"/>
      <c r="Q598" s="10"/>
    </row>
    <row r="599" spans="7:17" ht="13.2">
      <c r="G599" s="10"/>
      <c r="J599" s="10"/>
      <c r="Q599" s="10"/>
    </row>
    <row r="600" spans="7:17" ht="13.2">
      <c r="G600" s="10"/>
      <c r="J600" s="10"/>
      <c r="Q600" s="10"/>
    </row>
    <row r="601" spans="7:17" ht="13.2">
      <c r="G601" s="10"/>
      <c r="J601" s="10"/>
      <c r="Q601" s="10"/>
    </row>
    <row r="602" spans="7:17" ht="13.2">
      <c r="G602" s="10"/>
      <c r="J602" s="10"/>
      <c r="Q602" s="10"/>
    </row>
    <row r="603" spans="7:17" ht="13.2">
      <c r="G603" s="10"/>
      <c r="J603" s="10"/>
      <c r="Q603" s="10"/>
    </row>
    <row r="604" spans="7:17" ht="13.2">
      <c r="G604" s="10"/>
      <c r="J604" s="10"/>
      <c r="Q604" s="10"/>
    </row>
    <row r="605" spans="7:17" ht="13.2">
      <c r="G605" s="10"/>
      <c r="J605" s="10"/>
      <c r="Q605" s="10"/>
    </row>
    <row r="606" spans="7:17" ht="13.2">
      <c r="G606" s="10"/>
      <c r="J606" s="10"/>
      <c r="Q606" s="10"/>
    </row>
    <row r="607" spans="7:17" ht="13.2">
      <c r="G607" s="10"/>
      <c r="J607" s="10"/>
      <c r="Q607" s="10"/>
    </row>
    <row r="608" spans="7:17" ht="13.2">
      <c r="G608" s="10"/>
      <c r="J608" s="10"/>
      <c r="Q608" s="10"/>
    </row>
    <row r="609" spans="7:17" ht="13.2">
      <c r="G609" s="10"/>
      <c r="J609" s="10"/>
      <c r="Q609" s="10"/>
    </row>
    <row r="610" spans="7:17" ht="13.2">
      <c r="G610" s="10"/>
      <c r="J610" s="10"/>
      <c r="Q610" s="10"/>
    </row>
    <row r="611" spans="7:17" ht="13.2">
      <c r="G611" s="10"/>
      <c r="J611" s="10"/>
      <c r="Q611" s="10"/>
    </row>
    <row r="612" spans="7:17" ht="13.2">
      <c r="G612" s="10"/>
      <c r="J612" s="10"/>
      <c r="Q612" s="10"/>
    </row>
    <row r="613" spans="7:17" ht="13.2">
      <c r="G613" s="10"/>
      <c r="J613" s="10"/>
      <c r="Q613" s="10"/>
    </row>
    <row r="614" spans="7:17" ht="13.2">
      <c r="G614" s="10"/>
      <c r="J614" s="10"/>
      <c r="Q614" s="10"/>
    </row>
    <row r="615" spans="7:17" ht="13.2">
      <c r="G615" s="10"/>
      <c r="J615" s="10"/>
      <c r="Q615" s="10"/>
    </row>
    <row r="616" spans="7:17" ht="13.2">
      <c r="G616" s="10"/>
      <c r="J616" s="10"/>
      <c r="Q616" s="10"/>
    </row>
    <row r="617" spans="7:17" ht="13.2">
      <c r="G617" s="10"/>
      <c r="J617" s="10"/>
      <c r="Q617" s="10"/>
    </row>
    <row r="618" spans="7:17" ht="13.2">
      <c r="G618" s="10"/>
      <c r="J618" s="10"/>
      <c r="Q618" s="10"/>
    </row>
    <row r="619" spans="7:17" ht="13.2">
      <c r="G619" s="10"/>
      <c r="J619" s="10"/>
      <c r="Q619" s="10"/>
    </row>
    <row r="620" spans="7:17" ht="13.2">
      <c r="G620" s="10"/>
      <c r="J620" s="10"/>
      <c r="Q620" s="10"/>
    </row>
    <row r="621" spans="7:17" ht="13.2">
      <c r="G621" s="10"/>
      <c r="J621" s="10"/>
      <c r="Q621" s="10"/>
    </row>
    <row r="622" spans="7:17" ht="13.2">
      <c r="G622" s="10"/>
      <c r="J622" s="10"/>
      <c r="Q622" s="10"/>
    </row>
    <row r="623" spans="7:17" ht="13.2">
      <c r="G623" s="10"/>
      <c r="J623" s="10"/>
      <c r="Q623" s="10"/>
    </row>
    <row r="624" spans="7:17" ht="13.2">
      <c r="G624" s="10"/>
      <c r="J624" s="10"/>
      <c r="Q624" s="10"/>
    </row>
    <row r="625" spans="7:17" ht="13.2">
      <c r="G625" s="10"/>
      <c r="J625" s="10"/>
      <c r="Q625" s="10"/>
    </row>
    <row r="626" spans="7:17" ht="13.2">
      <c r="G626" s="10"/>
      <c r="J626" s="10"/>
      <c r="Q626" s="10"/>
    </row>
    <row r="627" spans="7:17" ht="13.2">
      <c r="G627" s="10"/>
      <c r="J627" s="10"/>
      <c r="Q627" s="10"/>
    </row>
    <row r="628" spans="7:17" ht="13.2">
      <c r="G628" s="10"/>
      <c r="J628" s="10"/>
      <c r="Q628" s="10"/>
    </row>
    <row r="629" spans="7:17" ht="13.2">
      <c r="G629" s="10"/>
      <c r="J629" s="10"/>
      <c r="Q629" s="10"/>
    </row>
    <row r="630" spans="7:17" ht="13.2">
      <c r="G630" s="10"/>
      <c r="J630" s="10"/>
      <c r="Q630" s="10"/>
    </row>
    <row r="631" spans="7:17" ht="13.2">
      <c r="G631" s="10"/>
      <c r="J631" s="10"/>
      <c r="Q631" s="10"/>
    </row>
    <row r="632" spans="7:17" ht="13.2">
      <c r="G632" s="10"/>
      <c r="J632" s="10"/>
      <c r="Q632" s="10"/>
    </row>
    <row r="633" spans="7:17" ht="13.2">
      <c r="G633" s="10"/>
      <c r="J633" s="10"/>
      <c r="Q633" s="10"/>
    </row>
    <row r="634" spans="7:17" ht="13.2">
      <c r="G634" s="10"/>
      <c r="J634" s="10"/>
      <c r="Q634" s="10"/>
    </row>
    <row r="635" spans="7:17" ht="13.2">
      <c r="G635" s="10"/>
      <c r="J635" s="10"/>
      <c r="Q635" s="10"/>
    </row>
    <row r="636" spans="7:17" ht="13.2">
      <c r="G636" s="10"/>
      <c r="J636" s="10"/>
      <c r="Q636" s="10"/>
    </row>
    <row r="637" spans="7:17" ht="13.2">
      <c r="G637" s="10"/>
      <c r="J637" s="10"/>
      <c r="Q637" s="10"/>
    </row>
    <row r="638" spans="7:17" ht="13.2">
      <c r="G638" s="10"/>
      <c r="J638" s="10"/>
      <c r="Q638" s="10"/>
    </row>
    <row r="639" spans="7:17" ht="13.2">
      <c r="G639" s="10"/>
      <c r="J639" s="10"/>
      <c r="Q639" s="10"/>
    </row>
    <row r="640" spans="7:17" ht="13.2">
      <c r="G640" s="10"/>
      <c r="J640" s="10"/>
      <c r="Q640" s="10"/>
    </row>
    <row r="641" spans="7:17" ht="13.2">
      <c r="G641" s="10"/>
      <c r="J641" s="10"/>
      <c r="Q641" s="10"/>
    </row>
    <row r="642" spans="7:17" ht="13.2">
      <c r="G642" s="10"/>
      <c r="J642" s="10"/>
      <c r="Q642" s="10"/>
    </row>
    <row r="643" spans="7:17" ht="13.2">
      <c r="G643" s="10"/>
      <c r="J643" s="10"/>
      <c r="Q643" s="10"/>
    </row>
    <row r="644" spans="7:17" ht="13.2">
      <c r="G644" s="10"/>
      <c r="J644" s="10"/>
      <c r="Q644" s="10"/>
    </row>
    <row r="645" spans="7:17" ht="13.2">
      <c r="G645" s="10"/>
      <c r="J645" s="10"/>
      <c r="Q645" s="10"/>
    </row>
    <row r="646" spans="7:17" ht="13.2">
      <c r="G646" s="10"/>
      <c r="J646" s="10"/>
      <c r="Q646" s="10"/>
    </row>
    <row r="647" spans="7:17" ht="13.2">
      <c r="G647" s="10"/>
      <c r="J647" s="10"/>
      <c r="Q647" s="10"/>
    </row>
    <row r="648" spans="7:17" ht="13.2">
      <c r="G648" s="10"/>
      <c r="J648" s="10"/>
      <c r="Q648" s="10"/>
    </row>
    <row r="649" spans="7:17" ht="13.2">
      <c r="G649" s="10"/>
      <c r="J649" s="10"/>
      <c r="Q649" s="10"/>
    </row>
    <row r="650" spans="7:17" ht="13.2">
      <c r="G650" s="10"/>
      <c r="J650" s="10"/>
      <c r="Q650" s="10"/>
    </row>
    <row r="651" spans="7:17" ht="13.2">
      <c r="G651" s="10"/>
      <c r="J651" s="10"/>
      <c r="Q651" s="10"/>
    </row>
    <row r="652" spans="7:17" ht="13.2">
      <c r="G652" s="10"/>
      <c r="J652" s="10"/>
      <c r="Q652" s="10"/>
    </row>
    <row r="653" spans="7:17" ht="13.2">
      <c r="G653" s="10"/>
      <c r="J653" s="10"/>
      <c r="Q653" s="10"/>
    </row>
    <row r="654" spans="7:17" ht="13.2">
      <c r="G654" s="10"/>
      <c r="J654" s="10"/>
      <c r="Q654" s="10"/>
    </row>
    <row r="655" spans="7:17" ht="13.2">
      <c r="G655" s="10"/>
      <c r="J655" s="10"/>
      <c r="Q655" s="10"/>
    </row>
    <row r="656" spans="7:17" ht="13.2">
      <c r="G656" s="10"/>
      <c r="J656" s="10"/>
      <c r="Q656" s="10"/>
    </row>
    <row r="657" spans="7:17" ht="13.2">
      <c r="G657" s="10"/>
      <c r="J657" s="10"/>
      <c r="Q657" s="10"/>
    </row>
    <row r="658" spans="7:17" ht="13.2">
      <c r="G658" s="10"/>
      <c r="J658" s="10"/>
      <c r="Q658" s="10"/>
    </row>
    <row r="659" spans="7:17" ht="13.2">
      <c r="G659" s="10"/>
      <c r="J659" s="10"/>
      <c r="Q659" s="10"/>
    </row>
    <row r="660" spans="7:17" ht="13.2">
      <c r="G660" s="10"/>
      <c r="J660" s="10"/>
      <c r="Q660" s="10"/>
    </row>
    <row r="661" spans="7:17" ht="13.2">
      <c r="G661" s="10"/>
      <c r="J661" s="10"/>
      <c r="Q661" s="10"/>
    </row>
    <row r="662" spans="7:17" ht="13.2">
      <c r="G662" s="10"/>
      <c r="J662" s="10"/>
      <c r="Q662" s="10"/>
    </row>
    <row r="663" spans="7:17" ht="13.2">
      <c r="G663" s="10"/>
      <c r="J663" s="10"/>
      <c r="Q663" s="10"/>
    </row>
    <row r="664" spans="7:17" ht="13.2">
      <c r="G664" s="10"/>
      <c r="J664" s="10"/>
      <c r="Q664" s="10"/>
    </row>
    <row r="665" spans="7:17" ht="13.2">
      <c r="G665" s="10"/>
      <c r="J665" s="10"/>
      <c r="Q665" s="10"/>
    </row>
    <row r="666" spans="7:17" ht="13.2">
      <c r="G666" s="10"/>
      <c r="J666" s="10"/>
      <c r="Q666" s="10"/>
    </row>
    <row r="667" spans="7:17" ht="13.2">
      <c r="G667" s="10"/>
      <c r="J667" s="10"/>
      <c r="Q667" s="10"/>
    </row>
    <row r="668" spans="7:17" ht="13.2">
      <c r="G668" s="10"/>
      <c r="J668" s="10"/>
      <c r="Q668" s="10"/>
    </row>
    <row r="669" spans="7:17" ht="13.2">
      <c r="G669" s="10"/>
      <c r="J669" s="10"/>
      <c r="Q669" s="10"/>
    </row>
    <row r="670" spans="7:17" ht="13.2">
      <c r="G670" s="10"/>
      <c r="J670" s="10"/>
      <c r="Q670" s="10"/>
    </row>
    <row r="671" spans="7:17" ht="13.2">
      <c r="G671" s="10"/>
      <c r="J671" s="10"/>
      <c r="Q671" s="10"/>
    </row>
    <row r="672" spans="7:17" ht="13.2">
      <c r="G672" s="10"/>
      <c r="J672" s="10"/>
      <c r="Q672" s="10"/>
    </row>
    <row r="673" spans="7:17" ht="13.2">
      <c r="G673" s="10"/>
      <c r="J673" s="10"/>
      <c r="Q673" s="10"/>
    </row>
    <row r="674" spans="7:17" ht="13.2">
      <c r="G674" s="10"/>
      <c r="J674" s="10"/>
      <c r="Q674" s="10"/>
    </row>
    <row r="675" spans="7:17" ht="13.2">
      <c r="G675" s="10"/>
      <c r="J675" s="10"/>
      <c r="Q675" s="10"/>
    </row>
    <row r="676" spans="7:17" ht="13.2">
      <c r="G676" s="10"/>
      <c r="J676" s="10"/>
      <c r="Q676" s="10"/>
    </row>
    <row r="677" spans="7:17" ht="13.2">
      <c r="G677" s="10"/>
      <c r="J677" s="10"/>
      <c r="Q677" s="10"/>
    </row>
    <row r="678" spans="7:17" ht="13.2">
      <c r="G678" s="10"/>
      <c r="J678" s="10"/>
      <c r="Q678" s="10"/>
    </row>
    <row r="679" spans="7:17" ht="13.2">
      <c r="G679" s="10"/>
      <c r="J679" s="10"/>
      <c r="Q679" s="10"/>
    </row>
    <row r="680" spans="7:17" ht="13.2">
      <c r="G680" s="10"/>
      <c r="J680" s="10"/>
      <c r="Q680" s="10"/>
    </row>
    <row r="681" spans="7:17" ht="13.2">
      <c r="G681" s="10"/>
      <c r="J681" s="10"/>
      <c r="Q681" s="10"/>
    </row>
    <row r="682" spans="7:17" ht="13.2">
      <c r="G682" s="10"/>
      <c r="J682" s="10"/>
      <c r="Q682" s="10"/>
    </row>
    <row r="683" spans="7:17" ht="13.2">
      <c r="G683" s="10"/>
      <c r="J683" s="10"/>
      <c r="Q683" s="10"/>
    </row>
    <row r="684" spans="7:17" ht="13.2">
      <c r="G684" s="10"/>
      <c r="J684" s="10"/>
      <c r="Q684" s="10"/>
    </row>
    <row r="685" spans="7:17" ht="13.2">
      <c r="G685" s="10"/>
      <c r="J685" s="10"/>
      <c r="Q685" s="10"/>
    </row>
    <row r="686" spans="7:17" ht="13.2">
      <c r="G686" s="10"/>
      <c r="J686" s="10"/>
      <c r="Q686" s="10"/>
    </row>
    <row r="687" spans="7:17" ht="13.2">
      <c r="G687" s="10"/>
      <c r="J687" s="10"/>
      <c r="Q687" s="10"/>
    </row>
    <row r="688" spans="7:17" ht="13.2">
      <c r="G688" s="10"/>
      <c r="J688" s="10"/>
      <c r="Q688" s="10"/>
    </row>
    <row r="689" spans="7:17" ht="13.2">
      <c r="G689" s="10"/>
      <c r="J689" s="10"/>
      <c r="Q689" s="10"/>
    </row>
    <row r="690" spans="7:17" ht="13.2">
      <c r="G690" s="10"/>
      <c r="J690" s="10"/>
      <c r="Q690" s="10"/>
    </row>
    <row r="691" spans="7:17" ht="13.2">
      <c r="G691" s="10"/>
      <c r="J691" s="10"/>
      <c r="Q691" s="10"/>
    </row>
    <row r="692" spans="7:17" ht="13.2">
      <c r="G692" s="10"/>
      <c r="J692" s="10"/>
      <c r="Q692" s="10"/>
    </row>
    <row r="693" spans="7:17" ht="13.2">
      <c r="G693" s="10"/>
      <c r="J693" s="10"/>
      <c r="Q693" s="10"/>
    </row>
    <row r="694" spans="7:17" ht="13.2">
      <c r="G694" s="10"/>
      <c r="J694" s="10"/>
      <c r="Q694" s="10"/>
    </row>
    <row r="695" spans="7:17" ht="13.2">
      <c r="G695" s="10"/>
      <c r="J695" s="10"/>
      <c r="Q695" s="10"/>
    </row>
    <row r="696" spans="7:17" ht="13.2">
      <c r="G696" s="10"/>
      <c r="J696" s="10"/>
      <c r="Q696" s="10"/>
    </row>
    <row r="697" spans="7:17" ht="13.2">
      <c r="G697" s="10"/>
      <c r="J697" s="10"/>
      <c r="Q697" s="10"/>
    </row>
    <row r="698" spans="7:17" ht="13.2">
      <c r="G698" s="10"/>
      <c r="J698" s="10"/>
      <c r="Q698" s="10"/>
    </row>
    <row r="699" spans="7:17" ht="13.2">
      <c r="G699" s="10"/>
      <c r="J699" s="10"/>
      <c r="Q699" s="10"/>
    </row>
    <row r="700" spans="7:17" ht="13.2">
      <c r="G700" s="10"/>
      <c r="J700" s="10"/>
      <c r="Q700" s="10"/>
    </row>
    <row r="701" spans="7:17" ht="13.2">
      <c r="G701" s="10"/>
      <c r="J701" s="10"/>
      <c r="Q701" s="10"/>
    </row>
    <row r="702" spans="7:17" ht="13.2">
      <c r="G702" s="10"/>
      <c r="J702" s="10"/>
      <c r="Q702" s="10"/>
    </row>
    <row r="703" spans="7:17" ht="13.2">
      <c r="G703" s="10"/>
      <c r="J703" s="10"/>
      <c r="Q703" s="10"/>
    </row>
    <row r="704" spans="7:17" ht="13.2">
      <c r="G704" s="10"/>
      <c r="J704" s="10"/>
      <c r="Q704" s="10"/>
    </row>
    <row r="705" spans="7:17" ht="13.2">
      <c r="G705" s="10"/>
      <c r="J705" s="10"/>
      <c r="Q705" s="10"/>
    </row>
    <row r="706" spans="7:17" ht="13.2">
      <c r="G706" s="10"/>
      <c r="J706" s="10"/>
      <c r="Q706" s="10"/>
    </row>
    <row r="707" spans="7:17" ht="13.2">
      <c r="G707" s="10"/>
      <c r="J707" s="10"/>
      <c r="Q707" s="10"/>
    </row>
    <row r="708" spans="7:17" ht="13.2">
      <c r="G708" s="10"/>
      <c r="J708" s="10"/>
      <c r="Q708" s="10"/>
    </row>
    <row r="709" spans="7:17" ht="13.2">
      <c r="G709" s="10"/>
      <c r="J709" s="10"/>
      <c r="Q709" s="10"/>
    </row>
    <row r="710" spans="7:17" ht="13.2">
      <c r="G710" s="10"/>
      <c r="J710" s="10"/>
      <c r="Q710" s="10"/>
    </row>
    <row r="711" spans="7:17" ht="13.2">
      <c r="G711" s="10"/>
      <c r="J711" s="10"/>
      <c r="Q711" s="10"/>
    </row>
    <row r="712" spans="7:17" ht="13.2">
      <c r="G712" s="10"/>
      <c r="J712" s="10"/>
      <c r="Q712" s="10"/>
    </row>
    <row r="713" spans="7:17" ht="13.2">
      <c r="G713" s="10"/>
      <c r="J713" s="10"/>
      <c r="Q713" s="10"/>
    </row>
    <row r="714" spans="7:17" ht="13.2">
      <c r="G714" s="10"/>
      <c r="J714" s="10"/>
      <c r="Q714" s="10"/>
    </row>
    <row r="715" spans="7:17" ht="13.2">
      <c r="G715" s="10"/>
      <c r="J715" s="10"/>
      <c r="Q715" s="10"/>
    </row>
    <row r="716" spans="7:17" ht="13.2">
      <c r="G716" s="10"/>
      <c r="J716" s="10"/>
      <c r="Q716" s="10"/>
    </row>
    <row r="717" spans="7:17" ht="13.2">
      <c r="G717" s="10"/>
      <c r="J717" s="10"/>
      <c r="Q717" s="10"/>
    </row>
    <row r="718" spans="7:17" ht="13.2">
      <c r="G718" s="10"/>
      <c r="J718" s="10"/>
      <c r="Q718" s="10"/>
    </row>
    <row r="719" spans="7:17" ht="13.2">
      <c r="G719" s="10"/>
      <c r="J719" s="10"/>
      <c r="Q719" s="10"/>
    </row>
    <row r="720" spans="7:17" ht="13.2">
      <c r="G720" s="10"/>
      <c r="J720" s="10"/>
      <c r="Q720" s="10"/>
    </row>
    <row r="721" spans="7:17" ht="13.2">
      <c r="G721" s="10"/>
      <c r="J721" s="10"/>
      <c r="Q721" s="10"/>
    </row>
    <row r="722" spans="7:17" ht="13.2">
      <c r="G722" s="10"/>
      <c r="J722" s="10"/>
      <c r="Q722" s="10"/>
    </row>
    <row r="723" spans="7:17" ht="13.2">
      <c r="G723" s="10"/>
      <c r="J723" s="10"/>
      <c r="Q723" s="10"/>
    </row>
    <row r="724" spans="7:17" ht="13.2">
      <c r="G724" s="10"/>
      <c r="J724" s="10"/>
      <c r="Q724" s="10"/>
    </row>
    <row r="725" spans="7:17" ht="13.2">
      <c r="G725" s="10"/>
      <c r="J725" s="10"/>
      <c r="Q725" s="10"/>
    </row>
    <row r="726" spans="7:17" ht="13.2">
      <c r="G726" s="10"/>
      <c r="J726" s="10"/>
      <c r="Q726" s="10"/>
    </row>
    <row r="727" spans="7:17" ht="13.2">
      <c r="G727" s="10"/>
      <c r="J727" s="10"/>
      <c r="Q727" s="10"/>
    </row>
    <row r="728" spans="7:17" ht="13.2">
      <c r="G728" s="10"/>
      <c r="J728" s="10"/>
      <c r="Q728" s="10"/>
    </row>
    <row r="729" spans="7:17" ht="13.2">
      <c r="G729" s="10"/>
      <c r="J729" s="10"/>
      <c r="Q729" s="10"/>
    </row>
    <row r="730" spans="7:17" ht="13.2">
      <c r="G730" s="10"/>
      <c r="J730" s="10"/>
      <c r="Q730" s="10"/>
    </row>
    <row r="731" spans="7:17" ht="13.2">
      <c r="G731" s="10"/>
      <c r="J731" s="10"/>
      <c r="Q731" s="10"/>
    </row>
    <row r="732" spans="7:17" ht="13.2">
      <c r="G732" s="10"/>
      <c r="J732" s="10"/>
      <c r="Q732" s="10"/>
    </row>
    <row r="733" spans="7:17" ht="13.2">
      <c r="G733" s="10"/>
      <c r="J733" s="10"/>
      <c r="Q733" s="10"/>
    </row>
    <row r="734" spans="7:17" ht="13.2">
      <c r="G734" s="10"/>
      <c r="J734" s="10"/>
      <c r="Q734" s="10"/>
    </row>
    <row r="735" spans="7:17" ht="13.2">
      <c r="G735" s="10"/>
      <c r="J735" s="10"/>
      <c r="Q735" s="10"/>
    </row>
    <row r="736" spans="7:17" ht="13.2">
      <c r="G736" s="10"/>
      <c r="J736" s="10"/>
      <c r="Q736" s="10"/>
    </row>
    <row r="737" spans="7:17" ht="13.2">
      <c r="G737" s="10"/>
      <c r="J737" s="10"/>
      <c r="Q737" s="10"/>
    </row>
    <row r="738" spans="7:17" ht="13.2">
      <c r="G738" s="10"/>
      <c r="J738" s="10"/>
      <c r="Q738" s="10"/>
    </row>
    <row r="739" spans="7:17" ht="13.2">
      <c r="G739" s="10"/>
      <c r="J739" s="10"/>
      <c r="Q739" s="10"/>
    </row>
    <row r="740" spans="7:17" ht="13.2">
      <c r="G740" s="10"/>
      <c r="J740" s="10"/>
      <c r="Q740" s="10"/>
    </row>
    <row r="741" spans="7:17" ht="13.2">
      <c r="G741" s="10"/>
      <c r="J741" s="10"/>
      <c r="Q741" s="10"/>
    </row>
    <row r="742" spans="7:17" ht="13.2">
      <c r="G742" s="10"/>
      <c r="J742" s="10"/>
      <c r="Q742" s="10"/>
    </row>
    <row r="743" spans="7:17" ht="13.2">
      <c r="G743" s="10"/>
      <c r="J743" s="10"/>
      <c r="Q743" s="10"/>
    </row>
    <row r="744" spans="7:17" ht="13.2">
      <c r="G744" s="10"/>
      <c r="J744" s="10"/>
      <c r="Q744" s="10"/>
    </row>
    <row r="745" spans="7:17" ht="13.2">
      <c r="G745" s="10"/>
      <c r="J745" s="10"/>
      <c r="Q745" s="10"/>
    </row>
    <row r="746" spans="7:17" ht="13.2">
      <c r="G746" s="10"/>
      <c r="J746" s="10"/>
      <c r="Q746" s="10"/>
    </row>
    <row r="747" spans="7:17" ht="13.2">
      <c r="G747" s="10"/>
      <c r="J747" s="10"/>
      <c r="Q747" s="10"/>
    </row>
    <row r="748" spans="7:17" ht="13.2">
      <c r="G748" s="10"/>
      <c r="J748" s="10"/>
      <c r="Q748" s="10"/>
    </row>
    <row r="749" spans="7:17" ht="13.2">
      <c r="G749" s="10"/>
      <c r="J749" s="10"/>
      <c r="Q749" s="10"/>
    </row>
    <row r="750" spans="7:17" ht="13.2">
      <c r="G750" s="10"/>
      <c r="J750" s="10"/>
      <c r="Q750" s="10"/>
    </row>
    <row r="751" spans="7:17" ht="13.2">
      <c r="G751" s="10"/>
      <c r="J751" s="10"/>
      <c r="Q751" s="10"/>
    </row>
    <row r="752" spans="7:17" ht="13.2">
      <c r="G752" s="10"/>
      <c r="J752" s="10"/>
      <c r="Q752" s="10"/>
    </row>
    <row r="753" spans="7:17" ht="13.2">
      <c r="G753" s="10"/>
      <c r="J753" s="10"/>
      <c r="Q753" s="10"/>
    </row>
    <row r="754" spans="7:17" ht="13.2">
      <c r="G754" s="10"/>
      <c r="J754" s="10"/>
      <c r="Q754" s="10"/>
    </row>
    <row r="755" spans="7:17" ht="13.2">
      <c r="G755" s="10"/>
      <c r="J755" s="10"/>
      <c r="Q755" s="10"/>
    </row>
    <row r="756" spans="7:17" ht="13.2">
      <c r="G756" s="10"/>
      <c r="J756" s="10"/>
      <c r="Q756" s="10"/>
    </row>
    <row r="757" spans="7:17" ht="13.2">
      <c r="G757" s="10"/>
      <c r="J757" s="10"/>
      <c r="Q757" s="10"/>
    </row>
    <row r="758" spans="7:17" ht="13.2">
      <c r="G758" s="10"/>
      <c r="J758" s="10"/>
      <c r="Q758" s="10"/>
    </row>
    <row r="759" spans="7:17" ht="13.2">
      <c r="G759" s="10"/>
      <c r="J759" s="10"/>
      <c r="Q759" s="10"/>
    </row>
    <row r="760" spans="7:17" ht="13.2">
      <c r="G760" s="10"/>
      <c r="J760" s="10"/>
      <c r="Q760" s="10"/>
    </row>
    <row r="761" spans="7:17" ht="13.2">
      <c r="G761" s="10"/>
      <c r="J761" s="10"/>
      <c r="Q761" s="10"/>
    </row>
    <row r="762" spans="7:17" ht="13.2">
      <c r="G762" s="10"/>
      <c r="J762" s="10"/>
      <c r="Q762" s="10"/>
    </row>
    <row r="763" spans="7:17" ht="13.2">
      <c r="G763" s="10"/>
      <c r="J763" s="10"/>
      <c r="Q763" s="10"/>
    </row>
    <row r="764" spans="7:17" ht="13.2">
      <c r="G764" s="10"/>
      <c r="J764" s="10"/>
      <c r="Q764" s="10"/>
    </row>
    <row r="765" spans="7:17" ht="13.2">
      <c r="G765" s="10"/>
      <c r="J765" s="10"/>
      <c r="Q765" s="10"/>
    </row>
    <row r="766" spans="7:17" ht="13.2">
      <c r="G766" s="10"/>
      <c r="J766" s="10"/>
      <c r="Q766" s="10"/>
    </row>
    <row r="767" spans="7:17" ht="13.2">
      <c r="G767" s="10"/>
      <c r="J767" s="10"/>
      <c r="Q767" s="10"/>
    </row>
    <row r="768" spans="7:17" ht="13.2">
      <c r="G768" s="10"/>
      <c r="J768" s="10"/>
      <c r="Q768" s="10"/>
    </row>
    <row r="769" spans="7:17" ht="13.2">
      <c r="G769" s="10"/>
      <c r="J769" s="10"/>
      <c r="Q769" s="10"/>
    </row>
    <row r="770" spans="7:17" ht="13.2">
      <c r="G770" s="10"/>
      <c r="J770" s="10"/>
      <c r="Q770" s="10"/>
    </row>
    <row r="771" spans="7:17" ht="13.2">
      <c r="G771" s="10"/>
      <c r="J771" s="10"/>
      <c r="Q771" s="10"/>
    </row>
    <row r="772" spans="7:17" ht="13.2">
      <c r="G772" s="10"/>
      <c r="J772" s="10"/>
      <c r="Q772" s="10"/>
    </row>
    <row r="773" spans="7:17" ht="13.2">
      <c r="G773" s="10"/>
      <c r="J773" s="10"/>
      <c r="Q773" s="10"/>
    </row>
    <row r="774" spans="7:17" ht="13.2">
      <c r="G774" s="10"/>
      <c r="J774" s="10"/>
      <c r="Q774" s="10"/>
    </row>
    <row r="775" spans="7:17" ht="13.2">
      <c r="G775" s="10"/>
      <c r="J775" s="10"/>
      <c r="Q775" s="10"/>
    </row>
    <row r="776" spans="7:17" ht="13.2">
      <c r="G776" s="10"/>
      <c r="J776" s="10"/>
      <c r="Q776" s="10"/>
    </row>
    <row r="777" spans="7:17" ht="13.2">
      <c r="G777" s="10"/>
      <c r="J777" s="10"/>
      <c r="Q777" s="10"/>
    </row>
    <row r="778" spans="7:17" ht="13.2">
      <c r="G778" s="10"/>
      <c r="J778" s="10"/>
      <c r="Q778" s="10"/>
    </row>
    <row r="779" spans="7:17" ht="13.2">
      <c r="G779" s="10"/>
      <c r="J779" s="10"/>
      <c r="Q779" s="10"/>
    </row>
    <row r="780" spans="7:17" ht="13.2">
      <c r="G780" s="10"/>
      <c r="J780" s="10"/>
      <c r="Q780" s="10"/>
    </row>
    <row r="781" spans="7:17" ht="13.2">
      <c r="G781" s="10"/>
      <c r="J781" s="10"/>
      <c r="Q781" s="10"/>
    </row>
    <row r="782" spans="7:17" ht="13.2">
      <c r="G782" s="10"/>
      <c r="J782" s="10"/>
      <c r="Q782" s="10"/>
    </row>
    <row r="783" spans="7:17" ht="13.2">
      <c r="G783" s="10"/>
      <c r="J783" s="10"/>
      <c r="Q783" s="10"/>
    </row>
    <row r="784" spans="7:17" ht="13.2">
      <c r="G784" s="10"/>
      <c r="J784" s="10"/>
      <c r="Q784" s="10"/>
    </row>
    <row r="785" spans="7:17" ht="13.2">
      <c r="G785" s="10"/>
      <c r="J785" s="10"/>
      <c r="Q785" s="10"/>
    </row>
    <row r="786" spans="7:17" ht="13.2">
      <c r="G786" s="10"/>
      <c r="J786" s="10"/>
      <c r="Q786" s="10"/>
    </row>
    <row r="787" spans="7:17" ht="13.2">
      <c r="G787" s="10"/>
      <c r="J787" s="10"/>
      <c r="Q787" s="10"/>
    </row>
    <row r="788" spans="7:17" ht="13.2">
      <c r="G788" s="10"/>
      <c r="J788" s="10"/>
      <c r="Q788" s="10"/>
    </row>
    <row r="789" spans="7:17" ht="13.2">
      <c r="G789" s="10"/>
      <c r="J789" s="10"/>
      <c r="Q789" s="10"/>
    </row>
    <row r="790" spans="7:17" ht="13.2">
      <c r="G790" s="10"/>
      <c r="J790" s="10"/>
      <c r="Q790" s="10"/>
    </row>
    <row r="791" spans="7:17" ht="13.2">
      <c r="G791" s="10"/>
      <c r="J791" s="10"/>
      <c r="Q791" s="10"/>
    </row>
    <row r="792" spans="7:17" ht="13.2">
      <c r="G792" s="10"/>
      <c r="J792" s="10"/>
      <c r="Q792" s="10"/>
    </row>
    <row r="793" spans="7:17" ht="13.2">
      <c r="G793" s="10"/>
      <c r="J793" s="10"/>
      <c r="Q793" s="10"/>
    </row>
    <row r="794" spans="7:17" ht="13.2">
      <c r="G794" s="10"/>
      <c r="J794" s="10"/>
      <c r="Q794" s="10"/>
    </row>
    <row r="795" spans="7:17" ht="13.2">
      <c r="G795" s="10"/>
      <c r="J795" s="10"/>
      <c r="Q795" s="10"/>
    </row>
    <row r="796" spans="7:17" ht="13.2">
      <c r="G796" s="10"/>
      <c r="J796" s="10"/>
      <c r="Q796" s="10"/>
    </row>
    <row r="797" spans="7:17" ht="13.2">
      <c r="G797" s="10"/>
      <c r="J797" s="10"/>
      <c r="Q797" s="10"/>
    </row>
    <row r="798" spans="7:17" ht="13.2">
      <c r="G798" s="10"/>
      <c r="J798" s="10"/>
      <c r="Q798" s="10"/>
    </row>
    <row r="799" spans="7:17" ht="13.2">
      <c r="G799" s="10"/>
      <c r="J799" s="10"/>
      <c r="Q799" s="10"/>
    </row>
    <row r="800" spans="7:17" ht="13.2">
      <c r="G800" s="10"/>
      <c r="J800" s="10"/>
      <c r="Q800" s="10"/>
    </row>
    <row r="801" spans="7:17" ht="13.2">
      <c r="G801" s="10"/>
      <c r="J801" s="10"/>
      <c r="Q801" s="10"/>
    </row>
    <row r="802" spans="7:17" ht="13.2">
      <c r="G802" s="10"/>
      <c r="J802" s="10"/>
      <c r="Q802" s="10"/>
    </row>
    <row r="803" spans="7:17" ht="13.2">
      <c r="G803" s="10"/>
      <c r="J803" s="10"/>
      <c r="Q803" s="10"/>
    </row>
    <row r="804" spans="7:17" ht="13.2">
      <c r="G804" s="10"/>
      <c r="J804" s="10"/>
      <c r="Q804" s="10"/>
    </row>
    <row r="805" spans="7:17" ht="13.2">
      <c r="G805" s="10"/>
      <c r="J805" s="10"/>
      <c r="Q805" s="10"/>
    </row>
    <row r="806" spans="7:17" ht="13.2">
      <c r="G806" s="10"/>
      <c r="J806" s="10"/>
      <c r="Q806" s="10"/>
    </row>
    <row r="807" spans="7:17" ht="13.2">
      <c r="G807" s="10"/>
      <c r="J807" s="10"/>
      <c r="Q807" s="10"/>
    </row>
    <row r="808" spans="7:17" ht="13.2">
      <c r="G808" s="10"/>
      <c r="J808" s="10"/>
      <c r="Q808" s="10"/>
    </row>
    <row r="809" spans="7:17" ht="13.2">
      <c r="G809" s="10"/>
      <c r="J809" s="10"/>
      <c r="Q809" s="10"/>
    </row>
    <row r="810" spans="7:17" ht="13.2">
      <c r="G810" s="10"/>
      <c r="J810" s="10"/>
      <c r="Q810" s="10"/>
    </row>
    <row r="811" spans="7:17" ht="13.2">
      <c r="G811" s="10"/>
      <c r="J811" s="10"/>
      <c r="Q811" s="10"/>
    </row>
    <row r="812" spans="7:17" ht="13.2">
      <c r="G812" s="10"/>
      <c r="J812" s="10"/>
      <c r="Q812" s="10"/>
    </row>
    <row r="813" spans="7:17" ht="13.2">
      <c r="G813" s="10"/>
      <c r="J813" s="10"/>
      <c r="Q813" s="10"/>
    </row>
    <row r="814" spans="7:17" ht="13.2">
      <c r="G814" s="10"/>
      <c r="J814" s="10"/>
      <c r="Q814" s="10"/>
    </row>
    <row r="815" spans="7:17" ht="13.2">
      <c r="G815" s="10"/>
      <c r="J815" s="10"/>
      <c r="Q815" s="10"/>
    </row>
    <row r="816" spans="7:17" ht="13.2">
      <c r="G816" s="10"/>
      <c r="J816" s="10"/>
      <c r="Q816" s="10"/>
    </row>
    <row r="817" spans="7:17" ht="13.2">
      <c r="G817" s="10"/>
      <c r="J817" s="10"/>
      <c r="Q817" s="10"/>
    </row>
    <row r="818" spans="7:17" ht="13.2">
      <c r="G818" s="10"/>
      <c r="J818" s="10"/>
      <c r="Q818" s="10"/>
    </row>
    <row r="819" spans="7:17" ht="13.2">
      <c r="G819" s="10"/>
      <c r="J819" s="10"/>
      <c r="Q819" s="10"/>
    </row>
    <row r="820" spans="7:17" ht="13.2">
      <c r="G820" s="10"/>
      <c r="J820" s="10"/>
      <c r="Q820" s="10"/>
    </row>
    <row r="821" spans="7:17" ht="13.2">
      <c r="G821" s="10"/>
      <c r="J821" s="10"/>
      <c r="Q821" s="10"/>
    </row>
    <row r="822" spans="7:17" ht="13.2">
      <c r="G822" s="10"/>
      <c r="J822" s="10"/>
      <c r="Q822" s="10"/>
    </row>
    <row r="823" spans="7:17" ht="13.2">
      <c r="G823" s="10"/>
      <c r="J823" s="10"/>
      <c r="Q823" s="10"/>
    </row>
    <row r="824" spans="7:17" ht="13.2">
      <c r="G824" s="10"/>
      <c r="J824" s="10"/>
      <c r="Q824" s="10"/>
    </row>
    <row r="825" spans="7:17" ht="13.2">
      <c r="G825" s="10"/>
      <c r="J825" s="10"/>
      <c r="Q825" s="10"/>
    </row>
    <row r="826" spans="7:17" ht="13.2">
      <c r="G826" s="10"/>
      <c r="J826" s="10"/>
      <c r="Q826" s="10"/>
    </row>
    <row r="827" spans="7:17" ht="13.2">
      <c r="G827" s="10"/>
      <c r="J827" s="10"/>
      <c r="Q827" s="10"/>
    </row>
    <row r="828" spans="7:17" ht="13.2">
      <c r="G828" s="10"/>
      <c r="J828" s="10"/>
      <c r="Q828" s="10"/>
    </row>
    <row r="829" spans="7:17" ht="13.2">
      <c r="G829" s="10"/>
      <c r="J829" s="10"/>
      <c r="Q829" s="10"/>
    </row>
    <row r="830" spans="7:17" ht="13.2">
      <c r="G830" s="10"/>
      <c r="J830" s="10"/>
      <c r="Q830" s="10"/>
    </row>
    <row r="831" spans="7:17" ht="13.2">
      <c r="G831" s="10"/>
      <c r="J831" s="10"/>
      <c r="Q831" s="10"/>
    </row>
    <row r="832" spans="7:17" ht="13.2">
      <c r="G832" s="10"/>
      <c r="J832" s="10"/>
      <c r="Q832" s="10"/>
    </row>
    <row r="833" spans="7:17" ht="13.2">
      <c r="G833" s="10"/>
      <c r="J833" s="10"/>
      <c r="Q833" s="10"/>
    </row>
    <row r="834" spans="7:17" ht="13.2">
      <c r="G834" s="10"/>
      <c r="J834" s="10"/>
      <c r="Q834" s="10"/>
    </row>
    <row r="835" spans="7:17" ht="13.2">
      <c r="G835" s="10"/>
      <c r="J835" s="10"/>
      <c r="Q835" s="10"/>
    </row>
    <row r="836" spans="7:17" ht="13.2">
      <c r="G836" s="10"/>
      <c r="J836" s="10"/>
      <c r="Q836" s="10"/>
    </row>
    <row r="837" spans="7:17" ht="13.2">
      <c r="G837" s="10"/>
      <c r="J837" s="10"/>
      <c r="Q837" s="10"/>
    </row>
    <row r="838" spans="7:17" ht="13.2">
      <c r="G838" s="10"/>
      <c r="J838" s="10"/>
      <c r="Q838" s="10"/>
    </row>
    <row r="839" spans="7:17" ht="13.2">
      <c r="G839" s="10"/>
      <c r="J839" s="10"/>
      <c r="Q839" s="10"/>
    </row>
    <row r="840" spans="7:17" ht="13.2">
      <c r="G840" s="10"/>
      <c r="J840" s="10"/>
      <c r="Q840" s="10"/>
    </row>
    <row r="841" spans="7:17" ht="13.2">
      <c r="G841" s="10"/>
      <c r="J841" s="10"/>
      <c r="Q841" s="10"/>
    </row>
    <row r="842" spans="7:17" ht="13.2">
      <c r="G842" s="10"/>
      <c r="J842" s="10"/>
      <c r="Q842" s="10"/>
    </row>
    <row r="843" spans="7:17" ht="13.2">
      <c r="G843" s="10"/>
      <c r="J843" s="10"/>
      <c r="Q843" s="10"/>
    </row>
    <row r="844" spans="7:17" ht="13.2">
      <c r="G844" s="10"/>
      <c r="J844" s="10"/>
      <c r="Q844" s="10"/>
    </row>
    <row r="845" spans="7:17" ht="13.2">
      <c r="G845" s="10"/>
      <c r="J845" s="10"/>
      <c r="Q845" s="10"/>
    </row>
    <row r="846" spans="7:17" ht="13.2">
      <c r="G846" s="10"/>
      <c r="J846" s="10"/>
      <c r="Q846" s="10"/>
    </row>
    <row r="847" spans="7:17" ht="13.2">
      <c r="G847" s="10"/>
      <c r="J847" s="10"/>
      <c r="Q847" s="10"/>
    </row>
    <row r="848" spans="7:17" ht="13.2">
      <c r="G848" s="10"/>
      <c r="J848" s="10"/>
      <c r="Q848" s="10"/>
    </row>
    <row r="849" spans="7:17" ht="13.2">
      <c r="G849" s="10"/>
      <c r="J849" s="10"/>
      <c r="Q849" s="10"/>
    </row>
    <row r="850" spans="7:17" ht="13.2">
      <c r="G850" s="10"/>
      <c r="J850" s="10"/>
      <c r="Q850" s="10"/>
    </row>
    <row r="851" spans="7:17" ht="13.2">
      <c r="G851" s="10"/>
      <c r="J851" s="10"/>
      <c r="Q851" s="10"/>
    </row>
    <row r="852" spans="7:17" ht="13.2">
      <c r="G852" s="10"/>
      <c r="J852" s="10"/>
      <c r="Q852" s="10"/>
    </row>
    <row r="853" spans="7:17" ht="13.2">
      <c r="G853" s="10"/>
      <c r="J853" s="10"/>
      <c r="Q853" s="10"/>
    </row>
    <row r="854" spans="7:17" ht="13.2">
      <c r="G854" s="10"/>
      <c r="J854" s="10"/>
      <c r="Q854" s="10"/>
    </row>
    <row r="855" spans="7:17" ht="13.2">
      <c r="G855" s="10"/>
      <c r="J855" s="10"/>
      <c r="Q855" s="10"/>
    </row>
    <row r="856" spans="7:17" ht="13.2">
      <c r="G856" s="10"/>
      <c r="J856" s="10"/>
      <c r="Q856" s="10"/>
    </row>
    <row r="857" spans="7:17" ht="13.2">
      <c r="G857" s="10"/>
      <c r="J857" s="10"/>
      <c r="Q857" s="10"/>
    </row>
    <row r="858" spans="7:17" ht="13.2">
      <c r="G858" s="10"/>
      <c r="J858" s="10"/>
      <c r="Q858" s="10"/>
    </row>
    <row r="859" spans="7:17" ht="13.2">
      <c r="G859" s="10"/>
      <c r="J859" s="10"/>
      <c r="Q859" s="10"/>
    </row>
    <row r="860" spans="7:17" ht="13.2">
      <c r="G860" s="10"/>
      <c r="J860" s="10"/>
      <c r="Q860" s="10"/>
    </row>
    <row r="861" spans="7:17" ht="13.2">
      <c r="G861" s="10"/>
      <c r="J861" s="10"/>
      <c r="Q861" s="10"/>
    </row>
    <row r="862" spans="7:17" ht="13.2">
      <c r="G862" s="10"/>
      <c r="J862" s="10"/>
      <c r="Q862" s="10"/>
    </row>
    <row r="863" spans="7:17" ht="13.2">
      <c r="G863" s="10"/>
      <c r="J863" s="10"/>
      <c r="Q863" s="10"/>
    </row>
    <row r="864" spans="7:17" ht="13.2">
      <c r="G864" s="10"/>
      <c r="J864" s="10"/>
      <c r="Q864" s="10"/>
    </row>
    <row r="865" spans="7:17" ht="13.2">
      <c r="G865" s="10"/>
      <c r="J865" s="10"/>
      <c r="Q865" s="10"/>
    </row>
    <row r="866" spans="7:17" ht="13.2">
      <c r="G866" s="10"/>
      <c r="J866" s="10"/>
      <c r="Q866" s="10"/>
    </row>
    <row r="867" spans="7:17" ht="13.2">
      <c r="G867" s="10"/>
      <c r="J867" s="10"/>
      <c r="Q867" s="10"/>
    </row>
    <row r="868" spans="7:17" ht="13.2">
      <c r="G868" s="10"/>
      <c r="J868" s="10"/>
      <c r="Q868" s="10"/>
    </row>
    <row r="869" spans="7:17" ht="13.2">
      <c r="G869" s="10"/>
      <c r="J869" s="10"/>
      <c r="Q869" s="10"/>
    </row>
    <row r="870" spans="7:17" ht="13.2">
      <c r="G870" s="10"/>
      <c r="J870" s="10"/>
      <c r="Q870" s="10"/>
    </row>
    <row r="871" spans="7:17" ht="13.2">
      <c r="G871" s="10"/>
      <c r="J871" s="10"/>
      <c r="Q871" s="10"/>
    </row>
    <row r="872" spans="7:17" ht="13.2">
      <c r="G872" s="10"/>
      <c r="J872" s="10"/>
      <c r="Q872" s="10"/>
    </row>
    <row r="873" spans="7:17" ht="13.2">
      <c r="G873" s="10"/>
      <c r="J873" s="10"/>
      <c r="Q873" s="10"/>
    </row>
    <row r="874" spans="7:17" ht="13.2">
      <c r="G874" s="10"/>
      <c r="J874" s="10"/>
      <c r="Q874" s="10"/>
    </row>
    <row r="875" spans="7:17" ht="13.2">
      <c r="G875" s="10"/>
      <c r="J875" s="10"/>
      <c r="Q875" s="10"/>
    </row>
    <row r="876" spans="7:17" ht="13.2">
      <c r="G876" s="10"/>
      <c r="J876" s="10"/>
      <c r="Q876" s="10"/>
    </row>
    <row r="877" spans="7:17" ht="13.2">
      <c r="G877" s="10"/>
      <c r="J877" s="10"/>
      <c r="Q877" s="10"/>
    </row>
    <row r="878" spans="7:17" ht="13.2">
      <c r="G878" s="10"/>
      <c r="J878" s="10"/>
      <c r="Q878" s="10"/>
    </row>
    <row r="879" spans="7:17" ht="13.2">
      <c r="G879" s="10"/>
      <c r="J879" s="10"/>
      <c r="Q879" s="10"/>
    </row>
    <row r="880" spans="7:17" ht="13.2">
      <c r="G880" s="10"/>
      <c r="J880" s="10"/>
      <c r="Q880" s="10"/>
    </row>
    <row r="881" spans="7:17" ht="13.2">
      <c r="G881" s="10"/>
      <c r="J881" s="10"/>
      <c r="Q881" s="10"/>
    </row>
    <row r="882" spans="7:17" ht="13.2">
      <c r="G882" s="10"/>
      <c r="J882" s="10"/>
      <c r="Q882" s="10"/>
    </row>
    <row r="883" spans="7:17" ht="13.2">
      <c r="G883" s="10"/>
      <c r="J883" s="10"/>
      <c r="Q883" s="10"/>
    </row>
    <row r="884" spans="7:17" ht="13.2">
      <c r="G884" s="10"/>
      <c r="J884" s="10"/>
      <c r="Q884" s="10"/>
    </row>
    <row r="885" spans="7:17" ht="13.2">
      <c r="G885" s="10"/>
      <c r="J885" s="10"/>
      <c r="Q885" s="10"/>
    </row>
    <row r="886" spans="7:17" ht="13.2">
      <c r="G886" s="10"/>
      <c r="J886" s="10"/>
      <c r="Q886" s="10"/>
    </row>
    <row r="887" spans="7:17" ht="13.2">
      <c r="G887" s="10"/>
      <c r="J887" s="10"/>
      <c r="Q887" s="10"/>
    </row>
    <row r="888" spans="7:17" ht="13.2">
      <c r="G888" s="10"/>
      <c r="J888" s="10"/>
      <c r="Q888" s="10"/>
    </row>
    <row r="889" spans="7:17" ht="13.2">
      <c r="G889" s="10"/>
      <c r="J889" s="10"/>
      <c r="Q889" s="10"/>
    </row>
    <row r="890" spans="7:17" ht="13.2">
      <c r="G890" s="10"/>
      <c r="J890" s="10"/>
      <c r="Q890" s="10"/>
    </row>
    <row r="891" spans="7:17" ht="13.2">
      <c r="G891" s="10"/>
      <c r="J891" s="10"/>
      <c r="Q891" s="10"/>
    </row>
    <row r="892" spans="7:17" ht="13.2">
      <c r="G892" s="10"/>
      <c r="J892" s="10"/>
      <c r="Q892" s="10"/>
    </row>
    <row r="893" spans="7:17" ht="13.2">
      <c r="G893" s="10"/>
      <c r="J893" s="10"/>
      <c r="Q893" s="10"/>
    </row>
    <row r="894" spans="7:17" ht="13.2">
      <c r="G894" s="10"/>
      <c r="J894" s="10"/>
      <c r="Q894" s="10"/>
    </row>
    <row r="895" spans="7:17" ht="13.2">
      <c r="G895" s="10"/>
      <c r="J895" s="10"/>
      <c r="Q895" s="10"/>
    </row>
    <row r="896" spans="7:17" ht="13.2">
      <c r="G896" s="10"/>
      <c r="J896" s="10"/>
      <c r="Q896" s="10"/>
    </row>
    <row r="897" spans="7:17" ht="13.2">
      <c r="G897" s="10"/>
      <c r="J897" s="10"/>
      <c r="Q897" s="10"/>
    </row>
    <row r="898" spans="7:17" ht="13.2">
      <c r="G898" s="10"/>
      <c r="J898" s="10"/>
      <c r="Q898" s="10"/>
    </row>
    <row r="899" spans="7:17" ht="13.2">
      <c r="G899" s="10"/>
      <c r="J899" s="10"/>
      <c r="Q899" s="10"/>
    </row>
    <row r="900" spans="7:17" ht="13.2">
      <c r="G900" s="10"/>
      <c r="J900" s="10"/>
      <c r="Q900" s="10"/>
    </row>
    <row r="901" spans="7:17" ht="13.2">
      <c r="G901" s="10"/>
      <c r="J901" s="10"/>
      <c r="Q901" s="10"/>
    </row>
    <row r="902" spans="7:17" ht="13.2">
      <c r="G902" s="10"/>
      <c r="J902" s="10"/>
      <c r="Q902" s="10"/>
    </row>
    <row r="903" spans="7:17" ht="13.2">
      <c r="G903" s="10"/>
      <c r="J903" s="10"/>
      <c r="Q903" s="10"/>
    </row>
    <row r="904" spans="7:17" ht="13.2">
      <c r="G904" s="10"/>
      <c r="J904" s="10"/>
      <c r="Q904" s="10"/>
    </row>
    <row r="905" spans="7:17" ht="13.2">
      <c r="G905" s="10"/>
      <c r="J905" s="10"/>
      <c r="Q905" s="10"/>
    </row>
    <row r="906" spans="7:17" ht="13.2">
      <c r="G906" s="10"/>
      <c r="J906" s="10"/>
      <c r="Q906" s="10"/>
    </row>
    <row r="907" spans="7:17" ht="13.2">
      <c r="G907" s="10"/>
      <c r="J907" s="10"/>
      <c r="Q907" s="10"/>
    </row>
    <row r="908" spans="7:17" ht="13.2">
      <c r="G908" s="10"/>
      <c r="J908" s="10"/>
      <c r="Q908" s="10"/>
    </row>
    <row r="909" spans="7:17" ht="13.2">
      <c r="G909" s="10"/>
      <c r="J909" s="10"/>
      <c r="Q909" s="10"/>
    </row>
    <row r="910" spans="7:17" ht="13.2">
      <c r="G910" s="10"/>
      <c r="J910" s="10"/>
      <c r="Q910" s="10"/>
    </row>
    <row r="911" spans="7:17" ht="13.2">
      <c r="G911" s="10"/>
      <c r="J911" s="10"/>
      <c r="Q911" s="10"/>
    </row>
    <row r="912" spans="7:17" ht="13.2">
      <c r="G912" s="10"/>
      <c r="J912" s="10"/>
      <c r="Q912" s="10"/>
    </row>
    <row r="913" spans="7:17" ht="13.2">
      <c r="G913" s="10"/>
      <c r="J913" s="10"/>
      <c r="Q913" s="10"/>
    </row>
    <row r="914" spans="7:17" ht="13.2">
      <c r="G914" s="10"/>
      <c r="J914" s="10"/>
      <c r="Q914" s="10"/>
    </row>
    <row r="915" spans="7:17" ht="13.2">
      <c r="G915" s="10"/>
      <c r="J915" s="10"/>
      <c r="Q915" s="10"/>
    </row>
    <row r="916" spans="7:17" ht="13.2">
      <c r="G916" s="10"/>
      <c r="J916" s="10"/>
      <c r="Q916" s="10"/>
    </row>
    <row r="917" spans="7:17" ht="13.2">
      <c r="G917" s="10"/>
      <c r="J917" s="10"/>
      <c r="Q917" s="10"/>
    </row>
    <row r="918" spans="7:17" ht="13.2">
      <c r="G918" s="10"/>
      <c r="J918" s="10"/>
      <c r="Q918" s="10"/>
    </row>
    <row r="919" spans="7:17" ht="13.2">
      <c r="G919" s="10"/>
      <c r="J919" s="10"/>
      <c r="Q919" s="10"/>
    </row>
    <row r="920" spans="7:17" ht="13.2">
      <c r="G920" s="10"/>
      <c r="J920" s="10"/>
      <c r="Q920" s="10"/>
    </row>
    <row r="921" spans="7:17" ht="13.2">
      <c r="G921" s="10"/>
      <c r="J921" s="10"/>
      <c r="Q921" s="10"/>
    </row>
    <row r="922" spans="7:17" ht="13.2">
      <c r="G922" s="10"/>
      <c r="J922" s="10"/>
      <c r="Q922" s="10"/>
    </row>
    <row r="923" spans="7:17" ht="13.2">
      <c r="G923" s="10"/>
      <c r="J923" s="10"/>
      <c r="Q923" s="10"/>
    </row>
    <row r="924" spans="7:17" ht="13.2">
      <c r="G924" s="10"/>
      <c r="J924" s="10"/>
      <c r="Q924" s="10"/>
    </row>
    <row r="925" spans="7:17" ht="13.2">
      <c r="G925" s="10"/>
      <c r="J925" s="10"/>
      <c r="Q925" s="10"/>
    </row>
    <row r="926" spans="7:17" ht="13.2">
      <c r="G926" s="10"/>
      <c r="J926" s="10"/>
      <c r="Q926" s="10"/>
    </row>
    <row r="927" spans="7:17" ht="13.2">
      <c r="G927" s="10"/>
      <c r="J927" s="10"/>
      <c r="Q927" s="10"/>
    </row>
    <row r="928" spans="7:17" ht="13.2">
      <c r="G928" s="10"/>
      <c r="J928" s="10"/>
      <c r="Q928" s="10"/>
    </row>
    <row r="929" spans="7:17" ht="13.2">
      <c r="G929" s="10"/>
      <c r="J929" s="10"/>
      <c r="Q929" s="10"/>
    </row>
    <row r="930" spans="7:17" ht="13.2">
      <c r="G930" s="10"/>
      <c r="J930" s="10"/>
      <c r="Q930" s="10"/>
    </row>
    <row r="931" spans="7:17" ht="13.2">
      <c r="G931" s="10"/>
      <c r="J931" s="10"/>
      <c r="Q931" s="10"/>
    </row>
    <row r="932" spans="7:17" ht="13.2">
      <c r="G932" s="10"/>
      <c r="J932" s="10"/>
      <c r="Q932" s="10"/>
    </row>
    <row r="933" spans="7:17" ht="13.2">
      <c r="G933" s="10"/>
      <c r="J933" s="10"/>
      <c r="Q933" s="10"/>
    </row>
    <row r="934" spans="7:17" ht="13.2">
      <c r="G934" s="10"/>
      <c r="J934" s="10"/>
      <c r="Q934" s="10"/>
    </row>
    <row r="935" spans="7:17" ht="13.2">
      <c r="G935" s="10"/>
      <c r="J935" s="10"/>
      <c r="Q935" s="10"/>
    </row>
    <row r="936" spans="7:17" ht="13.2">
      <c r="G936" s="10"/>
      <c r="J936" s="10"/>
      <c r="Q936" s="10"/>
    </row>
    <row r="937" spans="7:17" ht="13.2">
      <c r="G937" s="10"/>
      <c r="J937" s="10"/>
      <c r="Q937" s="10"/>
    </row>
    <row r="938" spans="7:17" ht="13.2">
      <c r="G938" s="10"/>
      <c r="J938" s="10"/>
      <c r="Q938" s="10"/>
    </row>
    <row r="939" spans="7:17" ht="13.2">
      <c r="G939" s="10"/>
      <c r="J939" s="10"/>
      <c r="Q939" s="10"/>
    </row>
    <row r="940" spans="7:17" ht="13.2">
      <c r="G940" s="10"/>
      <c r="J940" s="10"/>
      <c r="Q940" s="10"/>
    </row>
    <row r="941" spans="7:17" ht="13.2">
      <c r="G941" s="10"/>
      <c r="J941" s="10"/>
      <c r="Q941" s="10"/>
    </row>
    <row r="942" spans="7:17" ht="13.2">
      <c r="G942" s="10"/>
      <c r="J942" s="10"/>
      <c r="Q942" s="10"/>
    </row>
    <row r="943" spans="7:17" ht="13.2">
      <c r="G943" s="10"/>
      <c r="J943" s="10"/>
      <c r="Q943" s="10"/>
    </row>
    <row r="944" spans="7:17" ht="13.2">
      <c r="G944" s="10"/>
      <c r="J944" s="10"/>
      <c r="Q944" s="10"/>
    </row>
    <row r="945" spans="7:17" ht="13.2">
      <c r="G945" s="10"/>
      <c r="J945" s="10"/>
      <c r="Q945" s="10"/>
    </row>
    <row r="946" spans="7:17" ht="13.2">
      <c r="G946" s="10"/>
      <c r="J946" s="10"/>
      <c r="Q946" s="10"/>
    </row>
    <row r="947" spans="7:17" ht="13.2">
      <c r="G947" s="10"/>
      <c r="J947" s="10"/>
      <c r="Q947" s="10"/>
    </row>
    <row r="948" spans="7:17" ht="13.2">
      <c r="G948" s="10"/>
      <c r="J948" s="10"/>
      <c r="Q948" s="10"/>
    </row>
    <row r="949" spans="7:17" ht="13.2">
      <c r="G949" s="10"/>
      <c r="J949" s="10"/>
      <c r="Q949" s="10"/>
    </row>
    <row r="950" spans="7:17" ht="13.2">
      <c r="G950" s="10"/>
      <c r="J950" s="10"/>
      <c r="Q950" s="10"/>
    </row>
    <row r="951" spans="7:17" ht="13.2">
      <c r="G951" s="10"/>
      <c r="J951" s="10"/>
      <c r="Q951" s="10"/>
    </row>
    <row r="952" spans="7:17" ht="13.2">
      <c r="G952" s="10"/>
      <c r="J952" s="10"/>
      <c r="Q952" s="10"/>
    </row>
    <row r="953" spans="7:17" ht="13.2">
      <c r="G953" s="10"/>
      <c r="J953" s="10"/>
      <c r="Q953" s="10"/>
    </row>
    <row r="954" spans="7:17" ht="13.2">
      <c r="G954" s="10"/>
      <c r="J954" s="10"/>
      <c r="Q954" s="10"/>
    </row>
    <row r="955" spans="7:17" ht="13.2">
      <c r="G955" s="10"/>
      <c r="J955" s="10"/>
      <c r="Q955" s="10"/>
    </row>
    <row r="956" spans="7:17" ht="13.2">
      <c r="G956" s="10"/>
      <c r="J956" s="10"/>
      <c r="Q956" s="10"/>
    </row>
    <row r="957" spans="7:17" ht="13.2">
      <c r="G957" s="10"/>
      <c r="J957" s="10"/>
      <c r="Q957" s="10"/>
    </row>
    <row r="958" spans="7:17" ht="13.2">
      <c r="G958" s="10"/>
      <c r="J958" s="10"/>
      <c r="Q958" s="10"/>
    </row>
    <row r="959" spans="7:17" ht="13.2">
      <c r="G959" s="10"/>
      <c r="J959" s="10"/>
      <c r="Q959" s="10"/>
    </row>
    <row r="960" spans="7:17" ht="13.2">
      <c r="G960" s="10"/>
      <c r="J960" s="10"/>
      <c r="Q960" s="10"/>
    </row>
    <row r="961" spans="7:17" ht="13.2">
      <c r="G961" s="10"/>
      <c r="J961" s="10"/>
      <c r="Q961" s="10"/>
    </row>
    <row r="962" spans="7:17" ht="13.2">
      <c r="G962" s="10"/>
      <c r="J962" s="10"/>
      <c r="Q962" s="10"/>
    </row>
    <row r="963" spans="7:17" ht="13.2">
      <c r="G963" s="10"/>
      <c r="J963" s="10"/>
      <c r="Q963" s="10"/>
    </row>
    <row r="964" spans="7:17" ht="13.2">
      <c r="G964" s="10"/>
      <c r="J964" s="10"/>
      <c r="Q964" s="10"/>
    </row>
    <row r="965" spans="7:17" ht="13.2">
      <c r="G965" s="10"/>
      <c r="J965" s="10"/>
      <c r="Q965" s="10"/>
    </row>
    <row r="966" spans="7:17" ht="13.2">
      <c r="G966" s="10"/>
      <c r="J966" s="10"/>
      <c r="Q966" s="10"/>
    </row>
    <row r="967" spans="7:17" ht="13.2">
      <c r="G967" s="10"/>
      <c r="J967" s="10"/>
      <c r="Q967" s="10"/>
    </row>
    <row r="968" spans="7:17" ht="13.2">
      <c r="G968" s="10"/>
      <c r="J968" s="10"/>
      <c r="Q968" s="10"/>
    </row>
    <row r="969" spans="7:17" ht="13.2">
      <c r="G969" s="10"/>
      <c r="J969" s="10"/>
      <c r="Q969" s="10"/>
    </row>
    <row r="970" spans="7:17" ht="13.2">
      <c r="G970" s="10"/>
      <c r="J970" s="10"/>
      <c r="Q970" s="10"/>
    </row>
    <row r="971" spans="7:17" ht="13.2">
      <c r="G971" s="10"/>
      <c r="J971" s="10"/>
      <c r="Q971" s="10"/>
    </row>
    <row r="972" spans="7:17" ht="13.2">
      <c r="G972" s="10"/>
      <c r="J972" s="10"/>
      <c r="Q972" s="10"/>
    </row>
    <row r="973" spans="7:17" ht="13.2">
      <c r="G973" s="10"/>
      <c r="J973" s="10"/>
      <c r="Q973" s="10"/>
    </row>
    <row r="974" spans="7:17" ht="13.2">
      <c r="G974" s="10"/>
      <c r="J974" s="10"/>
      <c r="Q974" s="10"/>
    </row>
    <row r="975" spans="7:17" ht="13.2">
      <c r="G975" s="10"/>
      <c r="J975" s="10"/>
      <c r="Q975" s="10"/>
    </row>
    <row r="976" spans="7:17" ht="13.2">
      <c r="G976" s="10"/>
      <c r="J976" s="10"/>
      <c r="Q976" s="10"/>
    </row>
  </sheetData>
  <autoFilter ref="A1:Q87" xr:uid="{00000000-0009-0000-0000-00000C000000}"/>
  <conditionalFormatting sqref="M2:M133 N92:N133">
    <cfRule type="cellIs" dxfId="111" priority="1" operator="equal">
      <formula>"COMISIÓN ESCRITOS"</formula>
    </cfRule>
  </conditionalFormatting>
  <conditionalFormatting sqref="N2:N177">
    <cfRule type="beginsWith" dxfId="110" priority="2" operator="beginsWith" text="INDH">
      <formula>LEFT((N2),LEN("INDH"))=("INDH")</formula>
    </cfRule>
  </conditionalFormatting>
  <conditionalFormatting sqref="N2:N177">
    <cfRule type="beginsWith" dxfId="109" priority="3" operator="beginsWith" text="Defensoría de la niñez">
      <formula>LEFT((N2),LEN("Defensoría de la niñez"))=("Defensoría de la niñez")</formula>
    </cfRule>
  </conditionalFormatting>
  <conditionalFormatting sqref="N2:N177">
    <cfRule type="beginsWith" dxfId="108" priority="4" operator="beginsWith" text="ABOFEM">
      <formula>LEFT((N2),LEN("ABOFEM"))=("ABOFEM")</formula>
    </cfRule>
  </conditionalFormatting>
  <conditionalFormatting sqref="O1:O62 O65:O160">
    <cfRule type="beginsWith" dxfId="107" priority="5" operator="beginsWith" text="Carabineros">
      <formula>LEFT((O1),LEN("Carabineros"))=("Carabineros")</formula>
    </cfRule>
  </conditionalFormatting>
  <conditionalFormatting sqref="O1:O62 O65:O160">
    <cfRule type="beginsWith" dxfId="106" priority="6" operator="beginsWith" text="Ejército">
      <formula>LEFT((O1),LEN("Ejército"))=("Ejército")</formula>
    </cfRule>
  </conditionalFormatting>
  <conditionalFormatting sqref="O1:O62 O65:O160">
    <cfRule type="beginsWith" dxfId="105" priority="7" operator="beginsWith" text="PDI">
      <formula>LEFT((O1),LEN("PDI"))=("PDI")</formula>
    </cfRule>
  </conditionalFormatting>
  <conditionalFormatting sqref="O1:O62 O65:O160">
    <cfRule type="beginsWith" dxfId="104" priority="8" operator="beginsWith" text="Marina">
      <formula>LEFT((O1),LEN("Marina"))=("Marina")</formula>
    </cfRule>
  </conditionalFormatting>
  <hyperlinks>
    <hyperlink ref="E22" r:id="rId1" xr:uid="{00000000-0004-0000-0C00-000000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C00-000000000000}">
          <x14:formula1>
            <xm:f>VdD!$D$2:$D$1001</xm:f>
          </x14:formula1>
          <xm:sqref>I2:I164</xm:sqref>
        </x14:dataValidation>
        <x14:dataValidation type="list" allowBlank="1" xr:uid="{00000000-0002-0000-0C00-000001000000}">
          <x14:formula1>
            <xm:f>VdD!$F$2:$F$1001</xm:f>
          </x14:formula1>
          <xm:sqref>M2:M133</xm:sqref>
        </x14:dataValidation>
        <x14:dataValidation type="list" allowBlank="1" xr:uid="{00000000-0002-0000-0C00-000002000000}">
          <x14:formula1>
            <xm:f>VdD!$B$2:$B$1001</xm:f>
          </x14:formula1>
          <xm:sqref>F2:F148</xm:sqref>
        </x14:dataValidation>
        <x14:dataValidation type="list" allowBlank="1" xr:uid="{00000000-0002-0000-0C00-000003000000}">
          <x14:formula1>
            <xm:f>VdD!$C$2:$C$1001</xm:f>
          </x14:formula1>
          <xm:sqref>H2:H146</xm:sqref>
        </x14:dataValidation>
        <x14:dataValidation type="list" allowBlank="1" xr:uid="{00000000-0002-0000-0C00-000004000000}">
          <x14:formula1>
            <xm:f>VdD!$H$2:$H$1001</xm:f>
          </x14:formula1>
          <xm:sqref>O2:O36 O38:O57 O59:O160</xm:sqref>
        </x14:dataValidation>
        <x14:dataValidation type="list" allowBlank="1" xr:uid="{00000000-0002-0000-0C00-000005000000}">
          <x14:formula1>
            <xm:f>VdD!$A$2:$A976</xm:f>
          </x14:formula1>
          <xm:sqref>D2:D148</xm:sqref>
        </x14:dataValidation>
        <x14:dataValidation type="list" allowBlank="1" xr:uid="{00000000-0002-0000-0C00-000006000000}">
          <x14:formula1>
            <xm:f>VdD!$G$2:$G$1001</xm:f>
          </x14:formula1>
          <xm:sqref>N2:N177</xm:sqref>
        </x14:dataValidation>
        <x14:dataValidation type="list" allowBlank="1" xr:uid="{00000000-0002-0000-0C00-000007000000}">
          <x14:formula1>
            <xm:f>VdD!$J$2:$J$1001</xm:f>
          </x14:formula1>
          <xm:sqref>Q2:Q19 Q22:Q33 Q35 Q37:Q42 Q44:Q57 Q59:Q63 Q65:Q75 Q77:Q143</xm:sqref>
        </x14:dataValidation>
        <x14:dataValidation type="list" allowBlank="1" xr:uid="{00000000-0002-0000-0C00-000008000000}">
          <x14:formula1>
            <xm:f>VdD!$I$2:$I$1001</xm:f>
          </x14:formula1>
          <xm:sqref>P2:P134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59"/>
  <sheetViews>
    <sheetView workbookViewId="0"/>
  </sheetViews>
  <sheetFormatPr baseColWidth="10" defaultColWidth="14.44140625" defaultRowHeight="15.75" customHeight="1"/>
  <cols>
    <col min="1" max="1" width="19.33203125" customWidth="1"/>
    <col min="2" max="2" width="17" customWidth="1"/>
    <col min="7" max="7" width="35.6640625" customWidth="1"/>
    <col min="12" max="12" width="18.44140625" customWidth="1"/>
  </cols>
  <sheetData>
    <row r="1" spans="1:17" ht="66">
      <c r="A1" s="4" t="s">
        <v>4</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row>
    <row r="2" spans="1:17" ht="52.8">
      <c r="A2" s="35" t="s">
        <v>805</v>
      </c>
      <c r="B2" s="7" t="s">
        <v>806</v>
      </c>
      <c r="C2" s="7">
        <v>40</v>
      </c>
      <c r="D2" s="7" t="s">
        <v>26</v>
      </c>
      <c r="E2" s="35"/>
      <c r="F2" s="7" t="s">
        <v>85</v>
      </c>
      <c r="G2" s="7" t="s">
        <v>808</v>
      </c>
      <c r="H2" s="10"/>
      <c r="I2" s="7"/>
      <c r="J2" s="7" t="s">
        <v>63</v>
      </c>
      <c r="K2" s="82">
        <v>43761</v>
      </c>
      <c r="L2" s="7" t="s">
        <v>810</v>
      </c>
      <c r="M2" s="43"/>
      <c r="N2" s="10"/>
      <c r="O2" s="7"/>
      <c r="P2" s="33"/>
      <c r="Q2" s="7"/>
    </row>
    <row r="3" spans="1:17" ht="118.8">
      <c r="A3" s="7" t="s">
        <v>3565</v>
      </c>
      <c r="B3" s="37" t="s">
        <v>3566</v>
      </c>
      <c r="C3" s="10"/>
      <c r="D3" s="7" t="s">
        <v>26</v>
      </c>
      <c r="E3" s="37">
        <v>56957530050</v>
      </c>
      <c r="F3" s="7" t="s">
        <v>3567</v>
      </c>
      <c r="G3" s="7" t="s">
        <v>3568</v>
      </c>
      <c r="H3" s="10"/>
      <c r="I3" s="10"/>
      <c r="J3" s="7" t="s">
        <v>153</v>
      </c>
      <c r="K3" s="82">
        <v>43761</v>
      </c>
      <c r="L3" s="83" t="s">
        <v>3569</v>
      </c>
      <c r="M3" s="43" t="s">
        <v>33</v>
      </c>
      <c r="N3" s="10"/>
      <c r="O3" s="7" t="s">
        <v>35</v>
      </c>
      <c r="P3" s="33"/>
      <c r="Q3" s="7"/>
    </row>
    <row r="4" spans="1:17" ht="145.19999999999999">
      <c r="A4" s="7" t="s">
        <v>2546</v>
      </c>
      <c r="B4" s="37" t="s">
        <v>2547</v>
      </c>
      <c r="C4" s="7">
        <v>27</v>
      </c>
      <c r="D4" s="7" t="s">
        <v>26</v>
      </c>
      <c r="E4" s="37">
        <v>56990913270</v>
      </c>
      <c r="F4" s="7" t="s">
        <v>2548</v>
      </c>
      <c r="G4" s="7" t="s">
        <v>2549</v>
      </c>
      <c r="H4" s="10"/>
      <c r="I4" s="10"/>
      <c r="J4" s="7" t="s">
        <v>153</v>
      </c>
      <c r="K4" s="7" t="s">
        <v>2552</v>
      </c>
      <c r="L4" s="85" t="s">
        <v>2553</v>
      </c>
      <c r="M4" s="43" t="s">
        <v>33</v>
      </c>
      <c r="N4" s="10"/>
      <c r="O4" s="7" t="s">
        <v>90</v>
      </c>
      <c r="P4" s="39" t="s">
        <v>70</v>
      </c>
      <c r="Q4" s="7"/>
    </row>
    <row r="5" spans="1:17" ht="66">
      <c r="A5" s="7" t="s">
        <v>344</v>
      </c>
      <c r="B5" s="37" t="s">
        <v>345</v>
      </c>
      <c r="C5" s="10"/>
      <c r="D5" s="7" t="s">
        <v>26</v>
      </c>
      <c r="E5" s="10"/>
      <c r="F5" s="7" t="s">
        <v>85</v>
      </c>
      <c r="G5" s="7" t="s">
        <v>347</v>
      </c>
      <c r="H5" s="10"/>
      <c r="I5" s="10"/>
      <c r="J5" s="7" t="s">
        <v>153</v>
      </c>
      <c r="K5" s="44">
        <v>43761</v>
      </c>
      <c r="L5" s="83" t="s">
        <v>348</v>
      </c>
      <c r="M5" s="43" t="s">
        <v>33</v>
      </c>
      <c r="N5" s="10"/>
      <c r="O5" s="7"/>
      <c r="P5" s="33"/>
      <c r="Q5" s="7"/>
    </row>
    <row r="6" spans="1:17" ht="52.8">
      <c r="A6" s="37" t="s">
        <v>3249</v>
      </c>
      <c r="B6" s="37" t="s">
        <v>3250</v>
      </c>
      <c r="C6" s="7">
        <v>24</v>
      </c>
      <c r="D6" s="7" t="s">
        <v>26</v>
      </c>
      <c r="E6" s="187"/>
      <c r="F6" s="7" t="s">
        <v>85</v>
      </c>
      <c r="G6" s="35" t="s">
        <v>3253</v>
      </c>
      <c r="H6" s="10"/>
      <c r="I6" s="10"/>
      <c r="J6" s="7"/>
      <c r="K6" s="82">
        <v>43761</v>
      </c>
      <c r="L6" s="10"/>
      <c r="M6" s="43" t="s">
        <v>33</v>
      </c>
      <c r="N6" s="10"/>
      <c r="O6" s="7"/>
      <c r="P6" s="33"/>
      <c r="Q6" s="7"/>
    </row>
    <row r="7" spans="1:17" ht="224.4">
      <c r="A7" s="93" t="s">
        <v>3012</v>
      </c>
      <c r="B7" s="37" t="s">
        <v>3013</v>
      </c>
      <c r="C7" s="7">
        <v>26</v>
      </c>
      <c r="D7" s="7" t="s">
        <v>26</v>
      </c>
      <c r="E7" s="37" t="s">
        <v>3016</v>
      </c>
      <c r="F7" s="7" t="s">
        <v>3017</v>
      </c>
      <c r="G7" s="7" t="s">
        <v>3018</v>
      </c>
      <c r="H7" s="10"/>
      <c r="I7" s="10"/>
      <c r="J7" s="7" t="s">
        <v>153</v>
      </c>
      <c r="K7" s="82">
        <v>43760</v>
      </c>
      <c r="L7" s="121" t="s">
        <v>3022</v>
      </c>
      <c r="M7" s="43" t="s">
        <v>33</v>
      </c>
      <c r="N7" s="10"/>
      <c r="O7" s="7" t="s">
        <v>53</v>
      </c>
      <c r="P7" s="39" t="s">
        <v>70</v>
      </c>
      <c r="Q7" s="7"/>
    </row>
    <row r="8" spans="1:17" ht="198">
      <c r="A8" s="7" t="s">
        <v>558</v>
      </c>
      <c r="B8" s="7" t="s">
        <v>559</v>
      </c>
      <c r="C8" s="10"/>
      <c r="D8" s="7" t="s">
        <v>26</v>
      </c>
      <c r="E8" s="10"/>
      <c r="F8" s="7" t="s">
        <v>561</v>
      </c>
      <c r="G8" s="35" t="s">
        <v>562</v>
      </c>
      <c r="H8" s="10"/>
      <c r="I8" s="7" t="s">
        <v>4521</v>
      </c>
      <c r="J8" s="7" t="s">
        <v>564</v>
      </c>
      <c r="K8" s="139"/>
      <c r="L8" s="7" t="s">
        <v>566</v>
      </c>
      <c r="M8" s="43" t="s">
        <v>50</v>
      </c>
      <c r="N8" s="10"/>
      <c r="O8" s="7" t="s">
        <v>35</v>
      </c>
      <c r="P8" s="39" t="s">
        <v>70</v>
      </c>
      <c r="Q8" s="7"/>
    </row>
    <row r="9" spans="1:17" ht="264">
      <c r="A9" s="37" t="s">
        <v>3511</v>
      </c>
      <c r="B9" s="37" t="s">
        <v>2394</v>
      </c>
      <c r="C9" s="10"/>
      <c r="D9" s="7" t="s">
        <v>26</v>
      </c>
      <c r="E9" s="7">
        <v>45874645</v>
      </c>
      <c r="F9" s="7" t="s">
        <v>85</v>
      </c>
      <c r="G9" s="35" t="s">
        <v>3512</v>
      </c>
      <c r="H9" s="10"/>
      <c r="I9" s="7"/>
      <c r="J9" s="7" t="s">
        <v>313</v>
      </c>
      <c r="K9" s="139">
        <v>43762</v>
      </c>
      <c r="L9" s="7" t="s">
        <v>953</v>
      </c>
      <c r="M9" s="43" t="s">
        <v>50</v>
      </c>
      <c r="N9" s="10"/>
      <c r="O9" s="7" t="s">
        <v>35</v>
      </c>
      <c r="P9" s="39" t="s">
        <v>70</v>
      </c>
      <c r="Q9" s="7"/>
    </row>
    <row r="10" spans="1:17" ht="92.4">
      <c r="A10" s="7" t="s">
        <v>1024</v>
      </c>
      <c r="B10" s="7" t="s">
        <v>1025</v>
      </c>
      <c r="C10" s="10"/>
      <c r="D10" s="7"/>
      <c r="E10" s="37" t="s">
        <v>1026</v>
      </c>
      <c r="F10" s="7" t="s">
        <v>85</v>
      </c>
      <c r="G10" s="7" t="s">
        <v>1027</v>
      </c>
      <c r="H10" s="10"/>
      <c r="I10" s="10"/>
      <c r="J10" s="7" t="s">
        <v>153</v>
      </c>
      <c r="K10" s="194">
        <v>43759</v>
      </c>
      <c r="L10" s="37" t="s">
        <v>219</v>
      </c>
      <c r="M10" s="43" t="s">
        <v>33</v>
      </c>
      <c r="N10" s="10"/>
      <c r="O10" s="7"/>
      <c r="P10" s="39" t="s">
        <v>70</v>
      </c>
      <c r="Q10" s="7"/>
    </row>
    <row r="11" spans="1:17" ht="52.8">
      <c r="A11" s="35" t="s">
        <v>680</v>
      </c>
      <c r="B11" s="35" t="s">
        <v>681</v>
      </c>
      <c r="C11" s="7">
        <v>42</v>
      </c>
      <c r="D11" s="7" t="s">
        <v>26</v>
      </c>
      <c r="E11" s="35">
        <v>56982947348</v>
      </c>
      <c r="F11" s="7" t="s">
        <v>85</v>
      </c>
      <c r="G11" s="7" t="s">
        <v>684</v>
      </c>
      <c r="H11" s="10"/>
      <c r="I11" s="10"/>
      <c r="J11" s="7" t="s">
        <v>63</v>
      </c>
      <c r="K11" s="139">
        <v>43761</v>
      </c>
      <c r="L11" s="7" t="s">
        <v>453</v>
      </c>
      <c r="M11" s="43" t="s">
        <v>33</v>
      </c>
      <c r="N11" s="10"/>
      <c r="O11" s="7" t="s">
        <v>35</v>
      </c>
      <c r="P11" s="39" t="s">
        <v>70</v>
      </c>
      <c r="Q11" s="7" t="s">
        <v>101</v>
      </c>
    </row>
    <row r="12" spans="1:17" ht="198">
      <c r="A12" s="35" t="s">
        <v>3551</v>
      </c>
      <c r="B12" s="80" t="s">
        <v>3552</v>
      </c>
      <c r="C12" s="7">
        <v>18</v>
      </c>
      <c r="D12" s="7" t="s">
        <v>26</v>
      </c>
      <c r="E12" s="81">
        <v>972971825</v>
      </c>
      <c r="F12" s="7" t="s">
        <v>3553</v>
      </c>
      <c r="G12" s="7" t="s">
        <v>3555</v>
      </c>
      <c r="H12" s="10"/>
      <c r="I12" s="10"/>
      <c r="J12" s="7" t="s">
        <v>63</v>
      </c>
      <c r="K12" s="7" t="s">
        <v>3557</v>
      </c>
      <c r="L12" s="7" t="s">
        <v>219</v>
      </c>
      <c r="M12" s="43" t="s">
        <v>33</v>
      </c>
      <c r="N12" s="10"/>
      <c r="O12" s="7" t="s">
        <v>35</v>
      </c>
      <c r="P12" s="33"/>
      <c r="Q12" s="7" t="s">
        <v>152</v>
      </c>
    </row>
    <row r="13" spans="1:17" ht="52.8">
      <c r="A13" s="35" t="s">
        <v>3612</v>
      </c>
      <c r="B13" s="35"/>
      <c r="C13" s="10"/>
      <c r="D13" s="7" t="s">
        <v>26</v>
      </c>
      <c r="E13" s="35" t="s">
        <v>3613</v>
      </c>
      <c r="F13" s="7" t="s">
        <v>85</v>
      </c>
      <c r="G13" s="7" t="s">
        <v>2515</v>
      </c>
      <c r="H13" s="10"/>
      <c r="I13" s="7"/>
      <c r="J13" s="7" t="s">
        <v>63</v>
      </c>
      <c r="K13" s="139">
        <v>43762</v>
      </c>
      <c r="L13" s="7" t="s">
        <v>1396</v>
      </c>
      <c r="M13" s="43" t="s">
        <v>33</v>
      </c>
      <c r="N13" s="10"/>
      <c r="O13" s="7" t="s">
        <v>35</v>
      </c>
      <c r="P13" s="33"/>
      <c r="Q13" s="7" t="s">
        <v>152</v>
      </c>
    </row>
    <row r="14" spans="1:17" ht="52.8">
      <c r="A14" s="7" t="s">
        <v>1807</v>
      </c>
      <c r="B14" s="83" t="s">
        <v>1808</v>
      </c>
      <c r="C14" s="7">
        <v>31</v>
      </c>
      <c r="D14" s="7" t="s">
        <v>26</v>
      </c>
      <c r="E14" s="37">
        <v>988091888</v>
      </c>
      <c r="F14" s="7" t="s">
        <v>85</v>
      </c>
      <c r="G14" s="7" t="s">
        <v>1810</v>
      </c>
      <c r="H14" s="10"/>
      <c r="I14" s="7"/>
      <c r="J14" s="7" t="s">
        <v>63</v>
      </c>
      <c r="K14" s="175">
        <v>43766</v>
      </c>
      <c r="L14" s="7" t="s">
        <v>453</v>
      </c>
      <c r="M14" s="43" t="s">
        <v>33</v>
      </c>
      <c r="N14" s="10"/>
      <c r="O14" s="7" t="s">
        <v>35</v>
      </c>
      <c r="P14" s="39"/>
      <c r="Q14" s="7" t="s">
        <v>152</v>
      </c>
    </row>
    <row r="15" spans="1:17" ht="92.4">
      <c r="A15" s="35" t="s">
        <v>3582</v>
      </c>
      <c r="B15" s="7" t="s">
        <v>3583</v>
      </c>
      <c r="C15" s="7">
        <v>18</v>
      </c>
      <c r="D15" s="7" t="s">
        <v>26</v>
      </c>
      <c r="E15" s="319" t="s">
        <v>3584</v>
      </c>
      <c r="F15" s="7" t="s">
        <v>167</v>
      </c>
      <c r="G15" s="7" t="s">
        <v>3585</v>
      </c>
      <c r="H15" s="10"/>
      <c r="I15" s="10"/>
      <c r="J15" s="7" t="s">
        <v>63</v>
      </c>
      <c r="K15" s="175">
        <v>43766</v>
      </c>
      <c r="L15" s="7" t="s">
        <v>3586</v>
      </c>
      <c r="M15" s="43" t="s">
        <v>33</v>
      </c>
      <c r="N15" s="10"/>
      <c r="O15" s="7" t="s">
        <v>35</v>
      </c>
      <c r="P15" s="33"/>
      <c r="Q15" s="7" t="s">
        <v>101</v>
      </c>
    </row>
    <row r="16" spans="1:17" ht="52.8">
      <c r="A16" s="35" t="s">
        <v>3532</v>
      </c>
      <c r="B16" s="37" t="s">
        <v>3533</v>
      </c>
      <c r="C16" s="7">
        <v>21</v>
      </c>
      <c r="D16" s="7" t="s">
        <v>26</v>
      </c>
      <c r="E16" s="35" t="s">
        <v>3535</v>
      </c>
      <c r="F16" s="7" t="s">
        <v>85</v>
      </c>
      <c r="G16" s="7" t="s">
        <v>3537</v>
      </c>
      <c r="H16" s="10"/>
      <c r="I16" s="10"/>
      <c r="J16" s="7" t="s">
        <v>63</v>
      </c>
      <c r="K16" s="175">
        <v>43766</v>
      </c>
      <c r="L16" s="7" t="s">
        <v>3539</v>
      </c>
      <c r="M16" s="43" t="s">
        <v>33</v>
      </c>
      <c r="N16" s="10"/>
      <c r="O16" s="7" t="s">
        <v>35</v>
      </c>
      <c r="P16" s="33"/>
      <c r="Q16" s="7" t="s">
        <v>152</v>
      </c>
    </row>
    <row r="17" spans="1:18" ht="52.8">
      <c r="A17" s="7" t="s">
        <v>1740</v>
      </c>
      <c r="B17" s="80" t="s">
        <v>1741</v>
      </c>
      <c r="C17" s="7">
        <v>32</v>
      </c>
      <c r="D17" s="7" t="s">
        <v>26</v>
      </c>
      <c r="E17" s="81">
        <v>959278940</v>
      </c>
      <c r="F17" s="7" t="s">
        <v>85</v>
      </c>
      <c r="G17" s="7" t="s">
        <v>1744</v>
      </c>
      <c r="H17" s="10"/>
      <c r="I17" s="10"/>
      <c r="J17" s="7" t="s">
        <v>63</v>
      </c>
      <c r="K17" s="175">
        <v>43759</v>
      </c>
      <c r="L17" s="7" t="s">
        <v>1746</v>
      </c>
      <c r="M17" s="43" t="s">
        <v>33</v>
      </c>
      <c r="N17" s="10"/>
      <c r="O17" s="7" t="s">
        <v>35</v>
      </c>
      <c r="P17" s="33"/>
      <c r="Q17" s="7" t="s">
        <v>152</v>
      </c>
    </row>
    <row r="18" spans="1:18" ht="66">
      <c r="A18" s="35" t="s">
        <v>796</v>
      </c>
      <c r="B18" s="35" t="s">
        <v>797</v>
      </c>
      <c r="C18" s="10"/>
      <c r="D18" s="7" t="s">
        <v>26</v>
      </c>
      <c r="E18" s="35" t="s">
        <v>798</v>
      </c>
      <c r="F18" s="7" t="s">
        <v>85</v>
      </c>
      <c r="G18" s="7" t="s">
        <v>799</v>
      </c>
      <c r="H18" s="10"/>
      <c r="I18" s="10"/>
      <c r="J18" s="7" t="s">
        <v>63</v>
      </c>
      <c r="K18" s="175"/>
      <c r="L18" s="7"/>
      <c r="M18" s="43" t="s">
        <v>33</v>
      </c>
      <c r="N18" s="10"/>
      <c r="O18" s="7"/>
      <c r="P18" s="39" t="s">
        <v>70</v>
      </c>
      <c r="Q18" s="7" t="s">
        <v>101</v>
      </c>
    </row>
    <row r="19" spans="1:18" ht="92.4">
      <c r="A19" s="35" t="s">
        <v>1919</v>
      </c>
      <c r="B19" s="80" t="s">
        <v>1920</v>
      </c>
      <c r="C19" s="7">
        <v>30</v>
      </c>
      <c r="D19" s="7" t="s">
        <v>26</v>
      </c>
      <c r="E19" s="81">
        <v>998013697</v>
      </c>
      <c r="F19" s="7" t="s">
        <v>85</v>
      </c>
      <c r="G19" s="7" t="s">
        <v>1923</v>
      </c>
      <c r="H19" s="10"/>
      <c r="I19" s="10"/>
      <c r="J19" s="7" t="s">
        <v>63</v>
      </c>
      <c r="K19" s="7" t="s">
        <v>1925</v>
      </c>
      <c r="L19" s="7" t="s">
        <v>1185</v>
      </c>
      <c r="M19" s="43" t="s">
        <v>33</v>
      </c>
      <c r="N19" s="10"/>
      <c r="O19" s="7" t="s">
        <v>35</v>
      </c>
      <c r="P19" s="39" t="s">
        <v>70</v>
      </c>
      <c r="Q19" s="7" t="s">
        <v>152</v>
      </c>
      <c r="R19" s="7" t="s">
        <v>1926</v>
      </c>
    </row>
    <row r="20" spans="1:18" ht="66">
      <c r="A20" s="7" t="s">
        <v>3558</v>
      </c>
      <c r="B20" s="80" t="s">
        <v>3559</v>
      </c>
      <c r="C20" s="7">
        <v>20</v>
      </c>
      <c r="D20" s="7" t="s">
        <v>26</v>
      </c>
      <c r="E20" s="328">
        <f>56998275793</f>
        <v>56998275793</v>
      </c>
      <c r="F20" s="7" t="s">
        <v>85</v>
      </c>
      <c r="G20" s="35" t="s">
        <v>3563</v>
      </c>
      <c r="H20" s="10"/>
      <c r="I20" s="10"/>
      <c r="J20" s="7" t="s">
        <v>63</v>
      </c>
      <c r="K20" s="106">
        <v>43763.84375</v>
      </c>
      <c r="L20" s="7" t="s">
        <v>3564</v>
      </c>
      <c r="M20" s="43" t="s">
        <v>33</v>
      </c>
      <c r="N20" s="10"/>
      <c r="O20" s="7" t="s">
        <v>35</v>
      </c>
      <c r="P20" s="39" t="s">
        <v>70</v>
      </c>
      <c r="Q20" s="7" t="s">
        <v>117</v>
      </c>
    </row>
    <row r="21" spans="1:18" ht="39.6">
      <c r="A21" s="7" t="s">
        <v>3074</v>
      </c>
      <c r="B21" s="7" t="s">
        <v>3075</v>
      </c>
      <c r="C21" s="7">
        <v>25</v>
      </c>
      <c r="D21" s="7" t="s">
        <v>26</v>
      </c>
      <c r="E21" s="7">
        <v>56959489359</v>
      </c>
      <c r="F21" s="7" t="s">
        <v>125</v>
      </c>
      <c r="G21" s="7" t="s">
        <v>3078</v>
      </c>
      <c r="H21" s="10"/>
      <c r="I21" s="10"/>
      <c r="J21" s="7" t="s">
        <v>63</v>
      </c>
      <c r="K21" s="7" t="s">
        <v>3079</v>
      </c>
      <c r="L21" s="7" t="s">
        <v>3080</v>
      </c>
      <c r="M21" s="43" t="s">
        <v>33</v>
      </c>
      <c r="N21" s="10"/>
      <c r="O21" s="7" t="s">
        <v>35</v>
      </c>
      <c r="P21" s="39" t="s">
        <v>70</v>
      </c>
      <c r="Q21" s="7" t="s">
        <v>101</v>
      </c>
    </row>
    <row r="22" spans="1:18" ht="52.8">
      <c r="A22" s="35" t="s">
        <v>3197</v>
      </c>
      <c r="B22" s="37" t="s">
        <v>3198</v>
      </c>
      <c r="C22" s="10"/>
      <c r="D22" s="7" t="s">
        <v>45</v>
      </c>
      <c r="E22" s="37">
        <v>56953965105</v>
      </c>
      <c r="F22" s="7" t="s">
        <v>125</v>
      </c>
      <c r="G22" s="35" t="s">
        <v>3199</v>
      </c>
      <c r="H22" s="10"/>
      <c r="I22" s="7" t="s">
        <v>32</v>
      </c>
      <c r="J22" s="7" t="s">
        <v>63</v>
      </c>
      <c r="K22" s="7" t="s">
        <v>3200</v>
      </c>
      <c r="L22" s="35" t="s">
        <v>3201</v>
      </c>
      <c r="M22" s="43" t="s">
        <v>33</v>
      </c>
      <c r="N22" s="10"/>
      <c r="O22" s="7" t="s">
        <v>35</v>
      </c>
      <c r="P22" s="33"/>
      <c r="Q22" s="7" t="s">
        <v>117</v>
      </c>
    </row>
    <row r="23" spans="1:18" ht="52.8">
      <c r="A23" s="7" t="s">
        <v>3621</v>
      </c>
      <c r="B23" s="10"/>
      <c r="C23" s="10"/>
      <c r="D23" s="7" t="s">
        <v>26</v>
      </c>
      <c r="E23" s="7">
        <v>56974887205</v>
      </c>
      <c r="F23" s="7" t="s">
        <v>84</v>
      </c>
      <c r="G23" s="7" t="s">
        <v>3618</v>
      </c>
      <c r="H23" s="7" t="s">
        <v>114</v>
      </c>
      <c r="I23" s="10"/>
      <c r="J23" s="7" t="s">
        <v>3619</v>
      </c>
      <c r="K23" s="175">
        <v>43759</v>
      </c>
      <c r="L23" s="7" t="s">
        <v>3620</v>
      </c>
      <c r="M23" s="43" t="s">
        <v>33</v>
      </c>
      <c r="N23" s="10"/>
      <c r="O23" s="7" t="s">
        <v>90</v>
      </c>
      <c r="P23" s="33"/>
      <c r="Q23" s="7" t="s">
        <v>101</v>
      </c>
    </row>
    <row r="24" spans="1:18" ht="52.8">
      <c r="A24" s="7" t="s">
        <v>3616</v>
      </c>
      <c r="B24" s="10"/>
      <c r="C24" s="10"/>
      <c r="D24" s="7" t="s">
        <v>26</v>
      </c>
      <c r="E24" s="7">
        <v>56974887205</v>
      </c>
      <c r="F24" s="7" t="s">
        <v>84</v>
      </c>
      <c r="G24" s="7" t="s">
        <v>3618</v>
      </c>
      <c r="H24" s="7" t="s">
        <v>114</v>
      </c>
      <c r="I24" s="10"/>
      <c r="J24" s="7" t="s">
        <v>3619</v>
      </c>
      <c r="K24" s="175">
        <v>43759</v>
      </c>
      <c r="L24" s="7" t="s">
        <v>3620</v>
      </c>
      <c r="M24" s="43" t="s">
        <v>33</v>
      </c>
      <c r="N24" s="10"/>
      <c r="O24" s="7" t="s">
        <v>90</v>
      </c>
      <c r="P24" s="33"/>
      <c r="Q24" s="7" t="s">
        <v>101</v>
      </c>
    </row>
    <row r="25" spans="1:18" ht="52.8">
      <c r="A25" s="7" t="s">
        <v>3522</v>
      </c>
      <c r="B25" s="7" t="s">
        <v>3523</v>
      </c>
      <c r="C25" s="10"/>
      <c r="D25" s="7" t="s">
        <v>26</v>
      </c>
      <c r="E25" s="7">
        <v>56982770112</v>
      </c>
      <c r="F25" s="7" t="s">
        <v>84</v>
      </c>
      <c r="G25" s="7" t="s">
        <v>3524</v>
      </c>
      <c r="H25" s="7"/>
      <c r="I25" s="10"/>
      <c r="J25" s="7" t="s">
        <v>63</v>
      </c>
      <c r="K25" s="7" t="s">
        <v>3525</v>
      </c>
      <c r="L25" s="7" t="s">
        <v>3526</v>
      </c>
      <c r="M25" s="43" t="s">
        <v>33</v>
      </c>
      <c r="N25" s="10"/>
      <c r="O25" s="7"/>
      <c r="P25" s="39" t="s">
        <v>70</v>
      </c>
      <c r="Q25" s="7" t="s">
        <v>101</v>
      </c>
    </row>
    <row r="26" spans="1:18" ht="409.6">
      <c r="A26" s="93" t="s">
        <v>3164</v>
      </c>
      <c r="B26" s="313" t="s">
        <v>3165</v>
      </c>
      <c r="C26" s="10"/>
      <c r="D26" s="7" t="s">
        <v>45</v>
      </c>
      <c r="E26" s="187" t="s">
        <v>3166</v>
      </c>
      <c r="F26" s="7" t="s">
        <v>3167</v>
      </c>
      <c r="G26" s="93" t="s">
        <v>3168</v>
      </c>
      <c r="H26" s="7" t="s">
        <v>47</v>
      </c>
      <c r="I26" s="7" t="s">
        <v>32</v>
      </c>
      <c r="J26" s="7" t="s">
        <v>63</v>
      </c>
      <c r="K26" s="291">
        <v>43757.927083333336</v>
      </c>
      <c r="L26" s="7" t="s">
        <v>3169</v>
      </c>
      <c r="M26" s="43" t="s">
        <v>33</v>
      </c>
      <c r="N26" s="7" t="s">
        <v>34</v>
      </c>
      <c r="O26" s="7"/>
      <c r="P26" s="33"/>
      <c r="Q26" s="7" t="s">
        <v>117</v>
      </c>
    </row>
    <row r="27" spans="1:18" ht="52.8">
      <c r="A27" s="93" t="s">
        <v>3609</v>
      </c>
      <c r="B27" s="37"/>
      <c r="C27" s="10"/>
      <c r="D27" s="7" t="s">
        <v>26</v>
      </c>
      <c r="E27" s="37" t="s">
        <v>3610</v>
      </c>
      <c r="F27" s="7" t="s">
        <v>85</v>
      </c>
      <c r="G27" s="93" t="s">
        <v>3611</v>
      </c>
      <c r="H27" s="10"/>
      <c r="I27" s="10"/>
      <c r="J27" s="7" t="s">
        <v>63</v>
      </c>
      <c r="K27" s="91"/>
      <c r="L27" s="7" t="s">
        <v>3180</v>
      </c>
      <c r="M27" s="43" t="s">
        <v>33</v>
      </c>
      <c r="N27" s="10"/>
      <c r="O27" s="7" t="s">
        <v>53</v>
      </c>
      <c r="P27" s="33"/>
      <c r="Q27" s="7" t="s">
        <v>152</v>
      </c>
    </row>
    <row r="28" spans="1:18" ht="39.6">
      <c r="A28" s="35" t="s">
        <v>3518</v>
      </c>
      <c r="B28" s="37" t="s">
        <v>3519</v>
      </c>
      <c r="C28" s="10"/>
      <c r="D28" s="7" t="s">
        <v>26</v>
      </c>
      <c r="E28" s="37">
        <v>56994052936</v>
      </c>
      <c r="F28" s="7" t="s">
        <v>125</v>
      </c>
      <c r="G28" s="35" t="s">
        <v>3520</v>
      </c>
      <c r="H28" s="10"/>
      <c r="I28" s="10"/>
      <c r="J28" s="7" t="s">
        <v>63</v>
      </c>
      <c r="K28" s="91">
        <v>0.77083333333333337</v>
      </c>
      <c r="L28" s="7" t="s">
        <v>3521</v>
      </c>
      <c r="M28" s="43" t="s">
        <v>33</v>
      </c>
      <c r="N28" s="10"/>
      <c r="O28" s="7" t="s">
        <v>35</v>
      </c>
      <c r="P28" s="39" t="s">
        <v>70</v>
      </c>
      <c r="Q28" s="7" t="s">
        <v>117</v>
      </c>
    </row>
    <row r="29" spans="1:18" ht="39.6">
      <c r="A29" s="37" t="s">
        <v>3170</v>
      </c>
      <c r="B29" s="37" t="s">
        <v>3171</v>
      </c>
      <c r="C29" s="10"/>
      <c r="D29" s="7" t="s">
        <v>45</v>
      </c>
      <c r="E29" s="37">
        <v>56968329189</v>
      </c>
      <c r="F29" s="7" t="s">
        <v>3172</v>
      </c>
      <c r="G29" s="7" t="s">
        <v>3173</v>
      </c>
      <c r="H29" s="10"/>
      <c r="I29" s="10"/>
      <c r="J29" s="7" t="s">
        <v>63</v>
      </c>
      <c r="K29" s="41"/>
      <c r="L29" s="35" t="s">
        <v>3174</v>
      </c>
      <c r="M29" s="43" t="s">
        <v>33</v>
      </c>
      <c r="N29" s="10"/>
      <c r="O29" s="7" t="s">
        <v>35</v>
      </c>
      <c r="P29" s="33"/>
      <c r="Q29" s="7" t="s">
        <v>117</v>
      </c>
    </row>
    <row r="30" spans="1:18" ht="92.4">
      <c r="A30" s="7" t="s">
        <v>1622</v>
      </c>
      <c r="B30" s="37" t="s">
        <v>1623</v>
      </c>
      <c r="C30" s="7">
        <v>32</v>
      </c>
      <c r="D30" s="7" t="s">
        <v>26</v>
      </c>
      <c r="E30" s="37">
        <v>56991387217</v>
      </c>
      <c r="F30" s="7" t="s">
        <v>1624</v>
      </c>
      <c r="G30" s="7" t="s">
        <v>1625</v>
      </c>
      <c r="H30" s="10"/>
      <c r="I30" s="10"/>
      <c r="J30" s="7" t="s">
        <v>63</v>
      </c>
      <c r="K30" s="7" t="s">
        <v>1626</v>
      </c>
      <c r="L30" s="7" t="s">
        <v>1627</v>
      </c>
      <c r="M30" s="43" t="s">
        <v>33</v>
      </c>
      <c r="N30" s="10"/>
      <c r="O30" s="7" t="s">
        <v>35</v>
      </c>
      <c r="P30" s="39" t="s">
        <v>70</v>
      </c>
      <c r="Q30" s="7" t="s">
        <v>152</v>
      </c>
    </row>
    <row r="31" spans="1:18" ht="39.6">
      <c r="A31" s="7" t="s">
        <v>3587</v>
      </c>
      <c r="B31" s="7" t="s">
        <v>3588</v>
      </c>
      <c r="C31" s="7">
        <v>17</v>
      </c>
      <c r="D31" s="7" t="s">
        <v>26</v>
      </c>
      <c r="E31" s="7">
        <v>56948647040</v>
      </c>
      <c r="F31" s="7" t="s">
        <v>125</v>
      </c>
      <c r="G31" s="7" t="s">
        <v>3589</v>
      </c>
      <c r="H31" s="10"/>
      <c r="I31" s="7" t="s">
        <v>49</v>
      </c>
      <c r="J31" s="7" t="s">
        <v>63</v>
      </c>
      <c r="K31" s="175">
        <v>43766</v>
      </c>
      <c r="L31" s="7" t="s">
        <v>3590</v>
      </c>
      <c r="M31" s="43"/>
      <c r="N31" s="7" t="s">
        <v>876</v>
      </c>
      <c r="O31" s="7" t="s">
        <v>35</v>
      </c>
      <c r="P31" s="33"/>
      <c r="Q31" s="7" t="s">
        <v>101</v>
      </c>
    </row>
    <row r="32" spans="1:18" ht="79.2">
      <c r="A32" s="35" t="s">
        <v>3593</v>
      </c>
      <c r="B32" s="35" t="s">
        <v>3594</v>
      </c>
      <c r="C32" s="7">
        <v>16</v>
      </c>
      <c r="D32" s="7" t="s">
        <v>45</v>
      </c>
      <c r="E32" s="241">
        <v>56986664273</v>
      </c>
      <c r="F32" s="7" t="s">
        <v>125</v>
      </c>
      <c r="G32" s="7" t="s">
        <v>3598</v>
      </c>
      <c r="H32" s="10"/>
      <c r="I32" s="7" t="s">
        <v>49</v>
      </c>
      <c r="J32" s="7" t="s">
        <v>63</v>
      </c>
      <c r="K32" s="175">
        <v>43763</v>
      </c>
      <c r="L32" s="10"/>
      <c r="M32" s="43"/>
      <c r="N32" s="7" t="s">
        <v>52</v>
      </c>
      <c r="O32" s="7"/>
      <c r="P32" s="33"/>
      <c r="Q32" s="7" t="s">
        <v>101</v>
      </c>
    </row>
    <row r="33" spans="1:26" ht="53.4">
      <c r="A33" s="179" t="s">
        <v>3602</v>
      </c>
      <c r="B33" s="37" t="s">
        <v>3604</v>
      </c>
      <c r="C33" s="7">
        <v>62</v>
      </c>
      <c r="D33" s="7" t="s">
        <v>26</v>
      </c>
      <c r="E33" s="37">
        <v>56965122742</v>
      </c>
      <c r="F33" s="7" t="s">
        <v>85</v>
      </c>
      <c r="G33" s="54" t="s">
        <v>3605</v>
      </c>
      <c r="H33" s="7"/>
      <c r="I33" s="10"/>
      <c r="J33" s="7" t="s">
        <v>63</v>
      </c>
      <c r="K33" s="259">
        <v>43761</v>
      </c>
      <c r="L33" s="10"/>
      <c r="M33" s="43" t="s">
        <v>33</v>
      </c>
      <c r="N33" s="10"/>
      <c r="O33" s="7" t="s">
        <v>35</v>
      </c>
      <c r="P33" s="33"/>
      <c r="Q33" s="7" t="s">
        <v>152</v>
      </c>
    </row>
    <row r="34" spans="1:26" ht="53.4">
      <c r="A34" s="179" t="s">
        <v>1877</v>
      </c>
      <c r="B34" s="37" t="s">
        <v>1878</v>
      </c>
      <c r="C34" s="7">
        <v>31</v>
      </c>
      <c r="D34" s="7" t="s">
        <v>26</v>
      </c>
      <c r="E34" s="37">
        <v>56931987243</v>
      </c>
      <c r="F34" s="7" t="s">
        <v>85</v>
      </c>
      <c r="G34" s="7" t="s">
        <v>1882</v>
      </c>
      <c r="H34" s="7"/>
      <c r="I34" s="10"/>
      <c r="J34" s="7" t="s">
        <v>63</v>
      </c>
      <c r="K34" s="259"/>
      <c r="L34" s="7" t="s">
        <v>1886</v>
      </c>
      <c r="M34" s="43" t="s">
        <v>33</v>
      </c>
      <c r="N34" s="10"/>
      <c r="O34" s="7"/>
      <c r="P34" s="33"/>
      <c r="Q34" s="7" t="s">
        <v>117</v>
      </c>
    </row>
    <row r="35" spans="1:26" ht="52.8">
      <c r="A35" s="37" t="s">
        <v>1043</v>
      </c>
      <c r="B35" s="37" t="s">
        <v>1044</v>
      </c>
      <c r="C35" s="7">
        <v>20</v>
      </c>
      <c r="D35" s="7" t="s">
        <v>26</v>
      </c>
      <c r="E35" s="37">
        <v>56950807806</v>
      </c>
      <c r="F35" s="7" t="s">
        <v>85</v>
      </c>
      <c r="G35" s="120" t="s">
        <v>1046</v>
      </c>
      <c r="H35" s="10"/>
      <c r="I35" s="10"/>
      <c r="J35" s="7" t="s">
        <v>63</v>
      </c>
      <c r="K35" s="7"/>
      <c r="L35" s="7"/>
      <c r="M35" s="43" t="s">
        <v>33</v>
      </c>
      <c r="N35" s="10"/>
      <c r="O35" s="7"/>
      <c r="P35" s="33"/>
      <c r="Q35" s="7" t="s">
        <v>117</v>
      </c>
    </row>
    <row r="36" spans="1:26" ht="172.2">
      <c r="A36" s="37" t="s">
        <v>4524</v>
      </c>
      <c r="B36" s="37" t="s">
        <v>765</v>
      </c>
      <c r="C36" s="7">
        <v>41</v>
      </c>
      <c r="D36" s="7" t="s">
        <v>26</v>
      </c>
      <c r="E36" s="37">
        <v>56227670371</v>
      </c>
      <c r="F36" s="7" t="s">
        <v>767</v>
      </c>
      <c r="G36" s="35" t="s">
        <v>769</v>
      </c>
      <c r="H36" s="7"/>
      <c r="I36" s="10"/>
      <c r="J36" s="7" t="s">
        <v>63</v>
      </c>
      <c r="K36" s="54" t="s">
        <v>770</v>
      </c>
      <c r="L36" s="7" t="s">
        <v>219</v>
      </c>
      <c r="M36" s="43" t="s">
        <v>33</v>
      </c>
      <c r="N36" s="10"/>
      <c r="O36" s="7" t="s">
        <v>35</v>
      </c>
      <c r="P36" s="33"/>
      <c r="Q36" s="7" t="s">
        <v>117</v>
      </c>
    </row>
    <row r="37" spans="1:26" ht="52.8">
      <c r="A37" s="80" t="s">
        <v>3507</v>
      </c>
      <c r="B37" s="324" t="s">
        <v>4525</v>
      </c>
      <c r="C37" s="7">
        <v>28</v>
      </c>
      <c r="D37" s="7" t="s">
        <v>26</v>
      </c>
      <c r="E37" s="81">
        <v>940257272</v>
      </c>
      <c r="F37" s="7" t="s">
        <v>85</v>
      </c>
      <c r="G37" s="93" t="s">
        <v>3509</v>
      </c>
      <c r="H37" s="10"/>
      <c r="I37" s="7"/>
      <c r="J37" s="7" t="s">
        <v>63</v>
      </c>
      <c r="K37" s="7" t="s">
        <v>3510</v>
      </c>
      <c r="L37" s="7" t="s">
        <v>219</v>
      </c>
      <c r="M37" s="43" t="s">
        <v>33</v>
      </c>
      <c r="N37" s="10"/>
      <c r="O37" s="7" t="s">
        <v>35</v>
      </c>
      <c r="P37" s="33"/>
      <c r="Q37" s="7" t="s">
        <v>117</v>
      </c>
    </row>
    <row r="38" spans="1:26" ht="26.4">
      <c r="A38" s="35" t="s">
        <v>3544</v>
      </c>
      <c r="B38" s="7" t="s">
        <v>3545</v>
      </c>
      <c r="C38" s="7">
        <v>21</v>
      </c>
      <c r="D38" s="7" t="s">
        <v>26</v>
      </c>
      <c r="E38" s="35">
        <v>56979035551</v>
      </c>
      <c r="F38" s="7" t="s">
        <v>84</v>
      </c>
      <c r="G38" s="7" t="s">
        <v>3547</v>
      </c>
      <c r="H38" s="10"/>
      <c r="I38" s="7"/>
      <c r="J38" s="7"/>
      <c r="K38" s="7" t="s">
        <v>3549</v>
      </c>
      <c r="L38" s="7" t="s">
        <v>3550</v>
      </c>
      <c r="M38" s="43" t="s">
        <v>33</v>
      </c>
      <c r="N38" s="10"/>
      <c r="O38" s="7" t="s">
        <v>35</v>
      </c>
      <c r="P38" s="33"/>
      <c r="Q38" s="7" t="s">
        <v>101</v>
      </c>
    </row>
    <row r="39" spans="1:26" ht="99.75" customHeight="1">
      <c r="A39" s="35" t="s">
        <v>3513</v>
      </c>
      <c r="B39" s="37" t="s">
        <v>3514</v>
      </c>
      <c r="C39" s="7">
        <v>23</v>
      </c>
      <c r="D39" s="7" t="s">
        <v>26</v>
      </c>
      <c r="E39" s="35" t="s">
        <v>3515</v>
      </c>
      <c r="F39" s="7" t="s">
        <v>85</v>
      </c>
      <c r="G39" s="7" t="s">
        <v>3516</v>
      </c>
      <c r="H39" s="10"/>
      <c r="I39" s="10"/>
      <c r="J39" s="7" t="s">
        <v>63</v>
      </c>
      <c r="K39" s="41"/>
      <c r="L39" s="7" t="s">
        <v>3275</v>
      </c>
      <c r="M39" s="43" t="s">
        <v>3517</v>
      </c>
      <c r="N39" s="10"/>
      <c r="O39" s="7"/>
      <c r="P39" s="33"/>
      <c r="Q39" s="7" t="s">
        <v>117</v>
      </c>
      <c r="R39" s="10"/>
      <c r="S39" s="10"/>
      <c r="T39" s="10"/>
      <c r="U39" s="10"/>
      <c r="V39" s="10"/>
      <c r="W39" s="10"/>
      <c r="X39" s="10"/>
      <c r="Y39" s="10"/>
      <c r="Z39" s="10"/>
    </row>
    <row r="40" spans="1:26" ht="52.8">
      <c r="A40" s="93" t="s">
        <v>3578</v>
      </c>
      <c r="B40" s="93" t="s">
        <v>4526</v>
      </c>
      <c r="C40" s="7">
        <v>18</v>
      </c>
      <c r="D40" s="7" t="s">
        <v>26</v>
      </c>
      <c r="E40" s="187" t="s">
        <v>1019</v>
      </c>
      <c r="F40" s="7" t="s">
        <v>85</v>
      </c>
      <c r="G40" s="93" t="s">
        <v>3580</v>
      </c>
      <c r="H40" s="10"/>
      <c r="I40" s="10"/>
      <c r="J40" s="7" t="s">
        <v>63</v>
      </c>
      <c r="K40" s="329">
        <v>43766.8125</v>
      </c>
      <c r="L40" s="7" t="s">
        <v>3581</v>
      </c>
      <c r="M40" s="43" t="s">
        <v>33</v>
      </c>
      <c r="N40" s="10"/>
      <c r="O40" s="7" t="s">
        <v>35</v>
      </c>
      <c r="P40" s="39" t="s">
        <v>70</v>
      </c>
      <c r="Q40" s="7" t="s">
        <v>101</v>
      </c>
    </row>
    <row r="41" spans="1:26" ht="52.8">
      <c r="A41" s="93" t="s">
        <v>1991</v>
      </c>
      <c r="B41" s="80" t="s">
        <v>1992</v>
      </c>
      <c r="C41" s="7">
        <v>30</v>
      </c>
      <c r="D41" s="7" t="s">
        <v>26</v>
      </c>
      <c r="E41" s="81">
        <v>966147951</v>
      </c>
      <c r="F41" s="7" t="s">
        <v>85</v>
      </c>
      <c r="G41" s="7" t="s">
        <v>1993</v>
      </c>
      <c r="H41" s="7"/>
      <c r="I41" s="7"/>
      <c r="J41" s="7" t="s">
        <v>63</v>
      </c>
      <c r="K41" s="7" t="s">
        <v>1994</v>
      </c>
      <c r="L41" s="7" t="s">
        <v>1995</v>
      </c>
      <c r="M41" s="43" t="s">
        <v>33</v>
      </c>
      <c r="N41" s="10"/>
      <c r="O41" s="7" t="s">
        <v>35</v>
      </c>
      <c r="P41" s="39"/>
      <c r="Q41" s="7" t="s">
        <v>117</v>
      </c>
    </row>
    <row r="42" spans="1:26" ht="66.599999999999994">
      <c r="A42" s="56" t="s">
        <v>3606</v>
      </c>
      <c r="B42" s="80" t="s">
        <v>3607</v>
      </c>
      <c r="C42" s="7">
        <v>59</v>
      </c>
      <c r="D42" s="7" t="s">
        <v>26</v>
      </c>
      <c r="E42" s="81">
        <v>935984800</v>
      </c>
      <c r="F42" s="7" t="s">
        <v>1571</v>
      </c>
      <c r="G42" s="93" t="s">
        <v>3608</v>
      </c>
      <c r="H42" s="10"/>
      <c r="I42" s="7"/>
      <c r="J42" s="7" t="s">
        <v>63</v>
      </c>
      <c r="K42" s="44">
        <v>43760</v>
      </c>
      <c r="L42" s="10"/>
      <c r="M42" s="43"/>
      <c r="N42" s="10"/>
      <c r="O42" s="7" t="s">
        <v>35</v>
      </c>
      <c r="P42" s="33"/>
      <c r="Q42" s="7" t="s">
        <v>92</v>
      </c>
    </row>
    <row r="43" spans="1:26" ht="79.2">
      <c r="A43" s="35" t="s">
        <v>2001</v>
      </c>
      <c r="B43" s="80" t="s">
        <v>2002</v>
      </c>
      <c r="C43" s="7">
        <v>30</v>
      </c>
      <c r="D43" s="7" t="s">
        <v>26</v>
      </c>
      <c r="E43" s="35">
        <v>950794355</v>
      </c>
      <c r="F43" s="7" t="s">
        <v>1571</v>
      </c>
      <c r="G43" s="7" t="s">
        <v>2003</v>
      </c>
      <c r="H43" s="10"/>
      <c r="I43" s="7"/>
      <c r="J43" s="7" t="s">
        <v>63</v>
      </c>
      <c r="K43" s="191">
        <v>43766.729166666664</v>
      </c>
      <c r="L43" s="7" t="s">
        <v>2004</v>
      </c>
      <c r="M43" s="43" t="s">
        <v>50</v>
      </c>
      <c r="N43" s="10"/>
      <c r="O43" s="7"/>
      <c r="P43" s="39" t="s">
        <v>70</v>
      </c>
      <c r="Q43" s="7" t="s">
        <v>92</v>
      </c>
    </row>
    <row r="44" spans="1:26" ht="52.8">
      <c r="A44" s="35" t="s">
        <v>3540</v>
      </c>
      <c r="B44" s="37" t="s">
        <v>3541</v>
      </c>
      <c r="C44" s="7">
        <v>21</v>
      </c>
      <c r="D44" s="7" t="s">
        <v>26</v>
      </c>
      <c r="E44" s="37">
        <v>948976370</v>
      </c>
      <c r="F44" s="7" t="s">
        <v>85</v>
      </c>
      <c r="G44" s="35" t="s">
        <v>3542</v>
      </c>
      <c r="H44" s="10"/>
      <c r="I44" s="7"/>
      <c r="J44" s="7" t="s">
        <v>63</v>
      </c>
      <c r="K44" s="82">
        <v>43766</v>
      </c>
      <c r="L44" s="7" t="s">
        <v>3543</v>
      </c>
      <c r="M44" s="43" t="s">
        <v>50</v>
      </c>
      <c r="N44" s="10"/>
      <c r="O44" s="7"/>
      <c r="P44" s="33"/>
      <c r="Q44" s="7" t="s">
        <v>92</v>
      </c>
    </row>
    <row r="45" spans="1:26" ht="52.8">
      <c r="A45" s="7" t="s">
        <v>1015</v>
      </c>
      <c r="B45" s="35" t="s">
        <v>1017</v>
      </c>
      <c r="C45" s="7">
        <v>40</v>
      </c>
      <c r="D45" s="7" t="s">
        <v>26</v>
      </c>
      <c r="E45" s="35" t="s">
        <v>1019</v>
      </c>
      <c r="F45" s="7" t="s">
        <v>85</v>
      </c>
      <c r="G45" s="7" t="s">
        <v>1020</v>
      </c>
      <c r="H45" s="10"/>
      <c r="I45" s="10"/>
      <c r="J45" s="7" t="s">
        <v>63</v>
      </c>
      <c r="K45" s="7" t="s">
        <v>1021</v>
      </c>
      <c r="L45" s="7" t="s">
        <v>219</v>
      </c>
      <c r="M45" s="43" t="s">
        <v>33</v>
      </c>
      <c r="N45" s="10"/>
      <c r="O45" s="7"/>
      <c r="P45" s="39" t="s">
        <v>70</v>
      </c>
      <c r="Q45" s="7" t="s">
        <v>101</v>
      </c>
    </row>
    <row r="46" spans="1:26" ht="79.2">
      <c r="A46" s="37" t="s">
        <v>1608</v>
      </c>
      <c r="B46" s="37" t="s">
        <v>1609</v>
      </c>
      <c r="C46" s="7">
        <v>33</v>
      </c>
      <c r="D46" s="7" t="s">
        <v>26</v>
      </c>
      <c r="E46" s="37">
        <v>56942508014</v>
      </c>
      <c r="F46" s="7" t="s">
        <v>1611</v>
      </c>
      <c r="G46" s="35" t="s">
        <v>1612</v>
      </c>
      <c r="H46" s="10"/>
      <c r="I46" s="10"/>
      <c r="J46" s="7" t="s">
        <v>63</v>
      </c>
      <c r="K46" s="10"/>
      <c r="L46" s="7"/>
      <c r="M46" s="43" t="s">
        <v>50</v>
      </c>
      <c r="N46" s="10"/>
      <c r="O46" s="7"/>
      <c r="P46" s="33"/>
      <c r="Q46" s="7" t="s">
        <v>117</v>
      </c>
    </row>
    <row r="47" spans="1:26" ht="66.599999999999994">
      <c r="A47" s="56" t="s">
        <v>210</v>
      </c>
      <c r="B47" s="80" t="s">
        <v>211</v>
      </c>
      <c r="C47" s="7">
        <v>55</v>
      </c>
      <c r="D47" s="7" t="s">
        <v>45</v>
      </c>
      <c r="E47" s="81">
        <v>993552394</v>
      </c>
      <c r="F47" s="7" t="s">
        <v>213</v>
      </c>
      <c r="G47" s="35" t="s">
        <v>214</v>
      </c>
      <c r="H47" s="10"/>
      <c r="I47" s="10"/>
      <c r="J47" s="7" t="s">
        <v>63</v>
      </c>
      <c r="K47" s="82">
        <v>43763</v>
      </c>
      <c r="L47" s="7" t="s">
        <v>219</v>
      </c>
      <c r="M47" s="43"/>
      <c r="N47" s="7" t="s">
        <v>52</v>
      </c>
      <c r="O47" s="7" t="s">
        <v>35</v>
      </c>
      <c r="P47" s="33"/>
      <c r="Q47" s="7" t="s">
        <v>92</v>
      </c>
    </row>
    <row r="48" spans="1:26" ht="26.4">
      <c r="A48" s="7" t="s">
        <v>3570</v>
      </c>
      <c r="B48" s="7" t="s">
        <v>3571</v>
      </c>
      <c r="C48" s="7">
        <v>19</v>
      </c>
      <c r="D48" s="7" t="s">
        <v>26</v>
      </c>
      <c r="E48" s="7">
        <v>56964549748</v>
      </c>
      <c r="F48" s="7" t="s">
        <v>84</v>
      </c>
      <c r="G48" s="7" t="s">
        <v>3572</v>
      </c>
      <c r="H48" s="10"/>
      <c r="I48" s="10"/>
      <c r="J48" s="7" t="s">
        <v>63</v>
      </c>
      <c r="K48" s="44">
        <v>43766</v>
      </c>
      <c r="L48" s="10"/>
      <c r="M48" s="43" t="s">
        <v>33</v>
      </c>
      <c r="N48" s="10"/>
      <c r="O48" s="7"/>
      <c r="P48" s="39" t="s">
        <v>70</v>
      </c>
      <c r="Q48" s="7" t="s">
        <v>101</v>
      </c>
    </row>
    <row r="49" spans="1:18" ht="66.599999999999994">
      <c r="A49" s="54" t="s">
        <v>3269</v>
      </c>
      <c r="B49" s="80" t="s">
        <v>3270</v>
      </c>
      <c r="C49" s="7">
        <v>24</v>
      </c>
      <c r="D49" s="7" t="s">
        <v>26</v>
      </c>
      <c r="E49" s="81">
        <v>992957923</v>
      </c>
      <c r="F49" s="7" t="s">
        <v>3272</v>
      </c>
      <c r="G49" s="7" t="s">
        <v>3273</v>
      </c>
      <c r="H49" s="10"/>
      <c r="I49" s="10"/>
      <c r="J49" s="7" t="s">
        <v>63</v>
      </c>
      <c r="K49" s="44">
        <v>43766</v>
      </c>
      <c r="L49" s="7" t="s">
        <v>3275</v>
      </c>
      <c r="M49" s="43" t="s">
        <v>33</v>
      </c>
      <c r="N49" s="10"/>
      <c r="O49" s="7" t="s">
        <v>35</v>
      </c>
      <c r="P49" s="33"/>
      <c r="Q49" s="7" t="s">
        <v>117</v>
      </c>
    </row>
    <row r="50" spans="1:18" ht="66">
      <c r="A50" s="7" t="s">
        <v>3480</v>
      </c>
      <c r="B50" s="80" t="s">
        <v>3481</v>
      </c>
      <c r="C50" s="7">
        <v>19</v>
      </c>
      <c r="D50" s="7" t="s">
        <v>45</v>
      </c>
      <c r="E50" s="81">
        <v>998695391</v>
      </c>
      <c r="F50" s="7" t="s">
        <v>125</v>
      </c>
      <c r="G50" s="7" t="s">
        <v>3482</v>
      </c>
      <c r="H50" s="10"/>
      <c r="I50" s="10"/>
      <c r="J50" s="7" t="s">
        <v>63</v>
      </c>
      <c r="K50" s="44">
        <v>43766</v>
      </c>
      <c r="L50" s="7" t="s">
        <v>1278</v>
      </c>
      <c r="M50" s="43" t="s">
        <v>50</v>
      </c>
      <c r="N50" s="10"/>
      <c r="O50" s="7" t="s">
        <v>35</v>
      </c>
      <c r="P50" s="33"/>
      <c r="Q50" s="7" t="s">
        <v>92</v>
      </c>
    </row>
    <row r="51" spans="1:18" ht="79.2">
      <c r="A51" s="35" t="s">
        <v>1140</v>
      </c>
      <c r="B51" s="80" t="s">
        <v>1141</v>
      </c>
      <c r="C51" s="10"/>
      <c r="D51" s="7" t="s">
        <v>26</v>
      </c>
      <c r="E51" s="37" t="s">
        <v>1142</v>
      </c>
      <c r="F51" s="7" t="s">
        <v>475</v>
      </c>
      <c r="G51" s="35" t="s">
        <v>1144</v>
      </c>
      <c r="H51" s="7"/>
      <c r="I51" s="7"/>
      <c r="J51" s="7" t="s">
        <v>63</v>
      </c>
      <c r="K51" s="44">
        <v>43763</v>
      </c>
      <c r="L51" s="7" t="s">
        <v>219</v>
      </c>
      <c r="M51" s="43" t="s">
        <v>33</v>
      </c>
      <c r="N51" s="10"/>
      <c r="O51" s="7" t="s">
        <v>35</v>
      </c>
      <c r="P51" s="33"/>
      <c r="Q51" s="7" t="s">
        <v>117</v>
      </c>
    </row>
    <row r="52" spans="1:18" ht="66">
      <c r="A52" s="7" t="s">
        <v>3527</v>
      </c>
      <c r="B52" s="80" t="s">
        <v>3528</v>
      </c>
      <c r="C52" s="7">
        <v>21</v>
      </c>
      <c r="D52" s="7" t="s">
        <v>45</v>
      </c>
      <c r="E52" s="81">
        <v>990093429</v>
      </c>
      <c r="F52" s="7" t="s">
        <v>125</v>
      </c>
      <c r="G52" s="93" t="s">
        <v>3529</v>
      </c>
      <c r="H52" s="10"/>
      <c r="I52" s="7"/>
      <c r="J52" s="7" t="s">
        <v>63</v>
      </c>
      <c r="K52" s="44">
        <v>43766</v>
      </c>
      <c r="L52" s="7"/>
      <c r="M52" s="43" t="s">
        <v>33</v>
      </c>
      <c r="N52" s="7"/>
      <c r="O52" s="7" t="s">
        <v>35</v>
      </c>
      <c r="P52" s="39"/>
      <c r="Q52" s="7" t="s">
        <v>92</v>
      </c>
      <c r="R52" s="7" t="s">
        <v>4527</v>
      </c>
    </row>
    <row r="53" spans="1:18" ht="52.8">
      <c r="A53" s="7" t="s">
        <v>3025</v>
      </c>
      <c r="B53" s="7" t="s">
        <v>3026</v>
      </c>
      <c r="C53" s="7">
        <v>25</v>
      </c>
      <c r="D53" s="7" t="s">
        <v>26</v>
      </c>
      <c r="E53" s="7">
        <v>930793657</v>
      </c>
      <c r="F53" s="7" t="s">
        <v>85</v>
      </c>
      <c r="G53" s="15" t="s">
        <v>3029</v>
      </c>
      <c r="H53" s="10"/>
      <c r="I53" s="10"/>
      <c r="J53" s="7" t="s">
        <v>63</v>
      </c>
      <c r="K53" s="41">
        <v>43766</v>
      </c>
      <c r="L53" s="10"/>
      <c r="M53" s="43" t="s">
        <v>50</v>
      </c>
      <c r="N53" s="10"/>
      <c r="O53" s="7" t="s">
        <v>35</v>
      </c>
      <c r="P53" s="39"/>
      <c r="Q53" s="7" t="s">
        <v>101</v>
      </c>
    </row>
    <row r="54" spans="1:18" ht="52.8">
      <c r="A54" s="7" t="s">
        <v>3424</v>
      </c>
      <c r="B54" s="80" t="s">
        <v>3425</v>
      </c>
      <c r="C54" s="7">
        <v>23</v>
      </c>
      <c r="D54" s="7" t="s">
        <v>26</v>
      </c>
      <c r="E54" s="81">
        <v>935258800</v>
      </c>
      <c r="F54" s="7" t="s">
        <v>85</v>
      </c>
      <c r="G54" s="7" t="s">
        <v>3427</v>
      </c>
      <c r="H54" s="10"/>
      <c r="I54" s="10"/>
      <c r="J54" s="7" t="s">
        <v>63</v>
      </c>
      <c r="K54" s="41">
        <v>43766</v>
      </c>
      <c r="L54" s="7" t="s">
        <v>1396</v>
      </c>
      <c r="M54" s="43"/>
      <c r="N54" s="10"/>
      <c r="O54" s="7" t="s">
        <v>35</v>
      </c>
      <c r="P54" s="33"/>
      <c r="Q54" s="7" t="s">
        <v>92</v>
      </c>
    </row>
    <row r="55" spans="1:18" ht="118.8">
      <c r="A55" s="80" t="s">
        <v>1751</v>
      </c>
      <c r="B55" s="80" t="s">
        <v>1752</v>
      </c>
      <c r="C55" s="7">
        <v>31</v>
      </c>
      <c r="D55" s="7" t="s">
        <v>26</v>
      </c>
      <c r="E55" s="81">
        <v>942932142</v>
      </c>
      <c r="F55" s="7" t="s">
        <v>1755</v>
      </c>
      <c r="G55" s="93" t="s">
        <v>1756</v>
      </c>
      <c r="H55" s="10"/>
      <c r="I55" s="7" t="s">
        <v>49</v>
      </c>
      <c r="J55" s="7" t="s">
        <v>63</v>
      </c>
      <c r="K55" s="82">
        <v>43766</v>
      </c>
      <c r="L55" s="10"/>
      <c r="M55" s="43"/>
      <c r="N55" s="10"/>
      <c r="O55" s="7" t="s">
        <v>35</v>
      </c>
      <c r="P55" s="33"/>
      <c r="Q55" s="7" t="s">
        <v>92</v>
      </c>
    </row>
    <row r="56" spans="1:18" ht="52.8">
      <c r="A56" s="7" t="s">
        <v>3573</v>
      </c>
      <c r="B56" s="7" t="s">
        <v>3574</v>
      </c>
      <c r="C56" s="10"/>
      <c r="D56" s="7" t="s">
        <v>26</v>
      </c>
      <c r="E56" s="7" t="s">
        <v>3575</v>
      </c>
      <c r="F56" s="7" t="s">
        <v>85</v>
      </c>
      <c r="G56" s="7" t="s">
        <v>3576</v>
      </c>
      <c r="H56" s="10"/>
      <c r="I56" s="10"/>
      <c r="J56" s="7" t="s">
        <v>63</v>
      </c>
      <c r="K56" s="7" t="s">
        <v>3577</v>
      </c>
      <c r="L56" s="10"/>
      <c r="M56" s="43" t="s">
        <v>33</v>
      </c>
      <c r="N56" s="10"/>
      <c r="O56" s="7" t="s">
        <v>35</v>
      </c>
      <c r="P56" s="33"/>
      <c r="Q56" s="7" t="s">
        <v>101</v>
      </c>
    </row>
    <row r="57" spans="1:18" ht="13.2">
      <c r="A57" s="35"/>
      <c r="B57" s="35"/>
      <c r="C57" s="10"/>
      <c r="D57" s="7"/>
      <c r="E57" s="35"/>
      <c r="F57" s="7"/>
      <c r="G57" s="7"/>
      <c r="H57" s="10"/>
      <c r="I57" s="10"/>
      <c r="J57" s="7"/>
      <c r="K57" s="7"/>
      <c r="L57" s="7"/>
      <c r="M57" s="43"/>
      <c r="N57" s="10"/>
      <c r="O57" s="7"/>
      <c r="P57" s="33"/>
      <c r="Q57" s="7"/>
    </row>
    <row r="58" spans="1:18" ht="13.2">
      <c r="A58" s="7"/>
      <c r="B58" s="10"/>
      <c r="C58" s="10"/>
      <c r="D58" s="7"/>
      <c r="E58" s="10"/>
      <c r="F58" s="7"/>
      <c r="G58" s="7"/>
      <c r="H58" s="10"/>
      <c r="I58" s="10"/>
      <c r="J58" s="7"/>
      <c r="K58" s="10"/>
      <c r="L58" s="10"/>
      <c r="M58" s="43"/>
      <c r="N58" s="10"/>
      <c r="O58" s="7"/>
      <c r="P58" s="33"/>
      <c r="Q58" s="7"/>
    </row>
    <row r="59" spans="1:18" ht="13.2">
      <c r="A59" s="7">
        <v>56</v>
      </c>
      <c r="B59" s="10"/>
      <c r="C59" s="10"/>
      <c r="D59" s="7"/>
      <c r="E59" s="10"/>
      <c r="F59" s="7"/>
      <c r="G59" s="7"/>
      <c r="H59" s="10"/>
      <c r="I59" s="7"/>
      <c r="J59" s="7"/>
      <c r="K59" s="7"/>
      <c r="L59" s="10"/>
      <c r="M59" s="43"/>
      <c r="N59" s="7"/>
      <c r="O59" s="7"/>
      <c r="P59" s="39"/>
      <c r="Q59" s="7"/>
    </row>
    <row r="60" spans="1:18" ht="13.2">
      <c r="A60" s="7"/>
      <c r="B60" s="10"/>
      <c r="C60" s="10"/>
      <c r="D60" s="7"/>
      <c r="E60" s="10"/>
      <c r="F60" s="7"/>
      <c r="G60" s="7"/>
      <c r="H60" s="10"/>
      <c r="I60" s="10"/>
      <c r="J60" s="7"/>
      <c r="K60" s="10"/>
      <c r="L60" s="10"/>
      <c r="M60" s="43"/>
      <c r="N60" s="10"/>
      <c r="O60" s="7"/>
      <c r="P60" s="33"/>
      <c r="Q60" s="7"/>
    </row>
    <row r="61" spans="1:18" ht="13.8">
      <c r="A61" s="318"/>
      <c r="B61" s="10"/>
      <c r="C61" s="10"/>
      <c r="D61" s="7"/>
      <c r="E61" s="7"/>
      <c r="F61" s="7"/>
      <c r="G61" s="7"/>
      <c r="H61" s="10"/>
      <c r="I61" s="10"/>
      <c r="J61" s="7"/>
      <c r="K61" s="10"/>
      <c r="L61" s="10"/>
      <c r="M61" s="43"/>
      <c r="N61" s="10"/>
      <c r="O61" s="7"/>
      <c r="P61" s="33"/>
      <c r="Q61" s="7"/>
    </row>
    <row r="62" spans="1:18" ht="13.2">
      <c r="A62" s="7"/>
      <c r="B62" s="10"/>
      <c r="C62" s="10"/>
      <c r="D62" s="7"/>
      <c r="E62" s="10"/>
      <c r="F62" s="7"/>
      <c r="G62" s="93"/>
      <c r="H62" s="10"/>
      <c r="I62" s="10"/>
      <c r="J62" s="7"/>
      <c r="K62" s="10"/>
      <c r="L62" s="10"/>
      <c r="M62" s="43"/>
      <c r="N62" s="10"/>
      <c r="O62" s="7"/>
      <c r="P62" s="33"/>
      <c r="Q62" s="7"/>
    </row>
    <row r="63" spans="1:18" ht="13.2">
      <c r="A63" s="10"/>
      <c r="B63" s="10"/>
      <c r="C63" s="10"/>
      <c r="D63" s="7"/>
      <c r="E63" s="10"/>
      <c r="F63" s="7"/>
      <c r="G63" s="7"/>
      <c r="H63" s="10"/>
      <c r="I63" s="7"/>
      <c r="J63" s="7"/>
      <c r="K63" s="10"/>
      <c r="L63" s="10"/>
      <c r="M63" s="43"/>
      <c r="N63" s="10"/>
      <c r="O63" s="7"/>
      <c r="P63" s="33"/>
      <c r="Q63" s="7"/>
    </row>
    <row r="64" spans="1:18" ht="13.2">
      <c r="A64" s="83"/>
      <c r="B64" s="93"/>
      <c r="C64" s="10"/>
      <c r="D64" s="7"/>
      <c r="E64" s="187"/>
      <c r="F64" s="7"/>
      <c r="G64" s="93"/>
      <c r="H64" s="10"/>
      <c r="I64" s="10"/>
      <c r="J64" s="7"/>
      <c r="K64" s="41"/>
      <c r="L64" s="10"/>
      <c r="M64" s="43"/>
      <c r="N64" s="10"/>
      <c r="O64" s="7"/>
      <c r="P64" s="33"/>
      <c r="Q64" s="7"/>
    </row>
    <row r="65" spans="1:17" ht="14.4">
      <c r="A65" s="179"/>
      <c r="B65" s="54"/>
      <c r="C65" s="10"/>
      <c r="D65" s="7"/>
      <c r="E65" s="10"/>
      <c r="F65" s="7"/>
      <c r="G65" s="54"/>
      <c r="H65" s="10"/>
      <c r="I65" s="10"/>
      <c r="J65" s="7"/>
      <c r="K65" s="44"/>
      <c r="L65" s="10"/>
      <c r="M65" s="43"/>
      <c r="N65" s="10"/>
      <c r="O65" s="7"/>
      <c r="P65" s="33"/>
      <c r="Q65" s="7"/>
    </row>
    <row r="66" spans="1:17" ht="13.2">
      <c r="A66" s="93"/>
      <c r="B66" s="10"/>
      <c r="C66" s="93"/>
      <c r="D66" s="7"/>
      <c r="E66" s="187"/>
      <c r="F66" s="7"/>
      <c r="G66" s="83"/>
      <c r="H66" s="10"/>
      <c r="I66" s="10"/>
      <c r="J66" s="7"/>
      <c r="K66" s="41"/>
      <c r="L66" s="10"/>
      <c r="M66" s="43"/>
      <c r="N66" s="10"/>
      <c r="O66" s="7"/>
      <c r="P66" s="33"/>
      <c r="Q66" s="7"/>
    </row>
    <row r="67" spans="1:17" ht="13.2">
      <c r="A67" s="10"/>
      <c r="B67" s="10"/>
      <c r="C67" s="10"/>
      <c r="D67" s="7"/>
      <c r="E67" s="10"/>
      <c r="F67" s="7"/>
      <c r="G67" s="10"/>
      <c r="H67" s="10"/>
      <c r="I67" s="10"/>
      <c r="J67" s="10"/>
      <c r="K67" s="10"/>
      <c r="L67" s="10"/>
      <c r="M67" s="43"/>
      <c r="N67" s="10"/>
      <c r="O67" s="7"/>
      <c r="P67" s="33"/>
      <c r="Q67" s="7"/>
    </row>
    <row r="68" spans="1:17" ht="13.2">
      <c r="A68" s="10"/>
      <c r="B68" s="10"/>
      <c r="C68" s="10"/>
      <c r="D68" s="7"/>
      <c r="E68" s="10"/>
      <c r="F68" s="7"/>
      <c r="G68" s="10"/>
      <c r="H68" s="10"/>
      <c r="I68" s="10"/>
      <c r="J68" s="10"/>
      <c r="K68" s="10"/>
      <c r="L68" s="10"/>
      <c r="M68" s="43"/>
      <c r="N68" s="10"/>
      <c r="O68" s="7"/>
      <c r="P68" s="33"/>
      <c r="Q68" s="7"/>
    </row>
    <row r="69" spans="1:17" ht="13.2">
      <c r="A69" s="10"/>
      <c r="B69" s="10"/>
      <c r="C69" s="10"/>
      <c r="D69" s="7"/>
      <c r="E69" s="10"/>
      <c r="F69" s="7"/>
      <c r="G69" s="10"/>
      <c r="H69" s="10"/>
      <c r="I69" s="10"/>
      <c r="J69" s="10"/>
      <c r="K69" s="10"/>
      <c r="L69" s="10"/>
      <c r="M69" s="43"/>
      <c r="N69" s="10"/>
      <c r="O69" s="7"/>
      <c r="P69" s="33"/>
      <c r="Q69" s="7"/>
    </row>
    <row r="70" spans="1:17" ht="13.2">
      <c r="A70" s="10"/>
      <c r="B70" s="10"/>
      <c r="C70" s="10"/>
      <c r="D70" s="7"/>
      <c r="E70" s="10"/>
      <c r="F70" s="7"/>
      <c r="G70" s="10"/>
      <c r="H70" s="10"/>
      <c r="I70" s="10"/>
      <c r="J70" s="10"/>
      <c r="K70" s="10"/>
      <c r="L70" s="10"/>
      <c r="M70" s="43"/>
      <c r="N70" s="10"/>
      <c r="O70" s="7"/>
      <c r="P70" s="33"/>
      <c r="Q70" s="7"/>
    </row>
    <row r="71" spans="1:17" ht="13.2">
      <c r="A71" s="10"/>
      <c r="B71" s="10"/>
      <c r="C71" s="10"/>
      <c r="D71" s="7"/>
      <c r="E71" s="10"/>
      <c r="F71" s="7"/>
      <c r="G71" s="10"/>
      <c r="H71" s="10"/>
      <c r="I71" s="10"/>
      <c r="J71" s="10"/>
      <c r="K71" s="10"/>
      <c r="L71" s="10"/>
      <c r="M71" s="43"/>
      <c r="N71" s="10"/>
      <c r="O71" s="7"/>
      <c r="P71" s="33"/>
      <c r="Q71" s="7"/>
    </row>
    <row r="72" spans="1:17" ht="13.2">
      <c r="A72" s="10"/>
      <c r="B72" s="10"/>
      <c r="C72" s="10"/>
      <c r="D72" s="7"/>
      <c r="E72" s="10"/>
      <c r="F72" s="7"/>
      <c r="G72" s="10"/>
      <c r="H72" s="10"/>
      <c r="I72" s="10"/>
      <c r="J72" s="10"/>
      <c r="K72" s="10"/>
      <c r="L72" s="10"/>
      <c r="M72" s="43"/>
      <c r="N72" s="10"/>
      <c r="O72" s="7"/>
      <c r="P72" s="33"/>
      <c r="Q72" s="7"/>
    </row>
    <row r="73" spans="1:17" ht="13.2">
      <c r="A73" s="10"/>
      <c r="B73" s="10"/>
      <c r="C73" s="10"/>
      <c r="D73" s="7"/>
      <c r="E73" s="10"/>
      <c r="F73" s="7"/>
      <c r="G73" s="10"/>
      <c r="H73" s="10"/>
      <c r="I73" s="10"/>
      <c r="J73" s="10"/>
      <c r="K73" s="10"/>
      <c r="L73" s="10"/>
      <c r="M73" s="43"/>
      <c r="N73" s="10"/>
      <c r="O73" s="7"/>
      <c r="P73" s="33"/>
      <c r="Q73" s="7"/>
    </row>
    <row r="74" spans="1:17" ht="13.2">
      <c r="A74" s="10"/>
      <c r="B74" s="10"/>
      <c r="C74" s="10"/>
      <c r="D74" s="7"/>
      <c r="E74" s="10"/>
      <c r="F74" s="7"/>
      <c r="G74" s="10"/>
      <c r="H74" s="10"/>
      <c r="I74" s="10"/>
      <c r="J74" s="10"/>
      <c r="K74" s="10"/>
      <c r="L74" s="10"/>
      <c r="M74" s="43"/>
      <c r="N74" s="10"/>
      <c r="O74" s="7"/>
      <c r="P74" s="33"/>
      <c r="Q74" s="7"/>
    </row>
    <row r="75" spans="1:17" ht="13.2">
      <c r="A75" s="10"/>
      <c r="B75" s="10"/>
      <c r="C75" s="10"/>
      <c r="D75" s="7"/>
      <c r="E75" s="10"/>
      <c r="F75" s="7"/>
      <c r="G75" s="10"/>
      <c r="H75" s="10"/>
      <c r="I75" s="10"/>
      <c r="J75" s="10"/>
      <c r="K75" s="10"/>
      <c r="L75" s="10"/>
      <c r="M75" s="43"/>
      <c r="N75" s="10"/>
      <c r="O75" s="7"/>
      <c r="P75" s="33"/>
      <c r="Q75" s="7"/>
    </row>
    <row r="76" spans="1:17" ht="13.2">
      <c r="A76" s="10"/>
      <c r="B76" s="10"/>
      <c r="C76" s="10"/>
      <c r="D76" s="7"/>
      <c r="E76" s="10"/>
      <c r="F76" s="7"/>
      <c r="G76" s="10"/>
      <c r="H76" s="10"/>
      <c r="I76" s="10"/>
      <c r="J76" s="10"/>
      <c r="K76" s="10"/>
      <c r="L76" s="10"/>
      <c r="M76" s="43"/>
      <c r="N76" s="10"/>
      <c r="O76" s="7"/>
      <c r="P76" s="33"/>
      <c r="Q76" s="7"/>
    </row>
    <row r="77" spans="1:17" ht="13.2">
      <c r="A77" s="10"/>
      <c r="B77" s="10"/>
      <c r="C77" s="10"/>
      <c r="D77" s="7"/>
      <c r="E77" s="10"/>
      <c r="F77" s="7"/>
      <c r="G77" s="10"/>
      <c r="H77" s="10"/>
      <c r="I77" s="10"/>
      <c r="J77" s="10"/>
      <c r="K77" s="10"/>
      <c r="L77" s="10"/>
      <c r="M77" s="43"/>
      <c r="N77" s="10"/>
      <c r="O77" s="7"/>
      <c r="P77" s="33"/>
      <c r="Q77" s="7"/>
    </row>
    <row r="78" spans="1:17" ht="13.2">
      <c r="A78" s="10"/>
      <c r="B78" s="10"/>
      <c r="C78" s="10"/>
      <c r="D78" s="7"/>
      <c r="E78" s="10"/>
      <c r="F78" s="7"/>
      <c r="G78" s="10"/>
      <c r="H78" s="10"/>
      <c r="I78" s="10"/>
      <c r="J78" s="10"/>
      <c r="K78" s="10"/>
      <c r="L78" s="10"/>
      <c r="M78" s="43"/>
      <c r="N78" s="10"/>
      <c r="O78" s="7"/>
      <c r="P78" s="33"/>
      <c r="Q78" s="7"/>
    </row>
    <row r="79" spans="1:17" ht="13.2">
      <c r="A79" s="10"/>
      <c r="B79" s="10"/>
      <c r="C79" s="10"/>
      <c r="D79" s="7"/>
      <c r="E79" s="10"/>
      <c r="F79" s="7"/>
      <c r="G79" s="10"/>
      <c r="H79" s="10"/>
      <c r="I79" s="10"/>
      <c r="J79" s="10"/>
      <c r="K79" s="10"/>
      <c r="L79" s="10"/>
      <c r="M79" s="43"/>
      <c r="N79" s="10"/>
      <c r="O79" s="7"/>
      <c r="P79" s="33"/>
      <c r="Q79" s="7"/>
    </row>
    <row r="80" spans="1:17" ht="13.2">
      <c r="A80" s="10"/>
      <c r="B80" s="10"/>
      <c r="C80" s="10"/>
      <c r="D80" s="7"/>
      <c r="E80" s="10"/>
      <c r="F80" s="7"/>
      <c r="G80" s="10"/>
      <c r="H80" s="10"/>
      <c r="I80" s="10"/>
      <c r="J80" s="10"/>
      <c r="K80" s="10"/>
      <c r="L80" s="10"/>
      <c r="M80" s="43"/>
      <c r="N80" s="10"/>
      <c r="O80" s="7"/>
      <c r="P80" s="33"/>
      <c r="Q80" s="7"/>
    </row>
    <row r="81" spans="1:17" ht="13.2">
      <c r="A81" s="10"/>
      <c r="B81" s="10"/>
      <c r="C81" s="10"/>
      <c r="D81" s="7"/>
      <c r="E81" s="10"/>
      <c r="F81" s="7"/>
      <c r="G81" s="10"/>
      <c r="H81" s="10"/>
      <c r="I81" s="10"/>
      <c r="J81" s="10"/>
      <c r="K81" s="10"/>
      <c r="L81" s="10"/>
      <c r="M81" s="43"/>
      <c r="N81" s="10"/>
      <c r="O81" s="7"/>
      <c r="P81" s="33"/>
      <c r="Q81" s="7"/>
    </row>
    <row r="82" spans="1:17" ht="13.2">
      <c r="A82" s="10"/>
      <c r="B82" s="10"/>
      <c r="C82" s="10"/>
      <c r="D82" s="7"/>
      <c r="E82" s="10"/>
      <c r="F82" s="7"/>
      <c r="G82" s="10"/>
      <c r="H82" s="10"/>
      <c r="I82" s="10"/>
      <c r="J82" s="10"/>
      <c r="K82" s="10"/>
      <c r="L82" s="10"/>
      <c r="M82" s="43"/>
      <c r="N82" s="10"/>
      <c r="O82" s="7"/>
      <c r="P82" s="33"/>
      <c r="Q82" s="7"/>
    </row>
    <row r="83" spans="1:17" ht="13.2">
      <c r="A83" s="10"/>
      <c r="B83" s="10"/>
      <c r="C83" s="10"/>
      <c r="D83" s="7"/>
      <c r="E83" s="10"/>
      <c r="F83" s="7"/>
      <c r="G83" s="10"/>
      <c r="H83" s="10"/>
      <c r="I83" s="10"/>
      <c r="J83" s="10"/>
      <c r="K83" s="10"/>
      <c r="L83" s="10"/>
      <c r="M83" s="43"/>
      <c r="N83" s="10"/>
      <c r="O83" s="7"/>
      <c r="P83" s="33"/>
      <c r="Q83" s="7"/>
    </row>
    <row r="84" spans="1:17" ht="13.2">
      <c r="A84" s="10"/>
      <c r="B84" s="10"/>
      <c r="C84" s="10"/>
      <c r="D84" s="7"/>
      <c r="E84" s="10"/>
      <c r="F84" s="7"/>
      <c r="G84" s="10"/>
      <c r="H84" s="10"/>
      <c r="I84" s="10"/>
      <c r="J84" s="10"/>
      <c r="K84" s="10"/>
      <c r="L84" s="10"/>
      <c r="M84" s="43"/>
      <c r="N84" s="10"/>
      <c r="O84" s="7"/>
      <c r="P84" s="33"/>
      <c r="Q84" s="7"/>
    </row>
    <row r="85" spans="1:17" ht="13.2">
      <c r="A85" s="10"/>
      <c r="B85" s="10"/>
      <c r="C85" s="10"/>
      <c r="D85" s="7"/>
      <c r="E85" s="10"/>
      <c r="F85" s="7"/>
      <c r="G85" s="10"/>
      <c r="H85" s="10"/>
      <c r="I85" s="10"/>
      <c r="J85" s="10"/>
      <c r="K85" s="10"/>
      <c r="L85" s="10"/>
      <c r="M85" s="43"/>
      <c r="N85" s="10"/>
      <c r="O85" s="7"/>
      <c r="P85" s="33"/>
      <c r="Q85" s="7"/>
    </row>
    <row r="86" spans="1:17" ht="13.2">
      <c r="A86" s="10"/>
      <c r="B86" s="10"/>
      <c r="C86" s="10"/>
      <c r="D86" s="7"/>
      <c r="E86" s="10"/>
      <c r="F86" s="7"/>
      <c r="G86" s="10"/>
      <c r="H86" s="10"/>
      <c r="I86" s="10"/>
      <c r="J86" s="10"/>
      <c r="K86" s="10"/>
      <c r="L86" s="10"/>
      <c r="M86" s="43"/>
      <c r="N86" s="10"/>
      <c r="O86" s="7"/>
      <c r="P86" s="33"/>
      <c r="Q86" s="7"/>
    </row>
    <row r="87" spans="1:17" ht="13.2">
      <c r="A87" s="10"/>
      <c r="B87" s="10"/>
      <c r="C87" s="10"/>
      <c r="D87" s="7"/>
      <c r="E87" s="10"/>
      <c r="F87" s="7"/>
      <c r="G87" s="10"/>
      <c r="H87" s="10"/>
      <c r="I87" s="10"/>
      <c r="J87" s="10"/>
      <c r="K87" s="10"/>
      <c r="L87" s="10"/>
      <c r="M87" s="43"/>
      <c r="N87" s="10"/>
      <c r="O87" s="7"/>
      <c r="P87" s="33"/>
      <c r="Q87" s="7"/>
    </row>
    <row r="88" spans="1:17" ht="13.2">
      <c r="A88" s="10"/>
      <c r="B88" s="10"/>
      <c r="C88" s="10"/>
      <c r="D88" s="7"/>
      <c r="E88" s="10"/>
      <c r="F88" s="7"/>
      <c r="G88" s="10"/>
      <c r="H88" s="10"/>
      <c r="I88" s="10"/>
      <c r="J88" s="10"/>
      <c r="K88" s="10"/>
      <c r="L88" s="10"/>
      <c r="M88" s="43"/>
      <c r="N88" s="10"/>
      <c r="O88" s="7"/>
      <c r="P88" s="33"/>
      <c r="Q88" s="7"/>
    </row>
    <row r="89" spans="1:17" ht="13.2">
      <c r="A89" s="10"/>
      <c r="B89" s="10"/>
      <c r="C89" s="10"/>
      <c r="D89" s="7"/>
      <c r="E89" s="10"/>
      <c r="F89" s="7"/>
      <c r="G89" s="10"/>
      <c r="H89" s="10"/>
      <c r="I89" s="10"/>
      <c r="J89" s="10"/>
      <c r="K89" s="10"/>
      <c r="L89" s="10"/>
      <c r="M89" s="43"/>
      <c r="N89" s="10"/>
      <c r="O89" s="7"/>
      <c r="P89" s="33"/>
      <c r="Q89" s="7"/>
    </row>
    <row r="90" spans="1:17" ht="13.2">
      <c r="A90" s="10"/>
      <c r="B90" s="10"/>
      <c r="C90" s="10"/>
      <c r="D90" s="7"/>
      <c r="E90" s="10"/>
      <c r="F90" s="7"/>
      <c r="G90" s="10"/>
      <c r="H90" s="10"/>
      <c r="I90" s="10"/>
      <c r="J90" s="10"/>
      <c r="K90" s="10"/>
      <c r="L90" s="10"/>
      <c r="M90" s="43"/>
      <c r="N90" s="10"/>
      <c r="O90" s="7"/>
      <c r="P90" s="33"/>
      <c r="Q90" s="7"/>
    </row>
    <row r="91" spans="1:17" ht="13.2">
      <c r="A91" s="10"/>
      <c r="B91" s="10"/>
      <c r="C91" s="10"/>
      <c r="D91" s="7"/>
      <c r="E91" s="10"/>
      <c r="F91" s="7"/>
      <c r="G91" s="10"/>
      <c r="H91" s="10"/>
      <c r="I91" s="10"/>
      <c r="J91" s="10"/>
      <c r="K91" s="10"/>
      <c r="L91" s="10"/>
      <c r="M91" s="43"/>
      <c r="N91" s="10"/>
      <c r="O91" s="7"/>
      <c r="P91" s="33"/>
      <c r="Q91" s="7"/>
    </row>
    <row r="92" spans="1:17" ht="13.2">
      <c r="A92" s="10"/>
      <c r="B92" s="10"/>
      <c r="C92" s="10"/>
      <c r="D92" s="7"/>
      <c r="E92" s="10"/>
      <c r="F92" s="7"/>
      <c r="G92" s="10"/>
      <c r="H92" s="10"/>
      <c r="I92" s="10"/>
      <c r="J92" s="10"/>
      <c r="K92" s="10"/>
      <c r="L92" s="10"/>
      <c r="M92" s="43"/>
      <c r="N92" s="10"/>
      <c r="O92" s="7"/>
      <c r="P92" s="33"/>
      <c r="Q92" s="7"/>
    </row>
    <row r="93" spans="1:17" ht="13.2">
      <c r="A93" s="10"/>
      <c r="B93" s="10"/>
      <c r="C93" s="10"/>
      <c r="D93" s="7"/>
      <c r="E93" s="10"/>
      <c r="F93" s="7"/>
      <c r="G93" s="10"/>
      <c r="H93" s="10"/>
      <c r="I93" s="10"/>
      <c r="J93" s="10"/>
      <c r="K93" s="10"/>
      <c r="L93" s="10"/>
      <c r="M93" s="43"/>
      <c r="N93" s="10"/>
      <c r="O93" s="7"/>
      <c r="P93" s="33"/>
      <c r="Q93" s="7"/>
    </row>
    <row r="94" spans="1:17" ht="13.2">
      <c r="A94" s="10"/>
      <c r="B94" s="10"/>
      <c r="C94" s="10"/>
      <c r="D94" s="7"/>
      <c r="E94" s="10"/>
      <c r="F94" s="7"/>
      <c r="G94" s="10"/>
      <c r="H94" s="10"/>
      <c r="I94" s="10"/>
      <c r="J94" s="10"/>
      <c r="K94" s="10"/>
      <c r="L94" s="10"/>
      <c r="M94" s="43"/>
      <c r="N94" s="10"/>
      <c r="O94" s="7"/>
      <c r="P94" s="33"/>
      <c r="Q94" s="7"/>
    </row>
    <row r="95" spans="1:17" ht="13.2">
      <c r="A95" s="10"/>
      <c r="B95" s="10"/>
      <c r="C95" s="10"/>
      <c r="D95" s="7"/>
      <c r="E95" s="10"/>
      <c r="F95" s="7"/>
      <c r="G95" s="10"/>
      <c r="H95" s="10"/>
      <c r="I95" s="10"/>
      <c r="J95" s="10"/>
      <c r="K95" s="10"/>
      <c r="L95" s="10"/>
      <c r="M95" s="43"/>
      <c r="N95" s="10"/>
      <c r="O95" s="7"/>
      <c r="P95" s="33"/>
      <c r="Q95" s="7"/>
    </row>
    <row r="96" spans="1:17" ht="13.2">
      <c r="A96" s="10"/>
      <c r="B96" s="10"/>
      <c r="C96" s="10"/>
      <c r="D96" s="7"/>
      <c r="E96" s="10"/>
      <c r="F96" s="7"/>
      <c r="G96" s="10"/>
      <c r="H96" s="10"/>
      <c r="I96" s="10"/>
      <c r="J96" s="10"/>
      <c r="K96" s="10"/>
      <c r="L96" s="10"/>
      <c r="M96" s="43"/>
      <c r="N96" s="10"/>
      <c r="O96" s="7"/>
      <c r="P96" s="33"/>
      <c r="Q96" s="7"/>
    </row>
    <row r="97" spans="1:17" ht="13.2">
      <c r="A97" s="10"/>
      <c r="B97" s="10"/>
      <c r="C97" s="10"/>
      <c r="D97" s="7"/>
      <c r="E97" s="10"/>
      <c r="F97" s="7"/>
      <c r="G97" s="10"/>
      <c r="H97" s="10"/>
      <c r="I97" s="10"/>
      <c r="J97" s="10"/>
      <c r="K97" s="10"/>
      <c r="L97" s="10"/>
      <c r="M97" s="43"/>
      <c r="N97" s="10"/>
      <c r="O97" s="7"/>
      <c r="P97" s="33"/>
      <c r="Q97" s="7"/>
    </row>
    <row r="98" spans="1:17" ht="13.2">
      <c r="A98" s="10"/>
      <c r="B98" s="10"/>
      <c r="C98" s="10"/>
      <c r="D98" s="7"/>
      <c r="E98" s="10"/>
      <c r="F98" s="7"/>
      <c r="G98" s="10"/>
      <c r="H98" s="10"/>
      <c r="I98" s="10"/>
      <c r="J98" s="10"/>
      <c r="K98" s="10"/>
      <c r="L98" s="10"/>
      <c r="M98" s="43"/>
      <c r="N98" s="10"/>
      <c r="O98" s="7"/>
      <c r="P98" s="33"/>
      <c r="Q98" s="7"/>
    </row>
    <row r="99" spans="1:17" ht="13.2">
      <c r="A99" s="10"/>
      <c r="B99" s="10"/>
      <c r="C99" s="10"/>
      <c r="D99" s="7"/>
      <c r="E99" s="10"/>
      <c r="F99" s="7"/>
      <c r="G99" s="10"/>
      <c r="H99" s="10"/>
      <c r="I99" s="10"/>
      <c r="J99" s="10"/>
      <c r="K99" s="10"/>
      <c r="L99" s="10"/>
      <c r="M99" s="43"/>
      <c r="N99" s="10"/>
      <c r="O99" s="7"/>
      <c r="P99" s="33"/>
      <c r="Q99" s="7"/>
    </row>
    <row r="100" spans="1:17" ht="13.2">
      <c r="A100" s="10"/>
      <c r="B100" s="10"/>
      <c r="C100" s="10"/>
      <c r="D100" s="7"/>
      <c r="E100" s="10"/>
      <c r="F100" s="7"/>
      <c r="G100" s="10"/>
      <c r="H100" s="10"/>
      <c r="I100" s="10"/>
      <c r="J100" s="10"/>
      <c r="K100" s="10"/>
      <c r="L100" s="10"/>
      <c r="M100" s="43"/>
      <c r="N100" s="10"/>
      <c r="O100" s="7"/>
      <c r="P100" s="33"/>
      <c r="Q100" s="7"/>
    </row>
    <row r="101" spans="1:17" ht="13.2">
      <c r="A101" s="10"/>
      <c r="B101" s="10"/>
      <c r="C101" s="10"/>
      <c r="D101" s="7"/>
      <c r="E101" s="10"/>
      <c r="F101" s="7"/>
      <c r="G101" s="10"/>
      <c r="H101" s="10"/>
      <c r="I101" s="10"/>
      <c r="J101" s="10"/>
      <c r="K101" s="10"/>
      <c r="L101" s="10"/>
      <c r="M101" s="43"/>
      <c r="N101" s="10"/>
      <c r="O101" s="7"/>
      <c r="P101" s="33"/>
      <c r="Q101" s="7"/>
    </row>
    <row r="102" spans="1:17" ht="13.2">
      <c r="A102" s="10"/>
      <c r="B102" s="10"/>
      <c r="C102" s="10"/>
      <c r="D102" s="7"/>
      <c r="E102" s="10"/>
      <c r="F102" s="7"/>
      <c r="G102" s="10"/>
      <c r="H102" s="10"/>
      <c r="I102" s="10"/>
      <c r="J102" s="10"/>
      <c r="K102" s="10"/>
      <c r="L102" s="10"/>
      <c r="M102" s="43"/>
      <c r="N102" s="10"/>
      <c r="O102" s="7"/>
      <c r="P102" s="33"/>
      <c r="Q102" s="7"/>
    </row>
    <row r="103" spans="1:17" ht="13.2">
      <c r="A103" s="10"/>
      <c r="B103" s="10"/>
      <c r="C103" s="10"/>
      <c r="D103" s="7"/>
      <c r="E103" s="10"/>
      <c r="F103" s="7"/>
      <c r="G103" s="10"/>
      <c r="H103" s="10"/>
      <c r="I103" s="10"/>
      <c r="J103" s="10"/>
      <c r="K103" s="10"/>
      <c r="L103" s="10"/>
      <c r="M103" s="43"/>
      <c r="N103" s="10"/>
      <c r="O103" s="7"/>
      <c r="P103" s="33"/>
      <c r="Q103" s="7"/>
    </row>
    <row r="104" spans="1:17" ht="13.2">
      <c r="A104" s="10"/>
      <c r="B104" s="10"/>
      <c r="C104" s="10"/>
      <c r="D104" s="7"/>
      <c r="E104" s="10"/>
      <c r="F104" s="7"/>
      <c r="G104" s="10"/>
      <c r="H104" s="10"/>
      <c r="I104" s="10"/>
      <c r="J104" s="10"/>
      <c r="K104" s="10"/>
      <c r="L104" s="10"/>
      <c r="M104" s="43"/>
      <c r="N104" s="10"/>
      <c r="O104" s="7"/>
      <c r="P104" s="33"/>
      <c r="Q104" s="7"/>
    </row>
    <row r="105" spans="1:17" ht="13.2">
      <c r="A105" s="10"/>
      <c r="B105" s="10"/>
      <c r="C105" s="10"/>
      <c r="D105" s="7"/>
      <c r="E105" s="10"/>
      <c r="F105" s="7"/>
      <c r="G105" s="10"/>
      <c r="H105" s="10"/>
      <c r="I105" s="10"/>
      <c r="J105" s="10"/>
      <c r="K105" s="10"/>
      <c r="L105" s="10"/>
      <c r="M105" s="43"/>
      <c r="N105" s="10"/>
      <c r="O105" s="7"/>
      <c r="P105" s="33"/>
      <c r="Q105" s="7"/>
    </row>
    <row r="106" spans="1:17" ht="13.2">
      <c r="A106" s="10"/>
      <c r="B106" s="10"/>
      <c r="C106" s="10"/>
      <c r="D106" s="7"/>
      <c r="E106" s="10"/>
      <c r="F106" s="7"/>
      <c r="G106" s="10"/>
      <c r="H106" s="10"/>
      <c r="I106" s="10"/>
      <c r="J106" s="10"/>
      <c r="K106" s="10"/>
      <c r="L106" s="10"/>
      <c r="M106" s="43"/>
      <c r="N106" s="10"/>
      <c r="O106" s="7"/>
      <c r="P106" s="33"/>
      <c r="Q106" s="7"/>
    </row>
    <row r="107" spans="1:17" ht="13.2">
      <c r="A107" s="10"/>
      <c r="B107" s="10"/>
      <c r="C107" s="10"/>
      <c r="D107" s="7"/>
      <c r="E107" s="10"/>
      <c r="F107" s="7"/>
      <c r="G107" s="10"/>
      <c r="H107" s="10"/>
      <c r="I107" s="10"/>
      <c r="J107" s="10"/>
      <c r="K107" s="10"/>
      <c r="L107" s="10"/>
      <c r="M107" s="43"/>
      <c r="N107" s="10"/>
      <c r="O107" s="7"/>
      <c r="P107" s="33"/>
      <c r="Q107" s="7"/>
    </row>
    <row r="108" spans="1:17" ht="13.2">
      <c r="A108" s="10"/>
      <c r="B108" s="10"/>
      <c r="C108" s="10"/>
      <c r="D108" s="7"/>
      <c r="E108" s="10"/>
      <c r="F108" s="7"/>
      <c r="G108" s="10"/>
      <c r="H108" s="10"/>
      <c r="I108" s="10"/>
      <c r="J108" s="10"/>
      <c r="K108" s="10"/>
      <c r="L108" s="10"/>
      <c r="M108" s="43"/>
      <c r="N108" s="10"/>
      <c r="O108" s="7"/>
      <c r="P108" s="33"/>
      <c r="Q108" s="7"/>
    </row>
    <row r="109" spans="1:17" ht="13.2">
      <c r="A109" s="10"/>
      <c r="B109" s="10"/>
      <c r="C109" s="10"/>
      <c r="D109" s="7"/>
      <c r="E109" s="10"/>
      <c r="F109" s="7"/>
      <c r="G109" s="10"/>
      <c r="H109" s="10"/>
      <c r="I109" s="10"/>
      <c r="J109" s="10"/>
      <c r="K109" s="10"/>
      <c r="L109" s="10"/>
      <c r="M109" s="43"/>
      <c r="N109" s="10"/>
      <c r="O109" s="7"/>
      <c r="P109" s="33"/>
      <c r="Q109" s="7"/>
    </row>
    <row r="110" spans="1:17" ht="13.2">
      <c r="A110" s="10"/>
      <c r="B110" s="10"/>
      <c r="C110" s="10"/>
      <c r="D110" s="7"/>
      <c r="E110" s="10"/>
      <c r="F110" s="7"/>
      <c r="G110" s="10"/>
      <c r="H110" s="10"/>
      <c r="I110" s="10"/>
      <c r="J110" s="10"/>
      <c r="K110" s="10"/>
      <c r="L110" s="10"/>
      <c r="M110" s="43"/>
      <c r="N110" s="10"/>
      <c r="O110" s="7"/>
      <c r="P110" s="33"/>
      <c r="Q110" s="7"/>
    </row>
    <row r="111" spans="1:17" ht="13.2">
      <c r="A111" s="10"/>
      <c r="B111" s="10"/>
      <c r="C111" s="10"/>
      <c r="D111" s="7"/>
      <c r="E111" s="10"/>
      <c r="F111" s="7"/>
      <c r="G111" s="10"/>
      <c r="H111" s="10"/>
      <c r="I111" s="10"/>
      <c r="J111" s="10"/>
      <c r="K111" s="10"/>
      <c r="L111" s="10"/>
      <c r="M111" s="43"/>
      <c r="N111" s="10"/>
      <c r="O111" s="7"/>
      <c r="P111" s="33"/>
      <c r="Q111" s="7"/>
    </row>
    <row r="112" spans="1:17" ht="13.2">
      <c r="A112" s="10"/>
      <c r="B112" s="10"/>
      <c r="C112" s="10"/>
      <c r="D112" s="7"/>
      <c r="E112" s="10"/>
      <c r="F112" s="7"/>
      <c r="G112" s="10"/>
      <c r="H112" s="10"/>
      <c r="I112" s="10"/>
      <c r="J112" s="10"/>
      <c r="K112" s="10"/>
      <c r="L112" s="10"/>
      <c r="M112" s="43"/>
      <c r="N112" s="10"/>
      <c r="O112" s="7"/>
      <c r="P112" s="33"/>
      <c r="Q112" s="7"/>
    </row>
    <row r="113" spans="1:17" ht="13.2">
      <c r="A113" s="10"/>
      <c r="B113" s="10"/>
      <c r="C113" s="10"/>
      <c r="D113" s="7"/>
      <c r="E113" s="10"/>
      <c r="F113" s="7"/>
      <c r="G113" s="10"/>
      <c r="H113" s="10"/>
      <c r="I113" s="10"/>
      <c r="J113" s="10"/>
      <c r="K113" s="10"/>
      <c r="L113" s="10"/>
      <c r="M113" s="43"/>
      <c r="N113" s="10"/>
      <c r="O113" s="7"/>
      <c r="P113" s="33"/>
      <c r="Q113" s="7"/>
    </row>
    <row r="114" spans="1:17" ht="13.2">
      <c r="A114" s="10"/>
      <c r="B114" s="10"/>
      <c r="C114" s="10"/>
      <c r="D114" s="7"/>
      <c r="E114" s="10"/>
      <c r="F114" s="7"/>
      <c r="G114" s="10"/>
      <c r="H114" s="10"/>
      <c r="I114" s="10"/>
      <c r="J114" s="10"/>
      <c r="K114" s="10"/>
      <c r="L114" s="10"/>
      <c r="M114" s="43"/>
      <c r="N114" s="10"/>
      <c r="O114" s="7"/>
      <c r="P114" s="33"/>
      <c r="Q114" s="7"/>
    </row>
    <row r="115" spans="1:17" ht="13.2">
      <c r="A115" s="10"/>
      <c r="B115" s="10"/>
      <c r="C115" s="10"/>
      <c r="D115" s="7"/>
      <c r="E115" s="10"/>
      <c r="F115" s="7"/>
      <c r="G115" s="10"/>
      <c r="H115" s="10"/>
      <c r="I115" s="10"/>
      <c r="J115" s="10"/>
      <c r="K115" s="10"/>
      <c r="L115" s="10"/>
      <c r="M115" s="43"/>
      <c r="N115" s="10"/>
      <c r="O115" s="7"/>
      <c r="P115" s="33"/>
      <c r="Q115" s="7"/>
    </row>
    <row r="116" spans="1:17" ht="13.2">
      <c r="A116" s="10"/>
      <c r="B116" s="10"/>
      <c r="C116" s="10"/>
      <c r="D116" s="7"/>
      <c r="E116" s="10"/>
      <c r="F116" s="7"/>
      <c r="G116" s="10"/>
      <c r="H116" s="10"/>
      <c r="I116" s="10"/>
      <c r="J116" s="10"/>
      <c r="K116" s="10"/>
      <c r="L116" s="10"/>
      <c r="M116" s="43"/>
      <c r="N116" s="10"/>
      <c r="O116" s="7"/>
      <c r="P116" s="33"/>
      <c r="Q116" s="7"/>
    </row>
    <row r="117" spans="1:17" ht="13.2">
      <c r="A117" s="10"/>
      <c r="B117" s="10"/>
      <c r="C117" s="10"/>
      <c r="D117" s="7"/>
      <c r="E117" s="10"/>
      <c r="F117" s="7"/>
      <c r="G117" s="10"/>
      <c r="H117" s="10"/>
      <c r="I117" s="10"/>
      <c r="J117" s="10"/>
      <c r="K117" s="10"/>
      <c r="L117" s="10"/>
      <c r="M117" s="10"/>
      <c r="N117" s="10"/>
      <c r="O117" s="7"/>
      <c r="P117" s="33"/>
      <c r="Q117" s="7"/>
    </row>
    <row r="118" spans="1:17" ht="13.2">
      <c r="A118" s="10"/>
      <c r="B118" s="10"/>
      <c r="C118" s="10"/>
      <c r="D118" s="7"/>
      <c r="E118" s="10"/>
      <c r="F118" s="7"/>
      <c r="G118" s="10"/>
      <c r="H118" s="10"/>
      <c r="I118" s="10"/>
      <c r="J118" s="10"/>
      <c r="K118" s="10"/>
      <c r="L118" s="10"/>
      <c r="M118" s="10"/>
      <c r="N118" s="10"/>
      <c r="O118" s="7"/>
      <c r="Q118" s="7"/>
    </row>
    <row r="119" spans="1:17" ht="13.2">
      <c r="A119" s="10"/>
      <c r="B119" s="10"/>
      <c r="C119" s="10"/>
      <c r="D119" s="7"/>
      <c r="E119" s="10"/>
      <c r="F119" s="7"/>
      <c r="G119" s="10"/>
      <c r="H119" s="10"/>
      <c r="I119" s="10"/>
      <c r="J119" s="10"/>
      <c r="K119" s="10"/>
      <c r="L119" s="10"/>
      <c r="M119" s="10"/>
      <c r="N119" s="10"/>
      <c r="O119" s="7"/>
      <c r="Q119" s="7"/>
    </row>
    <row r="120" spans="1:17" ht="13.2">
      <c r="A120" s="10"/>
      <c r="B120" s="10"/>
      <c r="C120" s="10"/>
      <c r="D120" s="7"/>
      <c r="E120" s="10"/>
      <c r="F120" s="7"/>
      <c r="G120" s="10"/>
      <c r="H120" s="10"/>
      <c r="I120" s="10"/>
      <c r="J120" s="10"/>
      <c r="K120" s="10"/>
      <c r="L120" s="10"/>
      <c r="M120" s="10"/>
      <c r="N120" s="10"/>
      <c r="O120" s="7"/>
      <c r="Q120" s="7"/>
    </row>
    <row r="121" spans="1:17" ht="13.2">
      <c r="A121" s="10"/>
      <c r="B121" s="10"/>
      <c r="C121" s="10"/>
      <c r="D121" s="7"/>
      <c r="E121" s="10"/>
      <c r="F121" s="7"/>
      <c r="G121" s="10"/>
      <c r="H121" s="10"/>
      <c r="I121" s="10"/>
      <c r="J121" s="10"/>
      <c r="K121" s="10"/>
      <c r="L121" s="10"/>
      <c r="M121" s="10"/>
      <c r="N121" s="10"/>
      <c r="O121" s="7"/>
      <c r="Q121" s="7"/>
    </row>
    <row r="122" spans="1:17" ht="13.2">
      <c r="A122" s="10"/>
      <c r="B122" s="10"/>
      <c r="C122" s="10"/>
      <c r="D122" s="7"/>
      <c r="E122" s="10"/>
      <c r="F122" s="7"/>
      <c r="G122" s="10"/>
      <c r="H122" s="10"/>
      <c r="I122" s="10"/>
      <c r="J122" s="10"/>
      <c r="K122" s="10"/>
      <c r="L122" s="10"/>
      <c r="M122" s="10"/>
      <c r="N122" s="10"/>
      <c r="O122" s="7"/>
      <c r="Q122" s="7"/>
    </row>
    <row r="123" spans="1:17" ht="13.2">
      <c r="A123" s="10"/>
      <c r="B123" s="10"/>
      <c r="C123" s="10"/>
      <c r="D123" s="7"/>
      <c r="E123" s="10"/>
      <c r="F123" s="7"/>
      <c r="G123" s="10"/>
      <c r="H123" s="10"/>
      <c r="I123" s="10"/>
      <c r="J123" s="10"/>
      <c r="K123" s="10"/>
      <c r="L123" s="10"/>
      <c r="M123" s="10"/>
      <c r="N123" s="10"/>
      <c r="O123" s="7"/>
      <c r="Q123" s="7"/>
    </row>
    <row r="124" spans="1:17" ht="13.2">
      <c r="A124" s="10"/>
      <c r="B124" s="10"/>
      <c r="C124" s="10"/>
      <c r="D124" s="7"/>
      <c r="E124" s="10"/>
      <c r="F124" s="7"/>
      <c r="G124" s="10"/>
      <c r="H124" s="10"/>
      <c r="I124" s="10"/>
      <c r="J124" s="10"/>
      <c r="K124" s="10"/>
      <c r="L124" s="10"/>
      <c r="M124" s="10"/>
      <c r="N124" s="10"/>
      <c r="O124" s="7"/>
      <c r="Q124" s="7"/>
    </row>
    <row r="125" spans="1:17" ht="13.2">
      <c r="A125" s="10"/>
      <c r="B125" s="10"/>
      <c r="C125" s="10"/>
      <c r="D125" s="7"/>
      <c r="E125" s="10"/>
      <c r="F125" s="7"/>
      <c r="G125" s="10"/>
      <c r="H125" s="10"/>
      <c r="I125" s="10"/>
      <c r="J125" s="10"/>
      <c r="K125" s="10"/>
      <c r="L125" s="10"/>
      <c r="M125" s="10"/>
      <c r="N125" s="10"/>
      <c r="O125" s="7"/>
      <c r="Q125" s="7"/>
    </row>
    <row r="126" spans="1:17" ht="13.2">
      <c r="A126" s="10"/>
      <c r="B126" s="10"/>
      <c r="C126" s="10"/>
      <c r="D126" s="7"/>
      <c r="E126" s="10"/>
      <c r="F126" s="7"/>
      <c r="G126" s="10"/>
      <c r="H126" s="10"/>
      <c r="I126" s="10"/>
      <c r="J126" s="10"/>
      <c r="K126" s="10"/>
      <c r="L126" s="10"/>
      <c r="M126" s="10"/>
      <c r="N126" s="10"/>
      <c r="O126" s="7"/>
      <c r="Q126" s="7"/>
    </row>
    <row r="127" spans="1:17" ht="13.2">
      <c r="A127" s="10"/>
      <c r="B127" s="10"/>
      <c r="C127" s="10"/>
      <c r="D127" s="7"/>
      <c r="E127" s="10"/>
      <c r="F127" s="7"/>
      <c r="G127" s="10"/>
      <c r="H127" s="10"/>
      <c r="I127" s="10"/>
      <c r="J127" s="10"/>
      <c r="K127" s="10"/>
      <c r="L127" s="10"/>
      <c r="M127" s="10"/>
      <c r="N127" s="10"/>
      <c r="O127" s="7"/>
      <c r="Q127" s="10"/>
    </row>
    <row r="128" spans="1:17" ht="13.2">
      <c r="A128" s="10"/>
      <c r="B128" s="10"/>
      <c r="C128" s="10"/>
      <c r="D128" s="7"/>
      <c r="E128" s="10"/>
      <c r="F128" s="7"/>
      <c r="G128" s="10"/>
      <c r="H128" s="10"/>
      <c r="I128" s="10"/>
      <c r="J128" s="10"/>
      <c r="K128" s="10"/>
      <c r="L128" s="10"/>
      <c r="M128" s="10"/>
      <c r="N128" s="10"/>
      <c r="O128" s="7"/>
      <c r="Q128" s="10"/>
    </row>
    <row r="129" spans="1:17" ht="13.2">
      <c r="A129" s="10"/>
      <c r="B129" s="10"/>
      <c r="C129" s="10"/>
      <c r="D129" s="7"/>
      <c r="E129" s="10"/>
      <c r="F129" s="7"/>
      <c r="G129" s="10"/>
      <c r="H129" s="10"/>
      <c r="I129" s="10"/>
      <c r="J129" s="10"/>
      <c r="K129" s="10"/>
      <c r="L129" s="10"/>
      <c r="M129" s="10"/>
      <c r="N129" s="10"/>
      <c r="O129" s="7"/>
      <c r="Q129" s="10"/>
    </row>
    <row r="130" spans="1:17" ht="13.2">
      <c r="A130" s="10"/>
      <c r="B130" s="10"/>
      <c r="C130" s="10"/>
      <c r="D130" s="7"/>
      <c r="E130" s="10"/>
      <c r="F130" s="7"/>
      <c r="G130" s="10"/>
      <c r="H130" s="10"/>
      <c r="I130" s="10"/>
      <c r="J130" s="10"/>
      <c r="K130" s="10"/>
      <c r="L130" s="10"/>
      <c r="M130" s="10"/>
      <c r="N130" s="10"/>
      <c r="O130" s="7"/>
      <c r="Q130" s="10"/>
    </row>
    <row r="131" spans="1:17" ht="13.2">
      <c r="A131" s="10"/>
      <c r="B131" s="10"/>
      <c r="C131" s="10"/>
      <c r="D131" s="7"/>
      <c r="E131" s="10"/>
      <c r="F131" s="7"/>
      <c r="G131" s="10"/>
      <c r="H131" s="10"/>
      <c r="I131" s="10"/>
      <c r="J131" s="10"/>
      <c r="K131" s="10"/>
      <c r="L131" s="10"/>
      <c r="M131" s="10"/>
      <c r="N131" s="10"/>
      <c r="O131" s="7"/>
      <c r="Q131" s="10"/>
    </row>
    <row r="132" spans="1:17" ht="13.2">
      <c r="A132" s="10"/>
      <c r="B132" s="10"/>
      <c r="C132" s="10"/>
      <c r="D132" s="10"/>
      <c r="E132" s="10"/>
      <c r="F132" s="10"/>
      <c r="G132" s="10"/>
      <c r="H132" s="10"/>
      <c r="I132" s="10"/>
      <c r="J132" s="10"/>
      <c r="K132" s="10"/>
      <c r="L132" s="10"/>
      <c r="M132" s="10"/>
      <c r="N132" s="10"/>
      <c r="O132" s="7"/>
      <c r="Q132" s="10"/>
    </row>
    <row r="133" spans="1:17" ht="13.2">
      <c r="A133" s="10"/>
      <c r="B133" s="10"/>
      <c r="C133" s="10"/>
      <c r="D133" s="10"/>
      <c r="E133" s="10"/>
      <c r="F133" s="10"/>
      <c r="G133" s="10"/>
      <c r="H133" s="10"/>
      <c r="I133" s="10"/>
      <c r="J133" s="10"/>
      <c r="K133" s="10"/>
      <c r="L133" s="10"/>
      <c r="M133" s="10"/>
      <c r="N133" s="10"/>
      <c r="O133" s="7"/>
      <c r="Q133" s="10"/>
    </row>
    <row r="134" spans="1:17" ht="13.2">
      <c r="A134" s="10"/>
      <c r="B134" s="10"/>
      <c r="C134" s="10"/>
      <c r="D134" s="10"/>
      <c r="E134" s="10"/>
      <c r="F134" s="10"/>
      <c r="G134" s="10"/>
      <c r="H134" s="10"/>
      <c r="I134" s="10"/>
      <c r="J134" s="10"/>
      <c r="K134" s="10"/>
      <c r="L134" s="10"/>
      <c r="M134" s="10"/>
      <c r="N134" s="10"/>
      <c r="O134" s="7"/>
      <c r="Q134" s="10"/>
    </row>
    <row r="135" spans="1:17" ht="13.2">
      <c r="A135" s="10"/>
      <c r="B135" s="10"/>
      <c r="C135" s="10"/>
      <c r="D135" s="10"/>
      <c r="E135" s="10"/>
      <c r="F135" s="10"/>
      <c r="G135" s="10"/>
      <c r="H135" s="10"/>
      <c r="I135" s="10"/>
      <c r="J135" s="10"/>
      <c r="K135" s="10"/>
      <c r="L135" s="10"/>
      <c r="M135" s="10"/>
      <c r="N135" s="10"/>
      <c r="O135" s="7"/>
      <c r="Q135" s="10"/>
    </row>
    <row r="136" spans="1:17" ht="13.2">
      <c r="A136" s="10"/>
      <c r="B136" s="10"/>
      <c r="C136" s="10"/>
      <c r="D136" s="10"/>
      <c r="E136" s="10"/>
      <c r="F136" s="10"/>
      <c r="G136" s="10"/>
      <c r="H136" s="10"/>
      <c r="I136" s="10"/>
      <c r="J136" s="10"/>
      <c r="K136" s="10"/>
      <c r="L136" s="10"/>
      <c r="M136" s="10"/>
      <c r="N136" s="10"/>
      <c r="O136" s="7"/>
      <c r="Q136" s="10"/>
    </row>
    <row r="137" spans="1:17" ht="13.2">
      <c r="A137" s="10"/>
      <c r="B137" s="10"/>
      <c r="C137" s="10"/>
      <c r="D137" s="10"/>
      <c r="E137" s="10"/>
      <c r="F137" s="10"/>
      <c r="G137" s="10"/>
      <c r="H137" s="10"/>
      <c r="I137" s="10"/>
      <c r="J137" s="10"/>
      <c r="K137" s="10"/>
      <c r="L137" s="10"/>
      <c r="M137" s="10"/>
      <c r="N137" s="10"/>
      <c r="O137" s="7"/>
      <c r="Q137" s="10"/>
    </row>
    <row r="138" spans="1:17" ht="13.2">
      <c r="A138" s="10"/>
      <c r="B138" s="10"/>
      <c r="C138" s="10"/>
      <c r="D138" s="10"/>
      <c r="E138" s="10"/>
      <c r="F138" s="10"/>
      <c r="G138" s="10"/>
      <c r="H138" s="10"/>
      <c r="I138" s="10"/>
      <c r="J138" s="10"/>
      <c r="K138" s="10"/>
      <c r="L138" s="10"/>
      <c r="M138" s="10"/>
      <c r="N138" s="10"/>
      <c r="O138" s="7"/>
      <c r="Q138" s="10"/>
    </row>
    <row r="139" spans="1:17" ht="13.2">
      <c r="A139" s="10"/>
      <c r="B139" s="10"/>
      <c r="C139" s="10"/>
      <c r="D139" s="10"/>
      <c r="E139" s="10"/>
      <c r="F139" s="10"/>
      <c r="G139" s="10"/>
      <c r="H139" s="10"/>
      <c r="I139" s="10"/>
      <c r="J139" s="10"/>
      <c r="K139" s="10"/>
      <c r="L139" s="10"/>
      <c r="M139" s="10"/>
      <c r="N139" s="10"/>
      <c r="O139" s="7"/>
      <c r="Q139" s="10"/>
    </row>
    <row r="140" spans="1:17" ht="13.2">
      <c r="A140" s="10"/>
      <c r="B140" s="10"/>
      <c r="C140" s="10"/>
      <c r="D140" s="10"/>
      <c r="E140" s="10"/>
      <c r="F140" s="10"/>
      <c r="G140" s="10"/>
      <c r="H140" s="10"/>
      <c r="I140" s="10"/>
      <c r="J140" s="10"/>
      <c r="K140" s="10"/>
      <c r="L140" s="10"/>
      <c r="M140" s="10"/>
      <c r="N140" s="10"/>
      <c r="O140" s="7"/>
      <c r="Q140" s="10"/>
    </row>
    <row r="141" spans="1:17" ht="13.2">
      <c r="A141" s="10"/>
      <c r="B141" s="10"/>
      <c r="C141" s="10"/>
      <c r="D141" s="10"/>
      <c r="E141" s="10"/>
      <c r="F141" s="10"/>
      <c r="G141" s="10"/>
      <c r="H141" s="10"/>
      <c r="I141" s="10"/>
      <c r="J141" s="10"/>
      <c r="K141" s="10"/>
      <c r="L141" s="10"/>
      <c r="M141" s="10"/>
      <c r="N141" s="10"/>
      <c r="O141" s="7"/>
      <c r="Q141" s="10"/>
    </row>
    <row r="142" spans="1:17" ht="13.2">
      <c r="A142" s="10"/>
      <c r="B142" s="10"/>
      <c r="C142" s="10"/>
      <c r="D142" s="10"/>
      <c r="E142" s="10"/>
      <c r="F142" s="10"/>
      <c r="G142" s="10"/>
      <c r="H142" s="10"/>
      <c r="I142" s="10"/>
      <c r="J142" s="10"/>
      <c r="K142" s="10"/>
      <c r="L142" s="10"/>
      <c r="M142" s="10"/>
      <c r="N142" s="10"/>
      <c r="O142" s="7"/>
      <c r="Q142" s="10"/>
    </row>
    <row r="143" spans="1:17" ht="13.2">
      <c r="A143" s="10"/>
      <c r="B143" s="10"/>
      <c r="C143" s="10"/>
      <c r="D143" s="10"/>
      <c r="E143" s="10"/>
      <c r="F143" s="10"/>
      <c r="G143" s="10"/>
      <c r="H143" s="10"/>
      <c r="I143" s="10"/>
      <c r="J143" s="10"/>
      <c r="K143" s="10"/>
      <c r="L143" s="10"/>
      <c r="M143" s="10"/>
      <c r="N143" s="10"/>
      <c r="O143" s="7"/>
      <c r="Q143" s="10"/>
    </row>
    <row r="144" spans="1:17" ht="13.2">
      <c r="A144" s="10"/>
      <c r="B144" s="10"/>
      <c r="C144" s="10"/>
      <c r="D144" s="10"/>
      <c r="E144" s="10"/>
      <c r="F144" s="10"/>
      <c r="G144" s="10"/>
      <c r="H144" s="10"/>
      <c r="I144" s="10"/>
      <c r="J144" s="10"/>
      <c r="K144" s="10"/>
      <c r="L144" s="10"/>
      <c r="M144" s="10"/>
      <c r="N144" s="10"/>
      <c r="Q144" s="10"/>
    </row>
    <row r="145" spans="1:17" ht="13.2">
      <c r="A145" s="10"/>
      <c r="B145" s="10"/>
      <c r="C145" s="10"/>
      <c r="D145" s="10"/>
      <c r="E145" s="10"/>
      <c r="F145" s="10"/>
      <c r="G145" s="10"/>
      <c r="H145" s="10"/>
      <c r="I145" s="10"/>
      <c r="J145" s="10"/>
      <c r="K145" s="10"/>
      <c r="L145" s="10"/>
      <c r="M145" s="10"/>
      <c r="N145" s="10"/>
      <c r="Q145" s="10"/>
    </row>
    <row r="146" spans="1:17" ht="13.2">
      <c r="A146" s="10"/>
      <c r="B146" s="10"/>
      <c r="C146" s="10"/>
      <c r="D146" s="10"/>
      <c r="E146" s="10"/>
      <c r="F146" s="10"/>
      <c r="G146" s="10"/>
      <c r="H146" s="10"/>
      <c r="I146" s="10"/>
      <c r="J146" s="10"/>
      <c r="K146" s="10"/>
      <c r="L146" s="10"/>
      <c r="M146" s="10"/>
      <c r="N146" s="10"/>
      <c r="Q146" s="10"/>
    </row>
    <row r="147" spans="1:17" ht="13.2">
      <c r="A147" s="10"/>
      <c r="B147" s="10"/>
      <c r="C147" s="10"/>
      <c r="D147" s="10"/>
      <c r="E147" s="10"/>
      <c r="F147" s="10"/>
      <c r="G147" s="10"/>
      <c r="H147" s="10"/>
      <c r="I147" s="10"/>
      <c r="J147" s="10"/>
      <c r="K147" s="10"/>
      <c r="L147" s="10"/>
      <c r="M147" s="10"/>
      <c r="N147" s="10"/>
      <c r="Q147" s="10"/>
    </row>
    <row r="148" spans="1:17" ht="13.2">
      <c r="A148" s="10"/>
      <c r="B148" s="10"/>
      <c r="C148" s="10"/>
      <c r="D148" s="10"/>
      <c r="E148" s="10"/>
      <c r="F148" s="10"/>
      <c r="G148" s="10"/>
      <c r="H148" s="10"/>
      <c r="I148" s="10"/>
      <c r="J148" s="10"/>
      <c r="K148" s="10"/>
      <c r="L148" s="10"/>
      <c r="M148" s="10"/>
      <c r="N148" s="10"/>
      <c r="Q148" s="10"/>
    </row>
    <row r="149" spans="1:17" ht="13.2">
      <c r="A149" s="10"/>
      <c r="B149" s="10"/>
      <c r="C149" s="10"/>
      <c r="D149" s="10"/>
      <c r="E149" s="10"/>
      <c r="F149" s="10"/>
      <c r="G149" s="10"/>
      <c r="H149" s="10"/>
      <c r="I149" s="10"/>
      <c r="J149" s="10"/>
      <c r="K149" s="10"/>
      <c r="L149" s="10"/>
      <c r="M149" s="10"/>
      <c r="N149" s="10"/>
      <c r="Q149" s="10"/>
    </row>
    <row r="150" spans="1:17" ht="13.2">
      <c r="A150" s="10"/>
      <c r="B150" s="10"/>
      <c r="C150" s="10"/>
      <c r="D150" s="10"/>
      <c r="E150" s="10"/>
      <c r="F150" s="10"/>
      <c r="G150" s="10"/>
      <c r="H150" s="10"/>
      <c r="I150" s="10"/>
      <c r="J150" s="10"/>
      <c r="K150" s="10"/>
      <c r="L150" s="10"/>
      <c r="M150" s="10"/>
      <c r="N150" s="10"/>
      <c r="Q150" s="10"/>
    </row>
    <row r="151" spans="1:17" ht="13.2">
      <c r="A151" s="10"/>
      <c r="B151" s="10"/>
      <c r="C151" s="10"/>
      <c r="D151" s="10"/>
      <c r="E151" s="10"/>
      <c r="F151" s="10"/>
      <c r="G151" s="10"/>
      <c r="H151" s="10"/>
      <c r="I151" s="10"/>
      <c r="J151" s="10"/>
      <c r="K151" s="10"/>
      <c r="L151" s="10"/>
      <c r="M151" s="10"/>
      <c r="N151" s="10"/>
      <c r="Q151" s="10"/>
    </row>
    <row r="152" spans="1:17" ht="13.2">
      <c r="A152" s="10"/>
      <c r="B152" s="10"/>
      <c r="C152" s="10"/>
      <c r="D152" s="10"/>
      <c r="E152" s="10"/>
      <c r="F152" s="10"/>
      <c r="G152" s="10"/>
      <c r="H152" s="10"/>
      <c r="I152" s="10"/>
      <c r="J152" s="10"/>
      <c r="K152" s="10"/>
      <c r="L152" s="10"/>
      <c r="M152" s="10"/>
      <c r="N152" s="10"/>
      <c r="Q152" s="10"/>
    </row>
    <row r="153" spans="1:17" ht="13.2">
      <c r="A153" s="10"/>
      <c r="B153" s="10"/>
      <c r="C153" s="10"/>
      <c r="D153" s="10"/>
      <c r="E153" s="10"/>
      <c r="F153" s="10"/>
      <c r="G153" s="10"/>
      <c r="H153" s="10"/>
      <c r="I153" s="10"/>
      <c r="J153" s="10"/>
      <c r="K153" s="10"/>
      <c r="L153" s="10"/>
      <c r="M153" s="10"/>
      <c r="N153" s="10"/>
      <c r="Q153" s="10"/>
    </row>
    <row r="154" spans="1:17" ht="13.2">
      <c r="A154" s="10"/>
      <c r="B154" s="10"/>
      <c r="C154" s="10"/>
      <c r="D154" s="10"/>
      <c r="E154" s="10"/>
      <c r="F154" s="10"/>
      <c r="G154" s="10"/>
      <c r="H154" s="10"/>
      <c r="I154" s="10"/>
      <c r="J154" s="10"/>
      <c r="K154" s="10"/>
      <c r="L154" s="10"/>
      <c r="M154" s="10"/>
      <c r="N154" s="10"/>
      <c r="Q154" s="10"/>
    </row>
    <row r="155" spans="1:17" ht="13.2">
      <c r="A155" s="10"/>
      <c r="B155" s="10"/>
      <c r="C155" s="10"/>
      <c r="D155" s="10"/>
      <c r="E155" s="10"/>
      <c r="F155" s="10"/>
      <c r="G155" s="10"/>
      <c r="H155" s="10"/>
      <c r="I155" s="10"/>
      <c r="J155" s="10"/>
      <c r="K155" s="10"/>
      <c r="L155" s="10"/>
      <c r="M155" s="10"/>
      <c r="N155" s="10"/>
      <c r="Q155" s="10"/>
    </row>
    <row r="156" spans="1:17" ht="13.2">
      <c r="A156" s="10"/>
      <c r="B156" s="10"/>
      <c r="C156" s="10"/>
      <c r="D156" s="10"/>
      <c r="E156" s="10"/>
      <c r="F156" s="10"/>
      <c r="G156" s="10"/>
      <c r="H156" s="10"/>
      <c r="I156" s="10"/>
      <c r="J156" s="10"/>
      <c r="K156" s="10"/>
      <c r="L156" s="10"/>
      <c r="M156" s="10"/>
      <c r="N156" s="10"/>
      <c r="Q156" s="10"/>
    </row>
    <row r="157" spans="1:17" ht="13.2">
      <c r="A157" s="10"/>
      <c r="B157" s="10"/>
      <c r="C157" s="10"/>
      <c r="D157" s="10"/>
      <c r="E157" s="10"/>
      <c r="F157" s="10"/>
      <c r="G157" s="10"/>
      <c r="H157" s="10"/>
      <c r="I157" s="10"/>
      <c r="J157" s="10"/>
      <c r="K157" s="10"/>
      <c r="L157" s="10"/>
      <c r="M157" s="10"/>
      <c r="N157" s="10"/>
      <c r="Q157" s="10"/>
    </row>
    <row r="158" spans="1:17" ht="13.2">
      <c r="A158" s="10"/>
      <c r="B158" s="10"/>
      <c r="C158" s="10"/>
      <c r="D158" s="10"/>
      <c r="E158" s="10"/>
      <c r="F158" s="10"/>
      <c r="G158" s="10"/>
      <c r="H158" s="10"/>
      <c r="I158" s="10"/>
      <c r="J158" s="10"/>
      <c r="K158" s="10"/>
      <c r="L158" s="10"/>
      <c r="M158" s="10"/>
      <c r="N158" s="10"/>
      <c r="Q158" s="10"/>
    </row>
    <row r="159" spans="1:17" ht="13.2">
      <c r="A159" s="10"/>
      <c r="B159" s="10"/>
      <c r="C159" s="10"/>
      <c r="D159" s="10"/>
      <c r="E159" s="10"/>
      <c r="F159" s="10"/>
      <c r="G159" s="10"/>
      <c r="H159" s="10"/>
      <c r="I159" s="10"/>
      <c r="J159" s="10"/>
      <c r="K159" s="10"/>
      <c r="L159" s="10"/>
      <c r="M159" s="10"/>
      <c r="N159" s="10"/>
      <c r="Q159" s="10"/>
    </row>
    <row r="160" spans="1:17" ht="13.2">
      <c r="A160" s="10"/>
      <c r="B160" s="10"/>
      <c r="C160" s="10"/>
      <c r="D160" s="10"/>
      <c r="E160" s="10"/>
      <c r="F160" s="10"/>
      <c r="G160" s="10"/>
      <c r="H160" s="10"/>
      <c r="I160" s="10"/>
      <c r="J160" s="10"/>
      <c r="K160" s="10"/>
      <c r="L160" s="10"/>
      <c r="M160" s="10"/>
      <c r="N160" s="10"/>
      <c r="Q160" s="10"/>
    </row>
    <row r="161" spans="1:17" ht="13.2">
      <c r="A161" s="10"/>
      <c r="B161" s="10"/>
      <c r="C161" s="10"/>
      <c r="D161" s="10"/>
      <c r="E161" s="10"/>
      <c r="F161" s="10"/>
      <c r="G161" s="10"/>
      <c r="H161" s="10"/>
      <c r="I161" s="10"/>
      <c r="J161" s="10"/>
      <c r="K161" s="10"/>
      <c r="L161" s="10"/>
      <c r="M161" s="10"/>
      <c r="Q161" s="10"/>
    </row>
    <row r="162" spans="1:17" ht="13.2">
      <c r="A162" s="10"/>
      <c r="B162" s="10"/>
      <c r="C162" s="10"/>
      <c r="D162" s="10"/>
      <c r="E162" s="10"/>
      <c r="F162" s="10"/>
      <c r="G162" s="10"/>
      <c r="H162" s="10"/>
      <c r="I162" s="10"/>
      <c r="J162" s="10"/>
      <c r="K162" s="10"/>
      <c r="L162" s="10"/>
      <c r="M162" s="10"/>
      <c r="Q162" s="10"/>
    </row>
    <row r="163" spans="1:17" ht="13.2">
      <c r="A163" s="10"/>
      <c r="B163" s="10"/>
      <c r="C163" s="10"/>
      <c r="D163" s="10"/>
      <c r="E163" s="10"/>
      <c r="F163" s="10"/>
      <c r="G163" s="10"/>
      <c r="H163" s="10"/>
      <c r="I163" s="10"/>
      <c r="J163" s="10"/>
      <c r="K163" s="10"/>
      <c r="L163" s="10"/>
      <c r="M163" s="10"/>
      <c r="Q163" s="10"/>
    </row>
    <row r="164" spans="1:17" ht="13.2">
      <c r="A164" s="10"/>
      <c r="B164" s="10"/>
      <c r="C164" s="10"/>
      <c r="D164" s="10"/>
      <c r="E164" s="10"/>
      <c r="F164" s="10"/>
      <c r="G164" s="10"/>
      <c r="H164" s="10"/>
      <c r="I164" s="10"/>
      <c r="J164" s="10"/>
      <c r="K164" s="10"/>
      <c r="L164" s="10"/>
      <c r="M164" s="10"/>
      <c r="Q164" s="10"/>
    </row>
    <row r="165" spans="1:17" ht="13.2">
      <c r="A165" s="10"/>
      <c r="B165" s="10"/>
      <c r="C165" s="10"/>
      <c r="D165" s="10"/>
      <c r="E165" s="10"/>
      <c r="F165" s="10"/>
      <c r="G165" s="10"/>
      <c r="H165" s="10"/>
      <c r="I165" s="10"/>
      <c r="J165" s="10"/>
      <c r="K165" s="10"/>
      <c r="L165" s="10"/>
      <c r="M165" s="10"/>
      <c r="Q165" s="10"/>
    </row>
    <row r="166" spans="1:17" ht="13.2">
      <c r="A166" s="10"/>
      <c r="B166" s="10"/>
      <c r="C166" s="10"/>
      <c r="D166" s="10"/>
      <c r="E166" s="10"/>
      <c r="F166" s="10"/>
      <c r="G166" s="10"/>
      <c r="H166" s="10"/>
      <c r="I166" s="10"/>
      <c r="J166" s="10"/>
      <c r="K166" s="10"/>
      <c r="L166" s="10"/>
      <c r="M166" s="10"/>
      <c r="Q166" s="10"/>
    </row>
    <row r="167" spans="1:17" ht="13.2">
      <c r="A167" s="10"/>
      <c r="B167" s="10"/>
      <c r="C167" s="10"/>
      <c r="D167" s="10"/>
      <c r="E167" s="10"/>
      <c r="F167" s="10"/>
      <c r="G167" s="10"/>
      <c r="H167" s="10"/>
      <c r="I167" s="10"/>
      <c r="J167" s="10"/>
      <c r="K167" s="10"/>
      <c r="L167" s="10"/>
      <c r="M167" s="10"/>
      <c r="Q167" s="10"/>
    </row>
    <row r="168" spans="1:17" ht="13.2">
      <c r="A168" s="10"/>
      <c r="B168" s="10"/>
      <c r="C168" s="10"/>
      <c r="D168" s="10"/>
      <c r="E168" s="10"/>
      <c r="F168" s="10"/>
      <c r="G168" s="10"/>
      <c r="H168" s="10"/>
      <c r="I168" s="10"/>
      <c r="J168" s="10"/>
      <c r="K168" s="10"/>
      <c r="L168" s="10"/>
      <c r="M168" s="10"/>
      <c r="Q168" s="10"/>
    </row>
    <row r="169" spans="1:17" ht="13.2">
      <c r="A169" s="10"/>
      <c r="B169" s="10"/>
      <c r="C169" s="10"/>
      <c r="D169" s="10"/>
      <c r="E169" s="10"/>
      <c r="F169" s="10"/>
      <c r="G169" s="10"/>
      <c r="H169" s="10"/>
      <c r="I169" s="10"/>
      <c r="J169" s="10"/>
      <c r="K169" s="10"/>
      <c r="L169" s="10"/>
      <c r="M169" s="10"/>
      <c r="Q169" s="10"/>
    </row>
    <row r="170" spans="1:17" ht="13.2">
      <c r="A170" s="10"/>
      <c r="B170" s="10"/>
      <c r="C170" s="10"/>
      <c r="D170" s="10"/>
      <c r="E170" s="10"/>
      <c r="F170" s="10"/>
      <c r="G170" s="10"/>
      <c r="H170" s="10"/>
      <c r="I170" s="10"/>
      <c r="J170" s="10"/>
      <c r="K170" s="10"/>
      <c r="L170" s="10"/>
      <c r="M170" s="10"/>
      <c r="Q170" s="10"/>
    </row>
    <row r="171" spans="1:17" ht="13.2">
      <c r="A171" s="10"/>
      <c r="B171" s="10"/>
      <c r="C171" s="10"/>
      <c r="D171" s="10"/>
      <c r="E171" s="10"/>
      <c r="F171" s="10"/>
      <c r="G171" s="10"/>
      <c r="H171" s="10"/>
      <c r="I171" s="10"/>
      <c r="J171" s="10"/>
      <c r="K171" s="10"/>
      <c r="L171" s="10"/>
      <c r="M171" s="10"/>
      <c r="Q171" s="10"/>
    </row>
    <row r="172" spans="1:17" ht="13.2">
      <c r="A172" s="10"/>
      <c r="B172" s="10"/>
      <c r="C172" s="10"/>
      <c r="D172" s="10"/>
      <c r="E172" s="10"/>
      <c r="F172" s="10"/>
      <c r="G172" s="10"/>
      <c r="H172" s="10"/>
      <c r="I172" s="10"/>
      <c r="J172" s="10"/>
      <c r="K172" s="10"/>
      <c r="L172" s="10"/>
      <c r="M172" s="10"/>
      <c r="Q172" s="10"/>
    </row>
    <row r="173" spans="1:17" ht="13.2">
      <c r="A173" s="10"/>
      <c r="B173" s="10"/>
      <c r="C173" s="10"/>
      <c r="D173" s="10"/>
      <c r="E173" s="10"/>
      <c r="F173" s="10"/>
      <c r="G173" s="10"/>
      <c r="H173" s="10"/>
      <c r="I173" s="10"/>
      <c r="J173" s="10"/>
      <c r="K173" s="10"/>
      <c r="L173" s="10"/>
      <c r="M173" s="10"/>
      <c r="Q173" s="10"/>
    </row>
    <row r="174" spans="1:17" ht="13.2">
      <c r="A174" s="10"/>
      <c r="B174" s="10"/>
      <c r="C174" s="10"/>
      <c r="D174" s="10"/>
      <c r="E174" s="10"/>
      <c r="F174" s="10"/>
      <c r="G174" s="10"/>
      <c r="H174" s="10"/>
      <c r="I174" s="10"/>
      <c r="J174" s="10"/>
      <c r="K174" s="10"/>
      <c r="L174" s="10"/>
      <c r="M174" s="10"/>
      <c r="Q174" s="10"/>
    </row>
    <row r="175" spans="1:17" ht="13.2">
      <c r="A175" s="10"/>
      <c r="B175" s="10"/>
      <c r="C175" s="10"/>
      <c r="D175" s="10"/>
      <c r="E175" s="10"/>
      <c r="F175" s="10"/>
      <c r="G175" s="10"/>
      <c r="H175" s="10"/>
      <c r="I175" s="10"/>
      <c r="J175" s="10"/>
      <c r="K175" s="10"/>
      <c r="L175" s="10"/>
      <c r="M175" s="10"/>
      <c r="Q175" s="10"/>
    </row>
    <row r="176" spans="1:17" ht="13.2">
      <c r="A176" s="10"/>
      <c r="B176" s="10"/>
      <c r="C176" s="10"/>
      <c r="D176" s="10"/>
      <c r="E176" s="10"/>
      <c r="F176" s="10"/>
      <c r="G176" s="10"/>
      <c r="H176" s="10"/>
      <c r="I176" s="10"/>
      <c r="J176" s="10"/>
      <c r="K176" s="10"/>
      <c r="L176" s="10"/>
      <c r="M176" s="10"/>
      <c r="Q176" s="10"/>
    </row>
    <row r="177" spans="1:17" ht="13.2">
      <c r="A177" s="10"/>
      <c r="B177" s="10"/>
      <c r="C177" s="10"/>
      <c r="D177" s="10"/>
      <c r="E177" s="10"/>
      <c r="F177" s="10"/>
      <c r="G177" s="10"/>
      <c r="H177" s="10"/>
      <c r="I177" s="10"/>
      <c r="J177" s="10"/>
      <c r="K177" s="10"/>
      <c r="L177" s="10"/>
      <c r="M177" s="10"/>
      <c r="Q177" s="10"/>
    </row>
    <row r="178" spans="1:17" ht="13.2">
      <c r="A178" s="10"/>
      <c r="B178" s="10"/>
      <c r="C178" s="10"/>
      <c r="D178" s="10"/>
      <c r="E178" s="10"/>
      <c r="F178" s="10"/>
      <c r="G178" s="10"/>
      <c r="H178" s="10"/>
      <c r="I178" s="10"/>
      <c r="J178" s="10"/>
      <c r="K178" s="10"/>
      <c r="L178" s="10"/>
      <c r="M178" s="10"/>
      <c r="Q178" s="10"/>
    </row>
    <row r="179" spans="1:17" ht="13.2">
      <c r="A179" s="10"/>
      <c r="B179" s="10"/>
      <c r="C179" s="10"/>
      <c r="D179" s="10"/>
      <c r="E179" s="10"/>
      <c r="F179" s="10"/>
      <c r="G179" s="10"/>
      <c r="H179" s="10"/>
      <c r="I179" s="10"/>
      <c r="J179" s="10"/>
      <c r="K179" s="10"/>
      <c r="L179" s="10"/>
      <c r="M179" s="10"/>
      <c r="Q179" s="10"/>
    </row>
    <row r="180" spans="1:17" ht="13.2">
      <c r="A180" s="10"/>
      <c r="B180" s="10"/>
      <c r="C180" s="10"/>
      <c r="D180" s="10"/>
      <c r="E180" s="10"/>
      <c r="F180" s="10"/>
      <c r="G180" s="10"/>
      <c r="H180" s="10"/>
      <c r="I180" s="10"/>
      <c r="J180" s="10"/>
      <c r="K180" s="10"/>
      <c r="L180" s="10"/>
      <c r="M180" s="10"/>
      <c r="Q180" s="10"/>
    </row>
    <row r="181" spans="1:17" ht="13.2">
      <c r="A181" s="10"/>
      <c r="B181" s="10"/>
      <c r="C181" s="10"/>
      <c r="D181" s="10"/>
      <c r="E181" s="10"/>
      <c r="F181" s="10"/>
      <c r="G181" s="10"/>
      <c r="H181" s="10"/>
      <c r="I181" s="10"/>
      <c r="J181" s="10"/>
      <c r="K181" s="10"/>
      <c r="L181" s="10"/>
      <c r="M181" s="10"/>
      <c r="Q181" s="10"/>
    </row>
    <row r="182" spans="1:17" ht="13.2">
      <c r="A182" s="10"/>
      <c r="B182" s="10"/>
      <c r="C182" s="10"/>
      <c r="D182" s="10"/>
      <c r="E182" s="10"/>
      <c r="F182" s="10"/>
      <c r="G182" s="10"/>
      <c r="H182" s="10"/>
      <c r="I182" s="10"/>
      <c r="J182" s="10"/>
      <c r="K182" s="10"/>
      <c r="L182" s="10"/>
      <c r="M182" s="10"/>
      <c r="Q182" s="10"/>
    </row>
    <row r="183" spans="1:17" ht="13.2">
      <c r="A183" s="10"/>
      <c r="B183" s="10"/>
      <c r="C183" s="10"/>
      <c r="D183" s="10"/>
      <c r="E183" s="10"/>
      <c r="F183" s="10"/>
      <c r="G183" s="10"/>
      <c r="H183" s="10"/>
      <c r="I183" s="10"/>
      <c r="J183" s="10"/>
      <c r="K183" s="10"/>
      <c r="L183" s="10"/>
      <c r="M183" s="10"/>
      <c r="Q183" s="10"/>
    </row>
    <row r="184" spans="1:17" ht="13.2">
      <c r="A184" s="10"/>
      <c r="B184" s="10"/>
      <c r="C184" s="10"/>
      <c r="D184" s="10"/>
      <c r="E184" s="10"/>
      <c r="F184" s="10"/>
      <c r="G184" s="10"/>
      <c r="H184" s="10"/>
      <c r="I184" s="10"/>
      <c r="J184" s="10"/>
      <c r="K184" s="10"/>
      <c r="L184" s="10"/>
      <c r="M184" s="10"/>
      <c r="Q184" s="10"/>
    </row>
    <row r="185" spans="1:17" ht="13.2">
      <c r="A185" s="10"/>
      <c r="B185" s="10"/>
      <c r="C185" s="10"/>
      <c r="D185" s="10"/>
      <c r="E185" s="10"/>
      <c r="F185" s="10"/>
      <c r="G185" s="10"/>
      <c r="H185" s="10"/>
      <c r="I185" s="10"/>
      <c r="J185" s="10"/>
      <c r="K185" s="10"/>
      <c r="L185" s="10"/>
      <c r="M185" s="10"/>
      <c r="Q185" s="10"/>
    </row>
    <row r="186" spans="1:17" ht="13.2">
      <c r="A186" s="10"/>
      <c r="B186" s="10"/>
      <c r="C186" s="10"/>
      <c r="D186" s="10"/>
      <c r="E186" s="10"/>
      <c r="F186" s="10"/>
      <c r="G186" s="10"/>
      <c r="H186" s="10"/>
      <c r="I186" s="10"/>
      <c r="J186" s="10"/>
      <c r="K186" s="10"/>
      <c r="L186" s="10"/>
      <c r="M186" s="10"/>
      <c r="Q186" s="10"/>
    </row>
    <row r="187" spans="1:17" ht="13.2">
      <c r="A187" s="10"/>
      <c r="B187" s="10"/>
      <c r="C187" s="10"/>
      <c r="D187" s="10"/>
      <c r="E187" s="10"/>
      <c r="F187" s="10"/>
      <c r="G187" s="10"/>
      <c r="H187" s="10"/>
      <c r="I187" s="10"/>
      <c r="J187" s="10"/>
      <c r="K187" s="10"/>
      <c r="L187" s="10"/>
      <c r="M187" s="10"/>
      <c r="Q187" s="10"/>
    </row>
    <row r="188" spans="1:17" ht="13.2">
      <c r="A188" s="10"/>
      <c r="B188" s="10"/>
      <c r="C188" s="10"/>
      <c r="D188" s="10"/>
      <c r="E188" s="10"/>
      <c r="F188" s="10"/>
      <c r="G188" s="10"/>
      <c r="H188" s="10"/>
      <c r="I188" s="10"/>
      <c r="J188" s="10"/>
      <c r="K188" s="10"/>
      <c r="L188" s="10"/>
      <c r="M188" s="10"/>
      <c r="Q188" s="10"/>
    </row>
    <row r="189" spans="1:17" ht="13.2">
      <c r="A189" s="10"/>
      <c r="B189" s="10"/>
      <c r="C189" s="10"/>
      <c r="D189" s="10"/>
      <c r="E189" s="10"/>
      <c r="F189" s="10"/>
      <c r="G189" s="10"/>
      <c r="H189" s="10"/>
      <c r="I189" s="10"/>
      <c r="J189" s="10"/>
      <c r="K189" s="10"/>
      <c r="L189" s="10"/>
      <c r="M189" s="10"/>
      <c r="Q189" s="10"/>
    </row>
    <row r="190" spans="1:17" ht="13.2">
      <c r="A190" s="10"/>
      <c r="B190" s="10"/>
      <c r="C190" s="10"/>
      <c r="D190" s="10"/>
      <c r="E190" s="10"/>
      <c r="F190" s="10"/>
      <c r="G190" s="10"/>
      <c r="H190" s="10"/>
      <c r="I190" s="10"/>
      <c r="J190" s="10"/>
      <c r="K190" s="10"/>
      <c r="L190" s="10"/>
      <c r="M190" s="10"/>
      <c r="Q190" s="10"/>
    </row>
    <row r="191" spans="1:17" ht="13.2">
      <c r="A191" s="10"/>
      <c r="B191" s="10"/>
      <c r="C191" s="10"/>
      <c r="D191" s="10"/>
      <c r="E191" s="10"/>
      <c r="F191" s="10"/>
      <c r="G191" s="10"/>
      <c r="H191" s="10"/>
      <c r="I191" s="10"/>
      <c r="J191" s="10"/>
      <c r="K191" s="10"/>
      <c r="L191" s="10"/>
      <c r="M191" s="10"/>
      <c r="Q191" s="10"/>
    </row>
    <row r="192" spans="1:17" ht="13.2">
      <c r="A192" s="10"/>
      <c r="B192" s="10"/>
      <c r="C192" s="10"/>
      <c r="D192" s="10"/>
      <c r="E192" s="10"/>
      <c r="F192" s="10"/>
      <c r="G192" s="10"/>
      <c r="H192" s="10"/>
      <c r="I192" s="10"/>
      <c r="J192" s="10"/>
      <c r="K192" s="10"/>
      <c r="L192" s="10"/>
      <c r="M192" s="10"/>
      <c r="Q192" s="10"/>
    </row>
    <row r="193" spans="1:17" ht="13.2">
      <c r="A193" s="10"/>
      <c r="B193" s="10"/>
      <c r="C193" s="10"/>
      <c r="D193" s="10"/>
      <c r="E193" s="10"/>
      <c r="F193" s="10"/>
      <c r="G193" s="10"/>
      <c r="H193" s="10"/>
      <c r="I193" s="10"/>
      <c r="J193" s="10"/>
      <c r="K193" s="10"/>
      <c r="L193" s="10"/>
      <c r="M193" s="10"/>
      <c r="Q193" s="10"/>
    </row>
    <row r="194" spans="1:17" ht="13.2">
      <c r="A194" s="10"/>
      <c r="B194" s="10"/>
      <c r="C194" s="10"/>
      <c r="D194" s="10"/>
      <c r="E194" s="10"/>
      <c r="F194" s="10"/>
      <c r="G194" s="10"/>
      <c r="H194" s="10"/>
      <c r="I194" s="10"/>
      <c r="J194" s="10"/>
      <c r="K194" s="10"/>
      <c r="L194" s="10"/>
      <c r="M194" s="10"/>
      <c r="Q194" s="10"/>
    </row>
    <row r="195" spans="1:17" ht="13.2">
      <c r="A195" s="10"/>
      <c r="B195" s="10"/>
      <c r="C195" s="10"/>
      <c r="D195" s="10"/>
      <c r="E195" s="10"/>
      <c r="F195" s="10"/>
      <c r="G195" s="10"/>
      <c r="H195" s="10"/>
      <c r="I195" s="10"/>
      <c r="J195" s="10"/>
      <c r="K195" s="10"/>
      <c r="L195" s="10"/>
      <c r="M195" s="10"/>
      <c r="Q195" s="10"/>
    </row>
    <row r="196" spans="1:17" ht="13.2">
      <c r="A196" s="10"/>
      <c r="B196" s="10"/>
      <c r="C196" s="10"/>
      <c r="D196" s="10"/>
      <c r="E196" s="10"/>
      <c r="F196" s="10"/>
      <c r="G196" s="10"/>
      <c r="H196" s="10"/>
      <c r="I196" s="10"/>
      <c r="J196" s="10"/>
      <c r="K196" s="10"/>
      <c r="L196" s="10"/>
      <c r="M196" s="10"/>
      <c r="Q196" s="10"/>
    </row>
    <row r="197" spans="1:17" ht="13.2">
      <c r="A197" s="10"/>
      <c r="B197" s="10"/>
      <c r="C197" s="10"/>
      <c r="D197" s="10"/>
      <c r="E197" s="10"/>
      <c r="F197" s="10"/>
      <c r="G197" s="10"/>
      <c r="H197" s="10"/>
      <c r="I197" s="10"/>
      <c r="J197" s="10"/>
      <c r="K197" s="10"/>
      <c r="L197" s="10"/>
      <c r="M197" s="10"/>
      <c r="Q197" s="10"/>
    </row>
    <row r="198" spans="1:17" ht="13.2">
      <c r="A198" s="10"/>
      <c r="B198" s="10"/>
      <c r="C198" s="10"/>
      <c r="D198" s="10"/>
      <c r="E198" s="10"/>
      <c r="F198" s="10"/>
      <c r="G198" s="10"/>
      <c r="H198" s="10"/>
      <c r="I198" s="10"/>
      <c r="J198" s="10"/>
      <c r="K198" s="10"/>
      <c r="L198" s="10"/>
      <c r="M198" s="10"/>
      <c r="Q198" s="10"/>
    </row>
    <row r="199" spans="1:17" ht="13.2">
      <c r="A199" s="10"/>
      <c r="B199" s="10"/>
      <c r="C199" s="10"/>
      <c r="D199" s="10"/>
      <c r="E199" s="10"/>
      <c r="F199" s="10"/>
      <c r="G199" s="10"/>
      <c r="H199" s="10"/>
      <c r="I199" s="10"/>
      <c r="J199" s="10"/>
      <c r="K199" s="10"/>
      <c r="L199" s="10"/>
      <c r="M199" s="10"/>
      <c r="Q199" s="10"/>
    </row>
    <row r="200" spans="1:17" ht="13.2">
      <c r="A200" s="10"/>
      <c r="B200" s="10"/>
      <c r="C200" s="10"/>
      <c r="D200" s="10"/>
      <c r="E200" s="10"/>
      <c r="F200" s="10"/>
      <c r="G200" s="10"/>
      <c r="H200" s="10"/>
      <c r="I200" s="10"/>
      <c r="J200" s="10"/>
      <c r="K200" s="10"/>
      <c r="L200" s="10"/>
      <c r="M200" s="10"/>
      <c r="Q200" s="10"/>
    </row>
    <row r="201" spans="1:17" ht="13.2">
      <c r="A201" s="10"/>
      <c r="B201" s="10"/>
      <c r="C201" s="10"/>
      <c r="D201" s="10"/>
      <c r="E201" s="10"/>
      <c r="F201" s="10"/>
      <c r="G201" s="10"/>
      <c r="H201" s="10"/>
      <c r="I201" s="10"/>
      <c r="J201" s="10"/>
      <c r="K201" s="10"/>
      <c r="L201" s="10"/>
      <c r="M201" s="10"/>
      <c r="Q201" s="10"/>
    </row>
    <row r="202" spans="1:17" ht="13.2">
      <c r="A202" s="10"/>
      <c r="B202" s="10"/>
      <c r="C202" s="10"/>
      <c r="D202" s="10"/>
      <c r="E202" s="10"/>
      <c r="F202" s="10"/>
      <c r="G202" s="10"/>
      <c r="H202" s="10"/>
      <c r="I202" s="10"/>
      <c r="J202" s="10"/>
      <c r="K202" s="10"/>
      <c r="L202" s="10"/>
      <c r="M202" s="10"/>
      <c r="Q202" s="10"/>
    </row>
    <row r="203" spans="1:17" ht="13.2">
      <c r="A203" s="10"/>
      <c r="B203" s="10"/>
      <c r="C203" s="10"/>
      <c r="D203" s="10"/>
      <c r="E203" s="10"/>
      <c r="F203" s="10"/>
      <c r="G203" s="10"/>
      <c r="H203" s="10"/>
      <c r="I203" s="10"/>
      <c r="J203" s="10"/>
      <c r="K203" s="10"/>
      <c r="L203" s="10"/>
      <c r="M203" s="10"/>
      <c r="Q203" s="10"/>
    </row>
    <row r="204" spans="1:17" ht="13.2">
      <c r="A204" s="10"/>
      <c r="B204" s="10"/>
      <c r="C204" s="10"/>
      <c r="D204" s="10"/>
      <c r="E204" s="10"/>
      <c r="F204" s="10"/>
      <c r="G204" s="10"/>
      <c r="H204" s="10"/>
      <c r="I204" s="10"/>
      <c r="J204" s="10"/>
      <c r="K204" s="10"/>
      <c r="L204" s="10"/>
      <c r="M204" s="10"/>
      <c r="Q204" s="10"/>
    </row>
    <row r="205" spans="1:17" ht="13.2">
      <c r="A205" s="10"/>
      <c r="B205" s="10"/>
      <c r="C205" s="10"/>
      <c r="D205" s="10"/>
      <c r="E205" s="10"/>
      <c r="F205" s="10"/>
      <c r="G205" s="10"/>
      <c r="H205" s="10"/>
      <c r="I205" s="10"/>
      <c r="J205" s="10"/>
      <c r="K205" s="10"/>
      <c r="L205" s="10"/>
      <c r="M205" s="10"/>
      <c r="Q205" s="10"/>
    </row>
    <row r="206" spans="1:17" ht="13.2">
      <c r="A206" s="10"/>
      <c r="B206" s="10"/>
      <c r="C206" s="10"/>
      <c r="D206" s="10"/>
      <c r="E206" s="10"/>
      <c r="F206" s="10"/>
      <c r="G206" s="10"/>
      <c r="H206" s="10"/>
      <c r="I206" s="10"/>
      <c r="J206" s="10"/>
      <c r="K206" s="10"/>
      <c r="L206" s="10"/>
      <c r="M206" s="10"/>
      <c r="Q206" s="10"/>
    </row>
    <row r="207" spans="1:17" ht="13.2">
      <c r="A207" s="10"/>
      <c r="B207" s="10"/>
      <c r="C207" s="10"/>
      <c r="D207" s="10"/>
      <c r="E207" s="10"/>
      <c r="F207" s="10"/>
      <c r="G207" s="10"/>
      <c r="H207" s="10"/>
      <c r="I207" s="10"/>
      <c r="J207" s="10"/>
      <c r="K207" s="10"/>
      <c r="L207" s="10"/>
      <c r="M207" s="10"/>
      <c r="Q207" s="10"/>
    </row>
    <row r="208" spans="1:17" ht="13.2">
      <c r="A208" s="10"/>
      <c r="B208" s="10"/>
      <c r="C208" s="10"/>
      <c r="D208" s="10"/>
      <c r="E208" s="10"/>
      <c r="F208" s="10"/>
      <c r="G208" s="10"/>
      <c r="H208" s="10"/>
      <c r="I208" s="10"/>
      <c r="J208" s="10"/>
      <c r="K208" s="10"/>
      <c r="L208" s="10"/>
      <c r="M208" s="10"/>
      <c r="Q208" s="10"/>
    </row>
    <row r="209" spans="1:17" ht="13.2">
      <c r="A209" s="10"/>
      <c r="B209" s="10"/>
      <c r="C209" s="10"/>
      <c r="D209" s="10"/>
      <c r="E209" s="10"/>
      <c r="F209" s="10"/>
      <c r="G209" s="10"/>
      <c r="H209" s="10"/>
      <c r="I209" s="10"/>
      <c r="J209" s="10"/>
      <c r="K209" s="10"/>
      <c r="L209" s="10"/>
      <c r="M209" s="10"/>
      <c r="Q209" s="10"/>
    </row>
    <row r="210" spans="1:17" ht="13.2">
      <c r="A210" s="10"/>
      <c r="B210" s="10"/>
      <c r="C210" s="10"/>
      <c r="D210" s="10"/>
      <c r="E210" s="10"/>
      <c r="F210" s="10"/>
      <c r="G210" s="10"/>
      <c r="H210" s="10"/>
      <c r="I210" s="10"/>
      <c r="J210" s="10"/>
      <c r="K210" s="10"/>
      <c r="L210" s="10"/>
      <c r="M210" s="10"/>
      <c r="Q210" s="10"/>
    </row>
    <row r="211" spans="1:17" ht="13.2">
      <c r="A211" s="10"/>
      <c r="B211" s="10"/>
      <c r="C211" s="10"/>
      <c r="D211" s="10"/>
      <c r="E211" s="10"/>
      <c r="F211" s="10"/>
      <c r="G211" s="10"/>
      <c r="H211" s="10"/>
      <c r="I211" s="10"/>
      <c r="J211" s="10"/>
      <c r="K211" s="10"/>
      <c r="L211" s="10"/>
      <c r="M211" s="10"/>
      <c r="Q211" s="10"/>
    </row>
    <row r="212" spans="1:17" ht="13.2">
      <c r="A212" s="10"/>
      <c r="B212" s="10"/>
      <c r="C212" s="10"/>
      <c r="D212" s="10"/>
      <c r="E212" s="10"/>
      <c r="F212" s="10"/>
      <c r="G212" s="10"/>
      <c r="H212" s="10"/>
      <c r="I212" s="10"/>
      <c r="J212" s="10"/>
      <c r="K212" s="10"/>
      <c r="L212" s="10"/>
      <c r="M212" s="10"/>
      <c r="Q212" s="10"/>
    </row>
    <row r="213" spans="1:17" ht="13.2">
      <c r="A213" s="10"/>
      <c r="B213" s="10"/>
      <c r="C213" s="10"/>
      <c r="D213" s="10"/>
      <c r="E213" s="10"/>
      <c r="F213" s="10"/>
      <c r="G213" s="10"/>
      <c r="H213" s="10"/>
      <c r="I213" s="10"/>
      <c r="J213" s="10"/>
      <c r="K213" s="10"/>
      <c r="L213" s="10"/>
      <c r="M213" s="10"/>
      <c r="Q213" s="10"/>
    </row>
    <row r="214" spans="1:17" ht="13.2">
      <c r="A214" s="10"/>
      <c r="B214" s="10"/>
      <c r="C214" s="10"/>
      <c r="D214" s="10"/>
      <c r="E214" s="10"/>
      <c r="F214" s="10"/>
      <c r="G214" s="10"/>
      <c r="H214" s="10"/>
      <c r="I214" s="10"/>
      <c r="J214" s="10"/>
      <c r="K214" s="10"/>
      <c r="L214" s="10"/>
      <c r="M214" s="10"/>
      <c r="Q214" s="10"/>
    </row>
    <row r="215" spans="1:17" ht="13.2">
      <c r="A215" s="10"/>
      <c r="B215" s="10"/>
      <c r="C215" s="10"/>
      <c r="D215" s="10"/>
      <c r="E215" s="10"/>
      <c r="F215" s="10"/>
      <c r="G215" s="10"/>
      <c r="H215" s="10"/>
      <c r="I215" s="10"/>
      <c r="J215" s="10"/>
      <c r="K215" s="10"/>
      <c r="L215" s="10"/>
      <c r="M215" s="10"/>
      <c r="Q215" s="10"/>
    </row>
    <row r="216" spans="1:17" ht="13.2">
      <c r="A216" s="10"/>
      <c r="B216" s="10"/>
      <c r="C216" s="10"/>
      <c r="D216" s="10"/>
      <c r="E216" s="10"/>
      <c r="F216" s="10"/>
      <c r="G216" s="10"/>
      <c r="H216" s="10"/>
      <c r="I216" s="10"/>
      <c r="J216" s="10"/>
      <c r="K216" s="10"/>
      <c r="L216" s="10"/>
      <c r="M216" s="10"/>
      <c r="Q216" s="10"/>
    </row>
    <row r="217" spans="1:17" ht="13.2">
      <c r="A217" s="10"/>
      <c r="B217" s="10"/>
      <c r="C217" s="10"/>
      <c r="D217" s="10"/>
      <c r="E217" s="10"/>
      <c r="F217" s="10"/>
      <c r="G217" s="10"/>
      <c r="H217" s="10"/>
      <c r="I217" s="10"/>
      <c r="J217" s="10"/>
      <c r="K217" s="10"/>
      <c r="L217" s="10"/>
      <c r="M217" s="10"/>
      <c r="Q217" s="10"/>
    </row>
    <row r="218" spans="1:17" ht="13.2">
      <c r="A218" s="10"/>
      <c r="B218" s="10"/>
      <c r="C218" s="10"/>
      <c r="D218" s="10"/>
      <c r="E218" s="10"/>
      <c r="F218" s="10"/>
      <c r="G218" s="10"/>
      <c r="H218" s="10"/>
      <c r="I218" s="10"/>
      <c r="J218" s="10"/>
      <c r="K218" s="10"/>
      <c r="L218" s="10"/>
      <c r="M218" s="10"/>
      <c r="Q218" s="10"/>
    </row>
    <row r="219" spans="1:17" ht="13.2">
      <c r="A219" s="10"/>
      <c r="B219" s="10"/>
      <c r="C219" s="10"/>
      <c r="D219" s="10"/>
      <c r="E219" s="10"/>
      <c r="F219" s="10"/>
      <c r="G219" s="10"/>
      <c r="H219" s="10"/>
      <c r="I219" s="10"/>
      <c r="J219" s="10"/>
      <c r="K219" s="10"/>
      <c r="L219" s="10"/>
      <c r="M219" s="10"/>
      <c r="Q219" s="10"/>
    </row>
    <row r="220" spans="1:17" ht="13.2">
      <c r="A220" s="10"/>
      <c r="B220" s="10"/>
      <c r="C220" s="10"/>
      <c r="D220" s="10"/>
      <c r="E220" s="10"/>
      <c r="F220" s="10"/>
      <c r="G220" s="10"/>
      <c r="H220" s="10"/>
      <c r="I220" s="10"/>
      <c r="J220" s="10"/>
      <c r="K220" s="10"/>
      <c r="L220" s="10"/>
      <c r="M220" s="10"/>
      <c r="Q220" s="10"/>
    </row>
    <row r="221" spans="1:17" ht="13.2">
      <c r="A221" s="10"/>
      <c r="B221" s="10"/>
      <c r="C221" s="10"/>
      <c r="D221" s="10"/>
      <c r="E221" s="10"/>
      <c r="F221" s="10"/>
      <c r="G221" s="10"/>
      <c r="H221" s="10"/>
      <c r="I221" s="10"/>
      <c r="J221" s="10"/>
      <c r="K221" s="10"/>
      <c r="L221" s="10"/>
      <c r="M221" s="10"/>
      <c r="Q221" s="10"/>
    </row>
    <row r="222" spans="1:17" ht="13.2">
      <c r="A222" s="10"/>
      <c r="B222" s="10"/>
      <c r="C222" s="10"/>
      <c r="D222" s="10"/>
      <c r="E222" s="10"/>
      <c r="F222" s="10"/>
      <c r="G222" s="10"/>
      <c r="H222" s="10"/>
      <c r="I222" s="10"/>
      <c r="J222" s="10"/>
      <c r="K222" s="10"/>
      <c r="L222" s="10"/>
      <c r="M222" s="10"/>
      <c r="Q222" s="10"/>
    </row>
    <row r="223" spans="1:17" ht="13.2">
      <c r="A223" s="10"/>
      <c r="B223" s="10"/>
      <c r="C223" s="10"/>
      <c r="D223" s="10"/>
      <c r="E223" s="10"/>
      <c r="F223" s="10"/>
      <c r="G223" s="10"/>
      <c r="H223" s="10"/>
      <c r="I223" s="10"/>
      <c r="J223" s="10"/>
      <c r="K223" s="10"/>
      <c r="L223" s="10"/>
      <c r="M223" s="10"/>
      <c r="Q223" s="10"/>
    </row>
    <row r="224" spans="1:17" ht="13.2">
      <c r="A224" s="10"/>
      <c r="B224" s="10"/>
      <c r="C224" s="10"/>
      <c r="D224" s="10"/>
      <c r="E224" s="10"/>
      <c r="F224" s="10"/>
      <c r="G224" s="10"/>
      <c r="H224" s="10"/>
      <c r="I224" s="10"/>
      <c r="J224" s="10"/>
      <c r="K224" s="10"/>
      <c r="L224" s="10"/>
      <c r="M224" s="10"/>
      <c r="Q224" s="10"/>
    </row>
    <row r="225" spans="1:17" ht="13.2">
      <c r="A225" s="10"/>
      <c r="B225" s="10"/>
      <c r="C225" s="10"/>
      <c r="D225" s="10"/>
      <c r="E225" s="10"/>
      <c r="F225" s="10"/>
      <c r="G225" s="10"/>
      <c r="H225" s="10"/>
      <c r="I225" s="10"/>
      <c r="J225" s="10"/>
      <c r="K225" s="10"/>
      <c r="L225" s="10"/>
      <c r="M225" s="10"/>
      <c r="Q225" s="10"/>
    </row>
    <row r="226" spans="1:17" ht="13.2">
      <c r="A226" s="10"/>
      <c r="B226" s="10"/>
      <c r="C226" s="10"/>
      <c r="D226" s="10"/>
      <c r="E226" s="10"/>
      <c r="F226" s="10"/>
      <c r="G226" s="10"/>
      <c r="H226" s="10"/>
      <c r="I226" s="10"/>
      <c r="J226" s="10"/>
      <c r="K226" s="10"/>
      <c r="L226" s="10"/>
      <c r="M226" s="10"/>
      <c r="Q226" s="10"/>
    </row>
    <row r="227" spans="1:17" ht="13.2">
      <c r="A227" s="10"/>
      <c r="B227" s="10"/>
      <c r="C227" s="10"/>
      <c r="D227" s="10"/>
      <c r="E227" s="10"/>
      <c r="F227" s="10"/>
      <c r="G227" s="10"/>
      <c r="H227" s="10"/>
      <c r="I227" s="10"/>
      <c r="J227" s="10"/>
      <c r="K227" s="10"/>
      <c r="L227" s="10"/>
      <c r="M227" s="10"/>
      <c r="Q227" s="10"/>
    </row>
    <row r="228" spans="1:17" ht="13.2">
      <c r="A228" s="10"/>
      <c r="B228" s="10"/>
      <c r="C228" s="10"/>
      <c r="D228" s="10"/>
      <c r="E228" s="10"/>
      <c r="F228" s="10"/>
      <c r="G228" s="10"/>
      <c r="H228" s="10"/>
      <c r="I228" s="10"/>
      <c r="J228" s="10"/>
      <c r="K228" s="10"/>
      <c r="L228" s="10"/>
      <c r="M228" s="10"/>
      <c r="Q228" s="10"/>
    </row>
    <row r="229" spans="1:17" ht="13.2">
      <c r="A229" s="10"/>
      <c r="B229" s="10"/>
      <c r="C229" s="10"/>
      <c r="D229" s="10"/>
      <c r="E229" s="10"/>
      <c r="F229" s="10"/>
      <c r="G229" s="10"/>
      <c r="H229" s="10"/>
      <c r="I229" s="10"/>
      <c r="J229" s="10"/>
      <c r="K229" s="10"/>
      <c r="L229" s="10"/>
      <c r="M229" s="10"/>
      <c r="Q229" s="10"/>
    </row>
    <row r="230" spans="1:17" ht="13.2">
      <c r="A230" s="10"/>
      <c r="B230" s="10"/>
      <c r="C230" s="10"/>
      <c r="D230" s="10"/>
      <c r="E230" s="10"/>
      <c r="F230" s="10"/>
      <c r="G230" s="10"/>
      <c r="H230" s="10"/>
      <c r="I230" s="10"/>
      <c r="J230" s="10"/>
      <c r="K230" s="10"/>
      <c r="L230" s="10"/>
      <c r="M230" s="10"/>
      <c r="Q230" s="10"/>
    </row>
    <row r="231" spans="1:17" ht="13.2">
      <c r="A231" s="10"/>
      <c r="B231" s="10"/>
      <c r="C231" s="10"/>
      <c r="D231" s="10"/>
      <c r="E231" s="10"/>
      <c r="F231" s="10"/>
      <c r="G231" s="10"/>
      <c r="H231" s="10"/>
      <c r="I231" s="10"/>
      <c r="J231" s="10"/>
      <c r="K231" s="10"/>
      <c r="L231" s="10"/>
      <c r="M231" s="10"/>
      <c r="Q231" s="10"/>
    </row>
    <row r="232" spans="1:17" ht="13.2">
      <c r="A232" s="10"/>
      <c r="B232" s="10"/>
      <c r="C232" s="10"/>
      <c r="D232" s="10"/>
      <c r="E232" s="10"/>
      <c r="F232" s="10"/>
      <c r="G232" s="10"/>
      <c r="H232" s="10"/>
      <c r="I232" s="10"/>
      <c r="J232" s="10"/>
      <c r="K232" s="10"/>
      <c r="L232" s="10"/>
      <c r="M232" s="10"/>
      <c r="Q232" s="10"/>
    </row>
    <row r="233" spans="1:17" ht="13.2">
      <c r="A233" s="10"/>
      <c r="B233" s="10"/>
      <c r="C233" s="10"/>
      <c r="D233" s="10"/>
      <c r="E233" s="10"/>
      <c r="F233" s="10"/>
      <c r="G233" s="10"/>
      <c r="H233" s="10"/>
      <c r="I233" s="10"/>
      <c r="J233" s="10"/>
      <c r="K233" s="10"/>
      <c r="L233" s="10"/>
      <c r="M233" s="10"/>
      <c r="Q233" s="10"/>
    </row>
    <row r="234" spans="1:17" ht="13.2">
      <c r="A234" s="10"/>
      <c r="B234" s="10"/>
      <c r="C234" s="10"/>
      <c r="D234" s="10"/>
      <c r="E234" s="10"/>
      <c r="F234" s="10"/>
      <c r="G234" s="10"/>
      <c r="H234" s="10"/>
      <c r="I234" s="10"/>
      <c r="J234" s="10"/>
      <c r="K234" s="10"/>
      <c r="L234" s="10"/>
      <c r="M234" s="10"/>
      <c r="Q234" s="10"/>
    </row>
    <row r="235" spans="1:17" ht="13.2">
      <c r="A235" s="10"/>
      <c r="B235" s="10"/>
      <c r="C235" s="10"/>
      <c r="D235" s="10"/>
      <c r="E235" s="10"/>
      <c r="F235" s="10"/>
      <c r="G235" s="10"/>
      <c r="H235" s="10"/>
      <c r="I235" s="10"/>
      <c r="J235" s="10"/>
      <c r="K235" s="10"/>
      <c r="L235" s="10"/>
      <c r="M235" s="10"/>
      <c r="Q235" s="10"/>
    </row>
    <row r="236" spans="1:17" ht="13.2">
      <c r="A236" s="10"/>
      <c r="B236" s="10"/>
      <c r="C236" s="10"/>
      <c r="D236" s="10"/>
      <c r="E236" s="10"/>
      <c r="F236" s="10"/>
      <c r="G236" s="10"/>
      <c r="H236" s="10"/>
      <c r="I236" s="10"/>
      <c r="J236" s="10"/>
      <c r="K236" s="10"/>
      <c r="L236" s="10"/>
      <c r="M236" s="10"/>
      <c r="Q236" s="10"/>
    </row>
    <row r="237" spans="1:17" ht="13.2">
      <c r="A237" s="10"/>
      <c r="B237" s="10"/>
      <c r="C237" s="10"/>
      <c r="D237" s="10"/>
      <c r="E237" s="10"/>
      <c r="F237" s="10"/>
      <c r="G237" s="10"/>
      <c r="H237" s="10"/>
      <c r="I237" s="10"/>
      <c r="J237" s="10"/>
      <c r="K237" s="10"/>
      <c r="L237" s="10"/>
      <c r="M237" s="10"/>
      <c r="Q237" s="10"/>
    </row>
    <row r="238" spans="1:17" ht="13.2">
      <c r="A238" s="10"/>
      <c r="B238" s="10"/>
      <c r="C238" s="10"/>
      <c r="D238" s="10"/>
      <c r="E238" s="10"/>
      <c r="F238" s="10"/>
      <c r="G238" s="10"/>
      <c r="H238" s="10"/>
      <c r="I238" s="10"/>
      <c r="J238" s="10"/>
      <c r="K238" s="10"/>
      <c r="L238" s="10"/>
      <c r="M238" s="10"/>
      <c r="Q238" s="10"/>
    </row>
    <row r="239" spans="1:17" ht="13.2">
      <c r="A239" s="10"/>
      <c r="B239" s="10"/>
      <c r="C239" s="10"/>
      <c r="D239" s="10"/>
      <c r="E239" s="10"/>
      <c r="F239" s="10"/>
      <c r="G239" s="10"/>
      <c r="H239" s="10"/>
      <c r="I239" s="10"/>
      <c r="J239" s="10"/>
      <c r="K239" s="10"/>
      <c r="L239" s="10"/>
      <c r="M239" s="10"/>
      <c r="Q239" s="10"/>
    </row>
    <row r="240" spans="1:17" ht="13.2">
      <c r="A240" s="10"/>
      <c r="B240" s="10"/>
      <c r="C240" s="10"/>
      <c r="D240" s="10"/>
      <c r="E240" s="10"/>
      <c r="F240" s="10"/>
      <c r="G240" s="10"/>
      <c r="H240" s="10"/>
      <c r="I240" s="10"/>
      <c r="J240" s="10"/>
      <c r="K240" s="10"/>
      <c r="L240" s="10"/>
      <c r="M240" s="10"/>
      <c r="Q240" s="10"/>
    </row>
    <row r="241" spans="1:17" ht="13.2">
      <c r="A241" s="10"/>
      <c r="B241" s="10"/>
      <c r="C241" s="10"/>
      <c r="D241" s="10"/>
      <c r="E241" s="10"/>
      <c r="F241" s="10"/>
      <c r="G241" s="10"/>
      <c r="H241" s="10"/>
      <c r="I241" s="10"/>
      <c r="J241" s="10"/>
      <c r="K241" s="10"/>
      <c r="L241" s="10"/>
      <c r="M241" s="10"/>
      <c r="Q241" s="10"/>
    </row>
    <row r="242" spans="1:17" ht="13.2">
      <c r="A242" s="10"/>
      <c r="B242" s="10"/>
      <c r="C242" s="10"/>
      <c r="D242" s="10"/>
      <c r="E242" s="10"/>
      <c r="F242" s="10"/>
      <c r="G242" s="10"/>
      <c r="H242" s="10"/>
      <c r="I242" s="10"/>
      <c r="J242" s="10"/>
      <c r="K242" s="10"/>
      <c r="L242" s="10"/>
      <c r="M242" s="10"/>
      <c r="Q242" s="10"/>
    </row>
    <row r="243" spans="1:17" ht="13.2">
      <c r="A243" s="10"/>
      <c r="B243" s="10"/>
      <c r="C243" s="10"/>
      <c r="D243" s="10"/>
      <c r="E243" s="10"/>
      <c r="F243" s="10"/>
      <c r="G243" s="10"/>
      <c r="H243" s="10"/>
      <c r="I243" s="10"/>
      <c r="J243" s="10"/>
      <c r="K243" s="10"/>
      <c r="L243" s="10"/>
      <c r="M243" s="10"/>
      <c r="Q243" s="10"/>
    </row>
    <row r="244" spans="1:17" ht="13.2">
      <c r="A244" s="10"/>
      <c r="B244" s="10"/>
      <c r="C244" s="10"/>
      <c r="D244" s="10"/>
      <c r="E244" s="10"/>
      <c r="F244" s="10"/>
      <c r="G244" s="10"/>
      <c r="H244" s="10"/>
      <c r="I244" s="10"/>
      <c r="J244" s="10"/>
      <c r="K244" s="10"/>
      <c r="L244" s="10"/>
      <c r="M244" s="10"/>
      <c r="Q244" s="10"/>
    </row>
    <row r="245" spans="1:17" ht="13.2">
      <c r="A245" s="10"/>
      <c r="B245" s="10"/>
      <c r="C245" s="10"/>
      <c r="D245" s="10"/>
      <c r="E245" s="10"/>
      <c r="F245" s="10"/>
      <c r="G245" s="10"/>
      <c r="H245" s="10"/>
      <c r="I245" s="10"/>
      <c r="J245" s="10"/>
      <c r="K245" s="10"/>
      <c r="L245" s="10"/>
      <c r="M245" s="10"/>
      <c r="Q245" s="10"/>
    </row>
    <row r="246" spans="1:17" ht="13.2">
      <c r="A246" s="10"/>
      <c r="B246" s="10"/>
      <c r="C246" s="10"/>
      <c r="D246" s="10"/>
      <c r="E246" s="10"/>
      <c r="F246" s="10"/>
      <c r="G246" s="10"/>
      <c r="H246" s="10"/>
      <c r="I246" s="10"/>
      <c r="J246" s="10"/>
      <c r="K246" s="10"/>
      <c r="L246" s="10"/>
      <c r="M246" s="10"/>
      <c r="Q246" s="10"/>
    </row>
    <row r="247" spans="1:17" ht="13.2">
      <c r="A247" s="10"/>
      <c r="B247" s="10"/>
      <c r="C247" s="10"/>
      <c r="D247" s="10"/>
      <c r="E247" s="10"/>
      <c r="F247" s="10"/>
      <c r="G247" s="10"/>
      <c r="H247" s="10"/>
      <c r="I247" s="10"/>
      <c r="J247" s="10"/>
      <c r="K247" s="10"/>
      <c r="L247" s="10"/>
      <c r="M247" s="10"/>
      <c r="Q247" s="10"/>
    </row>
    <row r="248" spans="1:17" ht="13.2">
      <c r="A248" s="10"/>
      <c r="B248" s="10"/>
      <c r="C248" s="10"/>
      <c r="D248" s="10"/>
      <c r="E248" s="10"/>
      <c r="F248" s="10"/>
      <c r="G248" s="10"/>
      <c r="H248" s="10"/>
      <c r="I248" s="10"/>
      <c r="J248" s="10"/>
      <c r="K248" s="10"/>
      <c r="L248" s="10"/>
      <c r="M248" s="10"/>
      <c r="Q248" s="10"/>
    </row>
    <row r="249" spans="1:17" ht="13.2">
      <c r="A249" s="10"/>
      <c r="B249" s="10"/>
      <c r="C249" s="10"/>
      <c r="D249" s="10"/>
      <c r="E249" s="10"/>
      <c r="F249" s="10"/>
      <c r="G249" s="10"/>
      <c r="H249" s="10"/>
      <c r="I249" s="10"/>
      <c r="J249" s="10"/>
      <c r="K249" s="10"/>
      <c r="L249" s="10"/>
      <c r="M249" s="10"/>
      <c r="Q249" s="10"/>
    </row>
    <row r="250" spans="1:17" ht="13.2">
      <c r="A250" s="10"/>
      <c r="B250" s="10"/>
      <c r="C250" s="10"/>
      <c r="D250" s="10"/>
      <c r="E250" s="10"/>
      <c r="F250" s="10"/>
      <c r="G250" s="10"/>
      <c r="H250" s="10"/>
      <c r="I250" s="10"/>
      <c r="J250" s="10"/>
      <c r="K250" s="10"/>
      <c r="L250" s="10"/>
      <c r="M250" s="10"/>
      <c r="Q250" s="10"/>
    </row>
    <row r="251" spans="1:17" ht="13.2">
      <c r="A251" s="10"/>
      <c r="B251" s="10"/>
      <c r="C251" s="10"/>
      <c r="D251" s="10"/>
      <c r="E251" s="10"/>
      <c r="F251" s="10"/>
      <c r="G251" s="10"/>
      <c r="H251" s="10"/>
      <c r="I251" s="10"/>
      <c r="J251" s="10"/>
      <c r="K251" s="10"/>
      <c r="L251" s="10"/>
      <c r="M251" s="10"/>
      <c r="Q251" s="10"/>
    </row>
    <row r="252" spans="1:17" ht="13.2">
      <c r="A252" s="10"/>
      <c r="B252" s="10"/>
      <c r="C252" s="10"/>
      <c r="D252" s="10"/>
      <c r="E252" s="10"/>
      <c r="F252" s="10"/>
      <c r="G252" s="10"/>
      <c r="H252" s="10"/>
      <c r="I252" s="10"/>
      <c r="J252" s="10"/>
      <c r="K252" s="10"/>
      <c r="L252" s="10"/>
      <c r="M252" s="10"/>
      <c r="Q252" s="10"/>
    </row>
    <row r="253" spans="1:17" ht="13.2">
      <c r="A253" s="10"/>
      <c r="B253" s="10"/>
      <c r="C253" s="10"/>
      <c r="D253" s="10"/>
      <c r="E253" s="10"/>
      <c r="F253" s="10"/>
      <c r="G253" s="10"/>
      <c r="H253" s="10"/>
      <c r="I253" s="10"/>
      <c r="J253" s="10"/>
      <c r="K253" s="10"/>
      <c r="L253" s="10"/>
      <c r="M253" s="10"/>
      <c r="Q253" s="10"/>
    </row>
    <row r="254" spans="1:17" ht="13.2">
      <c r="A254" s="10"/>
      <c r="B254" s="10"/>
      <c r="C254" s="10"/>
      <c r="D254" s="10"/>
      <c r="E254" s="10"/>
      <c r="F254" s="10"/>
      <c r="G254" s="10"/>
      <c r="H254" s="10"/>
      <c r="I254" s="10"/>
      <c r="J254" s="10"/>
      <c r="K254" s="10"/>
      <c r="L254" s="10"/>
      <c r="M254" s="10"/>
      <c r="Q254" s="10"/>
    </row>
    <row r="255" spans="1:17" ht="13.2">
      <c r="A255" s="10"/>
      <c r="B255" s="10"/>
      <c r="C255" s="10"/>
      <c r="D255" s="10"/>
      <c r="E255" s="10"/>
      <c r="F255" s="10"/>
      <c r="G255" s="10"/>
      <c r="H255" s="10"/>
      <c r="I255" s="10"/>
      <c r="J255" s="10"/>
      <c r="K255" s="10"/>
      <c r="L255" s="10"/>
      <c r="M255" s="10"/>
      <c r="Q255" s="10"/>
    </row>
    <row r="256" spans="1:17" ht="13.2">
      <c r="A256" s="10"/>
      <c r="B256" s="10"/>
      <c r="C256" s="10"/>
      <c r="D256" s="10"/>
      <c r="E256" s="10"/>
      <c r="F256" s="10"/>
      <c r="G256" s="10"/>
      <c r="H256" s="10"/>
      <c r="I256" s="10"/>
      <c r="J256" s="10"/>
      <c r="K256" s="10"/>
      <c r="L256" s="10"/>
      <c r="M256" s="10"/>
      <c r="Q256" s="10"/>
    </row>
    <row r="257" spans="1:17" ht="13.2">
      <c r="A257" s="10"/>
      <c r="B257" s="10"/>
      <c r="C257" s="10"/>
      <c r="D257" s="10"/>
      <c r="E257" s="10"/>
      <c r="F257" s="10"/>
      <c r="G257" s="10"/>
      <c r="H257" s="10"/>
      <c r="I257" s="10"/>
      <c r="J257" s="10"/>
      <c r="K257" s="10"/>
      <c r="L257" s="10"/>
      <c r="M257" s="10"/>
      <c r="Q257" s="10"/>
    </row>
    <row r="258" spans="1:17" ht="13.2">
      <c r="A258" s="10"/>
      <c r="B258" s="10"/>
      <c r="C258" s="10"/>
      <c r="D258" s="10"/>
      <c r="E258" s="10"/>
      <c r="F258" s="10"/>
      <c r="G258" s="10"/>
      <c r="H258" s="10"/>
      <c r="I258" s="10"/>
      <c r="J258" s="10"/>
      <c r="K258" s="10"/>
      <c r="L258" s="10"/>
      <c r="M258" s="10"/>
      <c r="Q258" s="10"/>
    </row>
    <row r="259" spans="1:17" ht="13.2">
      <c r="A259" s="10"/>
      <c r="B259" s="10"/>
      <c r="C259" s="10"/>
      <c r="D259" s="10"/>
      <c r="E259" s="10"/>
      <c r="F259" s="10"/>
      <c r="G259" s="10"/>
      <c r="H259" s="10"/>
      <c r="I259" s="10"/>
      <c r="J259" s="10"/>
      <c r="K259" s="10"/>
      <c r="L259" s="10"/>
      <c r="M259" s="10"/>
      <c r="Q259" s="10"/>
    </row>
    <row r="260" spans="1:17" ht="13.2">
      <c r="A260" s="10"/>
      <c r="B260" s="10"/>
      <c r="C260" s="10"/>
      <c r="D260" s="10"/>
      <c r="E260" s="10"/>
      <c r="F260" s="10"/>
      <c r="G260" s="10"/>
      <c r="H260" s="10"/>
      <c r="I260" s="10"/>
      <c r="J260" s="10"/>
      <c r="K260" s="10"/>
      <c r="L260" s="10"/>
      <c r="M260" s="10"/>
      <c r="Q260" s="10"/>
    </row>
    <row r="261" spans="1:17" ht="13.2">
      <c r="A261" s="10"/>
      <c r="B261" s="10"/>
      <c r="C261" s="10"/>
      <c r="D261" s="10"/>
      <c r="E261" s="10"/>
      <c r="F261" s="10"/>
      <c r="G261" s="10"/>
      <c r="H261" s="10"/>
      <c r="I261" s="10"/>
      <c r="J261" s="10"/>
      <c r="K261" s="10"/>
      <c r="L261" s="10"/>
      <c r="M261" s="10"/>
      <c r="Q261" s="10"/>
    </row>
    <row r="262" spans="1:17" ht="13.2">
      <c r="A262" s="10"/>
      <c r="B262" s="10"/>
      <c r="C262" s="10"/>
      <c r="D262" s="10"/>
      <c r="E262" s="10"/>
      <c r="F262" s="10"/>
      <c r="G262" s="10"/>
      <c r="H262" s="10"/>
      <c r="I262" s="10"/>
      <c r="J262" s="10"/>
      <c r="K262" s="10"/>
      <c r="L262" s="10"/>
      <c r="M262" s="10"/>
      <c r="Q262" s="10"/>
    </row>
    <row r="263" spans="1:17" ht="13.2">
      <c r="A263" s="10"/>
      <c r="B263" s="10"/>
      <c r="C263" s="10"/>
      <c r="D263" s="10"/>
      <c r="E263" s="10"/>
      <c r="F263" s="10"/>
      <c r="G263" s="10"/>
      <c r="H263" s="10"/>
      <c r="I263" s="10"/>
      <c r="J263" s="10"/>
      <c r="K263" s="10"/>
      <c r="L263" s="10"/>
      <c r="M263" s="10"/>
      <c r="Q263" s="10"/>
    </row>
    <row r="264" spans="1:17" ht="13.2">
      <c r="A264" s="10"/>
      <c r="B264" s="10"/>
      <c r="C264" s="10"/>
      <c r="D264" s="10"/>
      <c r="E264" s="10"/>
      <c r="F264" s="10"/>
      <c r="G264" s="10"/>
      <c r="H264" s="10"/>
      <c r="I264" s="10"/>
      <c r="J264" s="10"/>
      <c r="K264" s="10"/>
      <c r="L264" s="10"/>
      <c r="M264" s="10"/>
      <c r="Q264" s="10"/>
    </row>
    <row r="265" spans="1:17" ht="13.2">
      <c r="A265" s="10"/>
      <c r="B265" s="10"/>
      <c r="C265" s="10"/>
      <c r="D265" s="10"/>
      <c r="E265" s="10"/>
      <c r="F265" s="10"/>
      <c r="G265" s="10"/>
      <c r="H265" s="10"/>
      <c r="I265" s="10"/>
      <c r="J265" s="10"/>
      <c r="K265" s="10"/>
      <c r="L265" s="10"/>
      <c r="M265" s="10"/>
      <c r="Q265" s="10"/>
    </row>
    <row r="266" spans="1:17" ht="13.2">
      <c r="A266" s="10"/>
      <c r="B266" s="10"/>
      <c r="C266" s="10"/>
      <c r="D266" s="10"/>
      <c r="E266" s="10"/>
      <c r="F266" s="10"/>
      <c r="G266" s="10"/>
      <c r="H266" s="10"/>
      <c r="I266" s="10"/>
      <c r="J266" s="10"/>
      <c r="K266" s="10"/>
      <c r="L266" s="10"/>
      <c r="M266" s="10"/>
      <c r="Q266" s="10"/>
    </row>
    <row r="267" spans="1:17" ht="13.2">
      <c r="A267" s="10"/>
      <c r="B267" s="10"/>
      <c r="C267" s="10"/>
      <c r="D267" s="10"/>
      <c r="E267" s="10"/>
      <c r="F267" s="10"/>
      <c r="G267" s="10"/>
      <c r="H267" s="10"/>
      <c r="I267" s="10"/>
      <c r="J267" s="10"/>
      <c r="K267" s="10"/>
      <c r="L267" s="10"/>
      <c r="M267" s="10"/>
      <c r="Q267" s="10"/>
    </row>
    <row r="268" spans="1:17" ht="13.2">
      <c r="A268" s="10"/>
      <c r="B268" s="10"/>
      <c r="C268" s="10"/>
      <c r="D268" s="10"/>
      <c r="E268" s="10"/>
      <c r="F268" s="10"/>
      <c r="G268" s="10"/>
      <c r="H268" s="10"/>
      <c r="I268" s="10"/>
      <c r="J268" s="10"/>
      <c r="K268" s="10"/>
      <c r="L268" s="10"/>
      <c r="M268" s="10"/>
      <c r="Q268" s="10"/>
    </row>
    <row r="269" spans="1:17" ht="13.2">
      <c r="A269" s="10"/>
      <c r="B269" s="10"/>
      <c r="C269" s="10"/>
      <c r="D269" s="10"/>
      <c r="E269" s="10"/>
      <c r="F269" s="10"/>
      <c r="G269" s="10"/>
      <c r="H269" s="10"/>
      <c r="I269" s="10"/>
      <c r="J269" s="10"/>
      <c r="K269" s="10"/>
      <c r="L269" s="10"/>
      <c r="M269" s="10"/>
      <c r="Q269" s="10"/>
    </row>
    <row r="270" spans="1:17" ht="13.2">
      <c r="A270" s="10"/>
      <c r="B270" s="10"/>
      <c r="C270" s="10"/>
      <c r="D270" s="10"/>
      <c r="E270" s="10"/>
      <c r="F270" s="10"/>
      <c r="G270" s="10"/>
      <c r="H270" s="10"/>
      <c r="I270" s="10"/>
      <c r="J270" s="10"/>
      <c r="K270" s="10"/>
      <c r="L270" s="10"/>
      <c r="M270" s="10"/>
      <c r="Q270" s="10"/>
    </row>
    <row r="271" spans="1:17" ht="13.2">
      <c r="A271" s="10"/>
      <c r="B271" s="10"/>
      <c r="C271" s="10"/>
      <c r="D271" s="10"/>
      <c r="E271" s="10"/>
      <c r="F271" s="10"/>
      <c r="G271" s="10"/>
      <c r="H271" s="10"/>
      <c r="I271" s="10"/>
      <c r="J271" s="10"/>
      <c r="K271" s="10"/>
      <c r="L271" s="10"/>
      <c r="M271" s="10"/>
      <c r="Q271" s="10"/>
    </row>
    <row r="272" spans="1:17" ht="13.2">
      <c r="A272" s="10"/>
      <c r="B272" s="10"/>
      <c r="C272" s="10"/>
      <c r="D272" s="10"/>
      <c r="E272" s="10"/>
      <c r="F272" s="10"/>
      <c r="G272" s="10"/>
      <c r="H272" s="10"/>
      <c r="I272" s="10"/>
      <c r="J272" s="10"/>
      <c r="K272" s="10"/>
      <c r="L272" s="10"/>
      <c r="M272" s="10"/>
      <c r="Q272" s="10"/>
    </row>
    <row r="273" spans="1:17" ht="13.2">
      <c r="A273" s="10"/>
      <c r="B273" s="10"/>
      <c r="C273" s="10"/>
      <c r="D273" s="10"/>
      <c r="E273" s="10"/>
      <c r="F273" s="10"/>
      <c r="G273" s="10"/>
      <c r="H273" s="10"/>
      <c r="I273" s="10"/>
      <c r="J273" s="10"/>
      <c r="K273" s="10"/>
      <c r="L273" s="10"/>
      <c r="M273" s="10"/>
      <c r="Q273" s="10"/>
    </row>
    <row r="274" spans="1:17" ht="13.2">
      <c r="A274" s="10"/>
      <c r="B274" s="10"/>
      <c r="C274" s="10"/>
      <c r="D274" s="10"/>
      <c r="E274" s="10"/>
      <c r="F274" s="10"/>
      <c r="G274" s="10"/>
      <c r="H274" s="10"/>
      <c r="I274" s="10"/>
      <c r="J274" s="10"/>
      <c r="K274" s="10"/>
      <c r="L274" s="10"/>
      <c r="M274" s="10"/>
      <c r="Q274" s="10"/>
    </row>
    <row r="275" spans="1:17" ht="13.2">
      <c r="A275" s="10"/>
      <c r="B275" s="10"/>
      <c r="C275" s="10"/>
      <c r="D275" s="10"/>
      <c r="E275" s="10"/>
      <c r="F275" s="10"/>
      <c r="G275" s="10"/>
      <c r="H275" s="10"/>
      <c r="I275" s="10"/>
      <c r="J275" s="10"/>
      <c r="K275" s="10"/>
      <c r="L275" s="10"/>
      <c r="M275" s="10"/>
      <c r="Q275" s="10"/>
    </row>
    <row r="276" spans="1:17" ht="13.2">
      <c r="A276" s="10"/>
      <c r="B276" s="10"/>
      <c r="C276" s="10"/>
      <c r="D276" s="10"/>
      <c r="E276" s="10"/>
      <c r="F276" s="10"/>
      <c r="G276" s="10"/>
      <c r="H276" s="10"/>
      <c r="I276" s="10"/>
      <c r="J276" s="10"/>
      <c r="K276" s="10"/>
      <c r="L276" s="10"/>
      <c r="M276" s="10"/>
      <c r="Q276" s="10"/>
    </row>
    <row r="277" spans="1:17" ht="13.2">
      <c r="A277" s="10"/>
      <c r="B277" s="10"/>
      <c r="C277" s="10"/>
      <c r="D277" s="10"/>
      <c r="E277" s="10"/>
      <c r="F277" s="10"/>
      <c r="G277" s="10"/>
      <c r="H277" s="10"/>
      <c r="I277" s="10"/>
      <c r="J277" s="10"/>
      <c r="K277" s="10"/>
      <c r="L277" s="10"/>
      <c r="M277" s="10"/>
      <c r="Q277" s="10"/>
    </row>
    <row r="278" spans="1:17" ht="13.2">
      <c r="A278" s="10"/>
      <c r="B278" s="10"/>
      <c r="C278" s="10"/>
      <c r="D278" s="10"/>
      <c r="E278" s="10"/>
      <c r="F278" s="10"/>
      <c r="G278" s="10"/>
      <c r="H278" s="10"/>
      <c r="I278" s="10"/>
      <c r="J278" s="10"/>
      <c r="K278" s="10"/>
      <c r="L278" s="10"/>
      <c r="M278" s="10"/>
      <c r="Q278" s="10"/>
    </row>
    <row r="279" spans="1:17" ht="13.2">
      <c r="A279" s="10"/>
      <c r="B279" s="10"/>
      <c r="C279" s="10"/>
      <c r="D279" s="10"/>
      <c r="E279" s="10"/>
      <c r="F279" s="10"/>
      <c r="G279" s="10"/>
      <c r="H279" s="10"/>
      <c r="I279" s="10"/>
      <c r="J279" s="10"/>
      <c r="K279" s="10"/>
      <c r="L279" s="10"/>
      <c r="M279" s="10"/>
      <c r="Q279" s="10"/>
    </row>
    <row r="280" spans="1:17" ht="13.2">
      <c r="A280" s="10"/>
      <c r="B280" s="10"/>
      <c r="C280" s="10"/>
      <c r="D280" s="10"/>
      <c r="E280" s="10"/>
      <c r="F280" s="10"/>
      <c r="G280" s="10"/>
      <c r="H280" s="10"/>
      <c r="I280" s="10"/>
      <c r="J280" s="10"/>
      <c r="K280" s="10"/>
      <c r="L280" s="10"/>
      <c r="M280" s="10"/>
      <c r="Q280" s="10"/>
    </row>
    <row r="281" spans="1:17" ht="13.2">
      <c r="A281" s="10"/>
      <c r="B281" s="10"/>
      <c r="C281" s="10"/>
      <c r="D281" s="10"/>
      <c r="E281" s="10"/>
      <c r="F281" s="10"/>
      <c r="G281" s="10"/>
      <c r="H281" s="10"/>
      <c r="I281" s="10"/>
      <c r="J281" s="10"/>
      <c r="K281" s="10"/>
      <c r="L281" s="10"/>
      <c r="M281" s="10"/>
      <c r="Q281" s="10"/>
    </row>
    <row r="282" spans="1:17" ht="13.2">
      <c r="A282" s="10"/>
      <c r="B282" s="10"/>
      <c r="C282" s="10"/>
      <c r="D282" s="10"/>
      <c r="E282" s="10"/>
      <c r="F282" s="10"/>
      <c r="G282" s="10"/>
      <c r="H282" s="10"/>
      <c r="I282" s="10"/>
      <c r="J282" s="10"/>
      <c r="K282" s="10"/>
      <c r="L282" s="10"/>
      <c r="M282" s="10"/>
      <c r="Q282" s="10"/>
    </row>
    <row r="283" spans="1:17" ht="13.2">
      <c r="A283" s="10"/>
      <c r="B283" s="10"/>
      <c r="C283" s="10"/>
      <c r="D283" s="10"/>
      <c r="E283" s="10"/>
      <c r="F283" s="10"/>
      <c r="G283" s="10"/>
      <c r="H283" s="10"/>
      <c r="I283" s="10"/>
      <c r="J283" s="10"/>
      <c r="K283" s="10"/>
      <c r="L283" s="10"/>
      <c r="M283" s="10"/>
      <c r="Q283" s="10"/>
    </row>
    <row r="284" spans="1:17" ht="13.2">
      <c r="A284" s="10"/>
      <c r="B284" s="10"/>
      <c r="C284" s="10"/>
      <c r="D284" s="10"/>
      <c r="E284" s="10"/>
      <c r="F284" s="10"/>
      <c r="G284" s="10"/>
      <c r="H284" s="10"/>
      <c r="I284" s="10"/>
      <c r="J284" s="10"/>
      <c r="K284" s="10"/>
      <c r="L284" s="10"/>
      <c r="M284" s="10"/>
      <c r="Q284" s="10"/>
    </row>
    <row r="285" spans="1:17" ht="13.2">
      <c r="A285" s="10"/>
      <c r="B285" s="10"/>
      <c r="C285" s="10"/>
      <c r="D285" s="10"/>
      <c r="E285" s="10"/>
      <c r="F285" s="10"/>
      <c r="G285" s="10"/>
      <c r="H285" s="10"/>
      <c r="I285" s="10"/>
      <c r="J285" s="10"/>
      <c r="K285" s="10"/>
      <c r="L285" s="10"/>
      <c r="M285" s="10"/>
      <c r="Q285" s="10"/>
    </row>
    <row r="286" spans="1:17" ht="13.2">
      <c r="A286" s="10"/>
      <c r="B286" s="10"/>
      <c r="C286" s="10"/>
      <c r="D286" s="10"/>
      <c r="E286" s="10"/>
      <c r="F286" s="10"/>
      <c r="G286" s="10"/>
      <c r="H286" s="10"/>
      <c r="I286" s="10"/>
      <c r="J286" s="10"/>
      <c r="K286" s="10"/>
      <c r="L286" s="10"/>
      <c r="M286" s="10"/>
      <c r="Q286" s="10"/>
    </row>
    <row r="287" spans="1:17" ht="13.2">
      <c r="A287" s="10"/>
      <c r="B287" s="10"/>
      <c r="C287" s="10"/>
      <c r="D287" s="10"/>
      <c r="E287" s="10"/>
      <c r="F287" s="10"/>
      <c r="G287" s="10"/>
      <c r="H287" s="10"/>
      <c r="I287" s="10"/>
      <c r="J287" s="10"/>
      <c r="K287" s="10"/>
      <c r="L287" s="10"/>
      <c r="M287" s="10"/>
      <c r="Q287" s="10"/>
    </row>
    <row r="288" spans="1:17" ht="13.2">
      <c r="A288" s="10"/>
      <c r="B288" s="10"/>
      <c r="C288" s="10"/>
      <c r="D288" s="10"/>
      <c r="E288" s="10"/>
      <c r="F288" s="10"/>
      <c r="G288" s="10"/>
      <c r="H288" s="10"/>
      <c r="I288" s="10"/>
      <c r="J288" s="10"/>
      <c r="K288" s="10"/>
      <c r="L288" s="10"/>
      <c r="M288" s="10"/>
      <c r="Q288" s="10"/>
    </row>
    <row r="289" spans="1:17" ht="13.2">
      <c r="A289" s="10"/>
      <c r="B289" s="10"/>
      <c r="C289" s="10"/>
      <c r="D289" s="10"/>
      <c r="E289" s="10"/>
      <c r="F289" s="10"/>
      <c r="G289" s="10"/>
      <c r="H289" s="10"/>
      <c r="I289" s="10"/>
      <c r="J289" s="10"/>
      <c r="K289" s="10"/>
      <c r="L289" s="10"/>
      <c r="M289" s="10"/>
      <c r="Q289" s="10"/>
    </row>
    <row r="290" spans="1:17" ht="13.2">
      <c r="A290" s="10"/>
      <c r="B290" s="10"/>
      <c r="C290" s="10"/>
      <c r="D290" s="10"/>
      <c r="E290" s="10"/>
      <c r="F290" s="10"/>
      <c r="G290" s="10"/>
      <c r="H290" s="10"/>
      <c r="I290" s="10"/>
      <c r="J290" s="10"/>
      <c r="K290" s="10"/>
      <c r="L290" s="10"/>
      <c r="M290" s="10"/>
      <c r="Q290" s="10"/>
    </row>
    <row r="291" spans="1:17" ht="13.2">
      <c r="A291" s="10"/>
      <c r="B291" s="10"/>
      <c r="C291" s="10"/>
      <c r="D291" s="10"/>
      <c r="E291" s="10"/>
      <c r="F291" s="10"/>
      <c r="G291" s="10"/>
      <c r="H291" s="10"/>
      <c r="I291" s="10"/>
      <c r="J291" s="10"/>
      <c r="K291" s="10"/>
      <c r="L291" s="10"/>
      <c r="M291" s="10"/>
      <c r="Q291" s="10"/>
    </row>
    <row r="292" spans="1:17" ht="13.2">
      <c r="A292" s="10"/>
      <c r="B292" s="10"/>
      <c r="C292" s="10"/>
      <c r="D292" s="10"/>
      <c r="E292" s="10"/>
      <c r="F292" s="10"/>
      <c r="G292" s="10"/>
      <c r="H292" s="10"/>
      <c r="I292" s="10"/>
      <c r="J292" s="10"/>
      <c r="K292" s="10"/>
      <c r="L292" s="10"/>
      <c r="M292" s="10"/>
      <c r="Q292" s="10"/>
    </row>
    <row r="293" spans="1:17" ht="13.2">
      <c r="A293" s="10"/>
      <c r="B293" s="10"/>
      <c r="C293" s="10"/>
      <c r="D293" s="10"/>
      <c r="E293" s="10"/>
      <c r="F293" s="10"/>
      <c r="G293" s="10"/>
      <c r="H293" s="10"/>
      <c r="I293" s="10"/>
      <c r="J293" s="10"/>
      <c r="K293" s="10"/>
      <c r="L293" s="10"/>
      <c r="M293" s="10"/>
      <c r="Q293" s="10"/>
    </row>
    <row r="294" spans="1:17" ht="13.2">
      <c r="A294" s="10"/>
      <c r="B294" s="10"/>
      <c r="C294" s="10"/>
      <c r="D294" s="10"/>
      <c r="E294" s="10"/>
      <c r="F294" s="10"/>
      <c r="G294" s="10"/>
      <c r="H294" s="10"/>
      <c r="I294" s="10"/>
      <c r="J294" s="10"/>
      <c r="K294" s="10"/>
      <c r="L294" s="10"/>
      <c r="M294" s="10"/>
      <c r="Q294" s="10"/>
    </row>
    <row r="295" spans="1:17" ht="13.2">
      <c r="A295" s="10"/>
      <c r="B295" s="10"/>
      <c r="C295" s="10"/>
      <c r="D295" s="10"/>
      <c r="E295" s="10"/>
      <c r="F295" s="10"/>
      <c r="G295" s="10"/>
      <c r="H295" s="10"/>
      <c r="I295" s="10"/>
      <c r="J295" s="10"/>
      <c r="K295" s="10"/>
      <c r="L295" s="10"/>
      <c r="M295" s="10"/>
      <c r="Q295" s="10"/>
    </row>
    <row r="296" spans="1:17" ht="13.2">
      <c r="A296" s="10"/>
      <c r="B296" s="10"/>
      <c r="C296" s="10"/>
      <c r="D296" s="10"/>
      <c r="E296" s="10"/>
      <c r="F296" s="10"/>
      <c r="G296" s="10"/>
      <c r="H296" s="10"/>
      <c r="I296" s="10"/>
      <c r="J296" s="10"/>
      <c r="K296" s="10"/>
      <c r="L296" s="10"/>
      <c r="M296" s="10"/>
      <c r="Q296" s="10"/>
    </row>
    <row r="297" spans="1:17" ht="13.2">
      <c r="A297" s="10"/>
      <c r="B297" s="10"/>
      <c r="C297" s="10"/>
      <c r="D297" s="10"/>
      <c r="E297" s="10"/>
      <c r="F297" s="10"/>
      <c r="G297" s="10"/>
      <c r="H297" s="10"/>
      <c r="I297" s="10"/>
      <c r="J297" s="10"/>
      <c r="K297" s="10"/>
      <c r="L297" s="10"/>
      <c r="M297" s="10"/>
      <c r="Q297" s="10"/>
    </row>
    <row r="298" spans="1:17" ht="13.2">
      <c r="A298" s="10"/>
      <c r="B298" s="10"/>
      <c r="C298" s="10"/>
      <c r="D298" s="10"/>
      <c r="E298" s="10"/>
      <c r="F298" s="10"/>
      <c r="G298" s="10"/>
      <c r="H298" s="10"/>
      <c r="I298" s="10"/>
      <c r="J298" s="10"/>
      <c r="K298" s="10"/>
      <c r="L298" s="10"/>
      <c r="M298" s="10"/>
      <c r="Q298" s="10"/>
    </row>
    <row r="299" spans="1:17" ht="13.2">
      <c r="A299" s="10"/>
      <c r="B299" s="10"/>
      <c r="C299" s="10"/>
      <c r="D299" s="10"/>
      <c r="E299" s="10"/>
      <c r="F299" s="10"/>
      <c r="G299" s="10"/>
      <c r="H299" s="10"/>
      <c r="I299" s="10"/>
      <c r="J299" s="10"/>
      <c r="K299" s="10"/>
      <c r="L299" s="10"/>
      <c r="M299" s="10"/>
      <c r="Q299" s="10"/>
    </row>
    <row r="300" spans="1:17" ht="13.2">
      <c r="A300" s="10"/>
      <c r="B300" s="10"/>
      <c r="C300" s="10"/>
      <c r="D300" s="10"/>
      <c r="E300" s="10"/>
      <c r="F300" s="10"/>
      <c r="G300" s="10"/>
      <c r="H300" s="10"/>
      <c r="I300" s="10"/>
      <c r="J300" s="10"/>
      <c r="K300" s="10"/>
      <c r="L300" s="10"/>
      <c r="M300" s="10"/>
      <c r="Q300" s="10"/>
    </row>
    <row r="301" spans="1:17" ht="13.2">
      <c r="A301" s="10"/>
      <c r="B301" s="10"/>
      <c r="C301" s="10"/>
      <c r="D301" s="10"/>
      <c r="E301" s="10"/>
      <c r="F301" s="10"/>
      <c r="G301" s="10"/>
      <c r="H301" s="10"/>
      <c r="I301" s="10"/>
      <c r="J301" s="10"/>
      <c r="K301" s="10"/>
      <c r="L301" s="10"/>
      <c r="M301" s="10"/>
      <c r="Q301" s="10"/>
    </row>
    <row r="302" spans="1:17" ht="13.2">
      <c r="A302" s="10"/>
      <c r="B302" s="10"/>
      <c r="C302" s="10"/>
      <c r="D302" s="10"/>
      <c r="E302" s="10"/>
      <c r="F302" s="10"/>
      <c r="G302" s="10"/>
      <c r="H302" s="10"/>
      <c r="I302" s="10"/>
      <c r="J302" s="10"/>
      <c r="K302" s="10"/>
      <c r="L302" s="10"/>
      <c r="M302" s="10"/>
      <c r="Q302" s="10"/>
    </row>
    <row r="303" spans="1:17" ht="13.2">
      <c r="A303" s="10"/>
      <c r="B303" s="10"/>
      <c r="C303" s="10"/>
      <c r="D303" s="10"/>
      <c r="E303" s="10"/>
      <c r="F303" s="10"/>
      <c r="G303" s="10"/>
      <c r="H303" s="10"/>
      <c r="I303" s="10"/>
      <c r="J303" s="10"/>
      <c r="K303" s="10"/>
      <c r="L303" s="10"/>
      <c r="M303" s="10"/>
      <c r="Q303" s="10"/>
    </row>
    <row r="304" spans="1:17" ht="13.2">
      <c r="A304" s="10"/>
      <c r="B304" s="10"/>
      <c r="C304" s="10"/>
      <c r="D304" s="10"/>
      <c r="E304" s="10"/>
      <c r="F304" s="10"/>
      <c r="G304" s="10"/>
      <c r="H304" s="10"/>
      <c r="I304" s="10"/>
      <c r="J304" s="10"/>
      <c r="K304" s="10"/>
      <c r="L304" s="10"/>
      <c r="M304" s="10"/>
      <c r="Q304" s="10"/>
    </row>
    <row r="305" spans="1:17" ht="13.2">
      <c r="A305" s="10"/>
      <c r="B305" s="10"/>
      <c r="C305" s="10"/>
      <c r="D305" s="10"/>
      <c r="E305" s="10"/>
      <c r="F305" s="10"/>
      <c r="G305" s="10"/>
      <c r="H305" s="10"/>
      <c r="I305" s="10"/>
      <c r="J305" s="10"/>
      <c r="K305" s="10"/>
      <c r="L305" s="10"/>
      <c r="M305" s="10"/>
      <c r="Q305" s="10"/>
    </row>
    <row r="306" spans="1:17" ht="13.2">
      <c r="A306" s="10"/>
      <c r="B306" s="10"/>
      <c r="C306" s="10"/>
      <c r="D306" s="10"/>
      <c r="E306" s="10"/>
      <c r="F306" s="10"/>
      <c r="G306" s="10"/>
      <c r="H306" s="10"/>
      <c r="I306" s="10"/>
      <c r="J306" s="10"/>
      <c r="K306" s="10"/>
      <c r="L306" s="10"/>
      <c r="M306" s="10"/>
      <c r="Q306" s="10"/>
    </row>
    <row r="307" spans="1:17" ht="13.2">
      <c r="A307" s="10"/>
      <c r="B307" s="10"/>
      <c r="C307" s="10"/>
      <c r="D307" s="10"/>
      <c r="E307" s="10"/>
      <c r="F307" s="10"/>
      <c r="G307" s="10"/>
      <c r="H307" s="10"/>
      <c r="I307" s="10"/>
      <c r="J307" s="10"/>
      <c r="K307" s="10"/>
      <c r="L307" s="10"/>
      <c r="M307" s="10"/>
      <c r="Q307" s="10"/>
    </row>
    <row r="308" spans="1:17" ht="13.2">
      <c r="A308" s="10"/>
      <c r="B308" s="10"/>
      <c r="C308" s="10"/>
      <c r="D308" s="10"/>
      <c r="E308" s="10"/>
      <c r="F308" s="10"/>
      <c r="G308" s="10"/>
      <c r="H308" s="10"/>
      <c r="I308" s="10"/>
      <c r="J308" s="10"/>
      <c r="K308" s="10"/>
      <c r="L308" s="10"/>
      <c r="M308" s="10"/>
      <c r="Q308" s="10"/>
    </row>
    <row r="309" spans="1:17" ht="13.2">
      <c r="A309" s="10"/>
      <c r="B309" s="10"/>
      <c r="C309" s="10"/>
      <c r="D309" s="10"/>
      <c r="E309" s="10"/>
      <c r="F309" s="10"/>
      <c r="G309" s="10"/>
      <c r="H309" s="10"/>
      <c r="I309" s="10"/>
      <c r="J309" s="10"/>
      <c r="K309" s="10"/>
      <c r="L309" s="10"/>
      <c r="M309" s="10"/>
      <c r="Q309" s="10"/>
    </row>
    <row r="310" spans="1:17" ht="13.2">
      <c r="A310" s="10"/>
      <c r="B310" s="10"/>
      <c r="C310" s="10"/>
      <c r="D310" s="10"/>
      <c r="E310" s="10"/>
      <c r="F310" s="10"/>
      <c r="G310" s="10"/>
      <c r="H310" s="10"/>
      <c r="I310" s="10"/>
      <c r="J310" s="10"/>
      <c r="K310" s="10"/>
      <c r="L310" s="10"/>
      <c r="M310" s="10"/>
      <c r="Q310" s="10"/>
    </row>
    <row r="311" spans="1:17" ht="13.2">
      <c r="A311" s="10"/>
      <c r="B311" s="10"/>
      <c r="C311" s="10"/>
      <c r="D311" s="10"/>
      <c r="E311" s="10"/>
      <c r="F311" s="10"/>
      <c r="G311" s="10"/>
      <c r="H311" s="10"/>
      <c r="I311" s="10"/>
      <c r="J311" s="10"/>
      <c r="K311" s="10"/>
      <c r="L311" s="10"/>
      <c r="M311" s="10"/>
      <c r="Q311" s="10"/>
    </row>
    <row r="312" spans="1:17" ht="13.2">
      <c r="A312" s="10"/>
      <c r="B312" s="10"/>
      <c r="C312" s="10"/>
      <c r="D312" s="10"/>
      <c r="E312" s="10"/>
      <c r="F312" s="10"/>
      <c r="G312" s="10"/>
      <c r="H312" s="10"/>
      <c r="I312" s="10"/>
      <c r="J312" s="10"/>
      <c r="K312" s="10"/>
      <c r="L312" s="10"/>
      <c r="M312" s="10"/>
      <c r="Q312" s="10"/>
    </row>
    <row r="313" spans="1:17" ht="13.2">
      <c r="A313" s="10"/>
      <c r="B313" s="10"/>
      <c r="C313" s="10"/>
      <c r="D313" s="10"/>
      <c r="E313" s="10"/>
      <c r="F313" s="10"/>
      <c r="G313" s="10"/>
      <c r="H313" s="10"/>
      <c r="I313" s="10"/>
      <c r="J313" s="10"/>
      <c r="K313" s="10"/>
      <c r="L313" s="10"/>
      <c r="M313" s="10"/>
      <c r="Q313" s="10"/>
    </row>
    <row r="314" spans="1:17" ht="13.2">
      <c r="A314" s="10"/>
      <c r="B314" s="10"/>
      <c r="C314" s="10"/>
      <c r="D314" s="10"/>
      <c r="E314" s="10"/>
      <c r="F314" s="10"/>
      <c r="G314" s="10"/>
      <c r="H314" s="10"/>
      <c r="I314" s="10"/>
      <c r="J314" s="10"/>
      <c r="K314" s="10"/>
      <c r="L314" s="10"/>
      <c r="M314" s="10"/>
      <c r="Q314" s="10"/>
    </row>
    <row r="315" spans="1:17" ht="13.2">
      <c r="A315" s="10"/>
      <c r="B315" s="10"/>
      <c r="C315" s="10"/>
      <c r="D315" s="10"/>
      <c r="E315" s="10"/>
      <c r="F315" s="10"/>
      <c r="G315" s="10"/>
      <c r="H315" s="10"/>
      <c r="I315" s="10"/>
      <c r="J315" s="10"/>
      <c r="K315" s="10"/>
      <c r="L315" s="10"/>
      <c r="M315" s="10"/>
      <c r="Q315" s="10"/>
    </row>
    <row r="316" spans="1:17" ht="13.2">
      <c r="A316" s="10"/>
      <c r="B316" s="10"/>
      <c r="C316" s="10"/>
      <c r="D316" s="10"/>
      <c r="E316" s="10"/>
      <c r="F316" s="10"/>
      <c r="G316" s="10"/>
      <c r="H316" s="10"/>
      <c r="I316" s="10"/>
      <c r="J316" s="10"/>
      <c r="K316" s="10"/>
      <c r="L316" s="10"/>
      <c r="M316" s="10"/>
      <c r="Q316" s="10"/>
    </row>
    <row r="317" spans="1:17" ht="13.2">
      <c r="A317" s="10"/>
      <c r="B317" s="10"/>
      <c r="C317" s="10"/>
      <c r="D317" s="10"/>
      <c r="E317" s="10"/>
      <c r="F317" s="10"/>
      <c r="G317" s="10"/>
      <c r="H317" s="10"/>
      <c r="I317" s="10"/>
      <c r="J317" s="10"/>
      <c r="K317" s="10"/>
      <c r="L317" s="10"/>
      <c r="M317" s="10"/>
      <c r="Q317" s="10"/>
    </row>
    <row r="318" spans="1:17" ht="13.2">
      <c r="A318" s="10"/>
      <c r="B318" s="10"/>
      <c r="C318" s="10"/>
      <c r="D318" s="10"/>
      <c r="E318" s="10"/>
      <c r="F318" s="10"/>
      <c r="G318" s="10"/>
      <c r="H318" s="10"/>
      <c r="I318" s="10"/>
      <c r="J318" s="10"/>
      <c r="K318" s="10"/>
      <c r="L318" s="10"/>
      <c r="M318" s="10"/>
      <c r="Q318" s="10"/>
    </row>
    <row r="319" spans="1:17" ht="13.2">
      <c r="A319" s="10"/>
      <c r="B319" s="10"/>
      <c r="C319" s="10"/>
      <c r="D319" s="10"/>
      <c r="E319" s="10"/>
      <c r="F319" s="10"/>
      <c r="G319" s="10"/>
      <c r="H319" s="10"/>
      <c r="I319" s="10"/>
      <c r="J319" s="10"/>
      <c r="K319" s="10"/>
      <c r="L319" s="10"/>
      <c r="M319" s="10"/>
      <c r="Q319" s="10"/>
    </row>
    <row r="320" spans="1:17" ht="13.2">
      <c r="A320" s="10"/>
      <c r="B320" s="10"/>
      <c r="C320" s="10"/>
      <c r="D320" s="10"/>
      <c r="E320" s="10"/>
      <c r="F320" s="10"/>
      <c r="G320" s="10"/>
      <c r="H320" s="10"/>
      <c r="I320" s="10"/>
      <c r="J320" s="10"/>
      <c r="K320" s="10"/>
      <c r="L320" s="10"/>
      <c r="M320" s="10"/>
      <c r="Q320" s="10"/>
    </row>
    <row r="321" spans="1:17" ht="13.2">
      <c r="A321" s="10"/>
      <c r="B321" s="10"/>
      <c r="C321" s="10"/>
      <c r="D321" s="10"/>
      <c r="E321" s="10"/>
      <c r="F321" s="10"/>
      <c r="G321" s="10"/>
      <c r="H321" s="10"/>
      <c r="I321" s="10"/>
      <c r="J321" s="10"/>
      <c r="K321" s="10"/>
      <c r="L321" s="10"/>
      <c r="M321" s="10"/>
      <c r="Q321" s="10"/>
    </row>
    <row r="322" spans="1:17" ht="13.2">
      <c r="A322" s="10"/>
      <c r="B322" s="10"/>
      <c r="C322" s="10"/>
      <c r="D322" s="10"/>
      <c r="E322" s="10"/>
      <c r="F322" s="10"/>
      <c r="G322" s="10"/>
      <c r="H322" s="10"/>
      <c r="I322" s="10"/>
      <c r="J322" s="10"/>
      <c r="K322" s="10"/>
      <c r="L322" s="10"/>
      <c r="M322" s="10"/>
      <c r="Q322" s="10"/>
    </row>
    <row r="323" spans="1:17" ht="13.2">
      <c r="A323" s="10"/>
      <c r="B323" s="10"/>
      <c r="C323" s="10"/>
      <c r="D323" s="10"/>
      <c r="E323" s="10"/>
      <c r="F323" s="10"/>
      <c r="G323" s="10"/>
      <c r="H323" s="10"/>
      <c r="I323" s="10"/>
      <c r="J323" s="10"/>
      <c r="K323" s="10"/>
      <c r="L323" s="10"/>
      <c r="M323" s="10"/>
      <c r="Q323" s="10"/>
    </row>
    <row r="324" spans="1:17" ht="13.2">
      <c r="A324" s="10"/>
      <c r="B324" s="10"/>
      <c r="C324" s="10"/>
      <c r="D324" s="10"/>
      <c r="E324" s="10"/>
      <c r="F324" s="10"/>
      <c r="G324" s="10"/>
      <c r="H324" s="10"/>
      <c r="I324" s="10"/>
      <c r="J324" s="10"/>
      <c r="K324" s="10"/>
      <c r="L324" s="10"/>
      <c r="M324" s="10"/>
      <c r="Q324" s="10"/>
    </row>
    <row r="325" spans="1:17" ht="13.2">
      <c r="A325" s="10"/>
      <c r="B325" s="10"/>
      <c r="C325" s="10"/>
      <c r="D325" s="10"/>
      <c r="E325" s="10"/>
      <c r="F325" s="10"/>
      <c r="G325" s="10"/>
      <c r="H325" s="10"/>
      <c r="I325" s="10"/>
      <c r="J325" s="10"/>
      <c r="K325" s="10"/>
      <c r="L325" s="10"/>
      <c r="M325" s="10"/>
      <c r="Q325" s="10"/>
    </row>
    <row r="326" spans="1:17" ht="13.2">
      <c r="A326" s="10"/>
      <c r="B326" s="10"/>
      <c r="C326" s="10"/>
      <c r="D326" s="10"/>
      <c r="E326" s="10"/>
      <c r="F326" s="10"/>
      <c r="G326" s="10"/>
      <c r="H326" s="10"/>
      <c r="I326" s="10"/>
      <c r="J326" s="10"/>
      <c r="K326" s="10"/>
      <c r="L326" s="10"/>
      <c r="M326" s="10"/>
      <c r="Q326" s="10"/>
    </row>
    <row r="327" spans="1:17" ht="13.2">
      <c r="A327" s="10"/>
      <c r="B327" s="10"/>
      <c r="C327" s="10"/>
      <c r="D327" s="10"/>
      <c r="E327" s="10"/>
      <c r="F327" s="10"/>
      <c r="G327" s="10"/>
      <c r="H327" s="10"/>
      <c r="I327" s="10"/>
      <c r="J327" s="10"/>
      <c r="K327" s="10"/>
      <c r="L327" s="10"/>
      <c r="M327" s="10"/>
      <c r="Q327" s="10"/>
    </row>
    <row r="328" spans="1:17" ht="13.2">
      <c r="A328" s="10"/>
      <c r="B328" s="10"/>
      <c r="C328" s="10"/>
      <c r="D328" s="10"/>
      <c r="E328" s="10"/>
      <c r="F328" s="10"/>
      <c r="G328" s="10"/>
      <c r="H328" s="10"/>
      <c r="I328" s="10"/>
      <c r="J328" s="10"/>
      <c r="K328" s="10"/>
      <c r="L328" s="10"/>
      <c r="M328" s="10"/>
      <c r="Q328" s="10"/>
    </row>
    <row r="329" spans="1:17" ht="13.2">
      <c r="A329" s="10"/>
      <c r="B329" s="10"/>
      <c r="C329" s="10"/>
      <c r="D329" s="10"/>
      <c r="E329" s="10"/>
      <c r="F329" s="10"/>
      <c r="G329" s="10"/>
      <c r="H329" s="10"/>
      <c r="I329" s="10"/>
      <c r="J329" s="10"/>
      <c r="K329" s="10"/>
      <c r="L329" s="10"/>
      <c r="M329" s="10"/>
      <c r="Q329" s="10"/>
    </row>
    <row r="330" spans="1:17" ht="13.2">
      <c r="A330" s="10"/>
      <c r="B330" s="10"/>
      <c r="C330" s="10"/>
      <c r="D330" s="10"/>
      <c r="E330" s="10"/>
      <c r="F330" s="10"/>
      <c r="G330" s="10"/>
      <c r="H330" s="10"/>
      <c r="I330" s="10"/>
      <c r="J330" s="10"/>
      <c r="K330" s="10"/>
      <c r="L330" s="10"/>
      <c r="M330" s="10"/>
      <c r="Q330" s="10"/>
    </row>
    <row r="331" spans="1:17" ht="13.2">
      <c r="A331" s="10"/>
      <c r="B331" s="10"/>
      <c r="C331" s="10"/>
      <c r="D331" s="10"/>
      <c r="E331" s="10"/>
      <c r="F331" s="10"/>
      <c r="G331" s="10"/>
      <c r="H331" s="10"/>
      <c r="I331" s="10"/>
      <c r="J331" s="10"/>
      <c r="K331" s="10"/>
      <c r="L331" s="10"/>
      <c r="M331" s="10"/>
      <c r="Q331" s="10"/>
    </row>
    <row r="332" spans="1:17" ht="13.2">
      <c r="A332" s="10"/>
      <c r="B332" s="10"/>
      <c r="C332" s="10"/>
      <c r="D332" s="10"/>
      <c r="E332" s="10"/>
      <c r="F332" s="10"/>
      <c r="G332" s="10"/>
      <c r="H332" s="10"/>
      <c r="I332" s="10"/>
      <c r="J332" s="10"/>
      <c r="K332" s="10"/>
      <c r="L332" s="10"/>
      <c r="M332" s="10"/>
      <c r="Q332" s="10"/>
    </row>
    <row r="333" spans="1:17" ht="13.2">
      <c r="A333" s="10"/>
      <c r="B333" s="10"/>
      <c r="C333" s="10"/>
      <c r="D333" s="10"/>
      <c r="E333" s="10"/>
      <c r="F333" s="10"/>
      <c r="G333" s="10"/>
      <c r="H333" s="10"/>
      <c r="I333" s="10"/>
      <c r="J333" s="10"/>
      <c r="K333" s="10"/>
      <c r="L333" s="10"/>
      <c r="M333" s="10"/>
      <c r="Q333" s="10"/>
    </row>
    <row r="334" spans="1:17" ht="13.2">
      <c r="A334" s="10"/>
      <c r="B334" s="10"/>
      <c r="C334" s="10"/>
      <c r="D334" s="10"/>
      <c r="E334" s="10"/>
      <c r="F334" s="10"/>
      <c r="G334" s="10"/>
      <c r="H334" s="10"/>
      <c r="I334" s="10"/>
      <c r="J334" s="10"/>
      <c r="K334" s="10"/>
      <c r="L334" s="10"/>
      <c r="M334" s="10"/>
      <c r="Q334" s="10"/>
    </row>
    <row r="335" spans="1:17" ht="13.2">
      <c r="A335" s="10"/>
      <c r="B335" s="10"/>
      <c r="C335" s="10"/>
      <c r="D335" s="10"/>
      <c r="E335" s="10"/>
      <c r="F335" s="10"/>
      <c r="G335" s="10"/>
      <c r="H335" s="10"/>
      <c r="I335" s="10"/>
      <c r="J335" s="10"/>
      <c r="K335" s="10"/>
      <c r="L335" s="10"/>
      <c r="M335" s="10"/>
      <c r="Q335" s="10"/>
    </row>
    <row r="336" spans="1:17" ht="13.2">
      <c r="A336" s="10"/>
      <c r="B336" s="10"/>
      <c r="C336" s="10"/>
      <c r="D336" s="10"/>
      <c r="E336" s="10"/>
      <c r="F336" s="10"/>
      <c r="G336" s="10"/>
      <c r="H336" s="10"/>
      <c r="I336" s="10"/>
      <c r="J336" s="10"/>
      <c r="K336" s="10"/>
      <c r="L336" s="10"/>
      <c r="M336" s="10"/>
      <c r="Q336" s="10"/>
    </row>
    <row r="337" spans="1:17" ht="13.2">
      <c r="A337" s="10"/>
      <c r="B337" s="10"/>
      <c r="C337" s="10"/>
      <c r="D337" s="10"/>
      <c r="E337" s="10"/>
      <c r="F337" s="10"/>
      <c r="G337" s="10"/>
      <c r="H337" s="10"/>
      <c r="I337" s="10"/>
      <c r="J337" s="10"/>
      <c r="K337" s="10"/>
      <c r="L337" s="10"/>
      <c r="M337" s="10"/>
      <c r="Q337" s="10"/>
    </row>
    <row r="338" spans="1:17" ht="13.2">
      <c r="A338" s="10"/>
      <c r="B338" s="10"/>
      <c r="C338" s="10"/>
      <c r="D338" s="10"/>
      <c r="E338" s="10"/>
      <c r="F338" s="10"/>
      <c r="G338" s="10"/>
      <c r="H338" s="10"/>
      <c r="I338" s="10"/>
      <c r="J338" s="10"/>
      <c r="K338" s="10"/>
      <c r="L338" s="10"/>
      <c r="M338" s="10"/>
      <c r="Q338" s="10"/>
    </row>
    <row r="339" spans="1:17" ht="13.2">
      <c r="A339" s="10"/>
      <c r="B339" s="10"/>
      <c r="C339" s="10"/>
      <c r="D339" s="10"/>
      <c r="E339" s="10"/>
      <c r="F339" s="10"/>
      <c r="G339" s="10"/>
      <c r="H339" s="10"/>
      <c r="I339" s="10"/>
      <c r="J339" s="10"/>
      <c r="K339" s="10"/>
      <c r="L339" s="10"/>
      <c r="M339" s="10"/>
      <c r="Q339" s="10"/>
    </row>
    <row r="340" spans="1:17" ht="13.2">
      <c r="A340" s="10"/>
      <c r="B340" s="10"/>
      <c r="C340" s="10"/>
      <c r="D340" s="10"/>
      <c r="E340" s="10"/>
      <c r="F340" s="10"/>
      <c r="G340" s="10"/>
      <c r="H340" s="10"/>
      <c r="I340" s="10"/>
      <c r="J340" s="10"/>
      <c r="K340" s="10"/>
      <c r="L340" s="10"/>
      <c r="M340" s="10"/>
      <c r="Q340" s="10"/>
    </row>
    <row r="341" spans="1:17" ht="13.2">
      <c r="A341" s="10"/>
      <c r="B341" s="10"/>
      <c r="C341" s="10"/>
      <c r="D341" s="10"/>
      <c r="E341" s="10"/>
      <c r="F341" s="10"/>
      <c r="G341" s="10"/>
      <c r="H341" s="10"/>
      <c r="I341" s="10"/>
      <c r="J341" s="10"/>
      <c r="K341" s="10"/>
      <c r="L341" s="10"/>
      <c r="M341" s="10"/>
      <c r="Q341" s="10"/>
    </row>
    <row r="342" spans="1:17" ht="13.2">
      <c r="A342" s="10"/>
      <c r="B342" s="10"/>
      <c r="C342" s="10"/>
      <c r="D342" s="10"/>
      <c r="E342" s="10"/>
      <c r="F342" s="10"/>
      <c r="G342" s="10"/>
      <c r="H342" s="10"/>
      <c r="I342" s="10"/>
      <c r="J342" s="10"/>
      <c r="K342" s="10"/>
      <c r="L342" s="10"/>
      <c r="M342" s="10"/>
      <c r="Q342" s="10"/>
    </row>
    <row r="343" spans="1:17" ht="13.2">
      <c r="A343" s="10"/>
      <c r="B343" s="10"/>
      <c r="C343" s="10"/>
      <c r="D343" s="10"/>
      <c r="E343" s="10"/>
      <c r="F343" s="10"/>
      <c r="G343" s="10"/>
      <c r="H343" s="10"/>
      <c r="I343" s="10"/>
      <c r="J343" s="10"/>
      <c r="K343" s="10"/>
      <c r="L343" s="10"/>
      <c r="M343" s="10"/>
      <c r="Q343" s="10"/>
    </row>
    <row r="344" spans="1:17" ht="13.2">
      <c r="A344" s="10"/>
      <c r="B344" s="10"/>
      <c r="C344" s="10"/>
      <c r="D344" s="10"/>
      <c r="E344" s="10"/>
      <c r="F344" s="10"/>
      <c r="G344" s="10"/>
      <c r="H344" s="10"/>
      <c r="I344" s="10"/>
      <c r="J344" s="10"/>
      <c r="K344" s="10"/>
      <c r="L344" s="10"/>
      <c r="M344" s="10"/>
      <c r="Q344" s="10"/>
    </row>
    <row r="345" spans="1:17" ht="13.2">
      <c r="A345" s="10"/>
      <c r="B345" s="10"/>
      <c r="C345" s="10"/>
      <c r="D345" s="10"/>
      <c r="E345" s="10"/>
      <c r="F345" s="10"/>
      <c r="G345" s="10"/>
      <c r="H345" s="10"/>
      <c r="I345" s="10"/>
      <c r="J345" s="10"/>
      <c r="K345" s="10"/>
      <c r="L345" s="10"/>
      <c r="M345" s="10"/>
      <c r="Q345" s="10"/>
    </row>
    <row r="346" spans="1:17" ht="13.2">
      <c r="A346" s="10"/>
      <c r="B346" s="10"/>
      <c r="C346" s="10"/>
      <c r="D346" s="10"/>
      <c r="E346" s="10"/>
      <c r="F346" s="10"/>
      <c r="G346" s="10"/>
      <c r="H346" s="10"/>
      <c r="I346" s="10"/>
      <c r="J346" s="10"/>
      <c r="K346" s="10"/>
      <c r="L346" s="10"/>
      <c r="M346" s="10"/>
      <c r="Q346" s="10"/>
    </row>
    <row r="347" spans="1:17" ht="13.2">
      <c r="A347" s="10"/>
      <c r="B347" s="10"/>
      <c r="C347" s="10"/>
      <c r="D347" s="10"/>
      <c r="E347" s="10"/>
      <c r="F347" s="10"/>
      <c r="G347" s="10"/>
      <c r="H347" s="10"/>
      <c r="I347" s="10"/>
      <c r="J347" s="10"/>
      <c r="K347" s="10"/>
      <c r="L347" s="10"/>
      <c r="M347" s="10"/>
      <c r="Q347" s="10"/>
    </row>
    <row r="348" spans="1:17" ht="13.2">
      <c r="A348" s="10"/>
      <c r="B348" s="10"/>
      <c r="C348" s="10"/>
      <c r="D348" s="10"/>
      <c r="E348" s="10"/>
      <c r="F348" s="10"/>
      <c r="G348" s="10"/>
      <c r="H348" s="10"/>
      <c r="I348" s="10"/>
      <c r="J348" s="10"/>
      <c r="K348" s="10"/>
      <c r="L348" s="10"/>
      <c r="M348" s="10"/>
      <c r="Q348" s="10"/>
    </row>
    <row r="349" spans="1:17" ht="13.2">
      <c r="A349" s="10"/>
      <c r="B349" s="10"/>
      <c r="C349" s="10"/>
      <c r="D349" s="10"/>
      <c r="E349" s="10"/>
      <c r="F349" s="10"/>
      <c r="G349" s="10"/>
      <c r="H349" s="10"/>
      <c r="I349" s="10"/>
      <c r="J349" s="10"/>
      <c r="K349" s="10"/>
      <c r="L349" s="10"/>
      <c r="M349" s="10"/>
      <c r="Q349" s="10"/>
    </row>
    <row r="350" spans="1:17" ht="13.2">
      <c r="A350" s="10"/>
      <c r="B350" s="10"/>
      <c r="C350" s="10"/>
      <c r="D350" s="10"/>
      <c r="E350" s="10"/>
      <c r="F350" s="10"/>
      <c r="G350" s="10"/>
      <c r="H350" s="10"/>
      <c r="I350" s="10"/>
      <c r="J350" s="10"/>
      <c r="K350" s="10"/>
      <c r="L350" s="10"/>
      <c r="M350" s="10"/>
      <c r="Q350" s="10"/>
    </row>
    <row r="351" spans="1:17" ht="13.2">
      <c r="A351" s="10"/>
      <c r="B351" s="10"/>
      <c r="C351" s="10"/>
      <c r="D351" s="10"/>
      <c r="E351" s="10"/>
      <c r="F351" s="10"/>
      <c r="G351" s="10"/>
      <c r="H351" s="10"/>
      <c r="I351" s="10"/>
      <c r="J351" s="10"/>
      <c r="K351" s="10"/>
      <c r="L351" s="10"/>
      <c r="M351" s="10"/>
      <c r="Q351" s="10"/>
    </row>
    <row r="352" spans="1:17" ht="13.2">
      <c r="A352" s="10"/>
      <c r="B352" s="10"/>
      <c r="C352" s="10"/>
      <c r="D352" s="10"/>
      <c r="E352" s="10"/>
      <c r="F352" s="10"/>
      <c r="G352" s="10"/>
      <c r="H352" s="10"/>
      <c r="I352" s="10"/>
      <c r="J352" s="10"/>
      <c r="K352" s="10"/>
      <c r="L352" s="10"/>
      <c r="M352" s="10"/>
      <c r="Q352" s="10"/>
    </row>
    <row r="353" spans="1:17" ht="13.2">
      <c r="A353" s="10"/>
      <c r="B353" s="10"/>
      <c r="C353" s="10"/>
      <c r="D353" s="10"/>
      <c r="E353" s="10"/>
      <c r="F353" s="10"/>
      <c r="G353" s="10"/>
      <c r="H353" s="10"/>
      <c r="I353" s="10"/>
      <c r="J353" s="10"/>
      <c r="K353" s="10"/>
      <c r="L353" s="10"/>
      <c r="M353" s="10"/>
      <c r="Q353" s="10"/>
    </row>
    <row r="354" spans="1:17" ht="13.2">
      <c r="A354" s="10"/>
      <c r="B354" s="10"/>
      <c r="C354" s="10"/>
      <c r="D354" s="10"/>
      <c r="E354" s="10"/>
      <c r="F354" s="10"/>
      <c r="G354" s="10"/>
      <c r="H354" s="10"/>
      <c r="I354" s="10"/>
      <c r="J354" s="10"/>
      <c r="K354" s="10"/>
      <c r="L354" s="10"/>
      <c r="M354" s="10"/>
      <c r="Q354" s="10"/>
    </row>
    <row r="355" spans="1:17" ht="13.2">
      <c r="A355" s="10"/>
      <c r="B355" s="10"/>
      <c r="C355" s="10"/>
      <c r="D355" s="10"/>
      <c r="E355" s="10"/>
      <c r="F355" s="10"/>
      <c r="G355" s="10"/>
      <c r="H355" s="10"/>
      <c r="I355" s="10"/>
      <c r="J355" s="10"/>
      <c r="K355" s="10"/>
      <c r="L355" s="10"/>
      <c r="M355" s="10"/>
      <c r="Q355" s="10"/>
    </row>
    <row r="356" spans="1:17" ht="13.2">
      <c r="A356" s="10"/>
      <c r="B356" s="10"/>
      <c r="C356" s="10"/>
      <c r="D356" s="10"/>
      <c r="E356" s="10"/>
      <c r="F356" s="10"/>
      <c r="G356" s="10"/>
      <c r="H356" s="10"/>
      <c r="I356" s="10"/>
      <c r="J356" s="10"/>
      <c r="K356" s="10"/>
      <c r="L356" s="10"/>
      <c r="M356" s="10"/>
      <c r="Q356" s="10"/>
    </row>
    <row r="357" spans="1:17" ht="13.2">
      <c r="A357" s="10"/>
      <c r="B357" s="10"/>
      <c r="C357" s="10"/>
      <c r="D357" s="10"/>
      <c r="E357" s="10"/>
      <c r="F357" s="10"/>
      <c r="G357" s="10"/>
      <c r="H357" s="10"/>
      <c r="I357" s="10"/>
      <c r="J357" s="10"/>
      <c r="K357" s="10"/>
      <c r="L357" s="10"/>
      <c r="M357" s="10"/>
      <c r="Q357" s="10"/>
    </row>
    <row r="358" spans="1:17" ht="13.2">
      <c r="A358" s="10"/>
      <c r="B358" s="10"/>
      <c r="C358" s="10"/>
      <c r="D358" s="10"/>
      <c r="E358" s="10"/>
      <c r="F358" s="10"/>
      <c r="G358" s="10"/>
      <c r="H358" s="10"/>
      <c r="I358" s="10"/>
      <c r="J358" s="10"/>
      <c r="K358" s="10"/>
      <c r="L358" s="10"/>
      <c r="M358" s="10"/>
      <c r="Q358" s="10"/>
    </row>
    <row r="359" spans="1:17" ht="13.2">
      <c r="A359" s="10"/>
      <c r="B359" s="10"/>
      <c r="C359" s="10"/>
      <c r="D359" s="10"/>
      <c r="E359" s="10"/>
      <c r="F359" s="10"/>
      <c r="G359" s="10"/>
      <c r="H359" s="10"/>
      <c r="I359" s="10"/>
      <c r="J359" s="10"/>
      <c r="K359" s="10"/>
      <c r="L359" s="10"/>
      <c r="M359" s="10"/>
      <c r="Q359" s="10"/>
    </row>
    <row r="360" spans="1:17" ht="13.2">
      <c r="A360" s="10"/>
      <c r="B360" s="10"/>
      <c r="C360" s="10"/>
      <c r="D360" s="10"/>
      <c r="E360" s="10"/>
      <c r="F360" s="10"/>
      <c r="G360" s="10"/>
      <c r="H360" s="10"/>
      <c r="I360" s="10"/>
      <c r="J360" s="10"/>
      <c r="K360" s="10"/>
      <c r="L360" s="10"/>
      <c r="M360" s="10"/>
      <c r="Q360" s="10"/>
    </row>
    <row r="361" spans="1:17" ht="13.2">
      <c r="A361" s="10"/>
      <c r="B361" s="10"/>
      <c r="C361" s="10"/>
      <c r="D361" s="10"/>
      <c r="E361" s="10"/>
      <c r="F361" s="10"/>
      <c r="G361" s="10"/>
      <c r="H361" s="10"/>
      <c r="I361" s="10"/>
      <c r="J361" s="10"/>
      <c r="K361" s="10"/>
      <c r="L361" s="10"/>
      <c r="M361" s="10"/>
      <c r="Q361" s="10"/>
    </row>
    <row r="362" spans="1:17" ht="13.2">
      <c r="A362" s="10"/>
      <c r="B362" s="10"/>
      <c r="C362" s="10"/>
      <c r="D362" s="10"/>
      <c r="E362" s="10"/>
      <c r="F362" s="10"/>
      <c r="G362" s="10"/>
      <c r="H362" s="10"/>
      <c r="I362" s="10"/>
      <c r="J362" s="10"/>
      <c r="K362" s="10"/>
      <c r="L362" s="10"/>
      <c r="M362" s="10"/>
      <c r="Q362" s="10"/>
    </row>
    <row r="363" spans="1:17" ht="13.2">
      <c r="A363" s="10"/>
      <c r="B363" s="10"/>
      <c r="C363" s="10"/>
      <c r="D363" s="10"/>
      <c r="E363" s="10"/>
      <c r="F363" s="10"/>
      <c r="G363" s="10"/>
      <c r="H363" s="10"/>
      <c r="I363" s="10"/>
      <c r="J363" s="10"/>
      <c r="K363" s="10"/>
      <c r="L363" s="10"/>
      <c r="M363" s="10"/>
      <c r="Q363" s="10"/>
    </row>
    <row r="364" spans="1:17" ht="13.2">
      <c r="A364" s="10"/>
      <c r="B364" s="10"/>
      <c r="C364" s="10"/>
      <c r="D364" s="10"/>
      <c r="E364" s="10"/>
      <c r="F364" s="10"/>
      <c r="G364" s="10"/>
      <c r="H364" s="10"/>
      <c r="I364" s="10"/>
      <c r="J364" s="10"/>
      <c r="K364" s="10"/>
      <c r="L364" s="10"/>
      <c r="M364" s="10"/>
      <c r="Q364" s="10"/>
    </row>
    <row r="365" spans="1:17" ht="13.2">
      <c r="A365" s="10"/>
      <c r="B365" s="10"/>
      <c r="C365" s="10"/>
      <c r="D365" s="10"/>
      <c r="E365" s="10"/>
      <c r="F365" s="10"/>
      <c r="G365" s="10"/>
      <c r="H365" s="10"/>
      <c r="I365" s="10"/>
      <c r="J365" s="10"/>
      <c r="K365" s="10"/>
      <c r="L365" s="10"/>
      <c r="M365" s="10"/>
      <c r="Q365" s="10"/>
    </row>
    <row r="366" spans="1:17" ht="13.2">
      <c r="A366" s="10"/>
      <c r="B366" s="10"/>
      <c r="C366" s="10"/>
      <c r="D366" s="10"/>
      <c r="E366" s="10"/>
      <c r="F366" s="10"/>
      <c r="G366" s="10"/>
      <c r="H366" s="10"/>
      <c r="I366" s="10"/>
      <c r="J366" s="10"/>
      <c r="K366" s="10"/>
      <c r="L366" s="10"/>
      <c r="M366" s="10"/>
      <c r="Q366" s="10"/>
    </row>
    <row r="367" spans="1:17" ht="13.2">
      <c r="A367" s="10"/>
      <c r="B367" s="10"/>
      <c r="C367" s="10"/>
      <c r="D367" s="10"/>
      <c r="E367" s="10"/>
      <c r="F367" s="10"/>
      <c r="G367" s="10"/>
      <c r="H367" s="10"/>
      <c r="I367" s="10"/>
      <c r="J367" s="10"/>
      <c r="K367" s="10"/>
      <c r="L367" s="10"/>
      <c r="M367" s="10"/>
      <c r="Q367" s="10"/>
    </row>
    <row r="368" spans="1:17" ht="13.2">
      <c r="A368" s="10"/>
      <c r="B368" s="10"/>
      <c r="C368" s="10"/>
      <c r="D368" s="10"/>
      <c r="E368" s="10"/>
      <c r="F368" s="10"/>
      <c r="G368" s="10"/>
      <c r="H368" s="10"/>
      <c r="I368" s="10"/>
      <c r="J368" s="10"/>
      <c r="K368" s="10"/>
      <c r="L368" s="10"/>
      <c r="M368" s="10"/>
      <c r="Q368" s="10"/>
    </row>
    <row r="369" spans="1:17" ht="13.2">
      <c r="A369" s="10"/>
      <c r="B369" s="10"/>
      <c r="C369" s="10"/>
      <c r="D369" s="10"/>
      <c r="E369" s="10"/>
      <c r="F369" s="10"/>
      <c r="G369" s="10"/>
      <c r="H369" s="10"/>
      <c r="I369" s="10"/>
      <c r="J369" s="10"/>
      <c r="K369" s="10"/>
      <c r="L369" s="10"/>
      <c r="M369" s="10"/>
      <c r="Q369" s="10"/>
    </row>
    <row r="370" spans="1:17" ht="13.2">
      <c r="A370" s="10"/>
      <c r="B370" s="10"/>
      <c r="C370" s="10"/>
      <c r="D370" s="10"/>
      <c r="E370" s="10"/>
      <c r="F370" s="10"/>
      <c r="G370" s="10"/>
      <c r="H370" s="10"/>
      <c r="I370" s="10"/>
      <c r="J370" s="10"/>
      <c r="K370" s="10"/>
      <c r="L370" s="10"/>
      <c r="M370" s="10"/>
      <c r="Q370" s="10"/>
    </row>
    <row r="371" spans="1:17" ht="13.2">
      <c r="A371" s="10"/>
      <c r="B371" s="10"/>
      <c r="C371" s="10"/>
      <c r="D371" s="10"/>
      <c r="E371" s="10"/>
      <c r="F371" s="10"/>
      <c r="G371" s="10"/>
      <c r="H371" s="10"/>
      <c r="I371" s="10"/>
      <c r="J371" s="10"/>
      <c r="K371" s="10"/>
      <c r="L371" s="10"/>
      <c r="M371" s="10"/>
      <c r="Q371" s="10"/>
    </row>
    <row r="372" spans="1:17" ht="13.2">
      <c r="A372" s="10"/>
      <c r="B372" s="10"/>
      <c r="C372" s="10"/>
      <c r="D372" s="10"/>
      <c r="E372" s="10"/>
      <c r="F372" s="10"/>
      <c r="G372" s="10"/>
      <c r="H372" s="10"/>
      <c r="I372" s="10"/>
      <c r="J372" s="10"/>
      <c r="K372" s="10"/>
      <c r="L372" s="10"/>
      <c r="M372" s="10"/>
      <c r="Q372" s="10"/>
    </row>
    <row r="373" spans="1:17" ht="13.2">
      <c r="A373" s="10"/>
      <c r="B373" s="10"/>
      <c r="C373" s="10"/>
      <c r="D373" s="10"/>
      <c r="E373" s="10"/>
      <c r="F373" s="10"/>
      <c r="G373" s="10"/>
      <c r="H373" s="10"/>
      <c r="I373" s="10"/>
      <c r="J373" s="10"/>
      <c r="K373" s="10"/>
      <c r="L373" s="10"/>
      <c r="M373" s="10"/>
      <c r="Q373" s="10"/>
    </row>
    <row r="374" spans="1:17" ht="13.2">
      <c r="A374" s="10"/>
      <c r="B374" s="10"/>
      <c r="C374" s="10"/>
      <c r="D374" s="10"/>
      <c r="E374" s="10"/>
      <c r="F374" s="10"/>
      <c r="G374" s="10"/>
      <c r="H374" s="10"/>
      <c r="I374" s="10"/>
      <c r="J374" s="10"/>
      <c r="K374" s="10"/>
      <c r="L374" s="10"/>
      <c r="M374" s="10"/>
      <c r="Q374" s="10"/>
    </row>
    <row r="375" spans="1:17" ht="13.2">
      <c r="A375" s="10"/>
      <c r="B375" s="10"/>
      <c r="C375" s="10"/>
      <c r="D375" s="10"/>
      <c r="E375" s="10"/>
      <c r="F375" s="10"/>
      <c r="G375" s="10"/>
      <c r="H375" s="10"/>
      <c r="I375" s="10"/>
      <c r="J375" s="10"/>
      <c r="K375" s="10"/>
      <c r="L375" s="10"/>
      <c r="M375" s="10"/>
      <c r="Q375" s="10"/>
    </row>
    <row r="376" spans="1:17" ht="13.2">
      <c r="A376" s="10"/>
      <c r="B376" s="10"/>
      <c r="C376" s="10"/>
      <c r="D376" s="10"/>
      <c r="E376" s="10"/>
      <c r="F376" s="10"/>
      <c r="G376" s="10"/>
      <c r="H376" s="10"/>
      <c r="I376" s="10"/>
      <c r="J376" s="10"/>
      <c r="K376" s="10"/>
      <c r="L376" s="10"/>
      <c r="M376" s="10"/>
      <c r="Q376" s="10"/>
    </row>
    <row r="377" spans="1:17" ht="13.2">
      <c r="A377" s="10"/>
      <c r="B377" s="10"/>
      <c r="C377" s="10"/>
      <c r="D377" s="10"/>
      <c r="E377" s="10"/>
      <c r="F377" s="10"/>
      <c r="G377" s="10"/>
      <c r="H377" s="10"/>
      <c r="I377" s="10"/>
      <c r="J377" s="10"/>
      <c r="K377" s="10"/>
      <c r="L377" s="10"/>
      <c r="M377" s="10"/>
      <c r="Q377" s="10"/>
    </row>
    <row r="378" spans="1:17" ht="13.2">
      <c r="A378" s="10"/>
      <c r="B378" s="10"/>
      <c r="C378" s="10"/>
      <c r="D378" s="10"/>
      <c r="E378" s="10"/>
      <c r="F378" s="10"/>
      <c r="G378" s="10"/>
      <c r="H378" s="10"/>
      <c r="I378" s="10"/>
      <c r="J378" s="10"/>
      <c r="K378" s="10"/>
      <c r="L378" s="10"/>
      <c r="M378" s="10"/>
      <c r="Q378" s="10"/>
    </row>
    <row r="379" spans="1:17" ht="13.2">
      <c r="A379" s="10"/>
      <c r="B379" s="10"/>
      <c r="C379" s="10"/>
      <c r="D379" s="10"/>
      <c r="E379" s="10"/>
      <c r="F379" s="10"/>
      <c r="G379" s="10"/>
      <c r="H379" s="10"/>
      <c r="I379" s="10"/>
      <c r="J379" s="10"/>
      <c r="K379" s="10"/>
      <c r="L379" s="10"/>
      <c r="M379" s="10"/>
      <c r="Q379" s="10"/>
    </row>
    <row r="380" spans="1:17" ht="13.2">
      <c r="A380" s="10"/>
      <c r="B380" s="10"/>
      <c r="C380" s="10"/>
      <c r="D380" s="10"/>
      <c r="E380" s="10"/>
      <c r="F380" s="10"/>
      <c r="G380" s="10"/>
      <c r="H380" s="10"/>
      <c r="I380" s="10"/>
      <c r="J380" s="10"/>
      <c r="K380" s="10"/>
      <c r="L380" s="10"/>
      <c r="M380" s="10"/>
      <c r="Q380" s="10"/>
    </row>
    <row r="381" spans="1:17" ht="13.2">
      <c r="A381" s="10"/>
      <c r="B381" s="10"/>
      <c r="C381" s="10"/>
      <c r="D381" s="10"/>
      <c r="E381" s="10"/>
      <c r="F381" s="10"/>
      <c r="G381" s="10"/>
      <c r="H381" s="10"/>
      <c r="I381" s="10"/>
      <c r="J381" s="10"/>
      <c r="K381" s="10"/>
      <c r="L381" s="10"/>
      <c r="M381" s="10"/>
      <c r="Q381" s="10"/>
    </row>
    <row r="382" spans="1:17" ht="13.2">
      <c r="A382" s="10"/>
      <c r="B382" s="10"/>
      <c r="C382" s="10"/>
      <c r="D382" s="10"/>
      <c r="E382" s="10"/>
      <c r="F382" s="10"/>
      <c r="G382" s="10"/>
      <c r="H382" s="10"/>
      <c r="I382" s="10"/>
      <c r="J382" s="10"/>
      <c r="K382" s="10"/>
      <c r="L382" s="10"/>
      <c r="M382" s="10"/>
      <c r="Q382" s="10"/>
    </row>
    <row r="383" spans="1:17" ht="13.2">
      <c r="A383" s="10"/>
      <c r="B383" s="10"/>
      <c r="C383" s="10"/>
      <c r="D383" s="10"/>
      <c r="E383" s="10"/>
      <c r="F383" s="10"/>
      <c r="G383" s="10"/>
      <c r="H383" s="10"/>
      <c r="I383" s="10"/>
      <c r="J383" s="10"/>
      <c r="K383" s="10"/>
      <c r="L383" s="10"/>
      <c r="M383" s="10"/>
      <c r="Q383" s="10"/>
    </row>
    <row r="384" spans="1:17" ht="13.2">
      <c r="A384" s="10"/>
      <c r="B384" s="10"/>
      <c r="C384" s="10"/>
      <c r="D384" s="10"/>
      <c r="E384" s="10"/>
      <c r="F384" s="10"/>
      <c r="G384" s="10"/>
      <c r="H384" s="10"/>
      <c r="I384" s="10"/>
      <c r="J384" s="10"/>
      <c r="K384" s="10"/>
      <c r="L384" s="10"/>
      <c r="M384" s="10"/>
      <c r="Q384" s="10"/>
    </row>
    <row r="385" spans="1:17" ht="13.2">
      <c r="A385" s="10"/>
      <c r="B385" s="10"/>
      <c r="C385" s="10"/>
      <c r="D385" s="10"/>
      <c r="E385" s="10"/>
      <c r="F385" s="10"/>
      <c r="G385" s="10"/>
      <c r="H385" s="10"/>
      <c r="I385" s="10"/>
      <c r="J385" s="10"/>
      <c r="K385" s="10"/>
      <c r="L385" s="10"/>
      <c r="M385" s="10"/>
      <c r="Q385" s="10"/>
    </row>
    <row r="386" spans="1:17" ht="13.2">
      <c r="A386" s="10"/>
      <c r="B386" s="10"/>
      <c r="C386" s="10"/>
      <c r="D386" s="10"/>
      <c r="E386" s="10"/>
      <c r="F386" s="10"/>
      <c r="G386" s="10"/>
      <c r="H386" s="10"/>
      <c r="I386" s="10"/>
      <c r="J386" s="10"/>
      <c r="K386" s="10"/>
      <c r="L386" s="10"/>
      <c r="M386" s="10"/>
      <c r="Q386" s="10"/>
    </row>
    <row r="387" spans="1:17" ht="13.2">
      <c r="A387" s="10"/>
      <c r="B387" s="10"/>
      <c r="C387" s="10"/>
      <c r="D387" s="10"/>
      <c r="E387" s="10"/>
      <c r="F387" s="10"/>
      <c r="G387" s="10"/>
      <c r="H387" s="10"/>
      <c r="I387" s="10"/>
      <c r="J387" s="10"/>
      <c r="K387" s="10"/>
      <c r="L387" s="10"/>
      <c r="M387" s="10"/>
      <c r="Q387" s="10"/>
    </row>
    <row r="388" spans="1:17" ht="13.2">
      <c r="A388" s="10"/>
      <c r="B388" s="10"/>
      <c r="C388" s="10"/>
      <c r="D388" s="10"/>
      <c r="E388" s="10"/>
      <c r="F388" s="10"/>
      <c r="G388" s="10"/>
      <c r="H388" s="10"/>
      <c r="I388" s="10"/>
      <c r="J388" s="10"/>
      <c r="K388" s="10"/>
      <c r="L388" s="10"/>
      <c r="M388" s="10"/>
      <c r="Q388" s="10"/>
    </row>
    <row r="389" spans="1:17" ht="13.2">
      <c r="A389" s="10"/>
      <c r="B389" s="10"/>
      <c r="C389" s="10"/>
      <c r="D389" s="10"/>
      <c r="E389" s="10"/>
      <c r="F389" s="10"/>
      <c r="G389" s="10"/>
      <c r="H389" s="10"/>
      <c r="I389" s="10"/>
      <c r="J389" s="10"/>
      <c r="K389" s="10"/>
      <c r="L389" s="10"/>
      <c r="M389" s="10"/>
      <c r="Q389" s="10"/>
    </row>
    <row r="390" spans="1:17" ht="13.2">
      <c r="A390" s="10"/>
      <c r="B390" s="10"/>
      <c r="C390" s="10"/>
      <c r="D390" s="10"/>
      <c r="E390" s="10"/>
      <c r="F390" s="10"/>
      <c r="G390" s="10"/>
      <c r="H390" s="10"/>
      <c r="I390" s="10"/>
      <c r="J390" s="10"/>
      <c r="K390" s="10"/>
      <c r="L390" s="10"/>
      <c r="M390" s="10"/>
      <c r="Q390" s="10"/>
    </row>
    <row r="391" spans="1:17" ht="13.2">
      <c r="A391" s="10"/>
      <c r="B391" s="10"/>
      <c r="C391" s="10"/>
      <c r="D391" s="10"/>
      <c r="E391" s="10"/>
      <c r="F391" s="10"/>
      <c r="G391" s="10"/>
      <c r="H391" s="10"/>
      <c r="I391" s="10"/>
      <c r="J391" s="10"/>
      <c r="K391" s="10"/>
      <c r="L391" s="10"/>
      <c r="M391" s="10"/>
      <c r="Q391" s="10"/>
    </row>
    <row r="392" spans="1:17" ht="13.2">
      <c r="A392" s="10"/>
      <c r="B392" s="10"/>
      <c r="C392" s="10"/>
      <c r="D392" s="10"/>
      <c r="E392" s="10"/>
      <c r="F392" s="10"/>
      <c r="G392" s="10"/>
      <c r="H392" s="10"/>
      <c r="I392" s="10"/>
      <c r="J392" s="10"/>
      <c r="K392" s="10"/>
      <c r="L392" s="10"/>
      <c r="M392" s="10"/>
      <c r="Q392" s="10"/>
    </row>
    <row r="393" spans="1:17" ht="13.2">
      <c r="A393" s="10"/>
      <c r="B393" s="10"/>
      <c r="C393" s="10"/>
      <c r="D393" s="10"/>
      <c r="E393" s="10"/>
      <c r="F393" s="10"/>
      <c r="G393" s="10"/>
      <c r="H393" s="10"/>
      <c r="I393" s="10"/>
      <c r="J393" s="10"/>
      <c r="K393" s="10"/>
      <c r="L393" s="10"/>
      <c r="M393" s="10"/>
      <c r="Q393" s="10"/>
    </row>
    <row r="394" spans="1:17" ht="13.2">
      <c r="A394" s="10"/>
      <c r="B394" s="10"/>
      <c r="C394" s="10"/>
      <c r="D394" s="10"/>
      <c r="E394" s="10"/>
      <c r="F394" s="10"/>
      <c r="G394" s="10"/>
      <c r="H394" s="10"/>
      <c r="I394" s="10"/>
      <c r="J394" s="10"/>
      <c r="K394" s="10"/>
      <c r="L394" s="10"/>
      <c r="M394" s="10"/>
      <c r="Q394" s="10"/>
    </row>
    <row r="395" spans="1:17" ht="13.2">
      <c r="A395" s="10"/>
      <c r="B395" s="10"/>
      <c r="C395" s="10"/>
      <c r="D395" s="10"/>
      <c r="E395" s="10"/>
      <c r="F395" s="10"/>
      <c r="G395" s="10"/>
      <c r="H395" s="10"/>
      <c r="I395" s="10"/>
      <c r="J395" s="10"/>
      <c r="K395" s="10"/>
      <c r="L395" s="10"/>
      <c r="M395" s="10"/>
      <c r="Q395" s="10"/>
    </row>
    <row r="396" spans="1:17" ht="13.2">
      <c r="A396" s="10"/>
      <c r="B396" s="10"/>
      <c r="C396" s="10"/>
      <c r="D396" s="10"/>
      <c r="E396" s="10"/>
      <c r="F396" s="10"/>
      <c r="G396" s="10"/>
      <c r="H396" s="10"/>
      <c r="I396" s="10"/>
      <c r="J396" s="10"/>
      <c r="K396" s="10"/>
      <c r="L396" s="10"/>
      <c r="M396" s="10"/>
      <c r="Q396" s="10"/>
    </row>
    <row r="397" spans="1:17" ht="13.2">
      <c r="A397" s="10"/>
      <c r="B397" s="10"/>
      <c r="C397" s="10"/>
      <c r="D397" s="10"/>
      <c r="E397" s="10"/>
      <c r="F397" s="10"/>
      <c r="G397" s="10"/>
      <c r="H397" s="10"/>
      <c r="I397" s="10"/>
      <c r="J397" s="10"/>
      <c r="K397" s="10"/>
      <c r="L397" s="10"/>
      <c r="M397" s="10"/>
      <c r="Q397" s="10"/>
    </row>
    <row r="398" spans="1:17" ht="13.2">
      <c r="A398" s="10"/>
      <c r="B398" s="10"/>
      <c r="C398" s="10"/>
      <c r="D398" s="10"/>
      <c r="E398" s="10"/>
      <c r="F398" s="10"/>
      <c r="G398" s="10"/>
      <c r="H398" s="10"/>
      <c r="I398" s="10"/>
      <c r="J398" s="10"/>
      <c r="K398" s="10"/>
      <c r="L398" s="10"/>
      <c r="M398" s="10"/>
      <c r="Q398" s="10"/>
    </row>
    <row r="399" spans="1:17" ht="13.2">
      <c r="A399" s="10"/>
      <c r="B399" s="10"/>
      <c r="C399" s="10"/>
      <c r="D399" s="10"/>
      <c r="E399" s="10"/>
      <c r="F399" s="10"/>
      <c r="G399" s="10"/>
      <c r="H399" s="10"/>
      <c r="I399" s="10"/>
      <c r="J399" s="10"/>
      <c r="K399" s="10"/>
      <c r="L399" s="10"/>
      <c r="M399" s="10"/>
      <c r="Q399" s="10"/>
    </row>
    <row r="400" spans="1:17" ht="13.2">
      <c r="A400" s="10"/>
      <c r="B400" s="10"/>
      <c r="C400" s="10"/>
      <c r="D400" s="10"/>
      <c r="E400" s="10"/>
      <c r="F400" s="10"/>
      <c r="G400" s="10"/>
      <c r="H400" s="10"/>
      <c r="I400" s="10"/>
      <c r="J400" s="10"/>
      <c r="K400" s="10"/>
      <c r="L400" s="10"/>
      <c r="M400" s="10"/>
      <c r="Q400" s="10"/>
    </row>
    <row r="401" spans="1:17" ht="13.2">
      <c r="A401" s="10"/>
      <c r="B401" s="10"/>
      <c r="C401" s="10"/>
      <c r="D401" s="10"/>
      <c r="E401" s="10"/>
      <c r="F401" s="10"/>
      <c r="G401" s="10"/>
      <c r="H401" s="10"/>
      <c r="I401" s="10"/>
      <c r="J401" s="10"/>
      <c r="K401" s="10"/>
      <c r="L401" s="10"/>
      <c r="M401" s="10"/>
      <c r="Q401" s="10"/>
    </row>
    <row r="402" spans="1:17" ht="13.2">
      <c r="A402" s="10"/>
      <c r="B402" s="10"/>
      <c r="C402" s="10"/>
      <c r="D402" s="10"/>
      <c r="E402" s="10"/>
      <c r="F402" s="10"/>
      <c r="G402" s="10"/>
      <c r="H402" s="10"/>
      <c r="I402" s="10"/>
      <c r="J402" s="10"/>
      <c r="K402" s="10"/>
      <c r="L402" s="10"/>
      <c r="M402" s="10"/>
      <c r="Q402" s="10"/>
    </row>
    <row r="403" spans="1:17" ht="13.2">
      <c r="A403" s="10"/>
      <c r="B403" s="10"/>
      <c r="C403" s="10"/>
      <c r="D403" s="10"/>
      <c r="E403" s="10"/>
      <c r="F403" s="10"/>
      <c r="G403" s="10"/>
      <c r="H403" s="10"/>
      <c r="I403" s="10"/>
      <c r="J403" s="10"/>
      <c r="K403" s="10"/>
      <c r="L403" s="10"/>
      <c r="M403" s="10"/>
      <c r="Q403" s="10"/>
    </row>
    <row r="404" spans="1:17" ht="13.2">
      <c r="A404" s="10"/>
      <c r="B404" s="10"/>
      <c r="C404" s="10"/>
      <c r="D404" s="10"/>
      <c r="E404" s="10"/>
      <c r="F404" s="10"/>
      <c r="G404" s="10"/>
      <c r="H404" s="10"/>
      <c r="I404" s="10"/>
      <c r="J404" s="10"/>
      <c r="K404" s="10"/>
      <c r="L404" s="10"/>
      <c r="M404" s="10"/>
      <c r="Q404" s="10"/>
    </row>
    <row r="405" spans="1:17" ht="13.2">
      <c r="A405" s="10"/>
      <c r="B405" s="10"/>
      <c r="C405" s="10"/>
      <c r="D405" s="10"/>
      <c r="E405" s="10"/>
      <c r="F405" s="10"/>
      <c r="G405" s="10"/>
      <c r="H405" s="10"/>
      <c r="I405" s="10"/>
      <c r="J405" s="10"/>
      <c r="K405" s="10"/>
      <c r="L405" s="10"/>
      <c r="M405" s="10"/>
      <c r="Q405" s="10"/>
    </row>
    <row r="406" spans="1:17" ht="13.2">
      <c r="A406" s="10"/>
      <c r="B406" s="10"/>
      <c r="C406" s="10"/>
      <c r="D406" s="10"/>
      <c r="E406" s="10"/>
      <c r="F406" s="10"/>
      <c r="G406" s="10"/>
      <c r="H406" s="10"/>
      <c r="I406" s="10"/>
      <c r="J406" s="10"/>
      <c r="K406" s="10"/>
      <c r="L406" s="10"/>
      <c r="M406" s="10"/>
      <c r="Q406" s="10"/>
    </row>
    <row r="407" spans="1:17" ht="13.2">
      <c r="A407" s="10"/>
      <c r="B407" s="10"/>
      <c r="C407" s="10"/>
      <c r="D407" s="10"/>
      <c r="E407" s="10"/>
      <c r="F407" s="10"/>
      <c r="G407" s="10"/>
      <c r="H407" s="10"/>
      <c r="I407" s="10"/>
      <c r="J407" s="10"/>
      <c r="K407" s="10"/>
      <c r="L407" s="10"/>
      <c r="M407" s="10"/>
      <c r="Q407" s="10"/>
    </row>
    <row r="408" spans="1:17" ht="13.2">
      <c r="A408" s="10"/>
      <c r="B408" s="10"/>
      <c r="C408" s="10"/>
      <c r="D408" s="10"/>
      <c r="E408" s="10"/>
      <c r="F408" s="10"/>
      <c r="G408" s="10"/>
      <c r="H408" s="10"/>
      <c r="I408" s="10"/>
      <c r="J408" s="10"/>
      <c r="K408" s="10"/>
      <c r="L408" s="10"/>
      <c r="M408" s="10"/>
      <c r="Q408" s="10"/>
    </row>
    <row r="409" spans="1:17" ht="13.2">
      <c r="A409" s="10"/>
      <c r="B409" s="10"/>
      <c r="C409" s="10"/>
      <c r="D409" s="10"/>
      <c r="E409" s="10"/>
      <c r="F409" s="10"/>
      <c r="G409" s="10"/>
      <c r="H409" s="10"/>
      <c r="I409" s="10"/>
      <c r="J409" s="10"/>
      <c r="K409" s="10"/>
      <c r="L409" s="10"/>
      <c r="M409" s="10"/>
      <c r="Q409" s="10"/>
    </row>
    <row r="410" spans="1:17" ht="13.2">
      <c r="A410" s="10"/>
      <c r="B410" s="10"/>
      <c r="C410" s="10"/>
      <c r="D410" s="10"/>
      <c r="E410" s="10"/>
      <c r="F410" s="10"/>
      <c r="G410" s="10"/>
      <c r="H410" s="10"/>
      <c r="I410" s="10"/>
      <c r="J410" s="10"/>
      <c r="K410" s="10"/>
      <c r="L410" s="10"/>
      <c r="M410" s="10"/>
      <c r="Q410" s="10"/>
    </row>
    <row r="411" spans="1:17" ht="13.2">
      <c r="A411" s="10"/>
      <c r="B411" s="10"/>
      <c r="C411" s="10"/>
      <c r="D411" s="10"/>
      <c r="E411" s="10"/>
      <c r="F411" s="10"/>
      <c r="G411" s="10"/>
      <c r="H411" s="10"/>
      <c r="I411" s="10"/>
      <c r="J411" s="10"/>
      <c r="K411" s="10"/>
      <c r="L411" s="10"/>
      <c r="M411" s="10"/>
      <c r="Q411" s="10"/>
    </row>
    <row r="412" spans="1:17" ht="13.2">
      <c r="A412" s="10"/>
      <c r="B412" s="10"/>
      <c r="C412" s="10"/>
      <c r="D412" s="10"/>
      <c r="E412" s="10"/>
      <c r="F412" s="10"/>
      <c r="G412" s="10"/>
      <c r="H412" s="10"/>
      <c r="I412" s="10"/>
      <c r="J412" s="10"/>
      <c r="K412" s="10"/>
      <c r="L412" s="10"/>
      <c r="M412" s="10"/>
      <c r="Q412" s="10"/>
    </row>
    <row r="413" spans="1:17" ht="13.2">
      <c r="A413" s="10"/>
      <c r="B413" s="10"/>
      <c r="C413" s="10"/>
      <c r="D413" s="10"/>
      <c r="E413" s="10"/>
      <c r="F413" s="10"/>
      <c r="G413" s="10"/>
      <c r="H413" s="10"/>
      <c r="I413" s="10"/>
      <c r="J413" s="10"/>
      <c r="K413" s="10"/>
      <c r="L413" s="10"/>
      <c r="M413" s="10"/>
      <c r="Q413" s="10"/>
    </row>
    <row r="414" spans="1:17" ht="13.2">
      <c r="A414" s="10"/>
      <c r="B414" s="10"/>
      <c r="C414" s="10"/>
      <c r="D414" s="10"/>
      <c r="E414" s="10"/>
      <c r="F414" s="10"/>
      <c r="G414" s="10"/>
      <c r="H414" s="10"/>
      <c r="I414" s="10"/>
      <c r="J414" s="10"/>
      <c r="K414" s="10"/>
      <c r="L414" s="10"/>
      <c r="M414" s="10"/>
      <c r="Q414" s="10"/>
    </row>
    <row r="415" spans="1:17" ht="13.2">
      <c r="A415" s="10"/>
      <c r="B415" s="10"/>
      <c r="C415" s="10"/>
      <c r="D415" s="10"/>
      <c r="E415" s="10"/>
      <c r="F415" s="10"/>
      <c r="G415" s="10"/>
      <c r="H415" s="10"/>
      <c r="I415" s="10"/>
      <c r="J415" s="10"/>
      <c r="K415" s="10"/>
      <c r="L415" s="10"/>
      <c r="M415" s="10"/>
      <c r="Q415" s="10"/>
    </row>
    <row r="416" spans="1:17" ht="13.2">
      <c r="A416" s="10"/>
      <c r="B416" s="10"/>
      <c r="C416" s="10"/>
      <c r="D416" s="10"/>
      <c r="E416" s="10"/>
      <c r="F416" s="10"/>
      <c r="G416" s="10"/>
      <c r="H416" s="10"/>
      <c r="I416" s="10"/>
      <c r="J416" s="10"/>
      <c r="K416" s="10"/>
      <c r="L416" s="10"/>
      <c r="M416" s="10"/>
      <c r="Q416" s="10"/>
    </row>
    <row r="417" spans="1:17" ht="13.2">
      <c r="A417" s="10"/>
      <c r="B417" s="10"/>
      <c r="C417" s="10"/>
      <c r="D417" s="10"/>
      <c r="E417" s="10"/>
      <c r="F417" s="10"/>
      <c r="G417" s="10"/>
      <c r="H417" s="10"/>
      <c r="I417" s="10"/>
      <c r="J417" s="10"/>
      <c r="K417" s="10"/>
      <c r="L417" s="10"/>
      <c r="M417" s="10"/>
      <c r="Q417" s="10"/>
    </row>
    <row r="418" spans="1:17" ht="13.2">
      <c r="A418" s="10"/>
      <c r="B418" s="10"/>
      <c r="C418" s="10"/>
      <c r="D418" s="10"/>
      <c r="E418" s="10"/>
      <c r="F418" s="10"/>
      <c r="G418" s="10"/>
      <c r="H418" s="10"/>
      <c r="I418" s="10"/>
      <c r="J418" s="10"/>
      <c r="K418" s="10"/>
      <c r="L418" s="10"/>
      <c r="M418" s="10"/>
      <c r="Q418" s="10"/>
    </row>
    <row r="419" spans="1:17" ht="13.2">
      <c r="A419" s="10"/>
      <c r="B419" s="10"/>
      <c r="C419" s="10"/>
      <c r="D419" s="10"/>
      <c r="E419" s="10"/>
      <c r="F419" s="10"/>
      <c r="G419" s="10"/>
      <c r="H419" s="10"/>
      <c r="I419" s="10"/>
      <c r="J419" s="10"/>
      <c r="K419" s="10"/>
      <c r="L419" s="10"/>
      <c r="M419" s="10"/>
      <c r="Q419" s="10"/>
    </row>
    <row r="420" spans="1:17" ht="13.2">
      <c r="A420" s="10"/>
      <c r="B420" s="10"/>
      <c r="C420" s="10"/>
      <c r="D420" s="10"/>
      <c r="E420" s="10"/>
      <c r="F420" s="10"/>
      <c r="G420" s="10"/>
      <c r="H420" s="10"/>
      <c r="I420" s="10"/>
      <c r="J420" s="10"/>
      <c r="K420" s="10"/>
      <c r="L420" s="10"/>
      <c r="M420" s="10"/>
      <c r="Q420" s="10"/>
    </row>
    <row r="421" spans="1:17" ht="13.2">
      <c r="A421" s="10"/>
      <c r="B421" s="10"/>
      <c r="C421" s="10"/>
      <c r="D421" s="10"/>
      <c r="E421" s="10"/>
      <c r="F421" s="10"/>
      <c r="G421" s="10"/>
      <c r="H421" s="10"/>
      <c r="I421" s="10"/>
      <c r="J421" s="10"/>
      <c r="K421" s="10"/>
      <c r="L421" s="10"/>
      <c r="M421" s="10"/>
      <c r="Q421" s="10"/>
    </row>
    <row r="422" spans="1:17" ht="13.2">
      <c r="A422" s="10"/>
      <c r="B422" s="10"/>
      <c r="C422" s="10"/>
      <c r="D422" s="10"/>
      <c r="E422" s="10"/>
      <c r="F422" s="10"/>
      <c r="G422" s="10"/>
      <c r="H422" s="10"/>
      <c r="I422" s="10"/>
      <c r="J422" s="10"/>
      <c r="K422" s="10"/>
      <c r="L422" s="10"/>
      <c r="M422" s="10"/>
      <c r="Q422" s="10"/>
    </row>
    <row r="423" spans="1:17" ht="13.2">
      <c r="A423" s="10"/>
      <c r="B423" s="10"/>
      <c r="C423" s="10"/>
      <c r="D423" s="10"/>
      <c r="E423" s="10"/>
      <c r="F423" s="10"/>
      <c r="G423" s="10"/>
      <c r="H423" s="10"/>
      <c r="I423" s="10"/>
      <c r="J423" s="10"/>
      <c r="K423" s="10"/>
      <c r="L423" s="10"/>
      <c r="M423" s="10"/>
      <c r="Q423" s="10"/>
    </row>
    <row r="424" spans="1:17" ht="13.2">
      <c r="A424" s="10"/>
      <c r="B424" s="10"/>
      <c r="C424" s="10"/>
      <c r="D424" s="10"/>
      <c r="E424" s="10"/>
      <c r="F424" s="10"/>
      <c r="G424" s="10"/>
      <c r="H424" s="10"/>
      <c r="I424" s="10"/>
      <c r="J424" s="10"/>
      <c r="K424" s="10"/>
      <c r="L424" s="10"/>
      <c r="M424" s="10"/>
      <c r="Q424" s="10"/>
    </row>
    <row r="425" spans="1:17" ht="13.2">
      <c r="A425" s="10"/>
      <c r="B425" s="10"/>
      <c r="C425" s="10"/>
      <c r="D425" s="10"/>
      <c r="E425" s="10"/>
      <c r="F425" s="10"/>
      <c r="G425" s="10"/>
      <c r="H425" s="10"/>
      <c r="I425" s="10"/>
      <c r="J425" s="10"/>
      <c r="K425" s="10"/>
      <c r="L425" s="10"/>
      <c r="M425" s="10"/>
      <c r="Q425" s="10"/>
    </row>
    <row r="426" spans="1:17" ht="13.2">
      <c r="A426" s="10"/>
      <c r="B426" s="10"/>
      <c r="C426" s="10"/>
      <c r="D426" s="10"/>
      <c r="E426" s="10"/>
      <c r="F426" s="10"/>
      <c r="G426" s="10"/>
      <c r="H426" s="10"/>
      <c r="I426" s="10"/>
      <c r="J426" s="10"/>
      <c r="K426" s="10"/>
      <c r="L426" s="10"/>
      <c r="M426" s="10"/>
      <c r="Q426" s="10"/>
    </row>
    <row r="427" spans="1:17" ht="13.2">
      <c r="A427" s="10"/>
      <c r="B427" s="10"/>
      <c r="C427" s="10"/>
      <c r="D427" s="10"/>
      <c r="E427" s="10"/>
      <c r="F427" s="10"/>
      <c r="G427" s="10"/>
      <c r="H427" s="10"/>
      <c r="I427" s="10"/>
      <c r="J427" s="10"/>
      <c r="K427" s="10"/>
      <c r="L427" s="10"/>
      <c r="M427" s="10"/>
      <c r="Q427" s="10"/>
    </row>
    <row r="428" spans="1:17" ht="13.2">
      <c r="A428" s="10"/>
      <c r="B428" s="10"/>
      <c r="C428" s="10"/>
      <c r="D428" s="10"/>
      <c r="E428" s="10"/>
      <c r="F428" s="10"/>
      <c r="G428" s="10"/>
      <c r="H428" s="10"/>
      <c r="I428" s="10"/>
      <c r="J428" s="10"/>
      <c r="K428" s="10"/>
      <c r="L428" s="10"/>
      <c r="M428" s="10"/>
      <c r="Q428" s="10"/>
    </row>
    <row r="429" spans="1:17" ht="13.2">
      <c r="A429" s="10"/>
      <c r="B429" s="10"/>
      <c r="C429" s="10"/>
      <c r="D429" s="10"/>
      <c r="E429" s="10"/>
      <c r="F429" s="10"/>
      <c r="G429" s="10"/>
      <c r="H429" s="10"/>
      <c r="I429" s="10"/>
      <c r="J429" s="10"/>
      <c r="K429" s="10"/>
      <c r="L429" s="10"/>
      <c r="M429" s="10"/>
      <c r="Q429" s="10"/>
    </row>
    <row r="430" spans="1:17" ht="13.2">
      <c r="A430" s="10"/>
      <c r="B430" s="10"/>
      <c r="C430" s="10"/>
      <c r="D430" s="10"/>
      <c r="E430" s="10"/>
      <c r="F430" s="10"/>
      <c r="G430" s="10"/>
      <c r="H430" s="10"/>
      <c r="I430" s="10"/>
      <c r="J430" s="10"/>
      <c r="K430" s="10"/>
      <c r="L430" s="10"/>
      <c r="M430" s="10"/>
      <c r="Q430" s="10"/>
    </row>
    <row r="431" spans="1:17" ht="13.2">
      <c r="A431" s="10"/>
      <c r="B431" s="10"/>
      <c r="C431" s="10"/>
      <c r="D431" s="10"/>
      <c r="E431" s="10"/>
      <c r="F431" s="10"/>
      <c r="G431" s="10"/>
      <c r="H431" s="10"/>
      <c r="I431" s="10"/>
      <c r="J431" s="10"/>
      <c r="K431" s="10"/>
      <c r="L431" s="10"/>
      <c r="M431" s="10"/>
      <c r="Q431" s="10"/>
    </row>
    <row r="432" spans="1:17" ht="13.2">
      <c r="A432" s="10"/>
      <c r="B432" s="10"/>
      <c r="C432" s="10"/>
      <c r="D432" s="10"/>
      <c r="E432" s="10"/>
      <c r="F432" s="10"/>
      <c r="G432" s="10"/>
      <c r="H432" s="10"/>
      <c r="I432" s="10"/>
      <c r="J432" s="10"/>
      <c r="K432" s="10"/>
      <c r="L432" s="10"/>
      <c r="M432" s="10"/>
      <c r="Q432" s="10"/>
    </row>
    <row r="433" spans="1:17" ht="13.2">
      <c r="A433" s="10"/>
      <c r="B433" s="10"/>
      <c r="C433" s="10"/>
      <c r="D433" s="10"/>
      <c r="E433" s="10"/>
      <c r="F433" s="10"/>
      <c r="G433" s="10"/>
      <c r="H433" s="10"/>
      <c r="I433" s="10"/>
      <c r="J433" s="10"/>
      <c r="K433" s="10"/>
      <c r="L433" s="10"/>
      <c r="M433" s="10"/>
      <c r="Q433" s="10"/>
    </row>
    <row r="434" spans="1:17" ht="13.2">
      <c r="A434" s="10"/>
      <c r="B434" s="10"/>
      <c r="C434" s="10"/>
      <c r="D434" s="10"/>
      <c r="E434" s="10"/>
      <c r="F434" s="10"/>
      <c r="G434" s="10"/>
      <c r="H434" s="10"/>
      <c r="I434" s="10"/>
      <c r="J434" s="10"/>
      <c r="K434" s="10"/>
      <c r="L434" s="10"/>
      <c r="M434" s="10"/>
      <c r="Q434" s="10"/>
    </row>
    <row r="435" spans="1:17" ht="13.2">
      <c r="A435" s="10"/>
      <c r="B435" s="10"/>
      <c r="C435" s="10"/>
      <c r="D435" s="10"/>
      <c r="E435" s="10"/>
      <c r="F435" s="10"/>
      <c r="G435" s="10"/>
      <c r="H435" s="10"/>
      <c r="I435" s="10"/>
      <c r="J435" s="10"/>
      <c r="K435" s="10"/>
      <c r="L435" s="10"/>
      <c r="M435" s="10"/>
      <c r="Q435" s="10"/>
    </row>
    <row r="436" spans="1:17" ht="13.2">
      <c r="A436" s="10"/>
      <c r="B436" s="10"/>
      <c r="C436" s="10"/>
      <c r="D436" s="10"/>
      <c r="E436" s="10"/>
      <c r="F436" s="10"/>
      <c r="G436" s="10"/>
      <c r="H436" s="10"/>
      <c r="I436" s="10"/>
      <c r="J436" s="10"/>
      <c r="K436" s="10"/>
      <c r="L436" s="10"/>
      <c r="M436" s="10"/>
      <c r="Q436" s="10"/>
    </row>
    <row r="437" spans="1:17" ht="13.2">
      <c r="A437" s="10"/>
      <c r="B437" s="10"/>
      <c r="C437" s="10"/>
      <c r="D437" s="10"/>
      <c r="E437" s="10"/>
      <c r="F437" s="10"/>
      <c r="G437" s="10"/>
      <c r="H437" s="10"/>
      <c r="I437" s="10"/>
      <c r="J437" s="10"/>
      <c r="K437" s="10"/>
      <c r="L437" s="10"/>
      <c r="M437" s="10"/>
      <c r="Q437" s="10"/>
    </row>
    <row r="438" spans="1:17" ht="13.2">
      <c r="A438" s="10"/>
      <c r="B438" s="10"/>
      <c r="C438" s="10"/>
      <c r="D438" s="10"/>
      <c r="E438" s="10"/>
      <c r="F438" s="10"/>
      <c r="G438" s="10"/>
      <c r="H438" s="10"/>
      <c r="I438" s="10"/>
      <c r="J438" s="10"/>
      <c r="K438" s="10"/>
      <c r="L438" s="10"/>
      <c r="M438" s="10"/>
      <c r="Q438" s="10"/>
    </row>
    <row r="439" spans="1:17" ht="13.2">
      <c r="A439" s="10"/>
      <c r="B439" s="10"/>
      <c r="C439" s="10"/>
      <c r="D439" s="10"/>
      <c r="E439" s="10"/>
      <c r="F439" s="10"/>
      <c r="G439" s="10"/>
      <c r="H439" s="10"/>
      <c r="I439" s="10"/>
      <c r="J439" s="10"/>
      <c r="K439" s="10"/>
      <c r="L439" s="10"/>
      <c r="M439" s="10"/>
      <c r="Q439" s="10"/>
    </row>
    <row r="440" spans="1:17" ht="13.2">
      <c r="A440" s="10"/>
      <c r="B440" s="10"/>
      <c r="C440" s="10"/>
      <c r="D440" s="10"/>
      <c r="E440" s="10"/>
      <c r="F440" s="10"/>
      <c r="G440" s="10"/>
      <c r="H440" s="10"/>
      <c r="I440" s="10"/>
      <c r="J440" s="10"/>
      <c r="K440" s="10"/>
      <c r="L440" s="10"/>
      <c r="M440" s="10"/>
      <c r="Q440" s="10"/>
    </row>
    <row r="441" spans="1:17" ht="13.2">
      <c r="A441" s="10"/>
      <c r="B441" s="10"/>
      <c r="C441" s="10"/>
      <c r="D441" s="10"/>
      <c r="E441" s="10"/>
      <c r="F441" s="10"/>
      <c r="G441" s="10"/>
      <c r="H441" s="10"/>
      <c r="I441" s="10"/>
      <c r="J441" s="10"/>
      <c r="K441" s="10"/>
      <c r="L441" s="10"/>
      <c r="M441" s="10"/>
      <c r="Q441" s="10"/>
    </row>
    <row r="442" spans="1:17" ht="13.2">
      <c r="A442" s="10"/>
      <c r="B442" s="10"/>
      <c r="C442" s="10"/>
      <c r="D442" s="10"/>
      <c r="E442" s="10"/>
      <c r="F442" s="10"/>
      <c r="G442" s="10"/>
      <c r="H442" s="10"/>
      <c r="I442" s="10"/>
      <c r="J442" s="10"/>
      <c r="K442" s="10"/>
      <c r="L442" s="10"/>
      <c r="M442" s="10"/>
      <c r="Q442" s="10"/>
    </row>
    <row r="443" spans="1:17" ht="13.2">
      <c r="A443" s="10"/>
      <c r="B443" s="10"/>
      <c r="C443" s="10"/>
      <c r="D443" s="10"/>
      <c r="E443" s="10"/>
      <c r="F443" s="10"/>
      <c r="G443" s="10"/>
      <c r="H443" s="10"/>
      <c r="I443" s="10"/>
      <c r="J443" s="10"/>
      <c r="K443" s="10"/>
      <c r="L443" s="10"/>
      <c r="M443" s="10"/>
      <c r="Q443" s="10"/>
    </row>
    <row r="444" spans="1:17" ht="13.2">
      <c r="A444" s="10"/>
      <c r="B444" s="10"/>
      <c r="C444" s="10"/>
      <c r="D444" s="10"/>
      <c r="E444" s="10"/>
      <c r="F444" s="10"/>
      <c r="G444" s="10"/>
      <c r="H444" s="10"/>
      <c r="I444" s="10"/>
      <c r="J444" s="10"/>
      <c r="K444" s="10"/>
      <c r="L444" s="10"/>
      <c r="M444" s="10"/>
      <c r="Q444" s="10"/>
    </row>
    <row r="445" spans="1:17" ht="13.2">
      <c r="A445" s="10"/>
      <c r="B445" s="10"/>
      <c r="C445" s="10"/>
      <c r="D445" s="10"/>
      <c r="E445" s="10"/>
      <c r="F445" s="10"/>
      <c r="G445" s="10"/>
      <c r="H445" s="10"/>
      <c r="I445" s="10"/>
      <c r="J445" s="10"/>
      <c r="K445" s="10"/>
      <c r="L445" s="10"/>
      <c r="M445" s="10"/>
      <c r="Q445" s="10"/>
    </row>
    <row r="446" spans="1:17" ht="13.2">
      <c r="A446" s="10"/>
      <c r="B446" s="10"/>
      <c r="C446" s="10"/>
      <c r="D446" s="10"/>
      <c r="E446" s="10"/>
      <c r="F446" s="10"/>
      <c r="G446" s="10"/>
      <c r="H446" s="10"/>
      <c r="I446" s="10"/>
      <c r="J446" s="10"/>
      <c r="K446" s="10"/>
      <c r="L446" s="10"/>
      <c r="M446" s="10"/>
      <c r="Q446" s="10"/>
    </row>
    <row r="447" spans="1:17" ht="13.2">
      <c r="A447" s="10"/>
      <c r="B447" s="10"/>
      <c r="C447" s="10"/>
      <c r="D447" s="10"/>
      <c r="E447" s="10"/>
      <c r="F447" s="10"/>
      <c r="G447" s="10"/>
      <c r="H447" s="10"/>
      <c r="I447" s="10"/>
      <c r="J447" s="10"/>
      <c r="K447" s="10"/>
      <c r="L447" s="10"/>
      <c r="M447" s="10"/>
      <c r="Q447" s="10"/>
    </row>
    <row r="448" spans="1:17" ht="13.2">
      <c r="A448" s="10"/>
      <c r="B448" s="10"/>
      <c r="C448" s="10"/>
      <c r="D448" s="10"/>
      <c r="E448" s="10"/>
      <c r="F448" s="10"/>
      <c r="G448" s="10"/>
      <c r="H448" s="10"/>
      <c r="I448" s="10"/>
      <c r="J448" s="10"/>
      <c r="K448" s="10"/>
      <c r="L448" s="10"/>
      <c r="M448" s="10"/>
      <c r="Q448" s="10"/>
    </row>
    <row r="449" spans="1:17" ht="13.2">
      <c r="A449" s="10"/>
      <c r="B449" s="10"/>
      <c r="C449" s="10"/>
      <c r="D449" s="10"/>
      <c r="E449" s="10"/>
      <c r="F449" s="10"/>
      <c r="G449" s="10"/>
      <c r="H449" s="10"/>
      <c r="I449" s="10"/>
      <c r="J449" s="10"/>
      <c r="K449" s="10"/>
      <c r="L449" s="10"/>
      <c r="M449" s="10"/>
      <c r="Q449" s="10"/>
    </row>
    <row r="450" spans="1:17" ht="13.2">
      <c r="A450" s="10"/>
      <c r="B450" s="10"/>
      <c r="C450" s="10"/>
      <c r="D450" s="10"/>
      <c r="E450" s="10"/>
      <c r="F450" s="10"/>
      <c r="G450" s="10"/>
      <c r="H450" s="10"/>
      <c r="I450" s="10"/>
      <c r="J450" s="10"/>
      <c r="K450" s="10"/>
      <c r="L450" s="10"/>
      <c r="M450" s="10"/>
      <c r="Q450" s="10"/>
    </row>
    <row r="451" spans="1:17" ht="13.2">
      <c r="A451" s="10"/>
      <c r="B451" s="10"/>
      <c r="C451" s="10"/>
      <c r="D451" s="10"/>
      <c r="E451" s="10"/>
      <c r="F451" s="10"/>
      <c r="G451" s="10"/>
      <c r="H451" s="10"/>
      <c r="I451" s="10"/>
      <c r="J451" s="10"/>
      <c r="K451" s="10"/>
      <c r="L451" s="10"/>
      <c r="M451" s="10"/>
      <c r="Q451" s="10"/>
    </row>
    <row r="452" spans="1:17" ht="13.2">
      <c r="A452" s="10"/>
      <c r="B452" s="10"/>
      <c r="C452" s="10"/>
      <c r="D452" s="10"/>
      <c r="E452" s="10"/>
      <c r="F452" s="10"/>
      <c r="G452" s="10"/>
      <c r="H452" s="10"/>
      <c r="I452" s="10"/>
      <c r="J452" s="10"/>
      <c r="K452" s="10"/>
      <c r="L452" s="10"/>
      <c r="M452" s="10"/>
      <c r="Q452" s="10"/>
    </row>
    <row r="453" spans="1:17" ht="13.2">
      <c r="A453" s="10"/>
      <c r="B453" s="10"/>
      <c r="C453" s="10"/>
      <c r="D453" s="10"/>
      <c r="E453" s="10"/>
      <c r="F453" s="10"/>
      <c r="G453" s="10"/>
      <c r="H453" s="10"/>
      <c r="I453" s="10"/>
      <c r="J453" s="10"/>
      <c r="K453" s="10"/>
      <c r="L453" s="10"/>
      <c r="M453" s="10"/>
      <c r="Q453" s="10"/>
    </row>
    <row r="454" spans="1:17" ht="13.2">
      <c r="A454" s="10"/>
      <c r="B454" s="10"/>
      <c r="C454" s="10"/>
      <c r="D454" s="10"/>
      <c r="E454" s="10"/>
      <c r="F454" s="10"/>
      <c r="G454" s="10"/>
      <c r="H454" s="10"/>
      <c r="I454" s="10"/>
      <c r="J454" s="10"/>
      <c r="K454" s="10"/>
      <c r="L454" s="10"/>
      <c r="M454" s="10"/>
      <c r="Q454" s="10"/>
    </row>
    <row r="455" spans="1:17" ht="13.2">
      <c r="A455" s="10"/>
      <c r="B455" s="10"/>
      <c r="C455" s="10"/>
      <c r="D455" s="10"/>
      <c r="E455" s="10"/>
      <c r="F455" s="10"/>
      <c r="G455" s="10"/>
      <c r="H455" s="10"/>
      <c r="I455" s="10"/>
      <c r="J455" s="10"/>
      <c r="K455" s="10"/>
      <c r="L455" s="10"/>
      <c r="M455" s="10"/>
      <c r="Q455" s="10"/>
    </row>
    <row r="456" spans="1:17" ht="13.2">
      <c r="A456" s="10"/>
      <c r="B456" s="10"/>
      <c r="C456" s="10"/>
      <c r="D456" s="10"/>
      <c r="E456" s="10"/>
      <c r="F456" s="10"/>
      <c r="G456" s="10"/>
      <c r="H456" s="10"/>
      <c r="I456" s="10"/>
      <c r="J456" s="10"/>
      <c r="K456" s="10"/>
      <c r="L456" s="10"/>
      <c r="M456" s="10"/>
      <c r="Q456" s="10"/>
    </row>
    <row r="457" spans="1:17" ht="13.2">
      <c r="A457" s="10"/>
      <c r="B457" s="10"/>
      <c r="C457" s="10"/>
      <c r="D457" s="10"/>
      <c r="E457" s="10"/>
      <c r="F457" s="10"/>
      <c r="G457" s="10"/>
      <c r="H457" s="10"/>
      <c r="I457" s="10"/>
      <c r="J457" s="10"/>
      <c r="K457" s="10"/>
      <c r="L457" s="10"/>
      <c r="M457" s="10"/>
      <c r="Q457" s="10"/>
    </row>
    <row r="458" spans="1:17" ht="13.2">
      <c r="A458" s="10"/>
      <c r="B458" s="10"/>
      <c r="C458" s="10"/>
      <c r="D458" s="10"/>
      <c r="E458" s="10"/>
      <c r="F458" s="10"/>
      <c r="G458" s="10"/>
      <c r="H458" s="10"/>
      <c r="I458" s="10"/>
      <c r="J458" s="10"/>
      <c r="K458" s="10"/>
      <c r="L458" s="10"/>
      <c r="M458" s="10"/>
      <c r="Q458" s="10"/>
    </row>
    <row r="459" spans="1:17" ht="13.2">
      <c r="A459" s="10"/>
      <c r="B459" s="10"/>
      <c r="C459" s="10"/>
      <c r="D459" s="10"/>
      <c r="E459" s="10"/>
      <c r="F459" s="10"/>
      <c r="G459" s="10"/>
      <c r="H459" s="10"/>
      <c r="I459" s="10"/>
      <c r="J459" s="10"/>
      <c r="K459" s="10"/>
      <c r="L459" s="10"/>
      <c r="M459" s="10"/>
      <c r="Q459" s="10"/>
    </row>
    <row r="460" spans="1:17" ht="13.2">
      <c r="A460" s="10"/>
      <c r="B460" s="10"/>
      <c r="C460" s="10"/>
      <c r="D460" s="10"/>
      <c r="E460" s="10"/>
      <c r="F460" s="10"/>
      <c r="G460" s="10"/>
      <c r="H460" s="10"/>
      <c r="I460" s="10"/>
      <c r="J460" s="10"/>
      <c r="K460" s="10"/>
      <c r="L460" s="10"/>
      <c r="M460" s="10"/>
      <c r="Q460" s="10"/>
    </row>
    <row r="461" spans="1:17" ht="13.2">
      <c r="A461" s="10"/>
      <c r="B461" s="10"/>
      <c r="C461" s="10"/>
      <c r="D461" s="10"/>
      <c r="E461" s="10"/>
      <c r="F461" s="10"/>
      <c r="G461" s="10"/>
      <c r="H461" s="10"/>
      <c r="I461" s="10"/>
      <c r="J461" s="10"/>
      <c r="K461" s="10"/>
      <c r="L461" s="10"/>
      <c r="M461" s="10"/>
      <c r="Q461" s="10"/>
    </row>
    <row r="462" spans="1:17" ht="13.2">
      <c r="A462" s="10"/>
      <c r="B462" s="10"/>
      <c r="C462" s="10"/>
      <c r="D462" s="10"/>
      <c r="E462" s="10"/>
      <c r="F462" s="10"/>
      <c r="G462" s="10"/>
      <c r="H462" s="10"/>
      <c r="I462" s="10"/>
      <c r="J462" s="10"/>
      <c r="K462" s="10"/>
      <c r="L462" s="10"/>
      <c r="M462" s="10"/>
      <c r="Q462" s="10"/>
    </row>
    <row r="463" spans="1:17" ht="13.2">
      <c r="A463" s="10"/>
      <c r="B463" s="10"/>
      <c r="C463" s="10"/>
      <c r="D463" s="10"/>
      <c r="E463" s="10"/>
      <c r="F463" s="10"/>
      <c r="G463" s="10"/>
      <c r="H463" s="10"/>
      <c r="I463" s="10"/>
      <c r="J463" s="10"/>
      <c r="K463" s="10"/>
      <c r="L463" s="10"/>
      <c r="M463" s="10"/>
      <c r="Q463" s="10"/>
    </row>
    <row r="464" spans="1:17" ht="13.2">
      <c r="A464" s="10"/>
      <c r="B464" s="10"/>
      <c r="C464" s="10"/>
      <c r="D464" s="10"/>
      <c r="E464" s="10"/>
      <c r="F464" s="10"/>
      <c r="G464" s="10"/>
      <c r="H464" s="10"/>
      <c r="I464" s="10"/>
      <c r="J464" s="10"/>
      <c r="K464" s="10"/>
      <c r="L464" s="10"/>
      <c r="M464" s="10"/>
      <c r="Q464" s="10"/>
    </row>
    <row r="465" spans="1:17" ht="13.2">
      <c r="A465" s="10"/>
      <c r="B465" s="10"/>
      <c r="C465" s="10"/>
      <c r="D465" s="10"/>
      <c r="E465" s="10"/>
      <c r="F465" s="10"/>
      <c r="G465" s="10"/>
      <c r="H465" s="10"/>
      <c r="I465" s="10"/>
      <c r="J465" s="10"/>
      <c r="K465" s="10"/>
      <c r="L465" s="10"/>
      <c r="M465" s="10"/>
      <c r="Q465" s="10"/>
    </row>
    <row r="466" spans="1:17" ht="13.2">
      <c r="A466" s="10"/>
      <c r="B466" s="10"/>
      <c r="C466" s="10"/>
      <c r="D466" s="10"/>
      <c r="E466" s="10"/>
      <c r="F466" s="10"/>
      <c r="G466" s="10"/>
      <c r="H466" s="10"/>
      <c r="I466" s="10"/>
      <c r="J466" s="10"/>
      <c r="K466" s="10"/>
      <c r="L466" s="10"/>
      <c r="M466" s="10"/>
      <c r="Q466" s="10"/>
    </row>
    <row r="467" spans="1:17" ht="13.2">
      <c r="A467" s="10"/>
      <c r="B467" s="10"/>
      <c r="C467" s="10"/>
      <c r="D467" s="10"/>
      <c r="E467" s="10"/>
      <c r="F467" s="10"/>
      <c r="G467" s="10"/>
      <c r="H467" s="10"/>
      <c r="I467" s="10"/>
      <c r="J467" s="10"/>
      <c r="K467" s="10"/>
      <c r="L467" s="10"/>
      <c r="M467" s="10"/>
      <c r="Q467" s="10"/>
    </row>
    <row r="468" spans="1:17" ht="13.2">
      <c r="A468" s="10"/>
      <c r="B468" s="10"/>
      <c r="C468" s="10"/>
      <c r="D468" s="10"/>
      <c r="E468" s="10"/>
      <c r="F468" s="10"/>
      <c r="G468" s="10"/>
      <c r="H468" s="10"/>
      <c r="I468" s="10"/>
      <c r="J468" s="10"/>
      <c r="K468" s="10"/>
      <c r="L468" s="10"/>
      <c r="M468" s="10"/>
      <c r="Q468" s="10"/>
    </row>
    <row r="469" spans="1:17" ht="13.2">
      <c r="A469" s="10"/>
      <c r="B469" s="10"/>
      <c r="C469" s="10"/>
      <c r="D469" s="10"/>
      <c r="E469" s="10"/>
      <c r="F469" s="10"/>
      <c r="G469" s="10"/>
      <c r="H469" s="10"/>
      <c r="I469" s="10"/>
      <c r="J469" s="10"/>
      <c r="K469" s="10"/>
      <c r="L469" s="10"/>
      <c r="M469" s="10"/>
      <c r="Q469" s="10"/>
    </row>
    <row r="470" spans="1:17" ht="13.2">
      <c r="A470" s="10"/>
      <c r="B470" s="10"/>
      <c r="C470" s="10"/>
      <c r="D470" s="10"/>
      <c r="E470" s="10"/>
      <c r="F470" s="10"/>
      <c r="G470" s="10"/>
      <c r="H470" s="10"/>
      <c r="I470" s="10"/>
      <c r="J470" s="10"/>
      <c r="K470" s="10"/>
      <c r="L470" s="10"/>
      <c r="M470" s="10"/>
      <c r="Q470" s="10"/>
    </row>
    <row r="471" spans="1:17" ht="13.2">
      <c r="A471" s="10"/>
      <c r="B471" s="10"/>
      <c r="C471" s="10"/>
      <c r="D471" s="10"/>
      <c r="E471" s="10"/>
      <c r="F471" s="10"/>
      <c r="G471" s="10"/>
      <c r="H471" s="10"/>
      <c r="I471" s="10"/>
      <c r="J471" s="10"/>
      <c r="K471" s="10"/>
      <c r="L471" s="10"/>
      <c r="M471" s="10"/>
      <c r="Q471" s="10"/>
    </row>
    <row r="472" spans="1:17" ht="13.2">
      <c r="A472" s="10"/>
      <c r="B472" s="10"/>
      <c r="C472" s="10"/>
      <c r="D472" s="10"/>
      <c r="E472" s="10"/>
      <c r="F472" s="10"/>
      <c r="G472" s="10"/>
      <c r="H472" s="10"/>
      <c r="I472" s="10"/>
      <c r="J472" s="10"/>
      <c r="K472" s="10"/>
      <c r="L472" s="10"/>
      <c r="M472" s="10"/>
      <c r="Q472" s="10"/>
    </row>
    <row r="473" spans="1:17" ht="13.2">
      <c r="A473" s="10"/>
      <c r="B473" s="10"/>
      <c r="C473" s="10"/>
      <c r="D473" s="10"/>
      <c r="E473" s="10"/>
      <c r="F473" s="10"/>
      <c r="G473" s="10"/>
      <c r="H473" s="10"/>
      <c r="I473" s="10"/>
      <c r="J473" s="10"/>
      <c r="K473" s="10"/>
      <c r="L473" s="10"/>
      <c r="M473" s="10"/>
      <c r="Q473" s="10"/>
    </row>
    <row r="474" spans="1:17" ht="13.2">
      <c r="A474" s="10"/>
      <c r="B474" s="10"/>
      <c r="C474" s="10"/>
      <c r="D474" s="10"/>
      <c r="E474" s="10"/>
      <c r="F474" s="10"/>
      <c r="G474" s="10"/>
      <c r="H474" s="10"/>
      <c r="I474" s="10"/>
      <c r="J474" s="10"/>
      <c r="K474" s="10"/>
      <c r="L474" s="10"/>
      <c r="M474" s="10"/>
      <c r="Q474" s="10"/>
    </row>
    <row r="475" spans="1:17" ht="13.2">
      <c r="A475" s="10"/>
      <c r="B475" s="10"/>
      <c r="C475" s="10"/>
      <c r="D475" s="10"/>
      <c r="E475" s="10"/>
      <c r="F475" s="10"/>
      <c r="G475" s="10"/>
      <c r="H475" s="10"/>
      <c r="I475" s="10"/>
      <c r="J475" s="10"/>
      <c r="K475" s="10"/>
      <c r="L475" s="10"/>
      <c r="M475" s="10"/>
      <c r="Q475" s="10"/>
    </row>
    <row r="476" spans="1:17" ht="13.2">
      <c r="A476" s="10"/>
      <c r="B476" s="10"/>
      <c r="C476" s="10"/>
      <c r="D476" s="10"/>
      <c r="E476" s="10"/>
      <c r="F476" s="10"/>
      <c r="G476" s="10"/>
      <c r="H476" s="10"/>
      <c r="I476" s="10"/>
      <c r="J476" s="10"/>
      <c r="K476" s="10"/>
      <c r="L476" s="10"/>
      <c r="M476" s="10"/>
      <c r="Q476" s="10"/>
    </row>
    <row r="477" spans="1:17" ht="13.2">
      <c r="A477" s="10"/>
      <c r="B477" s="10"/>
      <c r="C477" s="10"/>
      <c r="D477" s="10"/>
      <c r="E477" s="10"/>
      <c r="F477" s="10"/>
      <c r="G477" s="10"/>
      <c r="H477" s="10"/>
      <c r="I477" s="10"/>
      <c r="J477" s="10"/>
      <c r="K477" s="10"/>
      <c r="L477" s="10"/>
      <c r="M477" s="10"/>
      <c r="Q477" s="10"/>
    </row>
    <row r="478" spans="1:17" ht="13.2">
      <c r="A478" s="10"/>
      <c r="B478" s="10"/>
      <c r="C478" s="10"/>
      <c r="D478" s="10"/>
      <c r="E478" s="10"/>
      <c r="F478" s="10"/>
      <c r="G478" s="10"/>
      <c r="H478" s="10"/>
      <c r="I478" s="10"/>
      <c r="J478" s="10"/>
      <c r="K478" s="10"/>
      <c r="L478" s="10"/>
      <c r="M478" s="10"/>
      <c r="Q478" s="10"/>
    </row>
    <row r="479" spans="1:17" ht="13.2">
      <c r="A479" s="10"/>
      <c r="B479" s="10"/>
      <c r="C479" s="10"/>
      <c r="D479" s="10"/>
      <c r="E479" s="10"/>
      <c r="F479" s="10"/>
      <c r="G479" s="10"/>
      <c r="H479" s="10"/>
      <c r="I479" s="10"/>
      <c r="J479" s="10"/>
      <c r="K479" s="10"/>
      <c r="L479" s="10"/>
      <c r="M479" s="10"/>
      <c r="Q479" s="10"/>
    </row>
    <row r="480" spans="1:17" ht="13.2">
      <c r="A480" s="10"/>
      <c r="B480" s="10"/>
      <c r="C480" s="10"/>
      <c r="D480" s="10"/>
      <c r="E480" s="10"/>
      <c r="F480" s="10"/>
      <c r="G480" s="10"/>
      <c r="H480" s="10"/>
      <c r="I480" s="10"/>
      <c r="J480" s="10"/>
      <c r="K480" s="10"/>
      <c r="L480" s="10"/>
      <c r="M480" s="10"/>
      <c r="Q480" s="10"/>
    </row>
    <row r="481" spans="1:17" ht="13.2">
      <c r="A481" s="10"/>
      <c r="B481" s="10"/>
      <c r="C481" s="10"/>
      <c r="D481" s="10"/>
      <c r="E481" s="10"/>
      <c r="F481" s="10"/>
      <c r="G481" s="10"/>
      <c r="H481" s="10"/>
      <c r="I481" s="10"/>
      <c r="J481" s="10"/>
      <c r="K481" s="10"/>
      <c r="L481" s="10"/>
      <c r="M481" s="10"/>
      <c r="Q481" s="10"/>
    </row>
    <row r="482" spans="1:17" ht="13.2">
      <c r="A482" s="10"/>
      <c r="B482" s="10"/>
      <c r="C482" s="10"/>
      <c r="D482" s="10"/>
      <c r="E482" s="10"/>
      <c r="F482" s="10"/>
      <c r="G482" s="10"/>
      <c r="H482" s="10"/>
      <c r="I482" s="10"/>
      <c r="J482" s="10"/>
      <c r="K482" s="10"/>
      <c r="L482" s="10"/>
      <c r="M482" s="10"/>
      <c r="Q482" s="10"/>
    </row>
    <row r="483" spans="1:17" ht="13.2">
      <c r="A483" s="10"/>
      <c r="B483" s="10"/>
      <c r="C483" s="10"/>
      <c r="D483" s="10"/>
      <c r="E483" s="10"/>
      <c r="F483" s="10"/>
      <c r="G483" s="10"/>
      <c r="H483" s="10"/>
      <c r="I483" s="10"/>
      <c r="J483" s="10"/>
      <c r="K483" s="10"/>
      <c r="L483" s="10"/>
      <c r="M483" s="10"/>
      <c r="Q483" s="10"/>
    </row>
    <row r="484" spans="1:17" ht="13.2">
      <c r="A484" s="10"/>
      <c r="B484" s="10"/>
      <c r="C484" s="10"/>
      <c r="D484" s="10"/>
      <c r="E484" s="10"/>
      <c r="F484" s="10"/>
      <c r="G484" s="10"/>
      <c r="H484" s="10"/>
      <c r="I484" s="10"/>
      <c r="J484" s="10"/>
      <c r="K484" s="10"/>
      <c r="L484" s="10"/>
      <c r="M484" s="10"/>
      <c r="Q484" s="10"/>
    </row>
    <row r="485" spans="1:17" ht="13.2">
      <c r="A485" s="10"/>
      <c r="B485" s="10"/>
      <c r="C485" s="10"/>
      <c r="D485" s="10"/>
      <c r="E485" s="10"/>
      <c r="F485" s="10"/>
      <c r="G485" s="10"/>
      <c r="H485" s="10"/>
      <c r="I485" s="10"/>
      <c r="J485" s="10"/>
      <c r="K485" s="10"/>
      <c r="L485" s="10"/>
      <c r="M485" s="10"/>
      <c r="Q485" s="10"/>
    </row>
    <row r="486" spans="1:17" ht="13.2">
      <c r="A486" s="10"/>
      <c r="B486" s="10"/>
      <c r="C486" s="10"/>
      <c r="D486" s="10"/>
      <c r="E486" s="10"/>
      <c r="F486" s="10"/>
      <c r="G486" s="10"/>
      <c r="H486" s="10"/>
      <c r="I486" s="10"/>
      <c r="J486" s="10"/>
      <c r="K486" s="10"/>
      <c r="L486" s="10"/>
      <c r="M486" s="10"/>
      <c r="Q486" s="10"/>
    </row>
    <row r="487" spans="1:17" ht="13.2">
      <c r="A487" s="10"/>
      <c r="B487" s="10"/>
      <c r="C487" s="10"/>
      <c r="D487" s="10"/>
      <c r="E487" s="10"/>
      <c r="F487" s="10"/>
      <c r="G487" s="10"/>
      <c r="H487" s="10"/>
      <c r="I487" s="10"/>
      <c r="J487" s="10"/>
      <c r="K487" s="10"/>
      <c r="L487" s="10"/>
      <c r="M487" s="10"/>
      <c r="Q487" s="10"/>
    </row>
    <row r="488" spans="1:17" ht="13.2">
      <c r="A488" s="10"/>
      <c r="B488" s="10"/>
      <c r="C488" s="10"/>
      <c r="D488" s="10"/>
      <c r="E488" s="10"/>
      <c r="F488" s="10"/>
      <c r="G488" s="10"/>
      <c r="H488" s="10"/>
      <c r="I488" s="10"/>
      <c r="J488" s="10"/>
      <c r="K488" s="10"/>
      <c r="L488" s="10"/>
      <c r="M488" s="10"/>
      <c r="Q488" s="10"/>
    </row>
    <row r="489" spans="1:17" ht="13.2">
      <c r="A489" s="10"/>
      <c r="B489" s="10"/>
      <c r="C489" s="10"/>
      <c r="D489" s="10"/>
      <c r="E489" s="10"/>
      <c r="F489" s="10"/>
      <c r="G489" s="10"/>
      <c r="H489" s="10"/>
      <c r="I489" s="10"/>
      <c r="J489" s="10"/>
      <c r="K489" s="10"/>
      <c r="L489" s="10"/>
      <c r="M489" s="10"/>
      <c r="Q489" s="10"/>
    </row>
    <row r="490" spans="1:17" ht="13.2">
      <c r="A490" s="10"/>
      <c r="B490" s="10"/>
      <c r="C490" s="10"/>
      <c r="D490" s="10"/>
      <c r="E490" s="10"/>
      <c r="F490" s="10"/>
      <c r="G490" s="10"/>
      <c r="H490" s="10"/>
      <c r="I490" s="10"/>
      <c r="J490" s="10"/>
      <c r="K490" s="10"/>
      <c r="L490" s="10"/>
      <c r="M490" s="10"/>
      <c r="Q490" s="10"/>
    </row>
    <row r="491" spans="1:17" ht="13.2">
      <c r="A491" s="10"/>
      <c r="B491" s="10"/>
      <c r="C491" s="10"/>
      <c r="D491" s="10"/>
      <c r="E491" s="10"/>
      <c r="F491" s="10"/>
      <c r="G491" s="10"/>
      <c r="H491" s="10"/>
      <c r="I491" s="10"/>
      <c r="J491" s="10"/>
      <c r="K491" s="10"/>
      <c r="L491" s="10"/>
      <c r="M491" s="10"/>
      <c r="Q491" s="10"/>
    </row>
    <row r="492" spans="1:17" ht="13.2">
      <c r="A492" s="10"/>
      <c r="B492" s="10"/>
      <c r="C492" s="10"/>
      <c r="D492" s="10"/>
      <c r="E492" s="10"/>
      <c r="F492" s="10"/>
      <c r="G492" s="10"/>
      <c r="H492" s="10"/>
      <c r="I492" s="10"/>
      <c r="J492" s="10"/>
      <c r="K492" s="10"/>
      <c r="L492" s="10"/>
      <c r="M492" s="10"/>
      <c r="Q492" s="10"/>
    </row>
    <row r="493" spans="1:17" ht="13.2">
      <c r="A493" s="10"/>
      <c r="B493" s="10"/>
      <c r="C493" s="10"/>
      <c r="D493" s="10"/>
      <c r="E493" s="10"/>
      <c r="F493" s="10"/>
      <c r="G493" s="10"/>
      <c r="H493" s="10"/>
      <c r="I493" s="10"/>
      <c r="J493" s="10"/>
      <c r="K493" s="10"/>
      <c r="L493" s="10"/>
      <c r="M493" s="10"/>
      <c r="Q493" s="10"/>
    </row>
    <row r="494" spans="1:17" ht="13.2">
      <c r="A494" s="10"/>
      <c r="B494" s="10"/>
      <c r="C494" s="10"/>
      <c r="D494" s="10"/>
      <c r="E494" s="10"/>
      <c r="F494" s="10"/>
      <c r="G494" s="10"/>
      <c r="H494" s="10"/>
      <c r="I494" s="10"/>
      <c r="J494" s="10"/>
      <c r="K494" s="10"/>
      <c r="L494" s="10"/>
      <c r="M494" s="10"/>
      <c r="Q494" s="10"/>
    </row>
    <row r="495" spans="1:17" ht="13.2">
      <c r="A495" s="10"/>
      <c r="B495" s="10"/>
      <c r="C495" s="10"/>
      <c r="D495" s="10"/>
      <c r="E495" s="10"/>
      <c r="F495" s="10"/>
      <c r="G495" s="10"/>
      <c r="H495" s="10"/>
      <c r="I495" s="10"/>
      <c r="J495" s="10"/>
      <c r="K495" s="10"/>
      <c r="L495" s="10"/>
      <c r="M495" s="10"/>
      <c r="Q495" s="10"/>
    </row>
    <row r="496" spans="1:17" ht="13.2">
      <c r="A496" s="10"/>
      <c r="B496" s="10"/>
      <c r="C496" s="10"/>
      <c r="D496" s="10"/>
      <c r="E496" s="10"/>
      <c r="F496" s="10"/>
      <c r="G496" s="10"/>
      <c r="H496" s="10"/>
      <c r="I496" s="10"/>
      <c r="J496" s="10"/>
      <c r="K496" s="10"/>
      <c r="L496" s="10"/>
      <c r="M496" s="10"/>
      <c r="Q496" s="10"/>
    </row>
    <row r="497" spans="1:17" ht="13.2">
      <c r="A497" s="10"/>
      <c r="B497" s="10"/>
      <c r="C497" s="10"/>
      <c r="D497" s="10"/>
      <c r="E497" s="10"/>
      <c r="F497" s="10"/>
      <c r="G497" s="10"/>
      <c r="H497" s="10"/>
      <c r="I497" s="10"/>
      <c r="J497" s="10"/>
      <c r="K497" s="10"/>
      <c r="L497" s="10"/>
      <c r="M497" s="10"/>
      <c r="Q497" s="10"/>
    </row>
    <row r="498" spans="1:17" ht="13.2">
      <c r="A498" s="10"/>
      <c r="B498" s="10"/>
      <c r="C498" s="10"/>
      <c r="D498" s="10"/>
      <c r="E498" s="10"/>
      <c r="F498" s="10"/>
      <c r="G498" s="10"/>
      <c r="H498" s="10"/>
      <c r="I498" s="10"/>
      <c r="J498" s="10"/>
      <c r="K498" s="10"/>
      <c r="L498" s="10"/>
      <c r="M498" s="10"/>
      <c r="Q498" s="10"/>
    </row>
    <row r="499" spans="1:17" ht="13.2">
      <c r="A499" s="10"/>
      <c r="B499" s="10"/>
      <c r="C499" s="10"/>
      <c r="D499" s="10"/>
      <c r="E499" s="10"/>
      <c r="F499" s="10"/>
      <c r="G499" s="10"/>
      <c r="H499" s="10"/>
      <c r="I499" s="10"/>
      <c r="J499" s="10"/>
      <c r="K499" s="10"/>
      <c r="L499" s="10"/>
      <c r="M499" s="10"/>
      <c r="Q499" s="10"/>
    </row>
    <row r="500" spans="1:17" ht="13.2">
      <c r="A500" s="10"/>
      <c r="B500" s="10"/>
      <c r="C500" s="10"/>
      <c r="D500" s="10"/>
      <c r="E500" s="10"/>
      <c r="F500" s="10"/>
      <c r="G500" s="10"/>
      <c r="H500" s="10"/>
      <c r="I500" s="10"/>
      <c r="J500" s="10"/>
      <c r="K500" s="10"/>
      <c r="L500" s="10"/>
      <c r="M500" s="10"/>
      <c r="Q500" s="10"/>
    </row>
    <row r="501" spans="1:17" ht="13.2">
      <c r="A501" s="10"/>
      <c r="B501" s="10"/>
      <c r="C501" s="10"/>
      <c r="D501" s="10"/>
      <c r="E501" s="10"/>
      <c r="F501" s="10"/>
      <c r="G501" s="10"/>
      <c r="H501" s="10"/>
      <c r="I501" s="10"/>
      <c r="J501" s="10"/>
      <c r="K501" s="10"/>
      <c r="L501" s="10"/>
      <c r="M501" s="10"/>
      <c r="Q501" s="10"/>
    </row>
    <row r="502" spans="1:17" ht="13.2">
      <c r="A502" s="10"/>
      <c r="B502" s="10"/>
      <c r="C502" s="10"/>
      <c r="D502" s="10"/>
      <c r="E502" s="10"/>
      <c r="F502" s="10"/>
      <c r="G502" s="10"/>
      <c r="H502" s="10"/>
      <c r="I502" s="10"/>
      <c r="J502" s="10"/>
      <c r="K502" s="10"/>
      <c r="L502" s="10"/>
      <c r="M502" s="10"/>
      <c r="Q502" s="10"/>
    </row>
    <row r="503" spans="1:17" ht="13.2">
      <c r="A503" s="10"/>
      <c r="B503" s="10"/>
      <c r="C503" s="10"/>
      <c r="D503" s="10"/>
      <c r="E503" s="10"/>
      <c r="F503" s="10"/>
      <c r="G503" s="10"/>
      <c r="H503" s="10"/>
      <c r="I503" s="10"/>
      <c r="J503" s="10"/>
      <c r="K503" s="10"/>
      <c r="L503" s="10"/>
      <c r="M503" s="10"/>
      <c r="Q503" s="10"/>
    </row>
    <row r="504" spans="1:17" ht="13.2">
      <c r="A504" s="10"/>
      <c r="B504" s="10"/>
      <c r="C504" s="10"/>
      <c r="D504" s="10"/>
      <c r="E504" s="10"/>
      <c r="F504" s="10"/>
      <c r="G504" s="10"/>
      <c r="H504" s="10"/>
      <c r="I504" s="10"/>
      <c r="J504" s="10"/>
      <c r="K504" s="10"/>
      <c r="L504" s="10"/>
      <c r="M504" s="10"/>
      <c r="Q504" s="10"/>
    </row>
    <row r="505" spans="1:17" ht="13.2">
      <c r="A505" s="10"/>
      <c r="B505" s="10"/>
      <c r="C505" s="10"/>
      <c r="D505" s="10"/>
      <c r="E505" s="10"/>
      <c r="F505" s="10"/>
      <c r="G505" s="10"/>
      <c r="H505" s="10"/>
      <c r="I505" s="10"/>
      <c r="J505" s="10"/>
      <c r="K505" s="10"/>
      <c r="L505" s="10"/>
      <c r="M505" s="10"/>
      <c r="Q505" s="10"/>
    </row>
    <row r="506" spans="1:17" ht="13.2">
      <c r="A506" s="10"/>
      <c r="B506" s="10"/>
      <c r="C506" s="10"/>
      <c r="D506" s="10"/>
      <c r="E506" s="10"/>
      <c r="F506" s="10"/>
      <c r="G506" s="10"/>
      <c r="H506" s="10"/>
      <c r="I506" s="10"/>
      <c r="J506" s="10"/>
      <c r="K506" s="10"/>
      <c r="L506" s="10"/>
      <c r="M506" s="10"/>
      <c r="Q506" s="10"/>
    </row>
    <row r="507" spans="1:17" ht="13.2">
      <c r="A507" s="10"/>
      <c r="B507" s="10"/>
      <c r="C507" s="10"/>
      <c r="D507" s="10"/>
      <c r="E507" s="10"/>
      <c r="F507" s="10"/>
      <c r="G507" s="10"/>
      <c r="H507" s="10"/>
      <c r="I507" s="10"/>
      <c r="J507" s="10"/>
      <c r="K507" s="10"/>
      <c r="L507" s="10"/>
      <c r="M507" s="10"/>
      <c r="Q507" s="10"/>
    </row>
    <row r="508" spans="1:17" ht="13.2">
      <c r="A508" s="10"/>
      <c r="B508" s="10"/>
      <c r="C508" s="10"/>
      <c r="D508" s="10"/>
      <c r="E508" s="10"/>
      <c r="F508" s="10"/>
      <c r="G508" s="10"/>
      <c r="H508" s="10"/>
      <c r="I508" s="10"/>
      <c r="J508" s="10"/>
      <c r="K508" s="10"/>
      <c r="L508" s="10"/>
      <c r="M508" s="10"/>
      <c r="Q508" s="10"/>
    </row>
    <row r="509" spans="1:17" ht="13.2">
      <c r="A509" s="10"/>
      <c r="B509" s="10"/>
      <c r="C509" s="10"/>
      <c r="D509" s="10"/>
      <c r="E509" s="10"/>
      <c r="F509" s="10"/>
      <c r="G509" s="10"/>
      <c r="H509" s="10"/>
      <c r="I509" s="10"/>
      <c r="J509" s="10"/>
      <c r="K509" s="10"/>
      <c r="L509" s="10"/>
      <c r="M509" s="10"/>
      <c r="Q509" s="10"/>
    </row>
    <row r="510" spans="1:17" ht="13.2">
      <c r="A510" s="10"/>
      <c r="B510" s="10"/>
      <c r="C510" s="10"/>
      <c r="D510" s="10"/>
      <c r="E510" s="10"/>
      <c r="F510" s="10"/>
      <c r="G510" s="10"/>
      <c r="H510" s="10"/>
      <c r="I510" s="10"/>
      <c r="J510" s="10"/>
      <c r="K510" s="10"/>
      <c r="L510" s="10"/>
      <c r="M510" s="10"/>
      <c r="Q510" s="10"/>
    </row>
    <row r="511" spans="1:17" ht="13.2">
      <c r="A511" s="10"/>
      <c r="B511" s="10"/>
      <c r="C511" s="10"/>
      <c r="D511" s="10"/>
      <c r="E511" s="10"/>
      <c r="F511" s="10"/>
      <c r="G511" s="10"/>
      <c r="H511" s="10"/>
      <c r="I511" s="10"/>
      <c r="J511" s="10"/>
      <c r="K511" s="10"/>
      <c r="L511" s="10"/>
      <c r="M511" s="10"/>
      <c r="Q511" s="10"/>
    </row>
    <row r="512" spans="1:17" ht="13.2">
      <c r="A512" s="10"/>
      <c r="B512" s="10"/>
      <c r="C512" s="10"/>
      <c r="D512" s="10"/>
      <c r="E512" s="10"/>
      <c r="F512" s="10"/>
      <c r="G512" s="10"/>
      <c r="H512" s="10"/>
      <c r="I512" s="10"/>
      <c r="J512" s="10"/>
      <c r="K512" s="10"/>
      <c r="L512" s="10"/>
      <c r="M512" s="10"/>
      <c r="Q512" s="10"/>
    </row>
    <row r="513" spans="1:17" ht="13.2">
      <c r="A513" s="10"/>
      <c r="B513" s="10"/>
      <c r="C513" s="10"/>
      <c r="D513" s="10"/>
      <c r="E513" s="10"/>
      <c r="F513" s="10"/>
      <c r="G513" s="10"/>
      <c r="H513" s="10"/>
      <c r="I513" s="10"/>
      <c r="J513" s="10"/>
      <c r="K513" s="10"/>
      <c r="L513" s="10"/>
      <c r="M513" s="10"/>
      <c r="Q513" s="10"/>
    </row>
    <row r="514" spans="1:17" ht="13.2">
      <c r="A514" s="10"/>
      <c r="B514" s="10"/>
      <c r="C514" s="10"/>
      <c r="D514" s="10"/>
      <c r="E514" s="10"/>
      <c r="F514" s="10"/>
      <c r="G514" s="10"/>
      <c r="H514" s="10"/>
      <c r="I514" s="10"/>
      <c r="J514" s="10"/>
      <c r="K514" s="10"/>
      <c r="L514" s="10"/>
      <c r="M514" s="10"/>
      <c r="Q514" s="10"/>
    </row>
    <row r="515" spans="1:17" ht="13.2">
      <c r="A515" s="10"/>
      <c r="B515" s="10"/>
      <c r="C515" s="10"/>
      <c r="D515" s="10"/>
      <c r="E515" s="10"/>
      <c r="F515" s="10"/>
      <c r="G515" s="10"/>
      <c r="H515" s="10"/>
      <c r="I515" s="10"/>
      <c r="J515" s="10"/>
      <c r="K515" s="10"/>
      <c r="L515" s="10"/>
      <c r="M515" s="10"/>
      <c r="Q515" s="10"/>
    </row>
    <row r="516" spans="1:17" ht="13.2">
      <c r="A516" s="10"/>
      <c r="B516" s="10"/>
      <c r="C516" s="10"/>
      <c r="D516" s="10"/>
      <c r="E516" s="10"/>
      <c r="F516" s="10"/>
      <c r="G516" s="10"/>
      <c r="H516" s="10"/>
      <c r="I516" s="10"/>
      <c r="J516" s="10"/>
      <c r="K516" s="10"/>
      <c r="L516" s="10"/>
      <c r="M516" s="10"/>
      <c r="Q516" s="10"/>
    </row>
    <row r="517" spans="1:17" ht="13.2">
      <c r="A517" s="10"/>
      <c r="B517" s="10"/>
      <c r="C517" s="10"/>
      <c r="D517" s="10"/>
      <c r="E517" s="10"/>
      <c r="F517" s="10"/>
      <c r="G517" s="10"/>
      <c r="H517" s="10"/>
      <c r="I517" s="10"/>
      <c r="J517" s="10"/>
      <c r="K517" s="10"/>
      <c r="L517" s="10"/>
      <c r="M517" s="10"/>
      <c r="Q517" s="10"/>
    </row>
    <row r="518" spans="1:17" ht="13.2">
      <c r="A518" s="10"/>
      <c r="B518" s="10"/>
      <c r="C518" s="10"/>
      <c r="D518" s="10"/>
      <c r="E518" s="10"/>
      <c r="F518" s="10"/>
      <c r="G518" s="10"/>
      <c r="H518" s="10"/>
      <c r="I518" s="10"/>
      <c r="J518" s="10"/>
      <c r="K518" s="10"/>
      <c r="L518" s="10"/>
      <c r="M518" s="10"/>
      <c r="Q518" s="10"/>
    </row>
    <row r="519" spans="1:17" ht="13.2">
      <c r="A519" s="10"/>
      <c r="B519" s="10"/>
      <c r="C519" s="10"/>
      <c r="D519" s="10"/>
      <c r="E519" s="10"/>
      <c r="F519" s="10"/>
      <c r="G519" s="10"/>
      <c r="H519" s="10"/>
      <c r="I519" s="10"/>
      <c r="J519" s="10"/>
      <c r="K519" s="10"/>
      <c r="L519" s="10"/>
      <c r="M519" s="10"/>
      <c r="Q519" s="10"/>
    </row>
    <row r="520" spans="1:17" ht="13.2">
      <c r="A520" s="10"/>
      <c r="B520" s="10"/>
      <c r="C520" s="10"/>
      <c r="D520" s="10"/>
      <c r="E520" s="10"/>
      <c r="F520" s="10"/>
      <c r="G520" s="10"/>
      <c r="H520" s="10"/>
      <c r="I520" s="10"/>
      <c r="J520" s="10"/>
      <c r="K520" s="10"/>
      <c r="L520" s="10"/>
      <c r="M520" s="10"/>
      <c r="Q520" s="10"/>
    </row>
    <row r="521" spans="1:17" ht="13.2">
      <c r="A521" s="10"/>
      <c r="B521" s="10"/>
      <c r="C521" s="10"/>
      <c r="D521" s="10"/>
      <c r="E521" s="10"/>
      <c r="F521" s="10"/>
      <c r="G521" s="10"/>
      <c r="H521" s="10"/>
      <c r="I521" s="10"/>
      <c r="J521" s="10"/>
      <c r="K521" s="10"/>
      <c r="L521" s="10"/>
      <c r="M521" s="10"/>
      <c r="Q521" s="10"/>
    </row>
    <row r="522" spans="1:17" ht="13.2">
      <c r="A522" s="10"/>
      <c r="B522" s="10"/>
      <c r="C522" s="10"/>
      <c r="D522" s="10"/>
      <c r="E522" s="10"/>
      <c r="F522" s="10"/>
      <c r="G522" s="10"/>
      <c r="H522" s="10"/>
      <c r="I522" s="10"/>
      <c r="J522" s="10"/>
      <c r="K522" s="10"/>
      <c r="L522" s="10"/>
      <c r="M522" s="10"/>
      <c r="Q522" s="10"/>
    </row>
    <row r="523" spans="1:17" ht="13.2">
      <c r="A523" s="10"/>
      <c r="B523" s="10"/>
      <c r="C523" s="10"/>
      <c r="D523" s="10"/>
      <c r="E523" s="10"/>
      <c r="F523" s="10"/>
      <c r="G523" s="10"/>
      <c r="H523" s="10"/>
      <c r="I523" s="10"/>
      <c r="J523" s="10"/>
      <c r="K523" s="10"/>
      <c r="L523" s="10"/>
      <c r="M523" s="10"/>
      <c r="Q523" s="10"/>
    </row>
    <row r="524" spans="1:17" ht="13.2">
      <c r="A524" s="10"/>
      <c r="B524" s="10"/>
      <c r="C524" s="10"/>
      <c r="D524" s="10"/>
      <c r="E524" s="10"/>
      <c r="F524" s="10"/>
      <c r="G524" s="10"/>
      <c r="H524" s="10"/>
      <c r="I524" s="10"/>
      <c r="J524" s="10"/>
      <c r="K524" s="10"/>
      <c r="L524" s="10"/>
      <c r="M524" s="10"/>
      <c r="Q524" s="10"/>
    </row>
    <row r="525" spans="1:17" ht="13.2">
      <c r="A525" s="10"/>
      <c r="B525" s="10"/>
      <c r="C525" s="10"/>
      <c r="D525" s="10"/>
      <c r="E525" s="10"/>
      <c r="F525" s="10"/>
      <c r="G525" s="10"/>
      <c r="H525" s="10"/>
      <c r="I525" s="10"/>
      <c r="J525" s="10"/>
      <c r="K525" s="10"/>
      <c r="L525" s="10"/>
      <c r="M525" s="10"/>
      <c r="Q525" s="10"/>
    </row>
    <row r="526" spans="1:17" ht="13.2">
      <c r="A526" s="10"/>
      <c r="B526" s="10"/>
      <c r="C526" s="10"/>
      <c r="D526" s="10"/>
      <c r="E526" s="10"/>
      <c r="F526" s="10"/>
      <c r="G526" s="10"/>
      <c r="H526" s="10"/>
      <c r="I526" s="10"/>
      <c r="J526" s="10"/>
      <c r="K526" s="10"/>
      <c r="L526" s="10"/>
      <c r="M526" s="10"/>
      <c r="Q526" s="10"/>
    </row>
    <row r="527" spans="1:17" ht="13.2">
      <c r="A527" s="10"/>
      <c r="B527" s="10"/>
      <c r="C527" s="10"/>
      <c r="D527" s="10"/>
      <c r="E527" s="10"/>
      <c r="F527" s="10"/>
      <c r="G527" s="10"/>
      <c r="H527" s="10"/>
      <c r="I527" s="10"/>
      <c r="J527" s="10"/>
      <c r="K527" s="10"/>
      <c r="L527" s="10"/>
      <c r="M527" s="10"/>
      <c r="Q527" s="10"/>
    </row>
    <row r="528" spans="1:17" ht="13.2">
      <c r="A528" s="10"/>
      <c r="B528" s="10"/>
      <c r="C528" s="10"/>
      <c r="D528" s="10"/>
      <c r="E528" s="10"/>
      <c r="F528" s="10"/>
      <c r="G528" s="10"/>
      <c r="H528" s="10"/>
      <c r="I528" s="10"/>
      <c r="J528" s="10"/>
      <c r="K528" s="10"/>
      <c r="L528" s="10"/>
      <c r="M528" s="10"/>
      <c r="Q528" s="10"/>
    </row>
    <row r="529" spans="1:17" ht="13.2">
      <c r="A529" s="10"/>
      <c r="B529" s="10"/>
      <c r="C529" s="10"/>
      <c r="D529" s="10"/>
      <c r="E529" s="10"/>
      <c r="F529" s="10"/>
      <c r="G529" s="10"/>
      <c r="H529" s="10"/>
      <c r="I529" s="10"/>
      <c r="J529" s="10"/>
      <c r="K529" s="10"/>
      <c r="L529" s="10"/>
      <c r="M529" s="10"/>
      <c r="Q529" s="10"/>
    </row>
    <row r="530" spans="1:17" ht="13.2">
      <c r="A530" s="10"/>
      <c r="B530" s="10"/>
      <c r="C530" s="10"/>
      <c r="D530" s="10"/>
      <c r="E530" s="10"/>
      <c r="F530" s="10"/>
      <c r="G530" s="10"/>
      <c r="H530" s="10"/>
      <c r="I530" s="10"/>
      <c r="J530" s="10"/>
      <c r="K530" s="10"/>
      <c r="L530" s="10"/>
      <c r="M530" s="10"/>
      <c r="Q530" s="10"/>
    </row>
    <row r="531" spans="1:17" ht="13.2">
      <c r="A531" s="10"/>
      <c r="B531" s="10"/>
      <c r="C531" s="10"/>
      <c r="D531" s="10"/>
      <c r="E531" s="10"/>
      <c r="F531" s="10"/>
      <c r="G531" s="10"/>
      <c r="H531" s="10"/>
      <c r="I531" s="10"/>
      <c r="J531" s="10"/>
      <c r="K531" s="10"/>
      <c r="L531" s="10"/>
      <c r="M531" s="10"/>
      <c r="Q531" s="10"/>
    </row>
    <row r="532" spans="1:17" ht="13.2">
      <c r="A532" s="10"/>
      <c r="B532" s="10"/>
      <c r="C532" s="10"/>
      <c r="D532" s="10"/>
      <c r="E532" s="10"/>
      <c r="F532" s="10"/>
      <c r="G532" s="10"/>
      <c r="H532" s="10"/>
      <c r="I532" s="10"/>
      <c r="J532" s="10"/>
      <c r="K532" s="10"/>
      <c r="L532" s="10"/>
      <c r="M532" s="10"/>
      <c r="Q532" s="10"/>
    </row>
    <row r="533" spans="1:17" ht="13.2">
      <c r="A533" s="10"/>
      <c r="B533" s="10"/>
      <c r="C533" s="10"/>
      <c r="D533" s="10"/>
      <c r="E533" s="10"/>
      <c r="F533" s="10"/>
      <c r="G533" s="10"/>
      <c r="H533" s="10"/>
      <c r="I533" s="10"/>
      <c r="J533" s="10"/>
      <c r="K533" s="10"/>
      <c r="L533" s="10"/>
      <c r="M533" s="10"/>
      <c r="Q533" s="10"/>
    </row>
    <row r="534" spans="1:17" ht="13.2">
      <c r="A534" s="10"/>
      <c r="B534" s="10"/>
      <c r="C534" s="10"/>
      <c r="D534" s="10"/>
      <c r="E534" s="10"/>
      <c r="F534" s="10"/>
      <c r="G534" s="10"/>
      <c r="H534" s="10"/>
      <c r="I534" s="10"/>
      <c r="J534" s="10"/>
      <c r="K534" s="10"/>
      <c r="L534" s="10"/>
      <c r="M534" s="10"/>
      <c r="Q534" s="10"/>
    </row>
    <row r="535" spans="1:17" ht="13.2">
      <c r="A535" s="10"/>
      <c r="B535" s="10"/>
      <c r="C535" s="10"/>
      <c r="D535" s="10"/>
      <c r="E535" s="10"/>
      <c r="F535" s="10"/>
      <c r="G535" s="10"/>
      <c r="H535" s="10"/>
      <c r="I535" s="10"/>
      <c r="J535" s="10"/>
      <c r="K535" s="10"/>
      <c r="L535" s="10"/>
      <c r="M535" s="10"/>
      <c r="Q535" s="10"/>
    </row>
    <row r="536" spans="1:17" ht="13.2">
      <c r="A536" s="10"/>
      <c r="B536" s="10"/>
      <c r="C536" s="10"/>
      <c r="D536" s="10"/>
      <c r="E536" s="10"/>
      <c r="F536" s="10"/>
      <c r="G536" s="10"/>
      <c r="H536" s="10"/>
      <c r="I536" s="10"/>
      <c r="J536" s="10"/>
      <c r="K536" s="10"/>
      <c r="L536" s="10"/>
      <c r="M536" s="10"/>
      <c r="Q536" s="10"/>
    </row>
    <row r="537" spans="1:17" ht="13.2">
      <c r="A537" s="10"/>
      <c r="B537" s="10"/>
      <c r="C537" s="10"/>
      <c r="D537" s="10"/>
      <c r="E537" s="10"/>
      <c r="F537" s="10"/>
      <c r="G537" s="10"/>
      <c r="H537" s="10"/>
      <c r="I537" s="10"/>
      <c r="J537" s="10"/>
      <c r="K537" s="10"/>
      <c r="L537" s="10"/>
      <c r="M537" s="10"/>
      <c r="Q537" s="10"/>
    </row>
    <row r="538" spans="1:17" ht="13.2">
      <c r="A538" s="10"/>
      <c r="B538" s="10"/>
      <c r="C538" s="10"/>
      <c r="D538" s="10"/>
      <c r="E538" s="10"/>
      <c r="F538" s="10"/>
      <c r="G538" s="10"/>
      <c r="H538" s="10"/>
      <c r="I538" s="10"/>
      <c r="J538" s="10"/>
      <c r="K538" s="10"/>
      <c r="L538" s="10"/>
      <c r="M538" s="10"/>
      <c r="Q538" s="10"/>
    </row>
    <row r="539" spans="1:17" ht="13.2">
      <c r="A539" s="10"/>
      <c r="B539" s="10"/>
      <c r="C539" s="10"/>
      <c r="D539" s="10"/>
      <c r="E539" s="10"/>
      <c r="F539" s="10"/>
      <c r="G539" s="10"/>
      <c r="H539" s="10"/>
      <c r="I539" s="10"/>
      <c r="J539" s="10"/>
      <c r="K539" s="10"/>
      <c r="L539" s="10"/>
      <c r="M539" s="10"/>
      <c r="Q539" s="10"/>
    </row>
    <row r="540" spans="1:17" ht="13.2">
      <c r="A540" s="10"/>
      <c r="B540" s="10"/>
      <c r="C540" s="10"/>
      <c r="D540" s="10"/>
      <c r="E540" s="10"/>
      <c r="F540" s="10"/>
      <c r="G540" s="10"/>
      <c r="H540" s="10"/>
      <c r="I540" s="10"/>
      <c r="J540" s="10"/>
      <c r="K540" s="10"/>
      <c r="L540" s="10"/>
      <c r="M540" s="10"/>
      <c r="Q540" s="10"/>
    </row>
    <row r="541" spans="1:17" ht="13.2">
      <c r="A541" s="10"/>
      <c r="B541" s="10"/>
      <c r="C541" s="10"/>
      <c r="D541" s="10"/>
      <c r="E541" s="10"/>
      <c r="F541" s="10"/>
      <c r="G541" s="10"/>
      <c r="H541" s="10"/>
      <c r="I541" s="10"/>
      <c r="J541" s="10"/>
      <c r="K541" s="10"/>
      <c r="L541" s="10"/>
      <c r="M541" s="10"/>
      <c r="Q541" s="10"/>
    </row>
    <row r="542" spans="1:17" ht="13.2">
      <c r="A542" s="10"/>
      <c r="B542" s="10"/>
      <c r="C542" s="10"/>
      <c r="D542" s="10"/>
      <c r="E542" s="10"/>
      <c r="F542" s="10"/>
      <c r="G542" s="10"/>
      <c r="H542" s="10"/>
      <c r="I542" s="10"/>
      <c r="J542" s="10"/>
      <c r="K542" s="10"/>
      <c r="L542" s="10"/>
      <c r="M542" s="10"/>
      <c r="Q542" s="10"/>
    </row>
    <row r="543" spans="1:17" ht="13.2">
      <c r="A543" s="10"/>
      <c r="B543" s="10"/>
      <c r="C543" s="10"/>
      <c r="D543" s="10"/>
      <c r="E543" s="10"/>
      <c r="F543" s="10"/>
      <c r="G543" s="10"/>
      <c r="H543" s="10"/>
      <c r="I543" s="10"/>
      <c r="J543" s="10"/>
      <c r="K543" s="10"/>
      <c r="L543" s="10"/>
      <c r="M543" s="10"/>
      <c r="Q543" s="10"/>
    </row>
    <row r="544" spans="1:17" ht="13.2">
      <c r="A544" s="10"/>
      <c r="B544" s="10"/>
      <c r="C544" s="10"/>
      <c r="D544" s="10"/>
      <c r="E544" s="10"/>
      <c r="F544" s="10"/>
      <c r="G544" s="10"/>
      <c r="H544" s="10"/>
      <c r="I544" s="10"/>
      <c r="J544" s="10"/>
      <c r="K544" s="10"/>
      <c r="L544" s="10"/>
      <c r="M544" s="10"/>
      <c r="Q544" s="10"/>
    </row>
    <row r="545" spans="1:17" ht="13.2">
      <c r="A545" s="10"/>
      <c r="B545" s="10"/>
      <c r="C545" s="10"/>
      <c r="D545" s="10"/>
      <c r="E545" s="10"/>
      <c r="F545" s="10"/>
      <c r="G545" s="10"/>
      <c r="H545" s="10"/>
      <c r="I545" s="10"/>
      <c r="J545" s="10"/>
      <c r="K545" s="10"/>
      <c r="L545" s="10"/>
      <c r="M545" s="10"/>
      <c r="Q545" s="10"/>
    </row>
    <row r="546" spans="1:17" ht="13.2">
      <c r="A546" s="10"/>
      <c r="B546" s="10"/>
      <c r="C546" s="10"/>
      <c r="D546" s="10"/>
      <c r="E546" s="10"/>
      <c r="F546" s="10"/>
      <c r="G546" s="10"/>
      <c r="H546" s="10"/>
      <c r="I546" s="10"/>
      <c r="J546" s="10"/>
      <c r="K546" s="10"/>
      <c r="L546" s="10"/>
      <c r="M546" s="10"/>
      <c r="Q546" s="10"/>
    </row>
    <row r="547" spans="1:17" ht="13.2">
      <c r="A547" s="10"/>
      <c r="B547" s="10"/>
      <c r="C547" s="10"/>
      <c r="D547" s="10"/>
      <c r="E547" s="10"/>
      <c r="F547" s="10"/>
      <c r="G547" s="10"/>
      <c r="H547" s="10"/>
      <c r="I547" s="10"/>
      <c r="J547" s="10"/>
      <c r="K547" s="10"/>
      <c r="L547" s="10"/>
      <c r="M547" s="10"/>
      <c r="Q547" s="10"/>
    </row>
    <row r="548" spans="1:17" ht="13.2">
      <c r="A548" s="10"/>
      <c r="B548" s="10"/>
      <c r="C548" s="10"/>
      <c r="D548" s="10"/>
      <c r="E548" s="10"/>
      <c r="F548" s="10"/>
      <c r="G548" s="10"/>
      <c r="H548" s="10"/>
      <c r="I548" s="10"/>
      <c r="J548" s="10"/>
      <c r="K548" s="10"/>
      <c r="L548" s="10"/>
      <c r="M548" s="10"/>
      <c r="Q548" s="10"/>
    </row>
    <row r="549" spans="1:17" ht="13.2">
      <c r="A549" s="10"/>
      <c r="B549" s="10"/>
      <c r="C549" s="10"/>
      <c r="D549" s="10"/>
      <c r="E549" s="10"/>
      <c r="F549" s="10"/>
      <c r="G549" s="10"/>
      <c r="H549" s="10"/>
      <c r="I549" s="10"/>
      <c r="J549" s="10"/>
      <c r="K549" s="10"/>
      <c r="L549" s="10"/>
      <c r="M549" s="10"/>
      <c r="Q549" s="10"/>
    </row>
    <row r="550" spans="1:17" ht="13.2">
      <c r="A550" s="10"/>
      <c r="B550" s="10"/>
      <c r="C550" s="10"/>
      <c r="D550" s="10"/>
      <c r="E550" s="10"/>
      <c r="F550" s="10"/>
      <c r="G550" s="10"/>
      <c r="H550" s="10"/>
      <c r="I550" s="10"/>
      <c r="J550" s="10"/>
      <c r="K550" s="10"/>
      <c r="L550" s="10"/>
      <c r="M550" s="10"/>
      <c r="Q550" s="10"/>
    </row>
    <row r="551" spans="1:17" ht="13.2">
      <c r="A551" s="10"/>
      <c r="B551" s="10"/>
      <c r="C551" s="10"/>
      <c r="D551" s="10"/>
      <c r="E551" s="10"/>
      <c r="F551" s="10"/>
      <c r="G551" s="10"/>
      <c r="H551" s="10"/>
      <c r="I551" s="10"/>
      <c r="J551" s="10"/>
      <c r="K551" s="10"/>
      <c r="L551" s="10"/>
      <c r="M551" s="10"/>
      <c r="Q551" s="10"/>
    </row>
    <row r="552" spans="1:17" ht="13.2">
      <c r="A552" s="10"/>
      <c r="B552" s="10"/>
      <c r="C552" s="10"/>
      <c r="D552" s="10"/>
      <c r="E552" s="10"/>
      <c r="F552" s="10"/>
      <c r="G552" s="10"/>
      <c r="H552" s="10"/>
      <c r="I552" s="10"/>
      <c r="J552" s="10"/>
      <c r="K552" s="10"/>
      <c r="L552" s="10"/>
      <c r="M552" s="10"/>
      <c r="Q552" s="10"/>
    </row>
    <row r="553" spans="1:17" ht="13.2">
      <c r="A553" s="10"/>
      <c r="B553" s="10"/>
      <c r="C553" s="10"/>
      <c r="D553" s="10"/>
      <c r="E553" s="10"/>
      <c r="F553" s="10"/>
      <c r="G553" s="10"/>
      <c r="H553" s="10"/>
      <c r="I553" s="10"/>
      <c r="J553" s="10"/>
      <c r="K553" s="10"/>
      <c r="L553" s="10"/>
      <c r="M553" s="10"/>
      <c r="Q553" s="10"/>
    </row>
    <row r="554" spans="1:17" ht="13.2">
      <c r="A554" s="10"/>
      <c r="B554" s="10"/>
      <c r="C554" s="10"/>
      <c r="D554" s="10"/>
      <c r="E554" s="10"/>
      <c r="F554" s="10"/>
      <c r="G554" s="10"/>
      <c r="H554" s="10"/>
      <c r="I554" s="10"/>
      <c r="J554" s="10"/>
      <c r="K554" s="10"/>
      <c r="L554" s="10"/>
      <c r="M554" s="10"/>
      <c r="Q554" s="10"/>
    </row>
    <row r="555" spans="1:17" ht="13.2">
      <c r="A555" s="10"/>
      <c r="B555" s="10"/>
      <c r="C555" s="10"/>
      <c r="D555" s="10"/>
      <c r="E555" s="10"/>
      <c r="F555" s="10"/>
      <c r="G555" s="10"/>
      <c r="H555" s="10"/>
      <c r="I555" s="10"/>
      <c r="J555" s="10"/>
      <c r="K555" s="10"/>
      <c r="L555" s="10"/>
      <c r="M555" s="10"/>
      <c r="Q555" s="10"/>
    </row>
    <row r="556" spans="1:17" ht="13.2">
      <c r="A556" s="10"/>
      <c r="B556" s="10"/>
      <c r="C556" s="10"/>
      <c r="D556" s="10"/>
      <c r="E556" s="10"/>
      <c r="F556" s="10"/>
      <c r="G556" s="10"/>
      <c r="H556" s="10"/>
      <c r="I556" s="10"/>
      <c r="J556" s="10"/>
      <c r="K556" s="10"/>
      <c r="L556" s="10"/>
      <c r="M556" s="10"/>
      <c r="Q556" s="10"/>
    </row>
    <row r="557" spans="1:17" ht="13.2">
      <c r="A557" s="10"/>
      <c r="B557" s="10"/>
      <c r="C557" s="10"/>
      <c r="D557" s="10"/>
      <c r="E557" s="10"/>
      <c r="F557" s="10"/>
      <c r="G557" s="10"/>
      <c r="H557" s="10"/>
      <c r="I557" s="10"/>
      <c r="J557" s="10"/>
      <c r="K557" s="10"/>
      <c r="L557" s="10"/>
      <c r="M557" s="10"/>
      <c r="Q557" s="10"/>
    </row>
    <row r="558" spans="1:17" ht="13.2">
      <c r="A558" s="10"/>
      <c r="B558" s="10"/>
      <c r="C558" s="10"/>
      <c r="D558" s="10"/>
      <c r="E558" s="10"/>
      <c r="F558" s="10"/>
      <c r="G558" s="10"/>
      <c r="H558" s="10"/>
      <c r="I558" s="10"/>
      <c r="J558" s="10"/>
      <c r="K558" s="10"/>
      <c r="L558" s="10"/>
      <c r="M558" s="10"/>
      <c r="Q558" s="10"/>
    </row>
    <row r="559" spans="1:17" ht="13.2">
      <c r="A559" s="10"/>
      <c r="B559" s="10"/>
      <c r="C559" s="10"/>
      <c r="D559" s="10"/>
      <c r="E559" s="10"/>
      <c r="F559" s="10"/>
      <c r="G559" s="10"/>
      <c r="H559" s="10"/>
      <c r="I559" s="10"/>
      <c r="J559" s="10"/>
      <c r="K559" s="10"/>
      <c r="L559" s="10"/>
      <c r="M559" s="10"/>
      <c r="Q559" s="10"/>
    </row>
    <row r="560" spans="1:17" ht="13.2">
      <c r="A560" s="10"/>
      <c r="B560" s="10"/>
      <c r="C560" s="10"/>
      <c r="D560" s="10"/>
      <c r="E560" s="10"/>
      <c r="F560" s="10"/>
      <c r="G560" s="10"/>
      <c r="H560" s="10"/>
      <c r="I560" s="10"/>
      <c r="J560" s="10"/>
      <c r="K560" s="10"/>
      <c r="L560" s="10"/>
      <c r="M560" s="10"/>
      <c r="Q560" s="10"/>
    </row>
    <row r="561" spans="1:17" ht="13.2">
      <c r="A561" s="10"/>
      <c r="B561" s="10"/>
      <c r="C561" s="10"/>
      <c r="D561" s="10"/>
      <c r="E561" s="10"/>
      <c r="F561" s="10"/>
      <c r="G561" s="10"/>
      <c r="H561" s="10"/>
      <c r="I561" s="10"/>
      <c r="J561" s="10"/>
      <c r="K561" s="10"/>
      <c r="L561" s="10"/>
      <c r="M561" s="10"/>
      <c r="Q561" s="10"/>
    </row>
    <row r="562" spans="1:17" ht="13.2">
      <c r="A562" s="10"/>
      <c r="B562" s="10"/>
      <c r="C562" s="10"/>
      <c r="D562" s="10"/>
      <c r="E562" s="10"/>
      <c r="F562" s="10"/>
      <c r="G562" s="10"/>
      <c r="H562" s="10"/>
      <c r="I562" s="10"/>
      <c r="J562" s="10"/>
      <c r="K562" s="10"/>
      <c r="L562" s="10"/>
      <c r="M562" s="10"/>
      <c r="Q562" s="10"/>
    </row>
    <row r="563" spans="1:17" ht="13.2">
      <c r="A563" s="10"/>
      <c r="B563" s="10"/>
      <c r="C563" s="10"/>
      <c r="D563" s="10"/>
      <c r="E563" s="10"/>
      <c r="F563" s="10"/>
      <c r="G563" s="10"/>
      <c r="H563" s="10"/>
      <c r="I563" s="10"/>
      <c r="J563" s="10"/>
      <c r="K563" s="10"/>
      <c r="L563" s="10"/>
      <c r="M563" s="10"/>
      <c r="Q563" s="10"/>
    </row>
    <row r="564" spans="1:17" ht="13.2">
      <c r="A564" s="10"/>
      <c r="B564" s="10"/>
      <c r="C564" s="10"/>
      <c r="D564" s="10"/>
      <c r="E564" s="10"/>
      <c r="F564" s="10"/>
      <c r="G564" s="10"/>
      <c r="H564" s="10"/>
      <c r="I564" s="10"/>
      <c r="J564" s="10"/>
      <c r="K564" s="10"/>
      <c r="L564" s="10"/>
      <c r="M564" s="10"/>
      <c r="Q564" s="10"/>
    </row>
    <row r="565" spans="1:17" ht="13.2">
      <c r="A565" s="10"/>
      <c r="B565" s="10"/>
      <c r="C565" s="10"/>
      <c r="D565" s="10"/>
      <c r="E565" s="10"/>
      <c r="F565" s="10"/>
      <c r="G565" s="10"/>
      <c r="H565" s="10"/>
      <c r="I565" s="10"/>
      <c r="J565" s="10"/>
      <c r="K565" s="10"/>
      <c r="L565" s="10"/>
      <c r="M565" s="10"/>
      <c r="Q565" s="10"/>
    </row>
    <row r="566" spans="1:17" ht="13.2">
      <c r="A566" s="10"/>
      <c r="B566" s="10"/>
      <c r="C566" s="10"/>
      <c r="D566" s="10"/>
      <c r="E566" s="10"/>
      <c r="F566" s="10"/>
      <c r="G566" s="10"/>
      <c r="H566" s="10"/>
      <c r="I566" s="10"/>
      <c r="J566" s="10"/>
      <c r="K566" s="10"/>
      <c r="L566" s="10"/>
      <c r="M566" s="10"/>
      <c r="Q566" s="10"/>
    </row>
    <row r="567" spans="1:17" ht="13.2">
      <c r="A567" s="10"/>
      <c r="B567" s="10"/>
      <c r="C567" s="10"/>
      <c r="D567" s="10"/>
      <c r="E567" s="10"/>
      <c r="F567" s="10"/>
      <c r="G567" s="10"/>
      <c r="H567" s="10"/>
      <c r="I567" s="10"/>
      <c r="J567" s="10"/>
      <c r="K567" s="10"/>
      <c r="L567" s="10"/>
      <c r="M567" s="10"/>
      <c r="Q567" s="10"/>
    </row>
    <row r="568" spans="1:17" ht="13.2">
      <c r="A568" s="10"/>
      <c r="B568" s="10"/>
      <c r="C568" s="10"/>
      <c r="D568" s="10"/>
      <c r="E568" s="10"/>
      <c r="F568" s="10"/>
      <c r="G568" s="10"/>
      <c r="H568" s="10"/>
      <c r="I568" s="10"/>
      <c r="J568" s="10"/>
      <c r="K568" s="10"/>
      <c r="L568" s="10"/>
      <c r="M568" s="10"/>
      <c r="Q568" s="10"/>
    </row>
    <row r="569" spans="1:17" ht="13.2">
      <c r="A569" s="10"/>
      <c r="B569" s="10"/>
      <c r="C569" s="10"/>
      <c r="D569" s="10"/>
      <c r="E569" s="10"/>
      <c r="F569" s="10"/>
      <c r="G569" s="10"/>
      <c r="H569" s="10"/>
      <c r="I569" s="10"/>
      <c r="J569" s="10"/>
      <c r="K569" s="10"/>
      <c r="L569" s="10"/>
      <c r="M569" s="10"/>
      <c r="Q569" s="10"/>
    </row>
    <row r="570" spans="1:17" ht="13.2">
      <c r="A570" s="10"/>
      <c r="B570" s="10"/>
      <c r="C570" s="10"/>
      <c r="D570" s="10"/>
      <c r="E570" s="10"/>
      <c r="F570" s="10"/>
      <c r="G570" s="10"/>
      <c r="H570" s="10"/>
      <c r="I570" s="10"/>
      <c r="J570" s="10"/>
      <c r="K570" s="10"/>
      <c r="L570" s="10"/>
      <c r="M570" s="10"/>
      <c r="Q570" s="10"/>
    </row>
    <row r="571" spans="1:17" ht="13.2">
      <c r="A571" s="10"/>
      <c r="B571" s="10"/>
      <c r="C571" s="10"/>
      <c r="D571" s="10"/>
      <c r="E571" s="10"/>
      <c r="F571" s="10"/>
      <c r="G571" s="10"/>
      <c r="H571" s="10"/>
      <c r="I571" s="10"/>
      <c r="J571" s="10"/>
      <c r="K571" s="10"/>
      <c r="L571" s="10"/>
      <c r="M571" s="10"/>
      <c r="Q571" s="10"/>
    </row>
    <row r="572" spans="1:17" ht="13.2">
      <c r="A572" s="10"/>
      <c r="B572" s="10"/>
      <c r="C572" s="10"/>
      <c r="D572" s="10"/>
      <c r="E572" s="10"/>
      <c r="F572" s="10"/>
      <c r="G572" s="10"/>
      <c r="H572" s="10"/>
      <c r="I572" s="10"/>
      <c r="J572" s="10"/>
      <c r="K572" s="10"/>
      <c r="L572" s="10"/>
      <c r="M572" s="10"/>
      <c r="Q572" s="10"/>
    </row>
    <row r="573" spans="1:17" ht="13.2">
      <c r="A573" s="10"/>
      <c r="B573" s="10"/>
      <c r="C573" s="10"/>
      <c r="D573" s="10"/>
      <c r="E573" s="10"/>
      <c r="F573" s="10"/>
      <c r="G573" s="10"/>
      <c r="H573" s="10"/>
      <c r="I573" s="10"/>
      <c r="J573" s="10"/>
      <c r="K573" s="10"/>
      <c r="L573" s="10"/>
      <c r="M573" s="10"/>
      <c r="Q573" s="10"/>
    </row>
    <row r="574" spans="1:17" ht="13.2">
      <c r="A574" s="10"/>
      <c r="B574" s="10"/>
      <c r="C574" s="10"/>
      <c r="D574" s="10"/>
      <c r="E574" s="10"/>
      <c r="F574" s="10"/>
      <c r="G574" s="10"/>
      <c r="H574" s="10"/>
      <c r="I574" s="10"/>
      <c r="J574" s="10"/>
      <c r="K574" s="10"/>
      <c r="L574" s="10"/>
      <c r="M574" s="10"/>
      <c r="Q574" s="10"/>
    </row>
    <row r="575" spans="1:17" ht="13.2">
      <c r="A575" s="10"/>
      <c r="B575" s="10"/>
      <c r="C575" s="10"/>
      <c r="D575" s="10"/>
      <c r="E575" s="10"/>
      <c r="F575" s="10"/>
      <c r="G575" s="10"/>
      <c r="H575" s="10"/>
      <c r="I575" s="10"/>
      <c r="J575" s="10"/>
      <c r="K575" s="10"/>
      <c r="L575" s="10"/>
      <c r="M575" s="10"/>
      <c r="Q575" s="10"/>
    </row>
    <row r="576" spans="1:17" ht="13.2">
      <c r="A576" s="10"/>
      <c r="B576" s="10"/>
      <c r="C576" s="10"/>
      <c r="D576" s="10"/>
      <c r="E576" s="10"/>
      <c r="F576" s="10"/>
      <c r="G576" s="10"/>
      <c r="H576" s="10"/>
      <c r="I576" s="10"/>
      <c r="J576" s="10"/>
      <c r="K576" s="10"/>
      <c r="L576" s="10"/>
      <c r="M576" s="10"/>
      <c r="Q576" s="10"/>
    </row>
    <row r="577" spans="1:17" ht="13.2">
      <c r="A577" s="10"/>
      <c r="B577" s="10"/>
      <c r="C577" s="10"/>
      <c r="D577" s="10"/>
      <c r="E577" s="10"/>
      <c r="F577" s="10"/>
      <c r="G577" s="10"/>
      <c r="H577" s="10"/>
      <c r="I577" s="10"/>
      <c r="J577" s="10"/>
      <c r="K577" s="10"/>
      <c r="L577" s="10"/>
      <c r="M577" s="10"/>
      <c r="Q577" s="10"/>
    </row>
    <row r="578" spans="1:17" ht="13.2">
      <c r="A578" s="10"/>
      <c r="B578" s="10"/>
      <c r="C578" s="10"/>
      <c r="D578" s="10"/>
      <c r="E578" s="10"/>
      <c r="F578" s="10"/>
      <c r="G578" s="10"/>
      <c r="H578" s="10"/>
      <c r="I578" s="10"/>
      <c r="J578" s="10"/>
      <c r="K578" s="10"/>
      <c r="L578" s="10"/>
      <c r="M578" s="10"/>
      <c r="Q578" s="10"/>
    </row>
    <row r="579" spans="1:17" ht="13.2">
      <c r="A579" s="10"/>
      <c r="B579" s="10"/>
      <c r="C579" s="10"/>
      <c r="D579" s="10"/>
      <c r="E579" s="10"/>
      <c r="F579" s="10"/>
      <c r="G579" s="10"/>
      <c r="H579" s="10"/>
      <c r="I579" s="10"/>
      <c r="J579" s="10"/>
      <c r="K579" s="10"/>
      <c r="L579" s="10"/>
      <c r="M579" s="10"/>
      <c r="Q579" s="10"/>
    </row>
    <row r="580" spans="1:17" ht="13.2">
      <c r="A580" s="10"/>
      <c r="B580" s="10"/>
      <c r="C580" s="10"/>
      <c r="D580" s="10"/>
      <c r="E580" s="10"/>
      <c r="F580" s="10"/>
      <c r="G580" s="10"/>
      <c r="H580" s="10"/>
      <c r="I580" s="10"/>
      <c r="J580" s="10"/>
      <c r="K580" s="10"/>
      <c r="L580" s="10"/>
      <c r="M580" s="10"/>
      <c r="Q580" s="10"/>
    </row>
    <row r="581" spans="1:17" ht="13.2">
      <c r="A581" s="10"/>
      <c r="B581" s="10"/>
      <c r="C581" s="10"/>
      <c r="D581" s="10"/>
      <c r="E581" s="10"/>
      <c r="F581" s="10"/>
      <c r="G581" s="10"/>
      <c r="H581" s="10"/>
      <c r="I581" s="10"/>
      <c r="J581" s="10"/>
      <c r="K581" s="10"/>
      <c r="L581" s="10"/>
      <c r="M581" s="10"/>
      <c r="Q581" s="10"/>
    </row>
    <row r="582" spans="1:17" ht="13.2">
      <c r="A582" s="10"/>
      <c r="B582" s="10"/>
      <c r="C582" s="10"/>
      <c r="D582" s="10"/>
      <c r="E582" s="10"/>
      <c r="F582" s="10"/>
      <c r="G582" s="10"/>
      <c r="H582" s="10"/>
      <c r="I582" s="10"/>
      <c r="J582" s="10"/>
      <c r="K582" s="10"/>
      <c r="L582" s="10"/>
      <c r="M582" s="10"/>
      <c r="Q582" s="10"/>
    </row>
    <row r="583" spans="1:17" ht="13.2">
      <c r="A583" s="10"/>
      <c r="B583" s="10"/>
      <c r="C583" s="10"/>
      <c r="D583" s="10"/>
      <c r="E583" s="10"/>
      <c r="F583" s="10"/>
      <c r="G583" s="10"/>
      <c r="H583" s="10"/>
      <c r="I583" s="10"/>
      <c r="J583" s="10"/>
      <c r="K583" s="10"/>
      <c r="L583" s="10"/>
      <c r="M583" s="10"/>
      <c r="Q583" s="10"/>
    </row>
    <row r="584" spans="1:17" ht="13.2">
      <c r="A584" s="10"/>
      <c r="B584" s="10"/>
      <c r="C584" s="10"/>
      <c r="D584" s="10"/>
      <c r="E584" s="10"/>
      <c r="F584" s="10"/>
      <c r="G584" s="10"/>
      <c r="H584" s="10"/>
      <c r="I584" s="10"/>
      <c r="J584" s="10"/>
      <c r="K584" s="10"/>
      <c r="L584" s="10"/>
      <c r="M584" s="10"/>
      <c r="Q584" s="10"/>
    </row>
    <row r="585" spans="1:17" ht="13.2">
      <c r="A585" s="10"/>
      <c r="B585" s="10"/>
      <c r="C585" s="10"/>
      <c r="D585" s="10"/>
      <c r="E585" s="10"/>
      <c r="F585" s="10"/>
      <c r="G585" s="10"/>
      <c r="H585" s="10"/>
      <c r="I585" s="10"/>
      <c r="J585" s="10"/>
      <c r="K585" s="10"/>
      <c r="L585" s="10"/>
      <c r="M585" s="10"/>
      <c r="Q585" s="10"/>
    </row>
    <row r="586" spans="1:17" ht="13.2">
      <c r="A586" s="10"/>
      <c r="B586" s="10"/>
      <c r="C586" s="10"/>
      <c r="D586" s="10"/>
      <c r="E586" s="10"/>
      <c r="F586" s="10"/>
      <c r="G586" s="10"/>
      <c r="H586" s="10"/>
      <c r="I586" s="10"/>
      <c r="J586" s="10"/>
      <c r="K586" s="10"/>
      <c r="L586" s="10"/>
      <c r="M586" s="10"/>
      <c r="Q586" s="10"/>
    </row>
    <row r="587" spans="1:17" ht="13.2">
      <c r="A587" s="10"/>
      <c r="B587" s="10"/>
      <c r="C587" s="10"/>
      <c r="D587" s="10"/>
      <c r="E587" s="10"/>
      <c r="F587" s="10"/>
      <c r="G587" s="10"/>
      <c r="H587" s="10"/>
      <c r="I587" s="10"/>
      <c r="J587" s="10"/>
      <c r="K587" s="10"/>
      <c r="L587" s="10"/>
      <c r="M587" s="10"/>
      <c r="Q587" s="10"/>
    </row>
    <row r="588" spans="1:17" ht="13.2">
      <c r="A588" s="10"/>
      <c r="B588" s="10"/>
      <c r="C588" s="10"/>
      <c r="D588" s="10"/>
      <c r="E588" s="10"/>
      <c r="F588" s="10"/>
      <c r="G588" s="10"/>
      <c r="H588" s="10"/>
      <c r="I588" s="10"/>
      <c r="J588" s="10"/>
      <c r="K588" s="10"/>
      <c r="L588" s="10"/>
      <c r="M588" s="10"/>
      <c r="Q588" s="10"/>
    </row>
    <row r="589" spans="1:17" ht="13.2">
      <c r="A589" s="10"/>
      <c r="B589" s="10"/>
      <c r="C589" s="10"/>
      <c r="D589" s="10"/>
      <c r="E589" s="10"/>
      <c r="F589" s="10"/>
      <c r="G589" s="10"/>
      <c r="H589" s="10"/>
      <c r="I589" s="10"/>
      <c r="J589" s="10"/>
      <c r="K589" s="10"/>
      <c r="L589" s="10"/>
      <c r="M589" s="10"/>
      <c r="Q589" s="10"/>
    </row>
    <row r="590" spans="1:17" ht="13.2">
      <c r="A590" s="10"/>
      <c r="B590" s="10"/>
      <c r="C590" s="10"/>
      <c r="D590" s="10"/>
      <c r="E590" s="10"/>
      <c r="F590" s="10"/>
      <c r="G590" s="10"/>
      <c r="H590" s="10"/>
      <c r="I590" s="10"/>
      <c r="J590" s="10"/>
      <c r="K590" s="10"/>
      <c r="L590" s="10"/>
      <c r="M590" s="10"/>
      <c r="Q590" s="10"/>
    </row>
    <row r="591" spans="1:17" ht="13.2">
      <c r="A591" s="10"/>
      <c r="B591" s="10"/>
      <c r="C591" s="10"/>
      <c r="D591" s="10"/>
      <c r="E591" s="10"/>
      <c r="F591" s="10"/>
      <c r="G591" s="10"/>
      <c r="H591" s="10"/>
      <c r="I591" s="10"/>
      <c r="J591" s="10"/>
      <c r="K591" s="10"/>
      <c r="L591" s="10"/>
      <c r="M591" s="10"/>
      <c r="Q591" s="10"/>
    </row>
    <row r="592" spans="1:17" ht="13.2">
      <c r="A592" s="10"/>
      <c r="B592" s="10"/>
      <c r="C592" s="10"/>
      <c r="D592" s="10"/>
      <c r="E592" s="10"/>
      <c r="F592" s="10"/>
      <c r="G592" s="10"/>
      <c r="H592" s="10"/>
      <c r="I592" s="10"/>
      <c r="J592" s="10"/>
      <c r="K592" s="10"/>
      <c r="L592" s="10"/>
      <c r="M592" s="10"/>
      <c r="Q592" s="10"/>
    </row>
    <row r="593" spans="1:17" ht="13.2">
      <c r="A593" s="10"/>
      <c r="B593" s="10"/>
      <c r="C593" s="10"/>
      <c r="D593" s="10"/>
      <c r="E593" s="10"/>
      <c r="F593" s="10"/>
      <c r="G593" s="10"/>
      <c r="H593" s="10"/>
      <c r="I593" s="10"/>
      <c r="J593" s="10"/>
      <c r="K593" s="10"/>
      <c r="L593" s="10"/>
      <c r="M593" s="10"/>
      <c r="Q593" s="10"/>
    </row>
    <row r="594" spans="1:17" ht="13.2">
      <c r="A594" s="10"/>
      <c r="B594" s="10"/>
      <c r="C594" s="10"/>
      <c r="D594" s="10"/>
      <c r="E594" s="10"/>
      <c r="F594" s="10"/>
      <c r="G594" s="10"/>
      <c r="H594" s="10"/>
      <c r="I594" s="10"/>
      <c r="J594" s="10"/>
      <c r="K594" s="10"/>
      <c r="L594" s="10"/>
      <c r="M594" s="10"/>
      <c r="Q594" s="10"/>
    </row>
    <row r="595" spans="1:17" ht="13.2">
      <c r="A595" s="10"/>
      <c r="B595" s="10"/>
      <c r="C595" s="10"/>
      <c r="D595" s="10"/>
      <c r="E595" s="10"/>
      <c r="F595" s="10"/>
      <c r="G595" s="10"/>
      <c r="H595" s="10"/>
      <c r="I595" s="10"/>
      <c r="J595" s="10"/>
      <c r="K595" s="10"/>
      <c r="L595" s="10"/>
      <c r="M595" s="10"/>
      <c r="Q595" s="10"/>
    </row>
    <row r="596" spans="1:17" ht="13.2">
      <c r="A596" s="10"/>
      <c r="B596" s="10"/>
      <c r="C596" s="10"/>
      <c r="D596" s="10"/>
      <c r="E596" s="10"/>
      <c r="F596" s="10"/>
      <c r="G596" s="10"/>
      <c r="H596" s="10"/>
      <c r="I596" s="10"/>
      <c r="J596" s="10"/>
      <c r="K596" s="10"/>
      <c r="L596" s="10"/>
      <c r="M596" s="10"/>
      <c r="Q596" s="10"/>
    </row>
    <row r="597" spans="1:17" ht="13.2">
      <c r="A597" s="10"/>
      <c r="B597" s="10"/>
      <c r="C597" s="10"/>
      <c r="D597" s="10"/>
      <c r="E597" s="10"/>
      <c r="F597" s="10"/>
      <c r="G597" s="10"/>
      <c r="H597" s="10"/>
      <c r="I597" s="10"/>
      <c r="J597" s="10"/>
      <c r="K597" s="10"/>
      <c r="L597" s="10"/>
      <c r="M597" s="10"/>
      <c r="Q597" s="10"/>
    </row>
    <row r="598" spans="1:17" ht="13.2">
      <c r="A598" s="10"/>
      <c r="B598" s="10"/>
      <c r="C598" s="10"/>
      <c r="D598" s="10"/>
      <c r="E598" s="10"/>
      <c r="F598" s="10"/>
      <c r="G598" s="10"/>
      <c r="H598" s="10"/>
      <c r="I598" s="10"/>
      <c r="J598" s="10"/>
      <c r="K598" s="10"/>
      <c r="L598" s="10"/>
      <c r="M598" s="10"/>
      <c r="Q598" s="10"/>
    </row>
    <row r="599" spans="1:17" ht="13.2">
      <c r="A599" s="10"/>
      <c r="B599" s="10"/>
      <c r="C599" s="10"/>
      <c r="D599" s="10"/>
      <c r="E599" s="10"/>
      <c r="F599" s="10"/>
      <c r="G599" s="10"/>
      <c r="H599" s="10"/>
      <c r="I599" s="10"/>
      <c r="J599" s="10"/>
      <c r="K599" s="10"/>
      <c r="L599" s="10"/>
      <c r="M599" s="10"/>
      <c r="Q599" s="10"/>
    </row>
    <row r="600" spans="1:17" ht="13.2">
      <c r="A600" s="10"/>
      <c r="B600" s="10"/>
      <c r="C600" s="10"/>
      <c r="D600" s="10"/>
      <c r="E600" s="10"/>
      <c r="F600" s="10"/>
      <c r="G600" s="10"/>
      <c r="H600" s="10"/>
      <c r="I600" s="10"/>
      <c r="J600" s="10"/>
      <c r="K600" s="10"/>
      <c r="L600" s="10"/>
      <c r="M600" s="10"/>
      <c r="Q600" s="10"/>
    </row>
    <row r="601" spans="1:17" ht="13.2">
      <c r="A601" s="10"/>
      <c r="B601" s="10"/>
      <c r="C601" s="10"/>
      <c r="D601" s="10"/>
      <c r="E601" s="10"/>
      <c r="F601" s="10"/>
      <c r="G601" s="10"/>
      <c r="H601" s="10"/>
      <c r="I601" s="10"/>
      <c r="J601" s="10"/>
      <c r="K601" s="10"/>
      <c r="L601" s="10"/>
      <c r="M601" s="10"/>
      <c r="Q601" s="10"/>
    </row>
    <row r="602" spans="1:17" ht="13.2">
      <c r="A602" s="10"/>
      <c r="B602" s="10"/>
      <c r="C602" s="10"/>
      <c r="D602" s="10"/>
      <c r="E602" s="10"/>
      <c r="F602" s="10"/>
      <c r="G602" s="10"/>
      <c r="H602" s="10"/>
      <c r="I602" s="10"/>
      <c r="J602" s="10"/>
      <c r="K602" s="10"/>
      <c r="L602" s="10"/>
      <c r="M602" s="10"/>
      <c r="Q602" s="10"/>
    </row>
    <row r="603" spans="1:17" ht="13.2">
      <c r="A603" s="10"/>
      <c r="B603" s="10"/>
      <c r="C603" s="10"/>
      <c r="D603" s="10"/>
      <c r="E603" s="10"/>
      <c r="F603" s="10"/>
      <c r="G603" s="10"/>
      <c r="H603" s="10"/>
      <c r="I603" s="10"/>
      <c r="J603" s="10"/>
      <c r="K603" s="10"/>
      <c r="L603" s="10"/>
      <c r="M603" s="10"/>
      <c r="Q603" s="10"/>
    </row>
    <row r="604" spans="1:17" ht="13.2">
      <c r="A604" s="10"/>
      <c r="B604" s="10"/>
      <c r="C604" s="10"/>
      <c r="D604" s="10"/>
      <c r="E604" s="10"/>
      <c r="F604" s="10"/>
      <c r="G604" s="10"/>
      <c r="H604" s="10"/>
      <c r="I604" s="10"/>
      <c r="J604" s="10"/>
      <c r="K604" s="10"/>
      <c r="L604" s="10"/>
      <c r="M604" s="10"/>
      <c r="Q604" s="10"/>
    </row>
    <row r="605" spans="1:17" ht="13.2">
      <c r="A605" s="10"/>
      <c r="B605" s="10"/>
      <c r="C605" s="10"/>
      <c r="D605" s="10"/>
      <c r="E605" s="10"/>
      <c r="F605" s="10"/>
      <c r="G605" s="10"/>
      <c r="H605" s="10"/>
      <c r="I605" s="10"/>
      <c r="J605" s="10"/>
      <c r="K605" s="10"/>
      <c r="L605" s="10"/>
      <c r="M605" s="10"/>
      <c r="Q605" s="10"/>
    </row>
    <row r="606" spans="1:17" ht="13.2">
      <c r="A606" s="10"/>
      <c r="B606" s="10"/>
      <c r="C606" s="10"/>
      <c r="D606" s="10"/>
      <c r="E606" s="10"/>
      <c r="F606" s="10"/>
      <c r="G606" s="10"/>
      <c r="H606" s="10"/>
      <c r="I606" s="10"/>
      <c r="J606" s="10"/>
      <c r="K606" s="10"/>
      <c r="L606" s="10"/>
      <c r="M606" s="10"/>
      <c r="Q606" s="10"/>
    </row>
    <row r="607" spans="1:17" ht="13.2">
      <c r="A607" s="10"/>
      <c r="B607" s="10"/>
      <c r="C607" s="10"/>
      <c r="D607" s="10"/>
      <c r="E607" s="10"/>
      <c r="F607" s="10"/>
      <c r="G607" s="10"/>
      <c r="H607" s="10"/>
      <c r="I607" s="10"/>
      <c r="J607" s="10"/>
      <c r="K607" s="10"/>
      <c r="L607" s="10"/>
      <c r="M607" s="10"/>
      <c r="Q607" s="10"/>
    </row>
    <row r="608" spans="1:17" ht="13.2">
      <c r="A608" s="10"/>
      <c r="B608" s="10"/>
      <c r="C608" s="10"/>
      <c r="D608" s="10"/>
      <c r="E608" s="10"/>
      <c r="F608" s="10"/>
      <c r="G608" s="10"/>
      <c r="H608" s="10"/>
      <c r="I608" s="10"/>
      <c r="J608" s="10"/>
      <c r="K608" s="10"/>
      <c r="L608" s="10"/>
      <c r="M608" s="10"/>
      <c r="Q608" s="10"/>
    </row>
    <row r="609" spans="1:17" ht="13.2">
      <c r="A609" s="10"/>
      <c r="B609" s="10"/>
      <c r="C609" s="10"/>
      <c r="D609" s="10"/>
      <c r="E609" s="10"/>
      <c r="F609" s="10"/>
      <c r="G609" s="10"/>
      <c r="H609" s="10"/>
      <c r="I609" s="10"/>
      <c r="J609" s="10"/>
      <c r="K609" s="10"/>
      <c r="L609" s="10"/>
      <c r="M609" s="10"/>
      <c r="Q609" s="10"/>
    </row>
    <row r="610" spans="1:17" ht="13.2">
      <c r="A610" s="10"/>
      <c r="B610" s="10"/>
      <c r="C610" s="10"/>
      <c r="D610" s="10"/>
      <c r="E610" s="10"/>
      <c r="F610" s="10"/>
      <c r="G610" s="10"/>
      <c r="H610" s="10"/>
      <c r="I610" s="10"/>
      <c r="J610" s="10"/>
      <c r="K610" s="10"/>
      <c r="L610" s="10"/>
      <c r="M610" s="10"/>
      <c r="Q610" s="10"/>
    </row>
    <row r="611" spans="1:17" ht="13.2">
      <c r="A611" s="10"/>
      <c r="B611" s="10"/>
      <c r="C611" s="10"/>
      <c r="D611" s="10"/>
      <c r="E611" s="10"/>
      <c r="F611" s="10"/>
      <c r="G611" s="10"/>
      <c r="H611" s="10"/>
      <c r="I611" s="10"/>
      <c r="J611" s="10"/>
      <c r="K611" s="10"/>
      <c r="L611" s="10"/>
      <c r="M611" s="10"/>
      <c r="Q611" s="10"/>
    </row>
    <row r="612" spans="1:17" ht="13.2">
      <c r="A612" s="10"/>
      <c r="B612" s="10"/>
      <c r="C612" s="10"/>
      <c r="D612" s="10"/>
      <c r="E612" s="10"/>
      <c r="F612" s="10"/>
      <c r="G612" s="10"/>
      <c r="H612" s="10"/>
      <c r="I612" s="10"/>
      <c r="J612" s="10"/>
      <c r="K612" s="10"/>
      <c r="L612" s="10"/>
      <c r="M612" s="10"/>
      <c r="Q612" s="10"/>
    </row>
    <row r="613" spans="1:17" ht="13.2">
      <c r="A613" s="10"/>
      <c r="B613" s="10"/>
      <c r="C613" s="10"/>
      <c r="D613" s="10"/>
      <c r="E613" s="10"/>
      <c r="F613" s="10"/>
      <c r="G613" s="10"/>
      <c r="H613" s="10"/>
      <c r="I613" s="10"/>
      <c r="J613" s="10"/>
      <c r="K613" s="10"/>
      <c r="L613" s="10"/>
      <c r="M613" s="10"/>
      <c r="Q613" s="10"/>
    </row>
    <row r="614" spans="1:17" ht="13.2">
      <c r="A614" s="10"/>
      <c r="B614" s="10"/>
      <c r="C614" s="10"/>
      <c r="D614" s="10"/>
      <c r="E614" s="10"/>
      <c r="F614" s="10"/>
      <c r="G614" s="10"/>
      <c r="H614" s="10"/>
      <c r="I614" s="10"/>
      <c r="J614" s="10"/>
      <c r="K614" s="10"/>
      <c r="L614" s="10"/>
      <c r="M614" s="10"/>
      <c r="Q614" s="10"/>
    </row>
    <row r="615" spans="1:17" ht="13.2">
      <c r="A615" s="10"/>
      <c r="B615" s="10"/>
      <c r="C615" s="10"/>
      <c r="D615" s="10"/>
      <c r="E615" s="10"/>
      <c r="F615" s="10"/>
      <c r="G615" s="10"/>
      <c r="H615" s="10"/>
      <c r="I615" s="10"/>
      <c r="J615" s="10"/>
      <c r="K615" s="10"/>
      <c r="L615" s="10"/>
      <c r="M615" s="10"/>
      <c r="Q615" s="10"/>
    </row>
    <row r="616" spans="1:17" ht="13.2">
      <c r="A616" s="10"/>
      <c r="B616" s="10"/>
      <c r="C616" s="10"/>
      <c r="D616" s="10"/>
      <c r="E616" s="10"/>
      <c r="F616" s="10"/>
      <c r="G616" s="10"/>
      <c r="H616" s="10"/>
      <c r="I616" s="10"/>
      <c r="J616" s="10"/>
      <c r="K616" s="10"/>
      <c r="L616" s="10"/>
      <c r="M616" s="10"/>
      <c r="Q616" s="10"/>
    </row>
    <row r="617" spans="1:17" ht="13.2">
      <c r="A617" s="10"/>
      <c r="B617" s="10"/>
      <c r="C617" s="10"/>
      <c r="D617" s="10"/>
      <c r="E617" s="10"/>
      <c r="F617" s="10"/>
      <c r="G617" s="10"/>
      <c r="H617" s="10"/>
      <c r="I617" s="10"/>
      <c r="J617" s="10"/>
      <c r="K617" s="10"/>
      <c r="L617" s="10"/>
      <c r="M617" s="10"/>
      <c r="Q617" s="10"/>
    </row>
    <row r="618" spans="1:17" ht="13.2">
      <c r="A618" s="10"/>
      <c r="B618" s="10"/>
      <c r="C618" s="10"/>
      <c r="D618" s="10"/>
      <c r="E618" s="10"/>
      <c r="F618" s="10"/>
      <c r="G618" s="10"/>
      <c r="H618" s="10"/>
      <c r="I618" s="10"/>
      <c r="J618" s="10"/>
      <c r="K618" s="10"/>
      <c r="L618" s="10"/>
      <c r="M618" s="10"/>
      <c r="Q618" s="10"/>
    </row>
    <row r="619" spans="1:17" ht="13.2">
      <c r="A619" s="10"/>
      <c r="B619" s="10"/>
      <c r="C619" s="10"/>
      <c r="D619" s="10"/>
      <c r="E619" s="10"/>
      <c r="F619" s="10"/>
      <c r="G619" s="10"/>
      <c r="H619" s="10"/>
      <c r="I619" s="10"/>
      <c r="J619" s="10"/>
      <c r="K619" s="10"/>
      <c r="L619" s="10"/>
      <c r="M619" s="10"/>
      <c r="Q619" s="10"/>
    </row>
    <row r="620" spans="1:17" ht="13.2">
      <c r="A620" s="10"/>
      <c r="B620" s="10"/>
      <c r="C620" s="10"/>
      <c r="D620" s="10"/>
      <c r="E620" s="10"/>
      <c r="F620" s="10"/>
      <c r="G620" s="10"/>
      <c r="H620" s="10"/>
      <c r="I620" s="10"/>
      <c r="J620" s="10"/>
      <c r="K620" s="10"/>
      <c r="L620" s="10"/>
      <c r="M620" s="10"/>
      <c r="Q620" s="10"/>
    </row>
    <row r="621" spans="1:17" ht="13.2">
      <c r="A621" s="10"/>
      <c r="B621" s="10"/>
      <c r="C621" s="10"/>
      <c r="D621" s="10"/>
      <c r="E621" s="10"/>
      <c r="F621" s="10"/>
      <c r="G621" s="10"/>
      <c r="H621" s="10"/>
      <c r="I621" s="10"/>
      <c r="J621" s="10"/>
      <c r="K621" s="10"/>
      <c r="L621" s="10"/>
      <c r="M621" s="10"/>
      <c r="Q621" s="10"/>
    </row>
    <row r="622" spans="1:17" ht="13.2">
      <c r="A622" s="10"/>
      <c r="B622" s="10"/>
      <c r="C622" s="10"/>
      <c r="D622" s="10"/>
      <c r="E622" s="10"/>
      <c r="F622" s="10"/>
      <c r="G622" s="10"/>
      <c r="H622" s="10"/>
      <c r="I622" s="10"/>
      <c r="J622" s="10"/>
      <c r="K622" s="10"/>
      <c r="L622" s="10"/>
      <c r="M622" s="10"/>
      <c r="Q622" s="10"/>
    </row>
    <row r="623" spans="1:17" ht="13.2">
      <c r="A623" s="10"/>
      <c r="B623" s="10"/>
      <c r="C623" s="10"/>
      <c r="D623" s="10"/>
      <c r="E623" s="10"/>
      <c r="F623" s="10"/>
      <c r="G623" s="10"/>
      <c r="H623" s="10"/>
      <c r="I623" s="10"/>
      <c r="J623" s="10"/>
      <c r="K623" s="10"/>
      <c r="L623" s="10"/>
      <c r="M623" s="10"/>
      <c r="Q623" s="10"/>
    </row>
    <row r="624" spans="1:17" ht="13.2">
      <c r="A624" s="10"/>
      <c r="B624" s="10"/>
      <c r="C624" s="10"/>
      <c r="D624" s="10"/>
      <c r="E624" s="10"/>
      <c r="F624" s="10"/>
      <c r="G624" s="10"/>
      <c r="H624" s="10"/>
      <c r="I624" s="10"/>
      <c r="J624" s="10"/>
      <c r="K624" s="10"/>
      <c r="L624" s="10"/>
      <c r="M624" s="10"/>
      <c r="Q624" s="10"/>
    </row>
    <row r="625" spans="1:17" ht="13.2">
      <c r="A625" s="10"/>
      <c r="B625" s="10"/>
      <c r="C625" s="10"/>
      <c r="D625" s="10"/>
      <c r="E625" s="10"/>
      <c r="F625" s="10"/>
      <c r="G625" s="10"/>
      <c r="H625" s="10"/>
      <c r="I625" s="10"/>
      <c r="J625" s="10"/>
      <c r="K625" s="10"/>
      <c r="L625" s="10"/>
      <c r="M625" s="10"/>
      <c r="Q625" s="10"/>
    </row>
    <row r="626" spans="1:17" ht="13.2">
      <c r="A626" s="10"/>
      <c r="B626" s="10"/>
      <c r="C626" s="10"/>
      <c r="D626" s="10"/>
      <c r="E626" s="10"/>
      <c r="F626" s="10"/>
      <c r="G626" s="10"/>
      <c r="H626" s="10"/>
      <c r="I626" s="10"/>
      <c r="J626" s="10"/>
      <c r="K626" s="10"/>
      <c r="L626" s="10"/>
      <c r="M626" s="10"/>
      <c r="Q626" s="10"/>
    </row>
    <row r="627" spans="1:17" ht="13.2">
      <c r="A627" s="10"/>
      <c r="B627" s="10"/>
      <c r="C627" s="10"/>
      <c r="D627" s="10"/>
      <c r="E627" s="10"/>
      <c r="F627" s="10"/>
      <c r="G627" s="10"/>
      <c r="H627" s="10"/>
      <c r="I627" s="10"/>
      <c r="J627" s="10"/>
      <c r="K627" s="10"/>
      <c r="L627" s="10"/>
      <c r="M627" s="10"/>
      <c r="Q627" s="10"/>
    </row>
    <row r="628" spans="1:17" ht="13.2">
      <c r="A628" s="10"/>
      <c r="B628" s="10"/>
      <c r="C628" s="10"/>
      <c r="D628" s="10"/>
      <c r="E628" s="10"/>
      <c r="F628" s="10"/>
      <c r="G628" s="10"/>
      <c r="H628" s="10"/>
      <c r="I628" s="10"/>
      <c r="J628" s="10"/>
      <c r="K628" s="10"/>
      <c r="L628" s="10"/>
      <c r="M628" s="10"/>
      <c r="Q628" s="10"/>
    </row>
    <row r="629" spans="1:17" ht="13.2">
      <c r="A629" s="10"/>
      <c r="B629" s="10"/>
      <c r="C629" s="10"/>
      <c r="D629" s="10"/>
      <c r="E629" s="10"/>
      <c r="F629" s="10"/>
      <c r="G629" s="10"/>
      <c r="H629" s="10"/>
      <c r="I629" s="10"/>
      <c r="J629" s="10"/>
      <c r="K629" s="10"/>
      <c r="L629" s="10"/>
      <c r="M629" s="10"/>
      <c r="Q629" s="10"/>
    </row>
    <row r="630" spans="1:17" ht="13.2">
      <c r="A630" s="10"/>
      <c r="B630" s="10"/>
      <c r="C630" s="10"/>
      <c r="D630" s="10"/>
      <c r="E630" s="10"/>
      <c r="F630" s="10"/>
      <c r="G630" s="10"/>
      <c r="H630" s="10"/>
      <c r="I630" s="10"/>
      <c r="J630" s="10"/>
      <c r="K630" s="10"/>
      <c r="L630" s="10"/>
      <c r="M630" s="10"/>
      <c r="Q630" s="10"/>
    </row>
    <row r="631" spans="1:17" ht="13.2">
      <c r="A631" s="10"/>
      <c r="B631" s="10"/>
      <c r="C631" s="10"/>
      <c r="D631" s="10"/>
      <c r="E631" s="10"/>
      <c r="F631" s="10"/>
      <c r="G631" s="10"/>
      <c r="H631" s="10"/>
      <c r="I631" s="10"/>
      <c r="J631" s="10"/>
      <c r="K631" s="10"/>
      <c r="L631" s="10"/>
      <c r="M631" s="10"/>
      <c r="Q631" s="10"/>
    </row>
    <row r="632" spans="1:17" ht="13.2">
      <c r="A632" s="10"/>
      <c r="B632" s="10"/>
      <c r="C632" s="10"/>
      <c r="D632" s="10"/>
      <c r="E632" s="10"/>
      <c r="F632" s="10"/>
      <c r="G632" s="10"/>
      <c r="H632" s="10"/>
      <c r="I632" s="10"/>
      <c r="J632" s="10"/>
      <c r="K632" s="10"/>
      <c r="L632" s="10"/>
      <c r="M632" s="10"/>
      <c r="Q632" s="10"/>
    </row>
    <row r="633" spans="1:17" ht="13.2">
      <c r="A633" s="10"/>
      <c r="B633" s="10"/>
      <c r="C633" s="10"/>
      <c r="D633" s="10"/>
      <c r="E633" s="10"/>
      <c r="F633" s="10"/>
      <c r="G633" s="10"/>
      <c r="H633" s="10"/>
      <c r="I633" s="10"/>
      <c r="J633" s="10"/>
      <c r="K633" s="10"/>
      <c r="L633" s="10"/>
      <c r="M633" s="10"/>
      <c r="Q633" s="10"/>
    </row>
    <row r="634" spans="1:17" ht="13.2">
      <c r="A634" s="10"/>
      <c r="B634" s="10"/>
      <c r="C634" s="10"/>
      <c r="D634" s="10"/>
      <c r="E634" s="10"/>
      <c r="F634" s="10"/>
      <c r="G634" s="10"/>
      <c r="H634" s="10"/>
      <c r="I634" s="10"/>
      <c r="J634" s="10"/>
      <c r="K634" s="10"/>
      <c r="L634" s="10"/>
      <c r="M634" s="10"/>
      <c r="Q634" s="10"/>
    </row>
    <row r="635" spans="1:17" ht="13.2">
      <c r="A635" s="10"/>
      <c r="B635" s="10"/>
      <c r="C635" s="10"/>
      <c r="D635" s="10"/>
      <c r="E635" s="10"/>
      <c r="F635" s="10"/>
      <c r="G635" s="10"/>
      <c r="H635" s="10"/>
      <c r="I635" s="10"/>
      <c r="J635" s="10"/>
      <c r="K635" s="10"/>
      <c r="L635" s="10"/>
      <c r="M635" s="10"/>
      <c r="Q635" s="10"/>
    </row>
    <row r="636" spans="1:17" ht="13.2">
      <c r="A636" s="10"/>
      <c r="B636" s="10"/>
      <c r="C636" s="10"/>
      <c r="D636" s="10"/>
      <c r="E636" s="10"/>
      <c r="F636" s="10"/>
      <c r="G636" s="10"/>
      <c r="H636" s="10"/>
      <c r="I636" s="10"/>
      <c r="J636" s="10"/>
      <c r="K636" s="10"/>
      <c r="L636" s="10"/>
      <c r="M636" s="10"/>
      <c r="Q636" s="10"/>
    </row>
    <row r="637" spans="1:17" ht="13.2">
      <c r="A637" s="10"/>
      <c r="B637" s="10"/>
      <c r="C637" s="10"/>
      <c r="D637" s="10"/>
      <c r="E637" s="10"/>
      <c r="F637" s="10"/>
      <c r="G637" s="10"/>
      <c r="H637" s="10"/>
      <c r="I637" s="10"/>
      <c r="J637" s="10"/>
      <c r="K637" s="10"/>
      <c r="L637" s="10"/>
      <c r="M637" s="10"/>
      <c r="Q637" s="10"/>
    </row>
    <row r="638" spans="1:17" ht="13.2">
      <c r="A638" s="10"/>
      <c r="B638" s="10"/>
      <c r="C638" s="10"/>
      <c r="D638" s="10"/>
      <c r="E638" s="10"/>
      <c r="F638" s="10"/>
      <c r="G638" s="10"/>
      <c r="H638" s="10"/>
      <c r="I638" s="10"/>
      <c r="J638" s="10"/>
      <c r="K638" s="10"/>
      <c r="L638" s="10"/>
      <c r="M638" s="10"/>
      <c r="Q638" s="10"/>
    </row>
    <row r="639" spans="1:17" ht="13.2">
      <c r="A639" s="10"/>
      <c r="B639" s="10"/>
      <c r="C639" s="10"/>
      <c r="D639" s="10"/>
      <c r="E639" s="10"/>
      <c r="F639" s="10"/>
      <c r="G639" s="10"/>
      <c r="H639" s="10"/>
      <c r="I639" s="10"/>
      <c r="J639" s="10"/>
      <c r="K639" s="10"/>
      <c r="L639" s="10"/>
      <c r="M639" s="10"/>
      <c r="Q639" s="10"/>
    </row>
    <row r="640" spans="1:17" ht="13.2">
      <c r="A640" s="10"/>
      <c r="B640" s="10"/>
      <c r="C640" s="10"/>
      <c r="D640" s="10"/>
      <c r="E640" s="10"/>
      <c r="F640" s="10"/>
      <c r="G640" s="10"/>
      <c r="H640" s="10"/>
      <c r="I640" s="10"/>
      <c r="J640" s="10"/>
      <c r="K640" s="10"/>
      <c r="L640" s="10"/>
      <c r="M640" s="10"/>
      <c r="Q640" s="10"/>
    </row>
    <row r="641" spans="1:17" ht="13.2">
      <c r="A641" s="10"/>
      <c r="B641" s="10"/>
      <c r="C641" s="10"/>
      <c r="D641" s="10"/>
      <c r="E641" s="10"/>
      <c r="F641" s="10"/>
      <c r="G641" s="10"/>
      <c r="H641" s="10"/>
      <c r="I641" s="10"/>
      <c r="J641" s="10"/>
      <c r="K641" s="10"/>
      <c r="L641" s="10"/>
      <c r="M641" s="10"/>
      <c r="Q641" s="10"/>
    </row>
    <row r="642" spans="1:17" ht="13.2">
      <c r="A642" s="10"/>
      <c r="B642" s="10"/>
      <c r="C642" s="10"/>
      <c r="D642" s="10"/>
      <c r="E642" s="10"/>
      <c r="F642" s="10"/>
      <c r="G642" s="10"/>
      <c r="H642" s="10"/>
      <c r="I642" s="10"/>
      <c r="J642" s="10"/>
      <c r="K642" s="10"/>
      <c r="L642" s="10"/>
      <c r="M642" s="10"/>
      <c r="Q642" s="10"/>
    </row>
    <row r="643" spans="1:17" ht="13.2">
      <c r="A643" s="10"/>
      <c r="B643" s="10"/>
      <c r="C643" s="10"/>
      <c r="D643" s="10"/>
      <c r="E643" s="10"/>
      <c r="F643" s="10"/>
      <c r="G643" s="10"/>
      <c r="H643" s="10"/>
      <c r="I643" s="10"/>
      <c r="J643" s="10"/>
      <c r="K643" s="10"/>
      <c r="L643" s="10"/>
      <c r="M643" s="10"/>
      <c r="Q643" s="10"/>
    </row>
    <row r="644" spans="1:17" ht="13.2">
      <c r="A644" s="10"/>
      <c r="B644" s="10"/>
      <c r="C644" s="10"/>
      <c r="D644" s="10"/>
      <c r="E644" s="10"/>
      <c r="F644" s="10"/>
      <c r="G644" s="10"/>
      <c r="H644" s="10"/>
      <c r="I644" s="10"/>
      <c r="J644" s="10"/>
      <c r="K644" s="10"/>
      <c r="L644" s="10"/>
      <c r="M644" s="10"/>
      <c r="Q644" s="10"/>
    </row>
    <row r="645" spans="1:17" ht="13.2">
      <c r="A645" s="10"/>
      <c r="B645" s="10"/>
      <c r="C645" s="10"/>
      <c r="D645" s="10"/>
      <c r="E645" s="10"/>
      <c r="F645" s="10"/>
      <c r="G645" s="10"/>
      <c r="H645" s="10"/>
      <c r="I645" s="10"/>
      <c r="J645" s="10"/>
      <c r="K645" s="10"/>
      <c r="L645" s="10"/>
      <c r="M645" s="10"/>
      <c r="Q645" s="10"/>
    </row>
    <row r="646" spans="1:17" ht="13.2">
      <c r="A646" s="10"/>
      <c r="B646" s="10"/>
      <c r="C646" s="10"/>
      <c r="D646" s="10"/>
      <c r="E646" s="10"/>
      <c r="F646" s="10"/>
      <c r="G646" s="10"/>
      <c r="H646" s="10"/>
      <c r="I646" s="10"/>
      <c r="J646" s="10"/>
      <c r="K646" s="10"/>
      <c r="L646" s="10"/>
      <c r="M646" s="10"/>
      <c r="Q646" s="10"/>
    </row>
    <row r="647" spans="1:17" ht="13.2">
      <c r="A647" s="10"/>
      <c r="B647" s="10"/>
      <c r="C647" s="10"/>
      <c r="D647" s="10"/>
      <c r="E647" s="10"/>
      <c r="F647" s="10"/>
      <c r="G647" s="10"/>
      <c r="H647" s="10"/>
      <c r="I647" s="10"/>
      <c r="J647" s="10"/>
      <c r="K647" s="10"/>
      <c r="L647" s="10"/>
      <c r="M647" s="10"/>
      <c r="Q647" s="10"/>
    </row>
    <row r="648" spans="1:17" ht="13.2">
      <c r="A648" s="10"/>
      <c r="B648" s="10"/>
      <c r="C648" s="10"/>
      <c r="D648" s="10"/>
      <c r="E648" s="10"/>
      <c r="F648" s="10"/>
      <c r="G648" s="10"/>
      <c r="H648" s="10"/>
      <c r="I648" s="10"/>
      <c r="J648" s="10"/>
      <c r="K648" s="10"/>
      <c r="L648" s="10"/>
      <c r="M648" s="10"/>
      <c r="Q648" s="10"/>
    </row>
    <row r="649" spans="1:17" ht="13.2">
      <c r="A649" s="10"/>
      <c r="B649" s="10"/>
      <c r="C649" s="10"/>
      <c r="D649" s="10"/>
      <c r="E649" s="10"/>
      <c r="F649" s="10"/>
      <c r="G649" s="10"/>
      <c r="H649" s="10"/>
      <c r="I649" s="10"/>
      <c r="J649" s="10"/>
      <c r="K649" s="10"/>
      <c r="L649" s="10"/>
      <c r="M649" s="10"/>
      <c r="Q649" s="10"/>
    </row>
    <row r="650" spans="1:17" ht="13.2">
      <c r="A650" s="10"/>
      <c r="B650" s="10"/>
      <c r="C650" s="10"/>
      <c r="D650" s="10"/>
      <c r="E650" s="10"/>
      <c r="F650" s="10"/>
      <c r="G650" s="10"/>
      <c r="H650" s="10"/>
      <c r="I650" s="10"/>
      <c r="J650" s="10"/>
      <c r="K650" s="10"/>
      <c r="L650" s="10"/>
      <c r="M650" s="10"/>
      <c r="Q650" s="10"/>
    </row>
    <row r="651" spans="1:17" ht="13.2">
      <c r="A651" s="10"/>
      <c r="B651" s="10"/>
      <c r="C651" s="10"/>
      <c r="D651" s="10"/>
      <c r="E651" s="10"/>
      <c r="F651" s="10"/>
      <c r="G651" s="10"/>
      <c r="H651" s="10"/>
      <c r="I651" s="10"/>
      <c r="J651" s="10"/>
      <c r="K651" s="10"/>
      <c r="L651" s="10"/>
      <c r="M651" s="10"/>
      <c r="Q651" s="10"/>
    </row>
    <row r="652" spans="1:17" ht="13.2">
      <c r="A652" s="10"/>
      <c r="B652" s="10"/>
      <c r="C652" s="10"/>
      <c r="D652" s="10"/>
      <c r="E652" s="10"/>
      <c r="F652" s="10"/>
      <c r="G652" s="10"/>
      <c r="H652" s="10"/>
      <c r="I652" s="10"/>
      <c r="J652" s="10"/>
      <c r="K652" s="10"/>
      <c r="L652" s="10"/>
      <c r="M652" s="10"/>
      <c r="Q652" s="10"/>
    </row>
    <row r="653" spans="1:17" ht="13.2">
      <c r="A653" s="10"/>
      <c r="B653" s="10"/>
      <c r="C653" s="10"/>
      <c r="D653" s="10"/>
      <c r="E653" s="10"/>
      <c r="F653" s="10"/>
      <c r="G653" s="10"/>
      <c r="H653" s="10"/>
      <c r="I653" s="10"/>
      <c r="J653" s="10"/>
      <c r="K653" s="10"/>
      <c r="L653" s="10"/>
      <c r="M653" s="10"/>
      <c r="Q653" s="10"/>
    </row>
    <row r="654" spans="1:17" ht="13.2">
      <c r="A654" s="10"/>
      <c r="B654" s="10"/>
      <c r="C654" s="10"/>
      <c r="D654" s="10"/>
      <c r="E654" s="10"/>
      <c r="F654" s="10"/>
      <c r="G654" s="10"/>
      <c r="H654" s="10"/>
      <c r="I654" s="10"/>
      <c r="J654" s="10"/>
      <c r="K654" s="10"/>
      <c r="L654" s="10"/>
      <c r="M654" s="10"/>
      <c r="Q654" s="10"/>
    </row>
    <row r="655" spans="1:17" ht="13.2">
      <c r="A655" s="10"/>
      <c r="B655" s="10"/>
      <c r="C655" s="10"/>
      <c r="D655" s="10"/>
      <c r="E655" s="10"/>
      <c r="F655" s="10"/>
      <c r="G655" s="10"/>
      <c r="H655" s="10"/>
      <c r="I655" s="10"/>
      <c r="J655" s="10"/>
      <c r="K655" s="10"/>
      <c r="L655" s="10"/>
      <c r="M655" s="10"/>
      <c r="Q655" s="10"/>
    </row>
    <row r="656" spans="1:17" ht="13.2">
      <c r="A656" s="10"/>
      <c r="B656" s="10"/>
      <c r="C656" s="10"/>
      <c r="D656" s="10"/>
      <c r="E656" s="10"/>
      <c r="F656" s="10"/>
      <c r="G656" s="10"/>
      <c r="H656" s="10"/>
      <c r="I656" s="10"/>
      <c r="J656" s="10"/>
      <c r="K656" s="10"/>
      <c r="L656" s="10"/>
      <c r="M656" s="10"/>
      <c r="Q656" s="10"/>
    </row>
    <row r="657" spans="1:17" ht="13.2">
      <c r="A657" s="10"/>
      <c r="B657" s="10"/>
      <c r="C657" s="10"/>
      <c r="D657" s="10"/>
      <c r="E657" s="10"/>
      <c r="F657" s="10"/>
      <c r="G657" s="10"/>
      <c r="H657" s="10"/>
      <c r="I657" s="10"/>
      <c r="J657" s="10"/>
      <c r="K657" s="10"/>
      <c r="L657" s="10"/>
      <c r="M657" s="10"/>
      <c r="Q657" s="10"/>
    </row>
    <row r="658" spans="1:17" ht="13.2">
      <c r="A658" s="10"/>
      <c r="B658" s="10"/>
      <c r="C658" s="10"/>
      <c r="D658" s="10"/>
      <c r="E658" s="10"/>
      <c r="F658" s="10"/>
      <c r="G658" s="10"/>
      <c r="H658" s="10"/>
      <c r="I658" s="10"/>
      <c r="J658" s="10"/>
      <c r="K658" s="10"/>
      <c r="L658" s="10"/>
      <c r="M658" s="10"/>
      <c r="Q658" s="10"/>
    </row>
    <row r="659" spans="1:17" ht="13.2">
      <c r="A659" s="10"/>
      <c r="B659" s="10"/>
      <c r="C659" s="10"/>
      <c r="D659" s="10"/>
      <c r="E659" s="10"/>
      <c r="F659" s="10"/>
      <c r="G659" s="10"/>
      <c r="H659" s="10"/>
      <c r="I659" s="10"/>
      <c r="J659" s="10"/>
      <c r="K659" s="10"/>
      <c r="L659" s="10"/>
      <c r="M659" s="10"/>
      <c r="Q659" s="10"/>
    </row>
    <row r="660" spans="1:17" ht="13.2">
      <c r="A660" s="10"/>
      <c r="B660" s="10"/>
      <c r="C660" s="10"/>
      <c r="D660" s="10"/>
      <c r="E660" s="10"/>
      <c r="F660" s="10"/>
      <c r="G660" s="10"/>
      <c r="H660" s="10"/>
      <c r="I660" s="10"/>
      <c r="J660" s="10"/>
      <c r="K660" s="10"/>
      <c r="L660" s="10"/>
      <c r="M660" s="10"/>
      <c r="Q660" s="10"/>
    </row>
    <row r="661" spans="1:17" ht="13.2">
      <c r="A661" s="10"/>
      <c r="B661" s="10"/>
      <c r="C661" s="10"/>
      <c r="D661" s="10"/>
      <c r="E661" s="10"/>
      <c r="F661" s="10"/>
      <c r="G661" s="10"/>
      <c r="H661" s="10"/>
      <c r="I661" s="10"/>
      <c r="J661" s="10"/>
      <c r="K661" s="10"/>
      <c r="L661" s="10"/>
      <c r="M661" s="10"/>
      <c r="Q661" s="10"/>
    </row>
    <row r="662" spans="1:17" ht="13.2">
      <c r="A662" s="10"/>
      <c r="B662" s="10"/>
      <c r="C662" s="10"/>
      <c r="D662" s="10"/>
      <c r="E662" s="10"/>
      <c r="F662" s="10"/>
      <c r="G662" s="10"/>
      <c r="H662" s="10"/>
      <c r="I662" s="10"/>
      <c r="J662" s="10"/>
      <c r="K662" s="10"/>
      <c r="L662" s="10"/>
      <c r="M662" s="10"/>
      <c r="Q662" s="10"/>
    </row>
    <row r="663" spans="1:17" ht="13.2">
      <c r="A663" s="10"/>
      <c r="B663" s="10"/>
      <c r="C663" s="10"/>
      <c r="D663" s="10"/>
      <c r="E663" s="10"/>
      <c r="F663" s="10"/>
      <c r="G663" s="10"/>
      <c r="H663" s="10"/>
      <c r="I663" s="10"/>
      <c r="J663" s="10"/>
      <c r="K663" s="10"/>
      <c r="L663" s="10"/>
      <c r="M663" s="10"/>
      <c r="Q663" s="10"/>
    </row>
    <row r="664" spans="1:17" ht="13.2">
      <c r="A664" s="10"/>
      <c r="B664" s="10"/>
      <c r="C664" s="10"/>
      <c r="D664" s="10"/>
      <c r="E664" s="10"/>
      <c r="F664" s="10"/>
      <c r="G664" s="10"/>
      <c r="H664" s="10"/>
      <c r="I664" s="10"/>
      <c r="J664" s="10"/>
      <c r="K664" s="10"/>
      <c r="L664" s="10"/>
      <c r="M664" s="10"/>
      <c r="Q664" s="10"/>
    </row>
    <row r="665" spans="1:17" ht="13.2">
      <c r="A665" s="10"/>
      <c r="B665" s="10"/>
      <c r="C665" s="10"/>
      <c r="D665" s="10"/>
      <c r="E665" s="10"/>
      <c r="F665" s="10"/>
      <c r="G665" s="10"/>
      <c r="H665" s="10"/>
      <c r="I665" s="10"/>
      <c r="J665" s="10"/>
      <c r="K665" s="10"/>
      <c r="L665" s="10"/>
      <c r="M665" s="10"/>
      <c r="Q665" s="10"/>
    </row>
    <row r="666" spans="1:17" ht="13.2">
      <c r="A666" s="10"/>
      <c r="B666" s="10"/>
      <c r="C666" s="10"/>
      <c r="D666" s="10"/>
      <c r="E666" s="10"/>
      <c r="F666" s="10"/>
      <c r="G666" s="10"/>
      <c r="H666" s="10"/>
      <c r="I666" s="10"/>
      <c r="J666" s="10"/>
      <c r="K666" s="10"/>
      <c r="L666" s="10"/>
      <c r="M666" s="10"/>
      <c r="Q666" s="10"/>
    </row>
    <row r="667" spans="1:17" ht="13.2">
      <c r="A667" s="10"/>
      <c r="B667" s="10"/>
      <c r="C667" s="10"/>
      <c r="D667" s="10"/>
      <c r="E667" s="10"/>
      <c r="F667" s="10"/>
      <c r="G667" s="10"/>
      <c r="H667" s="10"/>
      <c r="I667" s="10"/>
      <c r="J667" s="10"/>
      <c r="K667" s="10"/>
      <c r="L667" s="10"/>
      <c r="M667" s="10"/>
      <c r="Q667" s="10"/>
    </row>
    <row r="668" spans="1:17" ht="13.2">
      <c r="A668" s="10"/>
      <c r="B668" s="10"/>
      <c r="C668" s="10"/>
      <c r="D668" s="10"/>
      <c r="E668" s="10"/>
      <c r="F668" s="10"/>
      <c r="G668" s="10"/>
      <c r="H668" s="10"/>
      <c r="I668" s="10"/>
      <c r="J668" s="10"/>
      <c r="K668" s="10"/>
      <c r="L668" s="10"/>
      <c r="M668" s="10"/>
      <c r="Q668" s="10"/>
    </row>
    <row r="669" spans="1:17" ht="13.2">
      <c r="A669" s="10"/>
      <c r="B669" s="10"/>
      <c r="C669" s="10"/>
      <c r="D669" s="10"/>
      <c r="E669" s="10"/>
      <c r="F669" s="10"/>
      <c r="G669" s="10"/>
      <c r="H669" s="10"/>
      <c r="I669" s="10"/>
      <c r="J669" s="10"/>
      <c r="K669" s="10"/>
      <c r="L669" s="10"/>
      <c r="M669" s="10"/>
      <c r="Q669" s="10"/>
    </row>
    <row r="670" spans="1:17" ht="13.2">
      <c r="A670" s="10"/>
      <c r="B670" s="10"/>
      <c r="C670" s="10"/>
      <c r="D670" s="10"/>
      <c r="E670" s="10"/>
      <c r="F670" s="10"/>
      <c r="G670" s="10"/>
      <c r="H670" s="10"/>
      <c r="I670" s="10"/>
      <c r="J670" s="10"/>
      <c r="K670" s="10"/>
      <c r="L670" s="10"/>
      <c r="M670" s="10"/>
      <c r="Q670" s="10"/>
    </row>
    <row r="671" spans="1:17" ht="13.2">
      <c r="A671" s="10"/>
      <c r="B671" s="10"/>
      <c r="C671" s="10"/>
      <c r="D671" s="10"/>
      <c r="E671" s="10"/>
      <c r="F671" s="10"/>
      <c r="G671" s="10"/>
      <c r="H671" s="10"/>
      <c r="I671" s="10"/>
      <c r="J671" s="10"/>
      <c r="K671" s="10"/>
      <c r="L671" s="10"/>
      <c r="M671" s="10"/>
      <c r="Q671" s="10"/>
    </row>
    <row r="672" spans="1:17" ht="13.2">
      <c r="A672" s="10"/>
      <c r="B672" s="10"/>
      <c r="C672" s="10"/>
      <c r="D672" s="10"/>
      <c r="E672" s="10"/>
      <c r="F672" s="10"/>
      <c r="G672" s="10"/>
      <c r="H672" s="10"/>
      <c r="I672" s="10"/>
      <c r="J672" s="10"/>
      <c r="K672" s="10"/>
      <c r="L672" s="10"/>
      <c r="M672" s="10"/>
      <c r="Q672" s="10"/>
    </row>
    <row r="673" spans="1:17" ht="13.2">
      <c r="A673" s="10"/>
      <c r="B673" s="10"/>
      <c r="C673" s="10"/>
      <c r="D673" s="10"/>
      <c r="E673" s="10"/>
      <c r="F673" s="10"/>
      <c r="G673" s="10"/>
      <c r="H673" s="10"/>
      <c r="I673" s="10"/>
      <c r="J673" s="10"/>
      <c r="K673" s="10"/>
      <c r="L673" s="10"/>
      <c r="M673" s="10"/>
      <c r="Q673" s="10"/>
    </row>
    <row r="674" spans="1:17" ht="13.2">
      <c r="A674" s="10"/>
      <c r="B674" s="10"/>
      <c r="C674" s="10"/>
      <c r="D674" s="10"/>
      <c r="E674" s="10"/>
      <c r="F674" s="10"/>
      <c r="G674" s="10"/>
      <c r="H674" s="10"/>
      <c r="I674" s="10"/>
      <c r="J674" s="10"/>
      <c r="K674" s="10"/>
      <c r="L674" s="10"/>
      <c r="M674" s="10"/>
      <c r="Q674" s="10"/>
    </row>
    <row r="675" spans="1:17" ht="13.2">
      <c r="A675" s="10"/>
      <c r="B675" s="10"/>
      <c r="C675" s="10"/>
      <c r="D675" s="10"/>
      <c r="E675" s="10"/>
      <c r="F675" s="10"/>
      <c r="G675" s="10"/>
      <c r="H675" s="10"/>
      <c r="I675" s="10"/>
      <c r="J675" s="10"/>
      <c r="K675" s="10"/>
      <c r="L675" s="10"/>
      <c r="M675" s="10"/>
      <c r="Q675" s="10"/>
    </row>
    <row r="676" spans="1:17" ht="13.2">
      <c r="A676" s="10"/>
      <c r="B676" s="10"/>
      <c r="C676" s="10"/>
      <c r="D676" s="10"/>
      <c r="E676" s="10"/>
      <c r="F676" s="10"/>
      <c r="G676" s="10"/>
      <c r="H676" s="10"/>
      <c r="I676" s="10"/>
      <c r="J676" s="10"/>
      <c r="K676" s="10"/>
      <c r="L676" s="10"/>
      <c r="M676" s="10"/>
      <c r="Q676" s="10"/>
    </row>
    <row r="677" spans="1:17" ht="13.2">
      <c r="A677" s="10"/>
      <c r="B677" s="10"/>
      <c r="C677" s="10"/>
      <c r="D677" s="10"/>
      <c r="E677" s="10"/>
      <c r="F677" s="10"/>
      <c r="G677" s="10"/>
      <c r="H677" s="10"/>
      <c r="I677" s="10"/>
      <c r="J677" s="10"/>
      <c r="K677" s="10"/>
      <c r="L677" s="10"/>
      <c r="M677" s="10"/>
      <c r="Q677" s="10"/>
    </row>
    <row r="678" spans="1:17" ht="13.2">
      <c r="A678" s="10"/>
      <c r="B678" s="10"/>
      <c r="C678" s="10"/>
      <c r="D678" s="10"/>
      <c r="E678" s="10"/>
      <c r="F678" s="10"/>
      <c r="G678" s="10"/>
      <c r="H678" s="10"/>
      <c r="I678" s="10"/>
      <c r="J678" s="10"/>
      <c r="K678" s="10"/>
      <c r="L678" s="10"/>
      <c r="M678" s="10"/>
      <c r="Q678" s="10"/>
    </row>
    <row r="679" spans="1:17" ht="13.2">
      <c r="A679" s="10"/>
      <c r="B679" s="10"/>
      <c r="C679" s="10"/>
      <c r="D679" s="10"/>
      <c r="E679" s="10"/>
      <c r="F679" s="10"/>
      <c r="G679" s="10"/>
      <c r="H679" s="10"/>
      <c r="I679" s="10"/>
      <c r="J679" s="10"/>
      <c r="K679" s="10"/>
      <c r="L679" s="10"/>
      <c r="M679" s="10"/>
      <c r="Q679" s="10"/>
    </row>
    <row r="680" spans="1:17" ht="13.2">
      <c r="A680" s="10"/>
      <c r="B680" s="10"/>
      <c r="C680" s="10"/>
      <c r="D680" s="10"/>
      <c r="E680" s="10"/>
      <c r="F680" s="10"/>
      <c r="G680" s="10"/>
      <c r="H680" s="10"/>
      <c r="I680" s="10"/>
      <c r="J680" s="10"/>
      <c r="K680" s="10"/>
      <c r="L680" s="10"/>
      <c r="M680" s="10"/>
      <c r="Q680" s="10"/>
    </row>
    <row r="681" spans="1:17" ht="13.2">
      <c r="A681" s="10"/>
      <c r="B681" s="10"/>
      <c r="C681" s="10"/>
      <c r="D681" s="10"/>
      <c r="E681" s="10"/>
      <c r="F681" s="10"/>
      <c r="G681" s="10"/>
      <c r="H681" s="10"/>
      <c r="I681" s="10"/>
      <c r="J681" s="10"/>
      <c r="K681" s="10"/>
      <c r="L681" s="10"/>
      <c r="M681" s="10"/>
      <c r="Q681" s="10"/>
    </row>
    <row r="682" spans="1:17" ht="13.2">
      <c r="A682" s="10"/>
      <c r="B682" s="10"/>
      <c r="C682" s="10"/>
      <c r="D682" s="10"/>
      <c r="E682" s="10"/>
      <c r="F682" s="10"/>
      <c r="G682" s="10"/>
      <c r="H682" s="10"/>
      <c r="I682" s="10"/>
      <c r="J682" s="10"/>
      <c r="K682" s="10"/>
      <c r="L682" s="10"/>
      <c r="M682" s="10"/>
      <c r="Q682" s="10"/>
    </row>
    <row r="683" spans="1:17" ht="13.2">
      <c r="A683" s="10"/>
      <c r="B683" s="10"/>
      <c r="C683" s="10"/>
      <c r="D683" s="10"/>
      <c r="E683" s="10"/>
      <c r="F683" s="10"/>
      <c r="G683" s="10"/>
      <c r="H683" s="10"/>
      <c r="I683" s="10"/>
      <c r="J683" s="10"/>
      <c r="K683" s="10"/>
      <c r="L683" s="10"/>
      <c r="M683" s="10"/>
      <c r="Q683" s="10"/>
    </row>
    <row r="684" spans="1:17" ht="13.2">
      <c r="A684" s="10"/>
      <c r="B684" s="10"/>
      <c r="C684" s="10"/>
      <c r="D684" s="10"/>
      <c r="E684" s="10"/>
      <c r="F684" s="10"/>
      <c r="G684" s="10"/>
      <c r="H684" s="10"/>
      <c r="I684" s="10"/>
      <c r="J684" s="10"/>
      <c r="K684" s="10"/>
      <c r="L684" s="10"/>
      <c r="M684" s="10"/>
      <c r="Q684" s="10"/>
    </row>
    <row r="685" spans="1:17" ht="13.2">
      <c r="A685" s="10"/>
      <c r="B685" s="10"/>
      <c r="C685" s="10"/>
      <c r="D685" s="10"/>
      <c r="E685" s="10"/>
      <c r="F685" s="10"/>
      <c r="G685" s="10"/>
      <c r="H685" s="10"/>
      <c r="I685" s="10"/>
      <c r="J685" s="10"/>
      <c r="K685" s="10"/>
      <c r="L685" s="10"/>
      <c r="M685" s="10"/>
      <c r="Q685" s="10"/>
    </row>
    <row r="686" spans="1:17" ht="13.2">
      <c r="A686" s="10"/>
      <c r="B686" s="10"/>
      <c r="C686" s="10"/>
      <c r="D686" s="10"/>
      <c r="E686" s="10"/>
      <c r="F686" s="10"/>
      <c r="G686" s="10"/>
      <c r="H686" s="10"/>
      <c r="I686" s="10"/>
      <c r="J686" s="10"/>
      <c r="K686" s="10"/>
      <c r="L686" s="10"/>
      <c r="M686" s="10"/>
      <c r="Q686" s="10"/>
    </row>
    <row r="687" spans="1:17" ht="13.2">
      <c r="A687" s="10"/>
      <c r="B687" s="10"/>
      <c r="C687" s="10"/>
      <c r="D687" s="10"/>
      <c r="E687" s="10"/>
      <c r="F687" s="10"/>
      <c r="G687" s="10"/>
      <c r="H687" s="10"/>
      <c r="I687" s="10"/>
      <c r="J687" s="10"/>
      <c r="K687" s="10"/>
      <c r="L687" s="10"/>
      <c r="M687" s="10"/>
      <c r="Q687" s="10"/>
    </row>
    <row r="688" spans="1:17" ht="13.2">
      <c r="A688" s="10"/>
      <c r="B688" s="10"/>
      <c r="C688" s="10"/>
      <c r="D688" s="10"/>
      <c r="E688" s="10"/>
      <c r="F688" s="10"/>
      <c r="G688" s="10"/>
      <c r="H688" s="10"/>
      <c r="I688" s="10"/>
      <c r="J688" s="10"/>
      <c r="K688" s="10"/>
      <c r="L688" s="10"/>
      <c r="M688" s="10"/>
      <c r="Q688" s="10"/>
    </row>
    <row r="689" spans="1:17" ht="13.2">
      <c r="A689" s="10"/>
      <c r="B689" s="10"/>
      <c r="C689" s="10"/>
      <c r="D689" s="10"/>
      <c r="E689" s="10"/>
      <c r="F689" s="10"/>
      <c r="G689" s="10"/>
      <c r="H689" s="10"/>
      <c r="I689" s="10"/>
      <c r="J689" s="10"/>
      <c r="K689" s="10"/>
      <c r="L689" s="10"/>
      <c r="M689" s="10"/>
      <c r="Q689" s="10"/>
    </row>
    <row r="690" spans="1:17" ht="13.2">
      <c r="A690" s="10"/>
      <c r="B690" s="10"/>
      <c r="C690" s="10"/>
      <c r="D690" s="10"/>
      <c r="E690" s="10"/>
      <c r="F690" s="10"/>
      <c r="G690" s="10"/>
      <c r="H690" s="10"/>
      <c r="I690" s="10"/>
      <c r="J690" s="10"/>
      <c r="K690" s="10"/>
      <c r="L690" s="10"/>
      <c r="M690" s="10"/>
      <c r="Q690" s="10"/>
    </row>
    <row r="691" spans="1:17" ht="13.2">
      <c r="A691" s="10"/>
      <c r="B691" s="10"/>
      <c r="C691" s="10"/>
      <c r="D691" s="10"/>
      <c r="E691" s="10"/>
      <c r="F691" s="10"/>
      <c r="G691" s="10"/>
      <c r="H691" s="10"/>
      <c r="I691" s="10"/>
      <c r="J691" s="10"/>
      <c r="K691" s="10"/>
      <c r="L691" s="10"/>
      <c r="M691" s="10"/>
      <c r="Q691" s="10"/>
    </row>
    <row r="692" spans="1:17" ht="13.2">
      <c r="A692" s="10"/>
      <c r="B692" s="10"/>
      <c r="C692" s="10"/>
      <c r="D692" s="10"/>
      <c r="E692" s="10"/>
      <c r="F692" s="10"/>
      <c r="G692" s="10"/>
      <c r="H692" s="10"/>
      <c r="I692" s="10"/>
      <c r="J692" s="10"/>
      <c r="K692" s="10"/>
      <c r="L692" s="10"/>
      <c r="M692" s="10"/>
      <c r="Q692" s="10"/>
    </row>
    <row r="693" spans="1:17" ht="13.2">
      <c r="A693" s="10"/>
      <c r="B693" s="10"/>
      <c r="C693" s="10"/>
      <c r="D693" s="10"/>
      <c r="E693" s="10"/>
      <c r="F693" s="10"/>
      <c r="G693" s="10"/>
      <c r="H693" s="10"/>
      <c r="I693" s="10"/>
      <c r="J693" s="10"/>
      <c r="K693" s="10"/>
      <c r="L693" s="10"/>
      <c r="M693" s="10"/>
      <c r="Q693" s="10"/>
    </row>
    <row r="694" spans="1:17" ht="13.2">
      <c r="A694" s="10"/>
      <c r="B694" s="10"/>
      <c r="C694" s="10"/>
      <c r="D694" s="10"/>
      <c r="E694" s="10"/>
      <c r="F694" s="10"/>
      <c r="G694" s="10"/>
      <c r="H694" s="10"/>
      <c r="I694" s="10"/>
      <c r="J694" s="10"/>
      <c r="K694" s="10"/>
      <c r="L694" s="10"/>
      <c r="M694" s="10"/>
      <c r="Q694" s="10"/>
    </row>
    <row r="695" spans="1:17" ht="13.2">
      <c r="A695" s="10"/>
      <c r="B695" s="10"/>
      <c r="C695" s="10"/>
      <c r="D695" s="10"/>
      <c r="E695" s="10"/>
      <c r="F695" s="10"/>
      <c r="G695" s="10"/>
      <c r="H695" s="10"/>
      <c r="I695" s="10"/>
      <c r="J695" s="10"/>
      <c r="K695" s="10"/>
      <c r="L695" s="10"/>
      <c r="M695" s="10"/>
      <c r="Q695" s="10"/>
    </row>
    <row r="696" spans="1:17" ht="13.2">
      <c r="A696" s="10"/>
      <c r="B696" s="10"/>
      <c r="C696" s="10"/>
      <c r="D696" s="10"/>
      <c r="E696" s="10"/>
      <c r="F696" s="10"/>
      <c r="G696" s="10"/>
      <c r="H696" s="10"/>
      <c r="I696" s="10"/>
      <c r="J696" s="10"/>
      <c r="K696" s="10"/>
      <c r="L696" s="10"/>
      <c r="M696" s="10"/>
      <c r="Q696" s="10"/>
    </row>
    <row r="697" spans="1:17" ht="13.2">
      <c r="A697" s="10"/>
      <c r="B697" s="10"/>
      <c r="C697" s="10"/>
      <c r="D697" s="10"/>
      <c r="E697" s="10"/>
      <c r="F697" s="10"/>
      <c r="G697" s="10"/>
      <c r="H697" s="10"/>
      <c r="I697" s="10"/>
      <c r="J697" s="10"/>
      <c r="K697" s="10"/>
      <c r="L697" s="10"/>
      <c r="M697" s="10"/>
      <c r="Q697" s="10"/>
    </row>
    <row r="698" spans="1:17" ht="13.2">
      <c r="A698" s="10"/>
      <c r="B698" s="10"/>
      <c r="C698" s="10"/>
      <c r="D698" s="10"/>
      <c r="E698" s="10"/>
      <c r="F698" s="10"/>
      <c r="G698" s="10"/>
      <c r="H698" s="10"/>
      <c r="I698" s="10"/>
      <c r="J698" s="10"/>
      <c r="K698" s="10"/>
      <c r="L698" s="10"/>
      <c r="M698" s="10"/>
      <c r="Q698" s="10"/>
    </row>
    <row r="699" spans="1:17" ht="13.2">
      <c r="A699" s="10"/>
      <c r="B699" s="10"/>
      <c r="C699" s="10"/>
      <c r="D699" s="10"/>
      <c r="E699" s="10"/>
      <c r="F699" s="10"/>
      <c r="G699" s="10"/>
      <c r="H699" s="10"/>
      <c r="I699" s="10"/>
      <c r="J699" s="10"/>
      <c r="K699" s="10"/>
      <c r="L699" s="10"/>
      <c r="M699" s="10"/>
      <c r="Q699" s="10"/>
    </row>
    <row r="700" spans="1:17" ht="13.2">
      <c r="A700" s="10"/>
      <c r="B700" s="10"/>
      <c r="C700" s="10"/>
      <c r="D700" s="10"/>
      <c r="E700" s="10"/>
      <c r="F700" s="10"/>
      <c r="G700" s="10"/>
      <c r="H700" s="10"/>
      <c r="I700" s="10"/>
      <c r="J700" s="10"/>
      <c r="K700" s="10"/>
      <c r="L700" s="10"/>
      <c r="M700" s="10"/>
      <c r="Q700" s="10"/>
    </row>
    <row r="701" spans="1:17" ht="13.2">
      <c r="A701" s="10"/>
      <c r="B701" s="10"/>
      <c r="C701" s="10"/>
      <c r="D701" s="10"/>
      <c r="E701" s="10"/>
      <c r="F701" s="10"/>
      <c r="G701" s="10"/>
      <c r="H701" s="10"/>
      <c r="I701" s="10"/>
      <c r="J701" s="10"/>
      <c r="K701" s="10"/>
      <c r="L701" s="10"/>
      <c r="M701" s="10"/>
      <c r="Q701" s="10"/>
    </row>
    <row r="702" spans="1:17" ht="13.2">
      <c r="A702" s="10"/>
      <c r="B702" s="10"/>
      <c r="C702" s="10"/>
      <c r="D702" s="10"/>
      <c r="E702" s="10"/>
      <c r="F702" s="10"/>
      <c r="G702" s="10"/>
      <c r="H702" s="10"/>
      <c r="I702" s="10"/>
      <c r="J702" s="10"/>
      <c r="K702" s="10"/>
      <c r="L702" s="10"/>
      <c r="M702" s="10"/>
      <c r="Q702" s="10"/>
    </row>
    <row r="703" spans="1:17" ht="13.2">
      <c r="A703" s="10"/>
      <c r="B703" s="10"/>
      <c r="C703" s="10"/>
      <c r="D703" s="10"/>
      <c r="E703" s="10"/>
      <c r="F703" s="10"/>
      <c r="G703" s="10"/>
      <c r="H703" s="10"/>
      <c r="I703" s="10"/>
      <c r="J703" s="10"/>
      <c r="K703" s="10"/>
      <c r="L703" s="10"/>
      <c r="M703" s="10"/>
      <c r="Q703" s="10"/>
    </row>
    <row r="704" spans="1:17" ht="13.2">
      <c r="A704" s="10"/>
      <c r="B704" s="10"/>
      <c r="C704" s="10"/>
      <c r="D704" s="10"/>
      <c r="E704" s="10"/>
      <c r="F704" s="10"/>
      <c r="G704" s="10"/>
      <c r="H704" s="10"/>
      <c r="I704" s="10"/>
      <c r="J704" s="10"/>
      <c r="K704" s="10"/>
      <c r="L704" s="10"/>
      <c r="M704" s="10"/>
      <c r="Q704" s="10"/>
    </row>
    <row r="705" spans="1:17" ht="13.2">
      <c r="A705" s="10"/>
      <c r="B705" s="10"/>
      <c r="C705" s="10"/>
      <c r="D705" s="10"/>
      <c r="E705" s="10"/>
      <c r="F705" s="10"/>
      <c r="G705" s="10"/>
      <c r="H705" s="10"/>
      <c r="I705" s="10"/>
      <c r="J705" s="10"/>
      <c r="K705" s="10"/>
      <c r="L705" s="10"/>
      <c r="M705" s="10"/>
      <c r="Q705" s="10"/>
    </row>
    <row r="706" spans="1:17" ht="13.2">
      <c r="A706" s="10"/>
      <c r="B706" s="10"/>
      <c r="C706" s="10"/>
      <c r="D706" s="10"/>
      <c r="E706" s="10"/>
      <c r="F706" s="10"/>
      <c r="G706" s="10"/>
      <c r="H706" s="10"/>
      <c r="I706" s="10"/>
      <c r="J706" s="10"/>
      <c r="K706" s="10"/>
      <c r="L706" s="10"/>
      <c r="M706" s="10"/>
      <c r="Q706" s="10"/>
    </row>
    <row r="707" spans="1:17" ht="13.2">
      <c r="A707" s="10"/>
      <c r="B707" s="10"/>
      <c r="C707" s="10"/>
      <c r="D707" s="10"/>
      <c r="E707" s="10"/>
      <c r="F707" s="10"/>
      <c r="G707" s="10"/>
      <c r="H707" s="10"/>
      <c r="I707" s="10"/>
      <c r="J707" s="10"/>
      <c r="K707" s="10"/>
      <c r="L707" s="10"/>
      <c r="M707" s="10"/>
      <c r="Q707" s="10"/>
    </row>
    <row r="708" spans="1:17" ht="13.2">
      <c r="A708" s="10"/>
      <c r="B708" s="10"/>
      <c r="C708" s="10"/>
      <c r="D708" s="10"/>
      <c r="E708" s="10"/>
      <c r="F708" s="10"/>
      <c r="G708" s="10"/>
      <c r="H708" s="10"/>
      <c r="I708" s="10"/>
      <c r="J708" s="10"/>
      <c r="K708" s="10"/>
      <c r="L708" s="10"/>
      <c r="M708" s="10"/>
      <c r="Q708" s="10"/>
    </row>
    <row r="709" spans="1:17" ht="13.2">
      <c r="A709" s="10"/>
      <c r="B709" s="10"/>
      <c r="C709" s="10"/>
      <c r="D709" s="10"/>
      <c r="E709" s="10"/>
      <c r="F709" s="10"/>
      <c r="G709" s="10"/>
      <c r="H709" s="10"/>
      <c r="I709" s="10"/>
      <c r="J709" s="10"/>
      <c r="K709" s="10"/>
      <c r="L709" s="10"/>
      <c r="M709" s="10"/>
      <c r="Q709" s="10"/>
    </row>
    <row r="710" spans="1:17" ht="13.2">
      <c r="A710" s="10"/>
      <c r="B710" s="10"/>
      <c r="C710" s="10"/>
      <c r="D710" s="10"/>
      <c r="E710" s="10"/>
      <c r="F710" s="10"/>
      <c r="G710" s="10"/>
      <c r="H710" s="10"/>
      <c r="I710" s="10"/>
      <c r="J710" s="10"/>
      <c r="K710" s="10"/>
      <c r="L710" s="10"/>
      <c r="M710" s="10"/>
      <c r="Q710" s="10"/>
    </row>
    <row r="711" spans="1:17" ht="13.2">
      <c r="A711" s="10"/>
      <c r="B711" s="10"/>
      <c r="C711" s="10"/>
      <c r="D711" s="10"/>
      <c r="E711" s="10"/>
      <c r="F711" s="10"/>
      <c r="G711" s="10"/>
      <c r="H711" s="10"/>
      <c r="I711" s="10"/>
      <c r="J711" s="10"/>
      <c r="K711" s="10"/>
      <c r="L711" s="10"/>
      <c r="M711" s="10"/>
      <c r="Q711" s="10"/>
    </row>
    <row r="712" spans="1:17" ht="13.2">
      <c r="A712" s="10"/>
      <c r="B712" s="10"/>
      <c r="C712" s="10"/>
      <c r="D712" s="10"/>
      <c r="E712" s="10"/>
      <c r="F712" s="10"/>
      <c r="G712" s="10"/>
      <c r="H712" s="10"/>
      <c r="I712" s="10"/>
      <c r="J712" s="10"/>
      <c r="K712" s="10"/>
      <c r="L712" s="10"/>
      <c r="M712" s="10"/>
      <c r="Q712" s="10"/>
    </row>
    <row r="713" spans="1:17" ht="13.2">
      <c r="A713" s="10"/>
      <c r="B713" s="10"/>
      <c r="C713" s="10"/>
      <c r="D713" s="10"/>
      <c r="E713" s="10"/>
      <c r="F713" s="10"/>
      <c r="G713" s="10"/>
      <c r="H713" s="10"/>
      <c r="I713" s="10"/>
      <c r="J713" s="10"/>
      <c r="K713" s="10"/>
      <c r="L713" s="10"/>
      <c r="M713" s="10"/>
      <c r="Q713" s="10"/>
    </row>
    <row r="714" spans="1:17" ht="13.2">
      <c r="A714" s="10"/>
      <c r="B714" s="10"/>
      <c r="C714" s="10"/>
      <c r="D714" s="10"/>
      <c r="E714" s="10"/>
      <c r="F714" s="10"/>
      <c r="G714" s="10"/>
      <c r="H714" s="10"/>
      <c r="I714" s="10"/>
      <c r="J714" s="10"/>
      <c r="K714" s="10"/>
      <c r="L714" s="10"/>
      <c r="M714" s="10"/>
      <c r="Q714" s="10"/>
    </row>
    <row r="715" spans="1:17" ht="13.2">
      <c r="A715" s="10"/>
      <c r="B715" s="10"/>
      <c r="C715" s="10"/>
      <c r="D715" s="10"/>
      <c r="E715" s="10"/>
      <c r="F715" s="10"/>
      <c r="G715" s="10"/>
      <c r="H715" s="10"/>
      <c r="I715" s="10"/>
      <c r="J715" s="10"/>
      <c r="K715" s="10"/>
      <c r="L715" s="10"/>
      <c r="M715" s="10"/>
      <c r="Q715" s="10"/>
    </row>
    <row r="716" spans="1:17" ht="13.2">
      <c r="A716" s="10"/>
      <c r="B716" s="10"/>
      <c r="C716" s="10"/>
      <c r="D716" s="10"/>
      <c r="E716" s="10"/>
      <c r="F716" s="10"/>
      <c r="G716" s="10"/>
      <c r="H716" s="10"/>
      <c r="I716" s="10"/>
      <c r="J716" s="10"/>
      <c r="K716" s="10"/>
      <c r="L716" s="10"/>
      <c r="M716" s="10"/>
      <c r="Q716" s="10"/>
    </row>
    <row r="717" spans="1:17" ht="13.2">
      <c r="A717" s="10"/>
      <c r="B717" s="10"/>
      <c r="C717" s="10"/>
      <c r="D717" s="10"/>
      <c r="E717" s="10"/>
      <c r="F717" s="10"/>
      <c r="G717" s="10"/>
      <c r="H717" s="10"/>
      <c r="I717" s="10"/>
      <c r="J717" s="10"/>
      <c r="K717" s="10"/>
      <c r="L717" s="10"/>
      <c r="M717" s="10"/>
      <c r="Q717" s="10"/>
    </row>
    <row r="718" spans="1:17" ht="13.2">
      <c r="A718" s="10"/>
      <c r="B718" s="10"/>
      <c r="C718" s="10"/>
      <c r="D718" s="10"/>
      <c r="E718" s="10"/>
      <c r="F718" s="10"/>
      <c r="G718" s="10"/>
      <c r="H718" s="10"/>
      <c r="I718" s="10"/>
      <c r="J718" s="10"/>
      <c r="K718" s="10"/>
      <c r="L718" s="10"/>
      <c r="M718" s="10"/>
      <c r="Q718" s="10"/>
    </row>
    <row r="719" spans="1:17" ht="13.2">
      <c r="A719" s="10"/>
      <c r="B719" s="10"/>
      <c r="C719" s="10"/>
      <c r="D719" s="10"/>
      <c r="E719" s="10"/>
      <c r="F719" s="10"/>
      <c r="G719" s="10"/>
      <c r="H719" s="10"/>
      <c r="I719" s="10"/>
      <c r="J719" s="10"/>
      <c r="K719" s="10"/>
      <c r="L719" s="10"/>
      <c r="M719" s="10"/>
      <c r="Q719" s="10"/>
    </row>
    <row r="720" spans="1:17" ht="13.2">
      <c r="A720" s="10"/>
      <c r="B720" s="10"/>
      <c r="C720" s="10"/>
      <c r="D720" s="10"/>
      <c r="E720" s="10"/>
      <c r="F720" s="10"/>
      <c r="G720" s="10"/>
      <c r="H720" s="10"/>
      <c r="I720" s="10"/>
      <c r="J720" s="10"/>
      <c r="K720" s="10"/>
      <c r="L720" s="10"/>
      <c r="M720" s="10"/>
      <c r="Q720" s="10"/>
    </row>
    <row r="721" spans="1:17" ht="13.2">
      <c r="A721" s="10"/>
      <c r="B721" s="10"/>
      <c r="C721" s="10"/>
      <c r="D721" s="10"/>
      <c r="E721" s="10"/>
      <c r="F721" s="10"/>
      <c r="G721" s="10"/>
      <c r="H721" s="10"/>
      <c r="I721" s="10"/>
      <c r="J721" s="10"/>
      <c r="K721" s="10"/>
      <c r="L721" s="10"/>
      <c r="M721" s="10"/>
      <c r="Q721" s="10"/>
    </row>
    <row r="722" spans="1:17" ht="13.2">
      <c r="A722" s="10"/>
      <c r="B722" s="10"/>
      <c r="C722" s="10"/>
      <c r="D722" s="10"/>
      <c r="E722" s="10"/>
      <c r="F722" s="10"/>
      <c r="G722" s="10"/>
      <c r="H722" s="10"/>
      <c r="I722" s="10"/>
      <c r="J722" s="10"/>
      <c r="K722" s="10"/>
      <c r="L722" s="10"/>
      <c r="M722" s="10"/>
      <c r="Q722" s="10"/>
    </row>
    <row r="723" spans="1:17" ht="13.2">
      <c r="A723" s="10"/>
      <c r="B723" s="10"/>
      <c r="C723" s="10"/>
      <c r="D723" s="10"/>
      <c r="E723" s="10"/>
      <c r="F723" s="10"/>
      <c r="G723" s="10"/>
      <c r="H723" s="10"/>
      <c r="I723" s="10"/>
      <c r="J723" s="10"/>
      <c r="K723" s="10"/>
      <c r="L723" s="10"/>
      <c r="M723" s="10"/>
      <c r="Q723" s="10"/>
    </row>
    <row r="724" spans="1:17" ht="13.2">
      <c r="A724" s="10"/>
      <c r="B724" s="10"/>
      <c r="C724" s="10"/>
      <c r="D724" s="10"/>
      <c r="E724" s="10"/>
      <c r="F724" s="10"/>
      <c r="G724" s="10"/>
      <c r="H724" s="10"/>
      <c r="I724" s="10"/>
      <c r="J724" s="10"/>
      <c r="K724" s="10"/>
      <c r="L724" s="10"/>
      <c r="M724" s="10"/>
      <c r="Q724" s="10"/>
    </row>
    <row r="725" spans="1:17" ht="13.2">
      <c r="A725" s="10"/>
      <c r="B725" s="10"/>
      <c r="C725" s="10"/>
      <c r="D725" s="10"/>
      <c r="E725" s="10"/>
      <c r="F725" s="10"/>
      <c r="G725" s="10"/>
      <c r="H725" s="10"/>
      <c r="I725" s="10"/>
      <c r="J725" s="10"/>
      <c r="K725" s="10"/>
      <c r="L725" s="10"/>
      <c r="M725" s="10"/>
      <c r="Q725" s="10"/>
    </row>
    <row r="726" spans="1:17" ht="13.2">
      <c r="A726" s="10"/>
      <c r="B726" s="10"/>
      <c r="C726" s="10"/>
      <c r="D726" s="10"/>
      <c r="E726" s="10"/>
      <c r="F726" s="10"/>
      <c r="G726" s="10"/>
      <c r="H726" s="10"/>
      <c r="I726" s="10"/>
      <c r="J726" s="10"/>
      <c r="K726" s="10"/>
      <c r="L726" s="10"/>
      <c r="M726" s="10"/>
      <c r="Q726" s="10"/>
    </row>
    <row r="727" spans="1:17" ht="13.2">
      <c r="A727" s="10"/>
      <c r="B727" s="10"/>
      <c r="C727" s="10"/>
      <c r="D727" s="10"/>
      <c r="E727" s="10"/>
      <c r="F727" s="10"/>
      <c r="G727" s="10"/>
      <c r="H727" s="10"/>
      <c r="I727" s="10"/>
      <c r="J727" s="10"/>
      <c r="K727" s="10"/>
      <c r="L727" s="10"/>
      <c r="M727" s="10"/>
      <c r="Q727" s="10"/>
    </row>
    <row r="728" spans="1:17" ht="13.2">
      <c r="A728" s="10"/>
      <c r="B728" s="10"/>
      <c r="C728" s="10"/>
      <c r="D728" s="10"/>
      <c r="E728" s="10"/>
      <c r="F728" s="10"/>
      <c r="G728" s="10"/>
      <c r="H728" s="10"/>
      <c r="I728" s="10"/>
      <c r="J728" s="10"/>
      <c r="K728" s="10"/>
      <c r="L728" s="10"/>
      <c r="M728" s="10"/>
      <c r="Q728" s="10"/>
    </row>
    <row r="729" spans="1:17" ht="13.2">
      <c r="A729" s="10"/>
      <c r="B729" s="10"/>
      <c r="C729" s="10"/>
      <c r="D729" s="10"/>
      <c r="E729" s="10"/>
      <c r="F729" s="10"/>
      <c r="G729" s="10"/>
      <c r="H729" s="10"/>
      <c r="I729" s="10"/>
      <c r="J729" s="10"/>
      <c r="K729" s="10"/>
      <c r="L729" s="10"/>
      <c r="M729" s="10"/>
      <c r="Q729" s="10"/>
    </row>
    <row r="730" spans="1:17" ht="13.2">
      <c r="A730" s="10"/>
      <c r="B730" s="10"/>
      <c r="C730" s="10"/>
      <c r="D730" s="10"/>
      <c r="E730" s="10"/>
      <c r="F730" s="10"/>
      <c r="G730" s="10"/>
      <c r="H730" s="10"/>
      <c r="I730" s="10"/>
      <c r="J730" s="10"/>
      <c r="K730" s="10"/>
      <c r="L730" s="10"/>
      <c r="M730" s="10"/>
      <c r="Q730" s="10"/>
    </row>
    <row r="731" spans="1:17" ht="13.2">
      <c r="A731" s="10"/>
      <c r="B731" s="10"/>
      <c r="C731" s="10"/>
      <c r="D731" s="10"/>
      <c r="E731" s="10"/>
      <c r="F731" s="10"/>
      <c r="G731" s="10"/>
      <c r="H731" s="10"/>
      <c r="I731" s="10"/>
      <c r="J731" s="10"/>
      <c r="K731" s="10"/>
      <c r="L731" s="10"/>
      <c r="M731" s="10"/>
      <c r="Q731" s="10"/>
    </row>
    <row r="732" spans="1:17" ht="13.2">
      <c r="A732" s="10"/>
      <c r="B732" s="10"/>
      <c r="C732" s="10"/>
      <c r="D732" s="10"/>
      <c r="E732" s="10"/>
      <c r="F732" s="10"/>
      <c r="G732" s="10"/>
      <c r="H732" s="10"/>
      <c r="I732" s="10"/>
      <c r="J732" s="10"/>
      <c r="K732" s="10"/>
      <c r="L732" s="10"/>
      <c r="M732" s="10"/>
      <c r="Q732" s="10"/>
    </row>
    <row r="733" spans="1:17" ht="13.2">
      <c r="A733" s="10"/>
      <c r="B733" s="10"/>
      <c r="C733" s="10"/>
      <c r="D733" s="10"/>
      <c r="E733" s="10"/>
      <c r="F733" s="10"/>
      <c r="G733" s="10"/>
      <c r="H733" s="10"/>
      <c r="I733" s="10"/>
      <c r="J733" s="10"/>
      <c r="K733" s="10"/>
      <c r="L733" s="10"/>
      <c r="M733" s="10"/>
      <c r="Q733" s="10"/>
    </row>
    <row r="734" spans="1:17" ht="13.2">
      <c r="A734" s="10"/>
      <c r="B734" s="10"/>
      <c r="C734" s="10"/>
      <c r="D734" s="10"/>
      <c r="E734" s="10"/>
      <c r="F734" s="10"/>
      <c r="G734" s="10"/>
      <c r="H734" s="10"/>
      <c r="I734" s="10"/>
      <c r="J734" s="10"/>
      <c r="K734" s="10"/>
      <c r="L734" s="10"/>
      <c r="M734" s="10"/>
      <c r="Q734" s="10"/>
    </row>
    <row r="735" spans="1:17" ht="13.2">
      <c r="A735" s="10"/>
      <c r="B735" s="10"/>
      <c r="C735" s="10"/>
      <c r="D735" s="10"/>
      <c r="E735" s="10"/>
      <c r="F735" s="10"/>
      <c r="G735" s="10"/>
      <c r="H735" s="10"/>
      <c r="I735" s="10"/>
      <c r="J735" s="10"/>
      <c r="K735" s="10"/>
      <c r="L735" s="10"/>
      <c r="M735" s="10"/>
      <c r="Q735" s="10"/>
    </row>
    <row r="736" spans="1:17" ht="13.2">
      <c r="A736" s="10"/>
      <c r="B736" s="10"/>
      <c r="C736" s="10"/>
      <c r="D736" s="10"/>
      <c r="E736" s="10"/>
      <c r="F736" s="10"/>
      <c r="G736" s="10"/>
      <c r="H736" s="10"/>
      <c r="I736" s="10"/>
      <c r="J736" s="10"/>
      <c r="K736" s="10"/>
      <c r="L736" s="10"/>
      <c r="M736" s="10"/>
      <c r="Q736" s="10"/>
    </row>
    <row r="737" spans="1:17" ht="13.2">
      <c r="A737" s="10"/>
      <c r="B737" s="10"/>
      <c r="C737" s="10"/>
      <c r="D737" s="10"/>
      <c r="E737" s="10"/>
      <c r="F737" s="10"/>
      <c r="G737" s="10"/>
      <c r="H737" s="10"/>
      <c r="I737" s="10"/>
      <c r="J737" s="10"/>
      <c r="K737" s="10"/>
      <c r="L737" s="10"/>
      <c r="M737" s="10"/>
      <c r="Q737" s="10"/>
    </row>
    <row r="738" spans="1:17" ht="13.2">
      <c r="A738" s="10"/>
      <c r="B738" s="10"/>
      <c r="C738" s="10"/>
      <c r="D738" s="10"/>
      <c r="E738" s="10"/>
      <c r="F738" s="10"/>
      <c r="G738" s="10"/>
      <c r="H738" s="10"/>
      <c r="I738" s="10"/>
      <c r="J738" s="10"/>
      <c r="K738" s="10"/>
      <c r="L738" s="10"/>
      <c r="M738" s="10"/>
      <c r="Q738" s="10"/>
    </row>
    <row r="739" spans="1:17" ht="13.2">
      <c r="A739" s="10"/>
      <c r="B739" s="10"/>
      <c r="C739" s="10"/>
      <c r="D739" s="10"/>
      <c r="E739" s="10"/>
      <c r="F739" s="10"/>
      <c r="G739" s="10"/>
      <c r="H739" s="10"/>
      <c r="I739" s="10"/>
      <c r="J739" s="10"/>
      <c r="K739" s="10"/>
      <c r="L739" s="10"/>
      <c r="M739" s="10"/>
      <c r="Q739" s="10"/>
    </row>
    <row r="740" spans="1:17" ht="13.2">
      <c r="A740" s="10"/>
      <c r="B740" s="10"/>
      <c r="C740" s="10"/>
      <c r="D740" s="10"/>
      <c r="E740" s="10"/>
      <c r="F740" s="10"/>
      <c r="G740" s="10"/>
      <c r="H740" s="10"/>
      <c r="I740" s="10"/>
      <c r="J740" s="10"/>
      <c r="K740" s="10"/>
      <c r="L740" s="10"/>
      <c r="M740" s="10"/>
      <c r="Q740" s="10"/>
    </row>
    <row r="741" spans="1:17" ht="13.2">
      <c r="A741" s="10"/>
      <c r="B741" s="10"/>
      <c r="C741" s="10"/>
      <c r="D741" s="10"/>
      <c r="E741" s="10"/>
      <c r="F741" s="10"/>
      <c r="G741" s="10"/>
      <c r="H741" s="10"/>
      <c r="I741" s="10"/>
      <c r="J741" s="10"/>
      <c r="K741" s="10"/>
      <c r="L741" s="10"/>
      <c r="M741" s="10"/>
      <c r="Q741" s="10"/>
    </row>
    <row r="742" spans="1:17" ht="13.2">
      <c r="A742" s="10"/>
      <c r="B742" s="10"/>
      <c r="C742" s="10"/>
      <c r="D742" s="10"/>
      <c r="E742" s="10"/>
      <c r="F742" s="10"/>
      <c r="G742" s="10"/>
      <c r="H742" s="10"/>
      <c r="I742" s="10"/>
      <c r="J742" s="10"/>
      <c r="K742" s="10"/>
      <c r="L742" s="10"/>
      <c r="M742" s="10"/>
      <c r="Q742" s="10"/>
    </row>
    <row r="743" spans="1:17" ht="13.2">
      <c r="A743" s="10"/>
      <c r="B743" s="10"/>
      <c r="C743" s="10"/>
      <c r="D743" s="10"/>
      <c r="E743" s="10"/>
      <c r="F743" s="10"/>
      <c r="G743" s="10"/>
      <c r="H743" s="10"/>
      <c r="I743" s="10"/>
      <c r="J743" s="10"/>
      <c r="K743" s="10"/>
      <c r="L743" s="10"/>
      <c r="M743" s="10"/>
      <c r="Q743" s="10"/>
    </row>
    <row r="744" spans="1:17" ht="13.2">
      <c r="A744" s="10"/>
      <c r="B744" s="10"/>
      <c r="C744" s="10"/>
      <c r="D744" s="10"/>
      <c r="E744" s="10"/>
      <c r="F744" s="10"/>
      <c r="G744" s="10"/>
      <c r="H744" s="10"/>
      <c r="I744" s="10"/>
      <c r="J744" s="10"/>
      <c r="K744" s="10"/>
      <c r="L744" s="10"/>
      <c r="M744" s="10"/>
      <c r="Q744" s="10"/>
    </row>
    <row r="745" spans="1:17" ht="13.2">
      <c r="A745" s="10"/>
      <c r="B745" s="10"/>
      <c r="C745" s="10"/>
      <c r="D745" s="10"/>
      <c r="E745" s="10"/>
      <c r="F745" s="10"/>
      <c r="G745" s="10"/>
      <c r="H745" s="10"/>
      <c r="I745" s="10"/>
      <c r="J745" s="10"/>
      <c r="K745" s="10"/>
      <c r="L745" s="10"/>
      <c r="M745" s="10"/>
      <c r="Q745" s="10"/>
    </row>
    <row r="746" spans="1:17" ht="13.2">
      <c r="A746" s="10"/>
      <c r="B746" s="10"/>
      <c r="C746" s="10"/>
      <c r="D746" s="10"/>
      <c r="E746" s="10"/>
      <c r="F746" s="10"/>
      <c r="G746" s="10"/>
      <c r="H746" s="10"/>
      <c r="I746" s="10"/>
      <c r="J746" s="10"/>
      <c r="K746" s="10"/>
      <c r="L746" s="10"/>
      <c r="M746" s="10"/>
      <c r="Q746" s="10"/>
    </row>
    <row r="747" spans="1:17" ht="13.2">
      <c r="A747" s="10"/>
      <c r="B747" s="10"/>
      <c r="C747" s="10"/>
      <c r="D747" s="10"/>
      <c r="E747" s="10"/>
      <c r="F747" s="10"/>
      <c r="G747" s="10"/>
      <c r="H747" s="10"/>
      <c r="I747" s="10"/>
      <c r="J747" s="10"/>
      <c r="K747" s="10"/>
      <c r="L747" s="10"/>
      <c r="M747" s="10"/>
      <c r="Q747" s="10"/>
    </row>
    <row r="748" spans="1:17" ht="13.2">
      <c r="A748" s="10"/>
      <c r="B748" s="10"/>
      <c r="C748" s="10"/>
      <c r="D748" s="10"/>
      <c r="E748" s="10"/>
      <c r="F748" s="10"/>
      <c r="G748" s="10"/>
      <c r="H748" s="10"/>
      <c r="I748" s="10"/>
      <c r="J748" s="10"/>
      <c r="K748" s="10"/>
      <c r="L748" s="10"/>
      <c r="M748" s="10"/>
      <c r="Q748" s="10"/>
    </row>
    <row r="749" spans="1:17" ht="13.2">
      <c r="A749" s="10"/>
      <c r="B749" s="10"/>
      <c r="C749" s="10"/>
      <c r="D749" s="10"/>
      <c r="E749" s="10"/>
      <c r="F749" s="10"/>
      <c r="G749" s="10"/>
      <c r="H749" s="10"/>
      <c r="I749" s="10"/>
      <c r="J749" s="10"/>
      <c r="K749" s="10"/>
      <c r="L749" s="10"/>
      <c r="M749" s="10"/>
      <c r="Q749" s="10"/>
    </row>
    <row r="750" spans="1:17" ht="13.2">
      <c r="A750" s="10"/>
      <c r="B750" s="10"/>
      <c r="C750" s="10"/>
      <c r="D750" s="10"/>
      <c r="E750" s="10"/>
      <c r="F750" s="10"/>
      <c r="G750" s="10"/>
      <c r="H750" s="10"/>
      <c r="I750" s="10"/>
      <c r="J750" s="10"/>
      <c r="K750" s="10"/>
      <c r="L750" s="10"/>
      <c r="M750" s="10"/>
      <c r="Q750" s="10"/>
    </row>
    <row r="751" spans="1:17" ht="13.2">
      <c r="A751" s="10"/>
      <c r="B751" s="10"/>
      <c r="C751" s="10"/>
      <c r="D751" s="10"/>
      <c r="E751" s="10"/>
      <c r="F751" s="10"/>
      <c r="G751" s="10"/>
      <c r="H751" s="10"/>
      <c r="I751" s="10"/>
      <c r="J751" s="10"/>
      <c r="K751" s="10"/>
      <c r="L751" s="10"/>
      <c r="M751" s="10"/>
      <c r="Q751" s="10"/>
    </row>
    <row r="752" spans="1:17" ht="13.2">
      <c r="A752" s="10"/>
      <c r="B752" s="10"/>
      <c r="C752" s="10"/>
      <c r="D752" s="10"/>
      <c r="E752" s="10"/>
      <c r="F752" s="10"/>
      <c r="G752" s="10"/>
      <c r="H752" s="10"/>
      <c r="I752" s="10"/>
      <c r="J752" s="10"/>
      <c r="K752" s="10"/>
      <c r="L752" s="10"/>
      <c r="M752" s="10"/>
      <c r="Q752" s="10"/>
    </row>
    <row r="753" spans="1:17" ht="13.2">
      <c r="A753" s="10"/>
      <c r="B753" s="10"/>
      <c r="C753" s="10"/>
      <c r="D753" s="10"/>
      <c r="E753" s="10"/>
      <c r="F753" s="10"/>
      <c r="G753" s="10"/>
      <c r="H753" s="10"/>
      <c r="I753" s="10"/>
      <c r="J753" s="10"/>
      <c r="K753" s="10"/>
      <c r="L753" s="10"/>
      <c r="M753" s="10"/>
      <c r="Q753" s="10"/>
    </row>
    <row r="754" spans="1:17" ht="13.2">
      <c r="A754" s="10"/>
      <c r="B754" s="10"/>
      <c r="C754" s="10"/>
      <c r="D754" s="10"/>
      <c r="E754" s="10"/>
      <c r="F754" s="10"/>
      <c r="G754" s="10"/>
      <c r="H754" s="10"/>
      <c r="I754" s="10"/>
      <c r="J754" s="10"/>
      <c r="K754" s="10"/>
      <c r="L754" s="10"/>
      <c r="M754" s="10"/>
      <c r="Q754" s="10"/>
    </row>
    <row r="755" spans="1:17" ht="13.2">
      <c r="A755" s="10"/>
      <c r="B755" s="10"/>
      <c r="C755" s="10"/>
      <c r="D755" s="10"/>
      <c r="E755" s="10"/>
      <c r="F755" s="10"/>
      <c r="G755" s="10"/>
      <c r="H755" s="10"/>
      <c r="I755" s="10"/>
      <c r="J755" s="10"/>
      <c r="K755" s="10"/>
      <c r="L755" s="10"/>
      <c r="M755" s="10"/>
      <c r="Q755" s="10"/>
    </row>
    <row r="756" spans="1:17" ht="13.2">
      <c r="A756" s="10"/>
      <c r="B756" s="10"/>
      <c r="C756" s="10"/>
      <c r="D756" s="10"/>
      <c r="E756" s="10"/>
      <c r="F756" s="10"/>
      <c r="G756" s="10"/>
      <c r="H756" s="10"/>
      <c r="I756" s="10"/>
      <c r="J756" s="10"/>
      <c r="K756" s="10"/>
      <c r="L756" s="10"/>
      <c r="M756" s="10"/>
      <c r="Q756" s="10"/>
    </row>
    <row r="757" spans="1:17" ht="13.2">
      <c r="A757" s="10"/>
      <c r="B757" s="10"/>
      <c r="C757" s="10"/>
      <c r="D757" s="10"/>
      <c r="E757" s="10"/>
      <c r="F757" s="10"/>
      <c r="G757" s="10"/>
      <c r="H757" s="10"/>
      <c r="I757" s="10"/>
      <c r="J757" s="10"/>
      <c r="K757" s="10"/>
      <c r="L757" s="10"/>
      <c r="M757" s="10"/>
      <c r="Q757" s="10"/>
    </row>
    <row r="758" spans="1:17" ht="13.2">
      <c r="A758" s="10"/>
      <c r="B758" s="10"/>
      <c r="C758" s="10"/>
      <c r="D758" s="10"/>
      <c r="E758" s="10"/>
      <c r="F758" s="10"/>
      <c r="G758" s="10"/>
      <c r="H758" s="10"/>
      <c r="I758" s="10"/>
      <c r="J758" s="10"/>
      <c r="K758" s="10"/>
      <c r="L758" s="10"/>
      <c r="M758" s="10"/>
      <c r="Q758" s="10"/>
    </row>
    <row r="759" spans="1:17" ht="13.2">
      <c r="A759" s="10"/>
      <c r="B759" s="10"/>
      <c r="C759" s="10"/>
      <c r="D759" s="10"/>
      <c r="E759" s="10"/>
      <c r="F759" s="10"/>
      <c r="G759" s="10"/>
      <c r="H759" s="10"/>
      <c r="I759" s="10"/>
      <c r="J759" s="10"/>
      <c r="K759" s="10"/>
      <c r="L759" s="10"/>
      <c r="M759" s="10"/>
      <c r="Q759" s="10"/>
    </row>
    <row r="760" spans="1:17" ht="13.2">
      <c r="A760" s="10"/>
      <c r="B760" s="10"/>
      <c r="C760" s="10"/>
      <c r="D760" s="10"/>
      <c r="E760" s="10"/>
      <c r="F760" s="10"/>
      <c r="G760" s="10"/>
      <c r="H760" s="10"/>
      <c r="I760" s="10"/>
      <c r="J760" s="10"/>
      <c r="K760" s="10"/>
      <c r="L760" s="10"/>
      <c r="M760" s="10"/>
      <c r="Q760" s="10"/>
    </row>
    <row r="761" spans="1:17" ht="13.2">
      <c r="A761" s="10"/>
      <c r="B761" s="10"/>
      <c r="C761" s="10"/>
      <c r="D761" s="10"/>
      <c r="E761" s="10"/>
      <c r="F761" s="10"/>
      <c r="G761" s="10"/>
      <c r="H761" s="10"/>
      <c r="I761" s="10"/>
      <c r="J761" s="10"/>
      <c r="K761" s="10"/>
      <c r="L761" s="10"/>
      <c r="M761" s="10"/>
      <c r="Q761" s="10"/>
    </row>
    <row r="762" spans="1:17" ht="13.2">
      <c r="A762" s="10"/>
      <c r="B762" s="10"/>
      <c r="C762" s="10"/>
      <c r="D762" s="10"/>
      <c r="E762" s="10"/>
      <c r="F762" s="10"/>
      <c r="G762" s="10"/>
      <c r="H762" s="10"/>
      <c r="I762" s="10"/>
      <c r="J762" s="10"/>
      <c r="K762" s="10"/>
      <c r="L762" s="10"/>
      <c r="M762" s="10"/>
      <c r="Q762" s="10"/>
    </row>
    <row r="763" spans="1:17" ht="13.2">
      <c r="A763" s="10"/>
      <c r="B763" s="10"/>
      <c r="C763" s="10"/>
      <c r="D763" s="10"/>
      <c r="E763" s="10"/>
      <c r="F763" s="10"/>
      <c r="G763" s="10"/>
      <c r="H763" s="10"/>
      <c r="I763" s="10"/>
      <c r="J763" s="10"/>
      <c r="K763" s="10"/>
      <c r="L763" s="10"/>
      <c r="M763" s="10"/>
      <c r="Q763" s="10"/>
    </row>
    <row r="764" spans="1:17" ht="13.2">
      <c r="A764" s="10"/>
      <c r="B764" s="10"/>
      <c r="C764" s="10"/>
      <c r="D764" s="10"/>
      <c r="E764" s="10"/>
      <c r="F764" s="10"/>
      <c r="G764" s="10"/>
      <c r="H764" s="10"/>
      <c r="I764" s="10"/>
      <c r="J764" s="10"/>
      <c r="K764" s="10"/>
      <c r="L764" s="10"/>
      <c r="M764" s="10"/>
      <c r="Q764" s="10"/>
    </row>
    <row r="765" spans="1:17" ht="13.2">
      <c r="A765" s="10"/>
      <c r="B765" s="10"/>
      <c r="C765" s="10"/>
      <c r="D765" s="10"/>
      <c r="E765" s="10"/>
      <c r="F765" s="10"/>
      <c r="G765" s="10"/>
      <c r="H765" s="10"/>
      <c r="I765" s="10"/>
      <c r="J765" s="10"/>
      <c r="K765" s="10"/>
      <c r="L765" s="10"/>
      <c r="M765" s="10"/>
      <c r="Q765" s="10"/>
    </row>
    <row r="766" spans="1:17" ht="13.2">
      <c r="A766" s="10"/>
      <c r="B766" s="10"/>
      <c r="C766" s="10"/>
      <c r="D766" s="10"/>
      <c r="E766" s="10"/>
      <c r="F766" s="10"/>
      <c r="G766" s="10"/>
      <c r="H766" s="10"/>
      <c r="I766" s="10"/>
      <c r="J766" s="10"/>
      <c r="K766" s="10"/>
      <c r="L766" s="10"/>
      <c r="M766" s="10"/>
      <c r="Q766" s="10"/>
    </row>
    <row r="767" spans="1:17" ht="13.2">
      <c r="A767" s="10"/>
      <c r="B767" s="10"/>
      <c r="C767" s="10"/>
      <c r="D767" s="10"/>
      <c r="E767" s="10"/>
      <c r="F767" s="10"/>
      <c r="G767" s="10"/>
      <c r="H767" s="10"/>
      <c r="I767" s="10"/>
      <c r="J767" s="10"/>
      <c r="K767" s="10"/>
      <c r="L767" s="10"/>
      <c r="M767" s="10"/>
      <c r="Q767" s="10"/>
    </row>
    <row r="768" spans="1:17" ht="13.2">
      <c r="A768" s="10"/>
      <c r="B768" s="10"/>
      <c r="C768" s="10"/>
      <c r="D768" s="10"/>
      <c r="E768" s="10"/>
      <c r="F768" s="10"/>
      <c r="G768" s="10"/>
      <c r="H768" s="10"/>
      <c r="I768" s="10"/>
      <c r="J768" s="10"/>
      <c r="K768" s="10"/>
      <c r="L768" s="10"/>
      <c r="M768" s="10"/>
      <c r="Q768" s="10"/>
    </row>
    <row r="769" spans="1:17" ht="13.2">
      <c r="A769" s="10"/>
      <c r="B769" s="10"/>
      <c r="C769" s="10"/>
      <c r="D769" s="10"/>
      <c r="E769" s="10"/>
      <c r="F769" s="10"/>
      <c r="G769" s="10"/>
      <c r="H769" s="10"/>
      <c r="I769" s="10"/>
      <c r="J769" s="10"/>
      <c r="K769" s="10"/>
      <c r="L769" s="10"/>
      <c r="M769" s="10"/>
      <c r="Q769" s="10"/>
    </row>
    <row r="770" spans="1:17" ht="13.2">
      <c r="A770" s="10"/>
      <c r="B770" s="10"/>
      <c r="C770" s="10"/>
      <c r="D770" s="10"/>
      <c r="E770" s="10"/>
      <c r="F770" s="10"/>
      <c r="G770" s="10"/>
      <c r="H770" s="10"/>
      <c r="I770" s="10"/>
      <c r="J770" s="10"/>
      <c r="K770" s="10"/>
      <c r="L770" s="10"/>
      <c r="M770" s="10"/>
      <c r="Q770" s="10"/>
    </row>
    <row r="771" spans="1:17" ht="13.2">
      <c r="A771" s="10"/>
      <c r="B771" s="10"/>
      <c r="C771" s="10"/>
      <c r="D771" s="10"/>
      <c r="E771" s="10"/>
      <c r="F771" s="10"/>
      <c r="G771" s="10"/>
      <c r="H771" s="10"/>
      <c r="I771" s="10"/>
      <c r="J771" s="10"/>
      <c r="K771" s="10"/>
      <c r="L771" s="10"/>
      <c r="M771" s="10"/>
      <c r="Q771" s="10"/>
    </row>
    <row r="772" spans="1:17" ht="13.2">
      <c r="A772" s="10"/>
      <c r="B772" s="10"/>
      <c r="C772" s="10"/>
      <c r="D772" s="10"/>
      <c r="E772" s="10"/>
      <c r="F772" s="10"/>
      <c r="G772" s="10"/>
      <c r="H772" s="10"/>
      <c r="I772" s="10"/>
      <c r="J772" s="10"/>
      <c r="K772" s="10"/>
      <c r="L772" s="10"/>
      <c r="M772" s="10"/>
      <c r="Q772" s="10"/>
    </row>
    <row r="773" spans="1:17" ht="13.2">
      <c r="A773" s="10"/>
      <c r="B773" s="10"/>
      <c r="C773" s="10"/>
      <c r="D773" s="10"/>
      <c r="E773" s="10"/>
      <c r="F773" s="10"/>
      <c r="G773" s="10"/>
      <c r="H773" s="10"/>
      <c r="I773" s="10"/>
      <c r="J773" s="10"/>
      <c r="K773" s="10"/>
      <c r="L773" s="10"/>
      <c r="M773" s="10"/>
      <c r="Q773" s="10"/>
    </row>
    <row r="774" spans="1:17" ht="13.2">
      <c r="A774" s="10"/>
      <c r="B774" s="10"/>
      <c r="C774" s="10"/>
      <c r="D774" s="10"/>
      <c r="E774" s="10"/>
      <c r="F774" s="10"/>
      <c r="G774" s="10"/>
      <c r="H774" s="10"/>
      <c r="I774" s="10"/>
      <c r="J774" s="10"/>
      <c r="K774" s="10"/>
      <c r="L774" s="10"/>
      <c r="M774" s="10"/>
      <c r="Q774" s="10"/>
    </row>
    <row r="775" spans="1:17" ht="13.2">
      <c r="A775" s="10"/>
      <c r="B775" s="10"/>
      <c r="C775" s="10"/>
      <c r="D775" s="10"/>
      <c r="E775" s="10"/>
      <c r="F775" s="10"/>
      <c r="G775" s="10"/>
      <c r="H775" s="10"/>
      <c r="I775" s="10"/>
      <c r="J775" s="10"/>
      <c r="K775" s="10"/>
      <c r="L775" s="10"/>
      <c r="M775" s="10"/>
      <c r="Q775" s="10"/>
    </row>
    <row r="776" spans="1:17" ht="13.2">
      <c r="A776" s="10"/>
      <c r="B776" s="10"/>
      <c r="C776" s="10"/>
      <c r="D776" s="10"/>
      <c r="E776" s="10"/>
      <c r="F776" s="10"/>
      <c r="G776" s="10"/>
      <c r="H776" s="10"/>
      <c r="I776" s="10"/>
      <c r="J776" s="10"/>
      <c r="K776" s="10"/>
      <c r="L776" s="10"/>
      <c r="M776" s="10"/>
      <c r="Q776" s="10"/>
    </row>
    <row r="777" spans="1:17" ht="13.2">
      <c r="A777" s="10"/>
      <c r="B777" s="10"/>
      <c r="C777" s="10"/>
      <c r="D777" s="10"/>
      <c r="E777" s="10"/>
      <c r="F777" s="10"/>
      <c r="G777" s="10"/>
      <c r="H777" s="10"/>
      <c r="I777" s="10"/>
      <c r="J777" s="10"/>
      <c r="K777" s="10"/>
      <c r="L777" s="10"/>
      <c r="M777" s="10"/>
      <c r="Q777" s="10"/>
    </row>
    <row r="778" spans="1:17" ht="13.2">
      <c r="A778" s="10"/>
      <c r="B778" s="10"/>
      <c r="C778" s="10"/>
      <c r="D778" s="10"/>
      <c r="E778" s="10"/>
      <c r="F778" s="10"/>
      <c r="G778" s="10"/>
      <c r="H778" s="10"/>
      <c r="I778" s="10"/>
      <c r="J778" s="10"/>
      <c r="K778" s="10"/>
      <c r="L778" s="10"/>
      <c r="M778" s="10"/>
      <c r="Q778" s="10"/>
    </row>
    <row r="779" spans="1:17" ht="13.2">
      <c r="A779" s="10"/>
      <c r="B779" s="10"/>
      <c r="C779" s="10"/>
      <c r="D779" s="10"/>
      <c r="E779" s="10"/>
      <c r="F779" s="10"/>
      <c r="G779" s="10"/>
      <c r="H779" s="10"/>
      <c r="I779" s="10"/>
      <c r="J779" s="10"/>
      <c r="K779" s="10"/>
      <c r="L779" s="10"/>
      <c r="M779" s="10"/>
      <c r="Q779" s="10"/>
    </row>
    <row r="780" spans="1:17" ht="13.2">
      <c r="A780" s="10"/>
      <c r="B780" s="10"/>
      <c r="C780" s="10"/>
      <c r="D780" s="10"/>
      <c r="E780" s="10"/>
      <c r="F780" s="10"/>
      <c r="G780" s="10"/>
      <c r="H780" s="10"/>
      <c r="I780" s="10"/>
      <c r="J780" s="10"/>
      <c r="K780" s="10"/>
      <c r="L780" s="10"/>
      <c r="M780" s="10"/>
      <c r="Q780" s="10"/>
    </row>
    <row r="781" spans="1:17" ht="13.2">
      <c r="A781" s="10"/>
      <c r="B781" s="10"/>
      <c r="C781" s="10"/>
      <c r="D781" s="10"/>
      <c r="E781" s="10"/>
      <c r="F781" s="10"/>
      <c r="G781" s="10"/>
      <c r="H781" s="10"/>
      <c r="I781" s="10"/>
      <c r="J781" s="10"/>
      <c r="K781" s="10"/>
      <c r="L781" s="10"/>
      <c r="M781" s="10"/>
      <c r="Q781" s="10"/>
    </row>
    <row r="782" spans="1:17" ht="13.2">
      <c r="A782" s="10"/>
      <c r="B782" s="10"/>
      <c r="C782" s="10"/>
      <c r="D782" s="10"/>
      <c r="E782" s="10"/>
      <c r="F782" s="10"/>
      <c r="G782" s="10"/>
      <c r="H782" s="10"/>
      <c r="I782" s="10"/>
      <c r="J782" s="10"/>
      <c r="K782" s="10"/>
      <c r="L782" s="10"/>
      <c r="M782" s="10"/>
      <c r="Q782" s="10"/>
    </row>
    <row r="783" spans="1:17" ht="13.2">
      <c r="A783" s="10"/>
      <c r="B783" s="10"/>
      <c r="C783" s="10"/>
      <c r="D783" s="10"/>
      <c r="E783" s="10"/>
      <c r="F783" s="10"/>
      <c r="G783" s="10"/>
      <c r="H783" s="10"/>
      <c r="I783" s="10"/>
      <c r="J783" s="10"/>
      <c r="K783" s="10"/>
      <c r="L783" s="10"/>
      <c r="M783" s="10"/>
      <c r="Q783" s="10"/>
    </row>
    <row r="784" spans="1:17" ht="13.2">
      <c r="A784" s="10"/>
      <c r="B784" s="10"/>
      <c r="C784" s="10"/>
      <c r="D784" s="10"/>
      <c r="E784" s="10"/>
      <c r="F784" s="10"/>
      <c r="G784" s="10"/>
      <c r="H784" s="10"/>
      <c r="I784" s="10"/>
      <c r="J784" s="10"/>
      <c r="K784" s="10"/>
      <c r="L784" s="10"/>
      <c r="M784" s="10"/>
      <c r="Q784" s="10"/>
    </row>
    <row r="785" spans="1:17" ht="13.2">
      <c r="A785" s="10"/>
      <c r="B785" s="10"/>
      <c r="C785" s="10"/>
      <c r="D785" s="10"/>
      <c r="E785" s="10"/>
      <c r="F785" s="10"/>
      <c r="G785" s="10"/>
      <c r="H785" s="10"/>
      <c r="I785" s="10"/>
      <c r="J785" s="10"/>
      <c r="K785" s="10"/>
      <c r="L785" s="10"/>
      <c r="M785" s="10"/>
      <c r="Q785" s="10"/>
    </row>
    <row r="786" spans="1:17" ht="13.2">
      <c r="A786" s="10"/>
      <c r="B786" s="10"/>
      <c r="C786" s="10"/>
      <c r="D786" s="10"/>
      <c r="E786" s="10"/>
      <c r="F786" s="10"/>
      <c r="G786" s="10"/>
      <c r="H786" s="10"/>
      <c r="I786" s="10"/>
      <c r="J786" s="10"/>
      <c r="K786" s="10"/>
      <c r="L786" s="10"/>
      <c r="M786" s="10"/>
      <c r="Q786" s="10"/>
    </row>
    <row r="787" spans="1:17" ht="13.2">
      <c r="A787" s="10"/>
      <c r="B787" s="10"/>
      <c r="C787" s="10"/>
      <c r="D787" s="10"/>
      <c r="E787" s="10"/>
      <c r="F787" s="10"/>
      <c r="G787" s="10"/>
      <c r="H787" s="10"/>
      <c r="I787" s="10"/>
      <c r="J787" s="10"/>
      <c r="K787" s="10"/>
      <c r="L787" s="10"/>
      <c r="M787" s="10"/>
      <c r="Q787" s="10"/>
    </row>
    <row r="788" spans="1:17" ht="13.2">
      <c r="A788" s="10"/>
      <c r="B788" s="10"/>
      <c r="C788" s="10"/>
      <c r="D788" s="10"/>
      <c r="E788" s="10"/>
      <c r="F788" s="10"/>
      <c r="G788" s="10"/>
      <c r="H788" s="10"/>
      <c r="I788" s="10"/>
      <c r="J788" s="10"/>
      <c r="K788" s="10"/>
      <c r="L788" s="10"/>
      <c r="M788" s="10"/>
      <c r="Q788" s="10"/>
    </row>
    <row r="789" spans="1:17" ht="13.2">
      <c r="A789" s="10"/>
      <c r="B789" s="10"/>
      <c r="C789" s="10"/>
      <c r="D789" s="10"/>
      <c r="E789" s="10"/>
      <c r="F789" s="10"/>
      <c r="G789" s="10"/>
      <c r="H789" s="10"/>
      <c r="I789" s="10"/>
      <c r="J789" s="10"/>
      <c r="K789" s="10"/>
      <c r="L789" s="10"/>
      <c r="M789" s="10"/>
      <c r="Q789" s="10"/>
    </row>
    <row r="790" spans="1:17" ht="13.2">
      <c r="A790" s="10"/>
      <c r="B790" s="10"/>
      <c r="C790" s="10"/>
      <c r="D790" s="10"/>
      <c r="E790" s="10"/>
      <c r="F790" s="10"/>
      <c r="G790" s="10"/>
      <c r="H790" s="10"/>
      <c r="I790" s="10"/>
      <c r="J790" s="10"/>
      <c r="K790" s="10"/>
      <c r="L790" s="10"/>
      <c r="M790" s="10"/>
      <c r="Q790" s="10"/>
    </row>
    <row r="791" spans="1:17" ht="13.2">
      <c r="A791" s="10"/>
      <c r="B791" s="10"/>
      <c r="C791" s="10"/>
      <c r="D791" s="10"/>
      <c r="E791" s="10"/>
      <c r="F791" s="10"/>
      <c r="G791" s="10"/>
      <c r="H791" s="10"/>
      <c r="I791" s="10"/>
      <c r="J791" s="10"/>
      <c r="K791" s="10"/>
      <c r="L791" s="10"/>
      <c r="M791" s="10"/>
      <c r="Q791" s="10"/>
    </row>
    <row r="792" spans="1:17" ht="13.2">
      <c r="A792" s="10"/>
      <c r="B792" s="10"/>
      <c r="C792" s="10"/>
      <c r="D792" s="10"/>
      <c r="E792" s="10"/>
      <c r="F792" s="10"/>
      <c r="G792" s="10"/>
      <c r="H792" s="10"/>
      <c r="I792" s="10"/>
      <c r="J792" s="10"/>
      <c r="K792" s="10"/>
      <c r="L792" s="10"/>
      <c r="M792" s="10"/>
      <c r="Q792" s="10"/>
    </row>
    <row r="793" spans="1:17" ht="13.2">
      <c r="A793" s="10"/>
      <c r="B793" s="10"/>
      <c r="C793" s="10"/>
      <c r="D793" s="10"/>
      <c r="E793" s="10"/>
      <c r="F793" s="10"/>
      <c r="G793" s="10"/>
      <c r="H793" s="10"/>
      <c r="I793" s="10"/>
      <c r="J793" s="10"/>
      <c r="K793" s="10"/>
      <c r="L793" s="10"/>
      <c r="M793" s="10"/>
      <c r="Q793" s="10"/>
    </row>
    <row r="794" spans="1:17" ht="13.2">
      <c r="A794" s="10"/>
      <c r="B794" s="10"/>
      <c r="C794" s="10"/>
      <c r="D794" s="10"/>
      <c r="E794" s="10"/>
      <c r="F794" s="10"/>
      <c r="G794" s="10"/>
      <c r="H794" s="10"/>
      <c r="I794" s="10"/>
      <c r="J794" s="10"/>
      <c r="K794" s="10"/>
      <c r="L794" s="10"/>
      <c r="M794" s="10"/>
      <c r="Q794" s="10"/>
    </row>
    <row r="795" spans="1:17" ht="13.2">
      <c r="A795" s="10"/>
      <c r="B795" s="10"/>
      <c r="C795" s="10"/>
      <c r="D795" s="10"/>
      <c r="E795" s="10"/>
      <c r="F795" s="10"/>
      <c r="G795" s="10"/>
      <c r="H795" s="10"/>
      <c r="I795" s="10"/>
      <c r="J795" s="10"/>
      <c r="K795" s="10"/>
      <c r="L795" s="10"/>
      <c r="M795" s="10"/>
      <c r="Q795" s="10"/>
    </row>
    <row r="796" spans="1:17" ht="13.2">
      <c r="A796" s="10"/>
      <c r="B796" s="10"/>
      <c r="C796" s="10"/>
      <c r="D796" s="10"/>
      <c r="E796" s="10"/>
      <c r="F796" s="10"/>
      <c r="G796" s="10"/>
      <c r="H796" s="10"/>
      <c r="I796" s="10"/>
      <c r="J796" s="10"/>
      <c r="K796" s="10"/>
      <c r="L796" s="10"/>
      <c r="M796" s="10"/>
      <c r="Q796" s="10"/>
    </row>
    <row r="797" spans="1:17" ht="13.2">
      <c r="A797" s="10"/>
      <c r="B797" s="10"/>
      <c r="C797" s="10"/>
      <c r="D797" s="10"/>
      <c r="E797" s="10"/>
      <c r="F797" s="10"/>
      <c r="G797" s="10"/>
      <c r="H797" s="10"/>
      <c r="I797" s="10"/>
      <c r="J797" s="10"/>
      <c r="K797" s="10"/>
      <c r="L797" s="10"/>
      <c r="M797" s="10"/>
      <c r="Q797" s="10"/>
    </row>
    <row r="798" spans="1:17" ht="13.2">
      <c r="A798" s="10"/>
      <c r="B798" s="10"/>
      <c r="C798" s="10"/>
      <c r="D798" s="10"/>
      <c r="E798" s="10"/>
      <c r="F798" s="10"/>
      <c r="G798" s="10"/>
      <c r="H798" s="10"/>
      <c r="I798" s="10"/>
      <c r="J798" s="10"/>
      <c r="K798" s="10"/>
      <c r="L798" s="10"/>
      <c r="M798" s="10"/>
      <c r="Q798" s="10"/>
    </row>
    <row r="799" spans="1:17" ht="13.2">
      <c r="A799" s="10"/>
      <c r="B799" s="10"/>
      <c r="C799" s="10"/>
      <c r="D799" s="10"/>
      <c r="E799" s="10"/>
      <c r="F799" s="10"/>
      <c r="G799" s="10"/>
      <c r="H799" s="10"/>
      <c r="I799" s="10"/>
      <c r="J799" s="10"/>
      <c r="K799" s="10"/>
      <c r="L799" s="10"/>
      <c r="M799" s="10"/>
      <c r="Q799" s="10"/>
    </row>
    <row r="800" spans="1:17" ht="13.2">
      <c r="A800" s="10"/>
      <c r="B800" s="10"/>
      <c r="C800" s="10"/>
      <c r="D800" s="10"/>
      <c r="E800" s="10"/>
      <c r="F800" s="10"/>
      <c r="G800" s="10"/>
      <c r="H800" s="10"/>
      <c r="I800" s="10"/>
      <c r="J800" s="10"/>
      <c r="K800" s="10"/>
      <c r="L800" s="10"/>
      <c r="M800" s="10"/>
      <c r="Q800" s="10"/>
    </row>
    <row r="801" spans="1:17" ht="13.2">
      <c r="A801" s="10"/>
      <c r="B801" s="10"/>
      <c r="C801" s="10"/>
      <c r="D801" s="10"/>
      <c r="E801" s="10"/>
      <c r="F801" s="10"/>
      <c r="G801" s="10"/>
      <c r="H801" s="10"/>
      <c r="I801" s="10"/>
      <c r="J801" s="10"/>
      <c r="K801" s="10"/>
      <c r="L801" s="10"/>
      <c r="M801" s="10"/>
      <c r="Q801" s="10"/>
    </row>
    <row r="802" spans="1:17" ht="13.2">
      <c r="A802" s="10"/>
      <c r="B802" s="10"/>
      <c r="C802" s="10"/>
      <c r="D802" s="10"/>
      <c r="E802" s="10"/>
      <c r="F802" s="10"/>
      <c r="G802" s="10"/>
      <c r="H802" s="10"/>
      <c r="I802" s="10"/>
      <c r="J802" s="10"/>
      <c r="K802" s="10"/>
      <c r="L802" s="10"/>
      <c r="M802" s="10"/>
      <c r="Q802" s="10"/>
    </row>
    <row r="803" spans="1:17" ht="13.2">
      <c r="A803" s="10"/>
      <c r="B803" s="10"/>
      <c r="C803" s="10"/>
      <c r="D803" s="10"/>
      <c r="E803" s="10"/>
      <c r="F803" s="10"/>
      <c r="G803" s="10"/>
      <c r="H803" s="10"/>
      <c r="I803" s="10"/>
      <c r="J803" s="10"/>
      <c r="K803" s="10"/>
      <c r="L803" s="10"/>
      <c r="M803" s="10"/>
      <c r="Q803" s="10"/>
    </row>
    <row r="804" spans="1:17" ht="13.2">
      <c r="A804" s="10"/>
      <c r="B804" s="10"/>
      <c r="C804" s="10"/>
      <c r="D804" s="10"/>
      <c r="E804" s="10"/>
      <c r="F804" s="10"/>
      <c r="G804" s="10"/>
      <c r="H804" s="10"/>
      <c r="I804" s="10"/>
      <c r="J804" s="10"/>
      <c r="K804" s="10"/>
      <c r="L804" s="10"/>
      <c r="M804" s="10"/>
      <c r="Q804" s="10"/>
    </row>
    <row r="805" spans="1:17" ht="13.2">
      <c r="A805" s="10"/>
      <c r="B805" s="10"/>
      <c r="C805" s="10"/>
      <c r="D805" s="10"/>
      <c r="E805" s="10"/>
      <c r="F805" s="10"/>
      <c r="G805" s="10"/>
      <c r="H805" s="10"/>
      <c r="I805" s="10"/>
      <c r="J805" s="10"/>
      <c r="K805" s="10"/>
      <c r="L805" s="10"/>
      <c r="M805" s="10"/>
      <c r="Q805" s="10"/>
    </row>
    <row r="806" spans="1:17" ht="13.2">
      <c r="A806" s="10"/>
      <c r="B806" s="10"/>
      <c r="C806" s="10"/>
      <c r="D806" s="10"/>
      <c r="E806" s="10"/>
      <c r="F806" s="10"/>
      <c r="G806" s="10"/>
      <c r="H806" s="10"/>
      <c r="I806" s="10"/>
      <c r="J806" s="10"/>
      <c r="K806" s="10"/>
      <c r="L806" s="10"/>
      <c r="M806" s="10"/>
      <c r="Q806" s="10"/>
    </row>
    <row r="807" spans="1:17" ht="13.2">
      <c r="A807" s="10"/>
      <c r="B807" s="10"/>
      <c r="C807" s="10"/>
      <c r="D807" s="10"/>
      <c r="E807" s="10"/>
      <c r="F807" s="10"/>
      <c r="G807" s="10"/>
      <c r="H807" s="10"/>
      <c r="I807" s="10"/>
      <c r="J807" s="10"/>
      <c r="K807" s="10"/>
      <c r="L807" s="10"/>
      <c r="M807" s="10"/>
      <c r="Q807" s="10"/>
    </row>
    <row r="808" spans="1:17" ht="13.2">
      <c r="A808" s="10"/>
      <c r="B808" s="10"/>
      <c r="C808" s="10"/>
      <c r="D808" s="10"/>
      <c r="E808" s="10"/>
      <c r="F808" s="10"/>
      <c r="G808" s="10"/>
      <c r="H808" s="10"/>
      <c r="I808" s="10"/>
      <c r="J808" s="10"/>
      <c r="K808" s="10"/>
      <c r="L808" s="10"/>
      <c r="M808" s="10"/>
      <c r="Q808" s="10"/>
    </row>
    <row r="809" spans="1:17" ht="13.2">
      <c r="A809" s="10"/>
      <c r="B809" s="10"/>
      <c r="C809" s="10"/>
      <c r="D809" s="10"/>
      <c r="E809" s="10"/>
      <c r="F809" s="10"/>
      <c r="G809" s="10"/>
      <c r="H809" s="10"/>
      <c r="I809" s="10"/>
      <c r="J809" s="10"/>
      <c r="K809" s="10"/>
      <c r="L809" s="10"/>
      <c r="M809" s="10"/>
      <c r="Q809" s="10"/>
    </row>
    <row r="810" spans="1:17" ht="13.2">
      <c r="A810" s="10"/>
      <c r="B810" s="10"/>
      <c r="C810" s="10"/>
      <c r="D810" s="10"/>
      <c r="E810" s="10"/>
      <c r="F810" s="10"/>
      <c r="G810" s="10"/>
      <c r="H810" s="10"/>
      <c r="I810" s="10"/>
      <c r="J810" s="10"/>
      <c r="K810" s="10"/>
      <c r="L810" s="10"/>
      <c r="M810" s="10"/>
      <c r="Q810" s="10"/>
    </row>
    <row r="811" spans="1:17" ht="13.2">
      <c r="A811" s="10"/>
      <c r="B811" s="10"/>
      <c r="C811" s="10"/>
      <c r="D811" s="10"/>
      <c r="E811" s="10"/>
      <c r="F811" s="10"/>
      <c r="G811" s="10"/>
      <c r="H811" s="10"/>
      <c r="I811" s="10"/>
      <c r="J811" s="10"/>
      <c r="K811" s="10"/>
      <c r="L811" s="10"/>
      <c r="M811" s="10"/>
      <c r="Q811" s="10"/>
    </row>
    <row r="812" spans="1:17" ht="13.2">
      <c r="A812" s="10"/>
      <c r="B812" s="10"/>
      <c r="C812" s="10"/>
      <c r="D812" s="10"/>
      <c r="E812" s="10"/>
      <c r="F812" s="10"/>
      <c r="G812" s="10"/>
      <c r="H812" s="10"/>
      <c r="I812" s="10"/>
      <c r="J812" s="10"/>
      <c r="K812" s="10"/>
      <c r="L812" s="10"/>
      <c r="M812" s="10"/>
      <c r="Q812" s="10"/>
    </row>
    <row r="813" spans="1:17" ht="13.2">
      <c r="A813" s="10"/>
      <c r="B813" s="10"/>
      <c r="C813" s="10"/>
      <c r="D813" s="10"/>
      <c r="E813" s="10"/>
      <c r="F813" s="10"/>
      <c r="G813" s="10"/>
      <c r="H813" s="10"/>
      <c r="I813" s="10"/>
      <c r="J813" s="10"/>
      <c r="K813" s="10"/>
      <c r="L813" s="10"/>
      <c r="M813" s="10"/>
      <c r="Q813" s="10"/>
    </row>
    <row r="814" spans="1:17" ht="13.2">
      <c r="A814" s="10"/>
      <c r="B814" s="10"/>
      <c r="C814" s="10"/>
      <c r="D814" s="10"/>
      <c r="E814" s="10"/>
      <c r="F814" s="10"/>
      <c r="G814" s="10"/>
      <c r="H814" s="10"/>
      <c r="I814" s="10"/>
      <c r="J814" s="10"/>
      <c r="K814" s="10"/>
      <c r="L814" s="10"/>
      <c r="M814" s="10"/>
      <c r="Q814" s="10"/>
    </row>
    <row r="815" spans="1:17" ht="13.2">
      <c r="A815" s="10"/>
      <c r="B815" s="10"/>
      <c r="C815" s="10"/>
      <c r="D815" s="10"/>
      <c r="E815" s="10"/>
      <c r="F815" s="10"/>
      <c r="G815" s="10"/>
      <c r="H815" s="10"/>
      <c r="I815" s="10"/>
      <c r="J815" s="10"/>
      <c r="K815" s="10"/>
      <c r="L815" s="10"/>
      <c r="M815" s="10"/>
      <c r="Q815" s="10"/>
    </row>
    <row r="816" spans="1:17" ht="13.2">
      <c r="A816" s="10"/>
      <c r="B816" s="10"/>
      <c r="C816" s="10"/>
      <c r="D816" s="10"/>
      <c r="E816" s="10"/>
      <c r="F816" s="10"/>
      <c r="G816" s="10"/>
      <c r="H816" s="10"/>
      <c r="I816" s="10"/>
      <c r="J816" s="10"/>
      <c r="K816" s="10"/>
      <c r="L816" s="10"/>
      <c r="M816" s="10"/>
      <c r="Q816" s="10"/>
    </row>
    <row r="817" spans="1:17" ht="13.2">
      <c r="A817" s="10"/>
      <c r="B817" s="10"/>
      <c r="C817" s="10"/>
      <c r="D817" s="10"/>
      <c r="E817" s="10"/>
      <c r="F817" s="10"/>
      <c r="G817" s="10"/>
      <c r="H817" s="10"/>
      <c r="I817" s="10"/>
      <c r="J817" s="10"/>
      <c r="K817" s="10"/>
      <c r="L817" s="10"/>
      <c r="M817" s="10"/>
      <c r="Q817" s="10"/>
    </row>
    <row r="818" spans="1:17" ht="13.2">
      <c r="A818" s="10"/>
      <c r="B818" s="10"/>
      <c r="C818" s="10"/>
      <c r="D818" s="10"/>
      <c r="E818" s="10"/>
      <c r="F818" s="10"/>
      <c r="G818" s="10"/>
      <c r="H818" s="10"/>
      <c r="I818" s="10"/>
      <c r="J818" s="10"/>
      <c r="K818" s="10"/>
      <c r="L818" s="10"/>
      <c r="M818" s="10"/>
      <c r="Q818" s="10"/>
    </row>
    <row r="819" spans="1:17" ht="13.2">
      <c r="A819" s="10"/>
      <c r="B819" s="10"/>
      <c r="C819" s="10"/>
      <c r="D819" s="10"/>
      <c r="E819" s="10"/>
      <c r="F819" s="10"/>
      <c r="G819" s="10"/>
      <c r="H819" s="10"/>
      <c r="I819" s="10"/>
      <c r="J819" s="10"/>
      <c r="K819" s="10"/>
      <c r="L819" s="10"/>
      <c r="M819" s="10"/>
      <c r="Q819" s="10"/>
    </row>
    <row r="820" spans="1:17" ht="13.2">
      <c r="A820" s="10"/>
      <c r="B820" s="10"/>
      <c r="C820" s="10"/>
      <c r="D820" s="10"/>
      <c r="E820" s="10"/>
      <c r="F820" s="10"/>
      <c r="G820" s="10"/>
      <c r="H820" s="10"/>
      <c r="I820" s="10"/>
      <c r="J820" s="10"/>
      <c r="K820" s="10"/>
      <c r="L820" s="10"/>
      <c r="M820" s="10"/>
      <c r="Q820" s="10"/>
    </row>
    <row r="821" spans="1:17" ht="13.2">
      <c r="A821" s="10"/>
      <c r="B821" s="10"/>
      <c r="C821" s="10"/>
      <c r="D821" s="10"/>
      <c r="E821" s="10"/>
      <c r="F821" s="10"/>
      <c r="G821" s="10"/>
      <c r="H821" s="10"/>
      <c r="I821" s="10"/>
      <c r="J821" s="10"/>
      <c r="K821" s="10"/>
      <c r="L821" s="10"/>
      <c r="M821" s="10"/>
      <c r="Q821" s="10"/>
    </row>
    <row r="822" spans="1:17" ht="13.2">
      <c r="A822" s="10"/>
      <c r="B822" s="10"/>
      <c r="C822" s="10"/>
      <c r="D822" s="10"/>
      <c r="E822" s="10"/>
      <c r="F822" s="10"/>
      <c r="G822" s="10"/>
      <c r="H822" s="10"/>
      <c r="I822" s="10"/>
      <c r="J822" s="10"/>
      <c r="K822" s="10"/>
      <c r="L822" s="10"/>
      <c r="M822" s="10"/>
      <c r="Q822" s="10"/>
    </row>
    <row r="823" spans="1:17" ht="13.2">
      <c r="A823" s="10"/>
      <c r="B823" s="10"/>
      <c r="C823" s="10"/>
      <c r="D823" s="10"/>
      <c r="E823" s="10"/>
      <c r="F823" s="10"/>
      <c r="G823" s="10"/>
      <c r="H823" s="10"/>
      <c r="I823" s="10"/>
      <c r="J823" s="10"/>
      <c r="K823" s="10"/>
      <c r="L823" s="10"/>
      <c r="M823" s="10"/>
      <c r="Q823" s="10"/>
    </row>
    <row r="824" spans="1:17" ht="13.2">
      <c r="A824" s="10"/>
      <c r="B824" s="10"/>
      <c r="C824" s="10"/>
      <c r="D824" s="10"/>
      <c r="E824" s="10"/>
      <c r="F824" s="10"/>
      <c r="G824" s="10"/>
      <c r="H824" s="10"/>
      <c r="I824" s="10"/>
      <c r="J824" s="10"/>
      <c r="K824" s="10"/>
      <c r="L824" s="10"/>
      <c r="M824" s="10"/>
      <c r="Q824" s="10"/>
    </row>
    <row r="825" spans="1:17" ht="13.2">
      <c r="A825" s="10"/>
      <c r="B825" s="10"/>
      <c r="C825" s="10"/>
      <c r="D825" s="10"/>
      <c r="E825" s="10"/>
      <c r="F825" s="10"/>
      <c r="G825" s="10"/>
      <c r="H825" s="10"/>
      <c r="I825" s="10"/>
      <c r="J825" s="10"/>
      <c r="K825" s="10"/>
      <c r="L825" s="10"/>
      <c r="M825" s="10"/>
      <c r="Q825" s="10"/>
    </row>
    <row r="826" spans="1:17" ht="13.2">
      <c r="A826" s="10"/>
      <c r="B826" s="10"/>
      <c r="C826" s="10"/>
      <c r="D826" s="10"/>
      <c r="E826" s="10"/>
      <c r="F826" s="10"/>
      <c r="G826" s="10"/>
      <c r="H826" s="10"/>
      <c r="I826" s="10"/>
      <c r="J826" s="10"/>
      <c r="K826" s="10"/>
      <c r="L826" s="10"/>
      <c r="M826" s="10"/>
      <c r="Q826" s="10"/>
    </row>
    <row r="827" spans="1:17" ht="13.2">
      <c r="A827" s="10"/>
      <c r="B827" s="10"/>
      <c r="C827" s="10"/>
      <c r="D827" s="10"/>
      <c r="E827" s="10"/>
      <c r="F827" s="10"/>
      <c r="G827" s="10"/>
      <c r="H827" s="10"/>
      <c r="I827" s="10"/>
      <c r="J827" s="10"/>
      <c r="K827" s="10"/>
      <c r="L827" s="10"/>
      <c r="M827" s="10"/>
      <c r="Q827" s="10"/>
    </row>
    <row r="828" spans="1:17" ht="13.2">
      <c r="A828" s="10"/>
      <c r="B828" s="10"/>
      <c r="C828" s="10"/>
      <c r="D828" s="10"/>
      <c r="E828" s="10"/>
      <c r="F828" s="10"/>
      <c r="G828" s="10"/>
      <c r="H828" s="10"/>
      <c r="I828" s="10"/>
      <c r="J828" s="10"/>
      <c r="K828" s="10"/>
      <c r="L828" s="10"/>
      <c r="M828" s="10"/>
      <c r="Q828" s="10"/>
    </row>
    <row r="829" spans="1:17" ht="13.2">
      <c r="A829" s="10"/>
      <c r="B829" s="10"/>
      <c r="C829" s="10"/>
      <c r="D829" s="10"/>
      <c r="E829" s="10"/>
      <c r="F829" s="10"/>
      <c r="G829" s="10"/>
      <c r="H829" s="10"/>
      <c r="I829" s="10"/>
      <c r="J829" s="10"/>
      <c r="K829" s="10"/>
      <c r="L829" s="10"/>
      <c r="M829" s="10"/>
      <c r="Q829" s="10"/>
    </row>
    <row r="830" spans="1:17" ht="13.2">
      <c r="A830" s="10"/>
      <c r="B830" s="10"/>
      <c r="C830" s="10"/>
      <c r="D830" s="10"/>
      <c r="E830" s="10"/>
      <c r="F830" s="10"/>
      <c r="G830" s="10"/>
      <c r="H830" s="10"/>
      <c r="I830" s="10"/>
      <c r="J830" s="10"/>
      <c r="K830" s="10"/>
      <c r="L830" s="10"/>
      <c r="M830" s="10"/>
      <c r="Q830" s="10"/>
    </row>
    <row r="831" spans="1:17" ht="13.2">
      <c r="A831" s="10"/>
      <c r="B831" s="10"/>
      <c r="C831" s="10"/>
      <c r="D831" s="10"/>
      <c r="E831" s="10"/>
      <c r="F831" s="10"/>
      <c r="G831" s="10"/>
      <c r="H831" s="10"/>
      <c r="I831" s="10"/>
      <c r="J831" s="10"/>
      <c r="K831" s="10"/>
      <c r="L831" s="10"/>
      <c r="M831" s="10"/>
      <c r="Q831" s="10"/>
    </row>
    <row r="832" spans="1:17" ht="13.2">
      <c r="A832" s="10"/>
      <c r="B832" s="10"/>
      <c r="C832" s="10"/>
      <c r="D832" s="10"/>
      <c r="E832" s="10"/>
      <c r="F832" s="10"/>
      <c r="G832" s="10"/>
      <c r="H832" s="10"/>
      <c r="I832" s="10"/>
      <c r="J832" s="10"/>
      <c r="K832" s="10"/>
      <c r="L832" s="10"/>
      <c r="M832" s="10"/>
      <c r="Q832" s="10"/>
    </row>
    <row r="833" spans="1:17" ht="13.2">
      <c r="A833" s="10"/>
      <c r="B833" s="10"/>
      <c r="C833" s="10"/>
      <c r="D833" s="10"/>
      <c r="E833" s="10"/>
      <c r="F833" s="10"/>
      <c r="G833" s="10"/>
      <c r="H833" s="10"/>
      <c r="I833" s="10"/>
      <c r="J833" s="10"/>
      <c r="K833" s="10"/>
      <c r="L833" s="10"/>
      <c r="M833" s="10"/>
      <c r="Q833" s="10"/>
    </row>
    <row r="834" spans="1:17" ht="13.2">
      <c r="A834" s="10"/>
      <c r="B834" s="10"/>
      <c r="C834" s="10"/>
      <c r="D834" s="10"/>
      <c r="E834" s="10"/>
      <c r="F834" s="10"/>
      <c r="G834" s="10"/>
      <c r="H834" s="10"/>
      <c r="I834" s="10"/>
      <c r="J834" s="10"/>
      <c r="K834" s="10"/>
      <c r="L834" s="10"/>
      <c r="M834" s="10"/>
      <c r="Q834" s="10"/>
    </row>
    <row r="835" spans="1:17" ht="13.2">
      <c r="A835" s="10"/>
      <c r="B835" s="10"/>
      <c r="C835" s="10"/>
      <c r="D835" s="10"/>
      <c r="E835" s="10"/>
      <c r="F835" s="10"/>
      <c r="G835" s="10"/>
      <c r="H835" s="10"/>
      <c r="I835" s="10"/>
      <c r="J835" s="10"/>
      <c r="K835" s="10"/>
      <c r="L835" s="10"/>
      <c r="M835" s="10"/>
      <c r="Q835" s="10"/>
    </row>
    <row r="836" spans="1:17" ht="13.2">
      <c r="A836" s="10"/>
      <c r="B836" s="10"/>
      <c r="C836" s="10"/>
      <c r="D836" s="10"/>
      <c r="E836" s="10"/>
      <c r="F836" s="10"/>
      <c r="G836" s="10"/>
      <c r="H836" s="10"/>
      <c r="I836" s="10"/>
      <c r="J836" s="10"/>
      <c r="K836" s="10"/>
      <c r="L836" s="10"/>
      <c r="M836" s="10"/>
      <c r="Q836" s="10"/>
    </row>
    <row r="837" spans="1:17" ht="13.2">
      <c r="A837" s="10"/>
      <c r="B837" s="10"/>
      <c r="C837" s="10"/>
      <c r="D837" s="10"/>
      <c r="E837" s="10"/>
      <c r="F837" s="10"/>
      <c r="G837" s="10"/>
      <c r="H837" s="10"/>
      <c r="I837" s="10"/>
      <c r="J837" s="10"/>
      <c r="K837" s="10"/>
      <c r="L837" s="10"/>
      <c r="M837" s="10"/>
      <c r="Q837" s="10"/>
    </row>
    <row r="838" spans="1:17" ht="13.2">
      <c r="A838" s="10"/>
      <c r="B838" s="10"/>
      <c r="C838" s="10"/>
      <c r="D838" s="10"/>
      <c r="E838" s="10"/>
      <c r="F838" s="10"/>
      <c r="G838" s="10"/>
      <c r="H838" s="10"/>
      <c r="I838" s="10"/>
      <c r="J838" s="10"/>
      <c r="K838" s="10"/>
      <c r="L838" s="10"/>
      <c r="M838" s="10"/>
      <c r="Q838" s="10"/>
    </row>
    <row r="839" spans="1:17" ht="13.2">
      <c r="A839" s="10"/>
      <c r="B839" s="10"/>
      <c r="C839" s="10"/>
      <c r="D839" s="10"/>
      <c r="E839" s="10"/>
      <c r="F839" s="10"/>
      <c r="G839" s="10"/>
      <c r="H839" s="10"/>
      <c r="I839" s="10"/>
      <c r="J839" s="10"/>
      <c r="K839" s="10"/>
      <c r="L839" s="10"/>
      <c r="M839" s="10"/>
      <c r="Q839" s="10"/>
    </row>
    <row r="840" spans="1:17" ht="13.2">
      <c r="A840" s="10"/>
      <c r="B840" s="10"/>
      <c r="C840" s="10"/>
      <c r="D840" s="10"/>
      <c r="E840" s="10"/>
      <c r="F840" s="10"/>
      <c r="G840" s="10"/>
      <c r="H840" s="10"/>
      <c r="I840" s="10"/>
      <c r="J840" s="10"/>
      <c r="K840" s="10"/>
      <c r="L840" s="10"/>
      <c r="M840" s="10"/>
      <c r="Q840" s="10"/>
    </row>
    <row r="841" spans="1:17" ht="13.2">
      <c r="A841" s="10"/>
      <c r="B841" s="10"/>
      <c r="C841" s="10"/>
      <c r="D841" s="10"/>
      <c r="E841" s="10"/>
      <c r="F841" s="10"/>
      <c r="G841" s="10"/>
      <c r="H841" s="10"/>
      <c r="I841" s="10"/>
      <c r="J841" s="10"/>
      <c r="K841" s="10"/>
      <c r="L841" s="10"/>
      <c r="M841" s="10"/>
      <c r="Q841" s="10"/>
    </row>
    <row r="842" spans="1:17" ht="13.2">
      <c r="A842" s="10"/>
      <c r="B842" s="10"/>
      <c r="C842" s="10"/>
      <c r="D842" s="10"/>
      <c r="E842" s="10"/>
      <c r="F842" s="10"/>
      <c r="G842" s="10"/>
      <c r="H842" s="10"/>
      <c r="I842" s="10"/>
      <c r="J842" s="10"/>
      <c r="K842" s="10"/>
      <c r="L842" s="10"/>
      <c r="M842" s="10"/>
      <c r="Q842" s="10"/>
    </row>
    <row r="843" spans="1:17" ht="13.2">
      <c r="A843" s="10"/>
      <c r="B843" s="10"/>
      <c r="C843" s="10"/>
      <c r="D843" s="10"/>
      <c r="E843" s="10"/>
      <c r="F843" s="10"/>
      <c r="G843" s="10"/>
      <c r="H843" s="10"/>
      <c r="I843" s="10"/>
      <c r="J843" s="10"/>
      <c r="K843" s="10"/>
      <c r="L843" s="10"/>
      <c r="M843" s="10"/>
      <c r="Q843" s="10"/>
    </row>
    <row r="844" spans="1:17" ht="13.2">
      <c r="A844" s="10"/>
      <c r="B844" s="10"/>
      <c r="C844" s="10"/>
      <c r="D844" s="10"/>
      <c r="E844" s="10"/>
      <c r="F844" s="10"/>
      <c r="G844" s="10"/>
      <c r="H844" s="10"/>
      <c r="I844" s="10"/>
      <c r="J844" s="10"/>
      <c r="K844" s="10"/>
      <c r="L844" s="10"/>
      <c r="M844" s="10"/>
      <c r="Q844" s="10"/>
    </row>
    <row r="845" spans="1:17" ht="13.2">
      <c r="A845" s="10"/>
      <c r="B845" s="10"/>
      <c r="C845" s="10"/>
      <c r="D845" s="10"/>
      <c r="E845" s="10"/>
      <c r="F845" s="10"/>
      <c r="G845" s="10"/>
      <c r="H845" s="10"/>
      <c r="I845" s="10"/>
      <c r="J845" s="10"/>
      <c r="K845" s="10"/>
      <c r="L845" s="10"/>
      <c r="M845" s="10"/>
      <c r="Q845" s="10"/>
    </row>
    <row r="846" spans="1:17" ht="13.2">
      <c r="A846" s="10"/>
      <c r="B846" s="10"/>
      <c r="C846" s="10"/>
      <c r="D846" s="10"/>
      <c r="E846" s="10"/>
      <c r="F846" s="10"/>
      <c r="G846" s="10"/>
      <c r="H846" s="10"/>
      <c r="I846" s="10"/>
      <c r="J846" s="10"/>
      <c r="K846" s="10"/>
      <c r="L846" s="10"/>
      <c r="M846" s="10"/>
      <c r="Q846" s="10"/>
    </row>
    <row r="847" spans="1:17" ht="13.2">
      <c r="A847" s="10"/>
      <c r="B847" s="10"/>
      <c r="C847" s="10"/>
      <c r="D847" s="10"/>
      <c r="E847" s="10"/>
      <c r="F847" s="10"/>
      <c r="G847" s="10"/>
      <c r="H847" s="10"/>
      <c r="I847" s="10"/>
      <c r="J847" s="10"/>
      <c r="K847" s="10"/>
      <c r="L847" s="10"/>
      <c r="M847" s="10"/>
      <c r="Q847" s="10"/>
    </row>
    <row r="848" spans="1:17" ht="13.2">
      <c r="A848" s="10"/>
      <c r="B848" s="10"/>
      <c r="C848" s="10"/>
      <c r="D848" s="10"/>
      <c r="E848" s="10"/>
      <c r="F848" s="10"/>
      <c r="G848" s="10"/>
      <c r="H848" s="10"/>
      <c r="I848" s="10"/>
      <c r="J848" s="10"/>
      <c r="K848" s="10"/>
      <c r="L848" s="10"/>
      <c r="M848" s="10"/>
      <c r="Q848" s="10"/>
    </row>
    <row r="849" spans="1:17" ht="13.2">
      <c r="A849" s="10"/>
      <c r="B849" s="10"/>
      <c r="C849" s="10"/>
      <c r="D849" s="10"/>
      <c r="E849" s="10"/>
      <c r="F849" s="10"/>
      <c r="G849" s="10"/>
      <c r="H849" s="10"/>
      <c r="I849" s="10"/>
      <c r="J849" s="10"/>
      <c r="K849" s="10"/>
      <c r="L849" s="10"/>
      <c r="M849" s="10"/>
      <c r="Q849" s="10"/>
    </row>
    <row r="850" spans="1:17" ht="13.2">
      <c r="A850" s="10"/>
      <c r="B850" s="10"/>
      <c r="C850" s="10"/>
      <c r="D850" s="10"/>
      <c r="E850" s="10"/>
      <c r="F850" s="10"/>
      <c r="G850" s="10"/>
      <c r="H850" s="10"/>
      <c r="I850" s="10"/>
      <c r="J850" s="10"/>
      <c r="K850" s="10"/>
      <c r="L850" s="10"/>
      <c r="M850" s="10"/>
      <c r="Q850" s="10"/>
    </row>
    <row r="851" spans="1:17" ht="13.2">
      <c r="A851" s="10"/>
      <c r="B851" s="10"/>
      <c r="C851" s="10"/>
      <c r="D851" s="10"/>
      <c r="E851" s="10"/>
      <c r="F851" s="10"/>
      <c r="G851" s="10"/>
      <c r="H851" s="10"/>
      <c r="I851" s="10"/>
      <c r="J851" s="10"/>
      <c r="K851" s="10"/>
      <c r="L851" s="10"/>
      <c r="M851" s="10"/>
      <c r="Q851" s="10"/>
    </row>
    <row r="852" spans="1:17" ht="13.2">
      <c r="A852" s="10"/>
      <c r="B852" s="10"/>
      <c r="C852" s="10"/>
      <c r="D852" s="10"/>
      <c r="E852" s="10"/>
      <c r="F852" s="10"/>
      <c r="G852" s="10"/>
      <c r="H852" s="10"/>
      <c r="I852" s="10"/>
      <c r="J852" s="10"/>
      <c r="K852" s="10"/>
      <c r="L852" s="10"/>
      <c r="M852" s="10"/>
      <c r="Q852" s="10"/>
    </row>
    <row r="853" spans="1:17" ht="13.2">
      <c r="A853" s="10"/>
      <c r="B853" s="10"/>
      <c r="C853" s="10"/>
      <c r="D853" s="10"/>
      <c r="E853" s="10"/>
      <c r="F853" s="10"/>
      <c r="G853" s="10"/>
      <c r="H853" s="10"/>
      <c r="I853" s="10"/>
      <c r="J853" s="10"/>
      <c r="K853" s="10"/>
      <c r="L853" s="10"/>
      <c r="M853" s="10"/>
      <c r="Q853" s="10"/>
    </row>
    <row r="854" spans="1:17" ht="13.2">
      <c r="A854" s="10"/>
      <c r="B854" s="10"/>
      <c r="C854" s="10"/>
      <c r="D854" s="10"/>
      <c r="E854" s="10"/>
      <c r="F854" s="10"/>
      <c r="G854" s="10"/>
      <c r="H854" s="10"/>
      <c r="I854" s="10"/>
      <c r="J854" s="10"/>
      <c r="K854" s="10"/>
      <c r="L854" s="10"/>
      <c r="M854" s="10"/>
      <c r="Q854" s="10"/>
    </row>
    <row r="855" spans="1:17" ht="13.2">
      <c r="A855" s="10"/>
      <c r="B855" s="10"/>
      <c r="C855" s="10"/>
      <c r="D855" s="10"/>
      <c r="E855" s="10"/>
      <c r="F855" s="10"/>
      <c r="G855" s="10"/>
      <c r="H855" s="10"/>
      <c r="I855" s="10"/>
      <c r="J855" s="10"/>
      <c r="K855" s="10"/>
      <c r="L855" s="10"/>
      <c r="M855" s="10"/>
      <c r="Q855" s="10"/>
    </row>
    <row r="856" spans="1:17" ht="13.2">
      <c r="A856" s="10"/>
      <c r="B856" s="10"/>
      <c r="C856" s="10"/>
      <c r="D856" s="10"/>
      <c r="E856" s="10"/>
      <c r="F856" s="10"/>
      <c r="G856" s="10"/>
      <c r="H856" s="10"/>
      <c r="I856" s="10"/>
      <c r="J856" s="10"/>
      <c r="K856" s="10"/>
      <c r="L856" s="10"/>
      <c r="M856" s="10"/>
      <c r="Q856" s="10"/>
    </row>
    <row r="857" spans="1:17" ht="13.2">
      <c r="A857" s="10"/>
      <c r="B857" s="10"/>
      <c r="C857" s="10"/>
      <c r="D857" s="10"/>
      <c r="E857" s="10"/>
      <c r="F857" s="10"/>
      <c r="G857" s="10"/>
      <c r="H857" s="10"/>
      <c r="I857" s="10"/>
      <c r="J857" s="10"/>
      <c r="K857" s="10"/>
      <c r="L857" s="10"/>
      <c r="M857" s="10"/>
      <c r="Q857" s="10"/>
    </row>
    <row r="858" spans="1:17" ht="13.2">
      <c r="A858" s="10"/>
      <c r="B858" s="10"/>
      <c r="C858" s="10"/>
      <c r="D858" s="10"/>
      <c r="E858" s="10"/>
      <c r="F858" s="10"/>
      <c r="G858" s="10"/>
      <c r="H858" s="10"/>
      <c r="I858" s="10"/>
      <c r="J858" s="10"/>
      <c r="K858" s="10"/>
      <c r="L858" s="10"/>
      <c r="M858" s="10"/>
      <c r="Q858" s="10"/>
    </row>
    <row r="859" spans="1:17" ht="13.2">
      <c r="A859" s="10"/>
      <c r="B859" s="10"/>
      <c r="C859" s="10"/>
      <c r="D859" s="10"/>
      <c r="E859" s="10"/>
      <c r="F859" s="10"/>
      <c r="G859" s="10"/>
      <c r="H859" s="10"/>
      <c r="I859" s="10"/>
      <c r="J859" s="10"/>
      <c r="K859" s="10"/>
      <c r="L859" s="10"/>
      <c r="M859" s="10"/>
      <c r="Q859" s="10"/>
    </row>
    <row r="860" spans="1:17" ht="13.2">
      <c r="A860" s="10"/>
      <c r="B860" s="10"/>
      <c r="C860" s="10"/>
      <c r="D860" s="10"/>
      <c r="E860" s="10"/>
      <c r="F860" s="10"/>
      <c r="G860" s="10"/>
      <c r="H860" s="10"/>
      <c r="I860" s="10"/>
      <c r="J860" s="10"/>
      <c r="K860" s="10"/>
      <c r="L860" s="10"/>
      <c r="M860" s="10"/>
      <c r="Q860" s="10"/>
    </row>
    <row r="861" spans="1:17" ht="13.2">
      <c r="A861" s="10"/>
      <c r="B861" s="10"/>
      <c r="C861" s="10"/>
      <c r="D861" s="10"/>
      <c r="E861" s="10"/>
      <c r="F861" s="10"/>
      <c r="G861" s="10"/>
      <c r="H861" s="10"/>
      <c r="I861" s="10"/>
      <c r="J861" s="10"/>
      <c r="K861" s="10"/>
      <c r="L861" s="10"/>
      <c r="M861" s="10"/>
      <c r="Q861" s="10"/>
    </row>
    <row r="862" spans="1:17" ht="13.2">
      <c r="A862" s="10"/>
      <c r="B862" s="10"/>
      <c r="C862" s="10"/>
      <c r="D862" s="10"/>
      <c r="E862" s="10"/>
      <c r="F862" s="10"/>
      <c r="G862" s="10"/>
      <c r="H862" s="10"/>
      <c r="I862" s="10"/>
      <c r="J862" s="10"/>
      <c r="K862" s="10"/>
      <c r="L862" s="10"/>
      <c r="M862" s="10"/>
      <c r="Q862" s="10"/>
    </row>
    <row r="863" spans="1:17" ht="13.2">
      <c r="A863" s="10"/>
      <c r="B863" s="10"/>
      <c r="C863" s="10"/>
      <c r="D863" s="10"/>
      <c r="E863" s="10"/>
      <c r="F863" s="10"/>
      <c r="G863" s="10"/>
      <c r="H863" s="10"/>
      <c r="I863" s="10"/>
      <c r="J863" s="10"/>
      <c r="K863" s="10"/>
      <c r="L863" s="10"/>
      <c r="M863" s="10"/>
      <c r="Q863" s="10"/>
    </row>
    <row r="864" spans="1:17" ht="13.2">
      <c r="A864" s="10"/>
      <c r="B864" s="10"/>
      <c r="C864" s="10"/>
      <c r="D864" s="10"/>
      <c r="E864" s="10"/>
      <c r="F864" s="10"/>
      <c r="G864" s="10"/>
      <c r="H864" s="10"/>
      <c r="I864" s="10"/>
      <c r="J864" s="10"/>
      <c r="K864" s="10"/>
      <c r="L864" s="10"/>
      <c r="M864" s="10"/>
      <c r="Q864" s="10"/>
    </row>
    <row r="865" spans="1:17" ht="13.2">
      <c r="A865" s="10"/>
      <c r="B865" s="10"/>
      <c r="C865" s="10"/>
      <c r="D865" s="10"/>
      <c r="E865" s="10"/>
      <c r="F865" s="10"/>
      <c r="G865" s="10"/>
      <c r="H865" s="10"/>
      <c r="I865" s="10"/>
      <c r="J865" s="10"/>
      <c r="K865" s="10"/>
      <c r="L865" s="10"/>
      <c r="M865" s="10"/>
      <c r="Q865" s="10"/>
    </row>
    <row r="866" spans="1:17" ht="13.2">
      <c r="A866" s="10"/>
      <c r="B866" s="10"/>
      <c r="C866" s="10"/>
      <c r="D866" s="10"/>
      <c r="E866" s="10"/>
      <c r="F866" s="10"/>
      <c r="G866" s="10"/>
      <c r="H866" s="10"/>
      <c r="I866" s="10"/>
      <c r="J866" s="10"/>
      <c r="K866" s="10"/>
      <c r="L866" s="10"/>
      <c r="M866" s="10"/>
      <c r="Q866" s="10"/>
    </row>
    <row r="867" spans="1:17" ht="13.2">
      <c r="A867" s="10"/>
      <c r="B867" s="10"/>
      <c r="C867" s="10"/>
      <c r="D867" s="10"/>
      <c r="E867" s="10"/>
      <c r="F867" s="10"/>
      <c r="G867" s="10"/>
      <c r="H867" s="10"/>
      <c r="I867" s="10"/>
      <c r="J867" s="10"/>
      <c r="K867" s="10"/>
      <c r="L867" s="10"/>
      <c r="M867" s="10"/>
      <c r="Q867" s="10"/>
    </row>
    <row r="868" spans="1:17" ht="13.2">
      <c r="A868" s="10"/>
      <c r="B868" s="10"/>
      <c r="C868" s="10"/>
      <c r="D868" s="10"/>
      <c r="E868" s="10"/>
      <c r="F868" s="10"/>
      <c r="G868" s="10"/>
      <c r="H868" s="10"/>
      <c r="I868" s="10"/>
      <c r="J868" s="10"/>
      <c r="K868" s="10"/>
      <c r="L868" s="10"/>
      <c r="M868" s="10"/>
      <c r="Q868" s="10"/>
    </row>
    <row r="869" spans="1:17" ht="13.2">
      <c r="A869" s="10"/>
      <c r="B869" s="10"/>
      <c r="C869" s="10"/>
      <c r="D869" s="10"/>
      <c r="E869" s="10"/>
      <c r="F869" s="10"/>
      <c r="G869" s="10"/>
      <c r="H869" s="10"/>
      <c r="I869" s="10"/>
      <c r="J869" s="10"/>
      <c r="K869" s="10"/>
      <c r="L869" s="10"/>
      <c r="M869" s="10"/>
      <c r="Q869" s="10"/>
    </row>
    <row r="870" spans="1:17" ht="13.2">
      <c r="A870" s="10"/>
      <c r="B870" s="10"/>
      <c r="C870" s="10"/>
      <c r="D870" s="10"/>
      <c r="E870" s="10"/>
      <c r="F870" s="10"/>
      <c r="G870" s="10"/>
      <c r="H870" s="10"/>
      <c r="I870" s="10"/>
      <c r="J870" s="10"/>
      <c r="K870" s="10"/>
      <c r="L870" s="10"/>
      <c r="M870" s="10"/>
      <c r="Q870" s="10"/>
    </row>
    <row r="871" spans="1:17" ht="13.2">
      <c r="A871" s="10"/>
      <c r="B871" s="10"/>
      <c r="C871" s="10"/>
      <c r="D871" s="10"/>
      <c r="E871" s="10"/>
      <c r="F871" s="10"/>
      <c r="G871" s="10"/>
      <c r="H871" s="10"/>
      <c r="I871" s="10"/>
      <c r="J871" s="10"/>
      <c r="K871" s="10"/>
      <c r="L871" s="10"/>
      <c r="M871" s="10"/>
      <c r="Q871" s="10"/>
    </row>
    <row r="872" spans="1:17" ht="13.2">
      <c r="A872" s="10"/>
      <c r="B872" s="10"/>
      <c r="C872" s="10"/>
      <c r="D872" s="10"/>
      <c r="E872" s="10"/>
      <c r="F872" s="10"/>
      <c r="G872" s="10"/>
      <c r="H872" s="10"/>
      <c r="I872" s="10"/>
      <c r="J872" s="10"/>
      <c r="K872" s="10"/>
      <c r="L872" s="10"/>
      <c r="M872" s="10"/>
      <c r="Q872" s="10"/>
    </row>
    <row r="873" spans="1:17" ht="13.2">
      <c r="A873" s="10"/>
      <c r="B873" s="10"/>
      <c r="C873" s="10"/>
      <c r="D873" s="10"/>
      <c r="E873" s="10"/>
      <c r="F873" s="10"/>
      <c r="G873" s="10"/>
      <c r="H873" s="10"/>
      <c r="I873" s="10"/>
      <c r="J873" s="10"/>
      <c r="K873" s="10"/>
      <c r="L873" s="10"/>
      <c r="M873" s="10"/>
      <c r="Q873" s="10"/>
    </row>
    <row r="874" spans="1:17" ht="13.2">
      <c r="A874" s="10"/>
      <c r="B874" s="10"/>
      <c r="C874" s="10"/>
      <c r="D874" s="10"/>
      <c r="E874" s="10"/>
      <c r="F874" s="10"/>
      <c r="G874" s="10"/>
      <c r="H874" s="10"/>
      <c r="I874" s="10"/>
      <c r="J874" s="10"/>
      <c r="K874" s="10"/>
      <c r="L874" s="10"/>
      <c r="M874" s="10"/>
      <c r="Q874" s="10"/>
    </row>
    <row r="875" spans="1:17" ht="13.2">
      <c r="A875" s="10"/>
      <c r="B875" s="10"/>
      <c r="C875" s="10"/>
      <c r="D875" s="10"/>
      <c r="E875" s="10"/>
      <c r="F875" s="10"/>
      <c r="G875" s="10"/>
      <c r="H875" s="10"/>
      <c r="I875" s="10"/>
      <c r="J875" s="10"/>
      <c r="K875" s="10"/>
      <c r="L875" s="10"/>
      <c r="M875" s="10"/>
      <c r="Q875" s="10"/>
    </row>
    <row r="876" spans="1:17" ht="13.2">
      <c r="A876" s="10"/>
      <c r="B876" s="10"/>
      <c r="C876" s="10"/>
      <c r="D876" s="10"/>
      <c r="E876" s="10"/>
      <c r="F876" s="10"/>
      <c r="G876" s="10"/>
      <c r="H876" s="10"/>
      <c r="I876" s="10"/>
      <c r="J876" s="10"/>
      <c r="K876" s="10"/>
      <c r="L876" s="10"/>
      <c r="M876" s="10"/>
      <c r="Q876" s="10"/>
    </row>
    <row r="877" spans="1:17" ht="13.2">
      <c r="A877" s="10"/>
      <c r="B877" s="10"/>
      <c r="C877" s="10"/>
      <c r="D877" s="10"/>
      <c r="E877" s="10"/>
      <c r="F877" s="10"/>
      <c r="G877" s="10"/>
      <c r="H877" s="10"/>
      <c r="I877" s="10"/>
      <c r="J877" s="10"/>
      <c r="K877" s="10"/>
      <c r="L877" s="10"/>
      <c r="M877" s="10"/>
      <c r="Q877" s="10"/>
    </row>
    <row r="878" spans="1:17" ht="13.2">
      <c r="A878" s="10"/>
      <c r="B878" s="10"/>
      <c r="C878" s="10"/>
      <c r="D878" s="10"/>
      <c r="E878" s="10"/>
      <c r="F878" s="10"/>
      <c r="G878" s="10"/>
      <c r="H878" s="10"/>
      <c r="I878" s="10"/>
      <c r="J878" s="10"/>
      <c r="K878" s="10"/>
      <c r="L878" s="10"/>
      <c r="M878" s="10"/>
      <c r="Q878" s="10"/>
    </row>
    <row r="879" spans="1:17" ht="13.2">
      <c r="A879" s="10"/>
      <c r="B879" s="10"/>
      <c r="C879" s="10"/>
      <c r="D879" s="10"/>
      <c r="E879" s="10"/>
      <c r="F879" s="10"/>
      <c r="G879" s="10"/>
      <c r="H879" s="10"/>
      <c r="I879" s="10"/>
      <c r="J879" s="10"/>
      <c r="K879" s="10"/>
      <c r="L879" s="10"/>
      <c r="M879" s="10"/>
      <c r="Q879" s="10"/>
    </row>
    <row r="880" spans="1:17" ht="13.2">
      <c r="A880" s="10"/>
      <c r="B880" s="10"/>
      <c r="C880" s="10"/>
      <c r="D880" s="10"/>
      <c r="E880" s="10"/>
      <c r="F880" s="10"/>
      <c r="G880" s="10"/>
      <c r="H880" s="10"/>
      <c r="I880" s="10"/>
      <c r="J880" s="10"/>
      <c r="K880" s="10"/>
      <c r="L880" s="10"/>
      <c r="M880" s="10"/>
      <c r="Q880" s="10"/>
    </row>
    <row r="881" spans="1:17" ht="13.2">
      <c r="A881" s="10"/>
      <c r="B881" s="10"/>
      <c r="C881" s="10"/>
      <c r="D881" s="10"/>
      <c r="E881" s="10"/>
      <c r="F881" s="10"/>
      <c r="G881" s="10"/>
      <c r="H881" s="10"/>
      <c r="I881" s="10"/>
      <c r="J881" s="10"/>
      <c r="K881" s="10"/>
      <c r="L881" s="10"/>
      <c r="M881" s="10"/>
      <c r="Q881" s="10"/>
    </row>
    <row r="882" spans="1:17" ht="13.2">
      <c r="A882" s="10"/>
      <c r="B882" s="10"/>
      <c r="C882" s="10"/>
      <c r="D882" s="10"/>
      <c r="E882" s="10"/>
      <c r="F882" s="10"/>
      <c r="G882" s="10"/>
      <c r="H882" s="10"/>
      <c r="I882" s="10"/>
      <c r="J882" s="10"/>
      <c r="K882" s="10"/>
      <c r="L882" s="10"/>
      <c r="M882" s="10"/>
      <c r="Q882" s="10"/>
    </row>
    <row r="883" spans="1:17" ht="13.2">
      <c r="A883" s="10"/>
      <c r="B883" s="10"/>
      <c r="C883" s="10"/>
      <c r="D883" s="10"/>
      <c r="E883" s="10"/>
      <c r="F883" s="10"/>
      <c r="G883" s="10"/>
      <c r="H883" s="10"/>
      <c r="I883" s="10"/>
      <c r="J883" s="10"/>
      <c r="K883" s="10"/>
      <c r="L883" s="10"/>
      <c r="M883" s="10"/>
      <c r="Q883" s="10"/>
    </row>
    <row r="884" spans="1:17" ht="13.2">
      <c r="A884" s="10"/>
      <c r="B884" s="10"/>
      <c r="C884" s="10"/>
      <c r="D884" s="10"/>
      <c r="E884" s="10"/>
      <c r="F884" s="10"/>
      <c r="G884" s="10"/>
      <c r="H884" s="10"/>
      <c r="I884" s="10"/>
      <c r="J884" s="10"/>
      <c r="K884" s="10"/>
      <c r="L884" s="10"/>
      <c r="M884" s="10"/>
      <c r="Q884" s="10"/>
    </row>
    <row r="885" spans="1:17" ht="13.2">
      <c r="A885" s="10"/>
      <c r="B885" s="10"/>
      <c r="C885" s="10"/>
      <c r="D885" s="10"/>
      <c r="E885" s="10"/>
      <c r="F885" s="10"/>
      <c r="G885" s="10"/>
      <c r="H885" s="10"/>
      <c r="I885" s="10"/>
      <c r="J885" s="10"/>
      <c r="K885" s="10"/>
      <c r="L885" s="10"/>
      <c r="M885" s="10"/>
      <c r="Q885" s="10"/>
    </row>
    <row r="886" spans="1:17" ht="13.2">
      <c r="A886" s="10"/>
      <c r="B886" s="10"/>
      <c r="C886" s="10"/>
      <c r="D886" s="10"/>
      <c r="E886" s="10"/>
      <c r="F886" s="10"/>
      <c r="G886" s="10"/>
      <c r="H886" s="10"/>
      <c r="I886" s="10"/>
      <c r="J886" s="10"/>
      <c r="K886" s="10"/>
      <c r="L886" s="10"/>
      <c r="M886" s="10"/>
      <c r="Q886" s="10"/>
    </row>
    <row r="887" spans="1:17" ht="13.2">
      <c r="A887" s="10"/>
      <c r="B887" s="10"/>
      <c r="C887" s="10"/>
      <c r="D887" s="10"/>
      <c r="E887" s="10"/>
      <c r="F887" s="10"/>
      <c r="G887" s="10"/>
      <c r="H887" s="10"/>
      <c r="I887" s="10"/>
      <c r="J887" s="10"/>
      <c r="K887" s="10"/>
      <c r="L887" s="10"/>
      <c r="M887" s="10"/>
      <c r="Q887" s="10"/>
    </row>
    <row r="888" spans="1:17" ht="13.2">
      <c r="A888" s="10"/>
      <c r="B888" s="10"/>
      <c r="C888" s="10"/>
      <c r="D888" s="10"/>
      <c r="E888" s="10"/>
      <c r="F888" s="10"/>
      <c r="G888" s="10"/>
      <c r="H888" s="10"/>
      <c r="I888" s="10"/>
      <c r="J888" s="10"/>
      <c r="K888" s="10"/>
      <c r="L888" s="10"/>
      <c r="M888" s="10"/>
      <c r="Q888" s="10"/>
    </row>
    <row r="889" spans="1:17" ht="13.2">
      <c r="A889" s="10"/>
      <c r="B889" s="10"/>
      <c r="C889" s="10"/>
      <c r="D889" s="10"/>
      <c r="E889" s="10"/>
      <c r="F889" s="10"/>
      <c r="G889" s="10"/>
      <c r="H889" s="10"/>
      <c r="I889" s="10"/>
      <c r="J889" s="10"/>
      <c r="K889" s="10"/>
      <c r="L889" s="10"/>
      <c r="M889" s="10"/>
      <c r="Q889" s="10"/>
    </row>
    <row r="890" spans="1:17" ht="13.2">
      <c r="A890" s="10"/>
      <c r="B890" s="10"/>
      <c r="C890" s="10"/>
      <c r="D890" s="10"/>
      <c r="E890" s="10"/>
      <c r="F890" s="10"/>
      <c r="G890" s="10"/>
      <c r="H890" s="10"/>
      <c r="I890" s="10"/>
      <c r="J890" s="10"/>
      <c r="K890" s="10"/>
      <c r="L890" s="10"/>
      <c r="M890" s="10"/>
      <c r="Q890" s="10"/>
    </row>
    <row r="891" spans="1:17" ht="13.2">
      <c r="A891" s="10"/>
      <c r="B891" s="10"/>
      <c r="C891" s="10"/>
      <c r="D891" s="10"/>
      <c r="E891" s="10"/>
      <c r="F891" s="10"/>
      <c r="G891" s="10"/>
      <c r="H891" s="10"/>
      <c r="I891" s="10"/>
      <c r="J891" s="10"/>
      <c r="K891" s="10"/>
      <c r="L891" s="10"/>
      <c r="M891" s="10"/>
      <c r="Q891" s="10"/>
    </row>
    <row r="892" spans="1:17" ht="13.2">
      <c r="A892" s="10"/>
      <c r="B892" s="10"/>
      <c r="C892" s="10"/>
      <c r="D892" s="10"/>
      <c r="E892" s="10"/>
      <c r="F892" s="10"/>
      <c r="G892" s="10"/>
      <c r="H892" s="10"/>
      <c r="I892" s="10"/>
      <c r="J892" s="10"/>
      <c r="K892" s="10"/>
      <c r="L892" s="10"/>
      <c r="M892" s="10"/>
      <c r="Q892" s="10"/>
    </row>
    <row r="893" spans="1:17" ht="13.2">
      <c r="A893" s="10"/>
      <c r="B893" s="10"/>
      <c r="C893" s="10"/>
      <c r="D893" s="10"/>
      <c r="E893" s="10"/>
      <c r="F893" s="10"/>
      <c r="G893" s="10"/>
      <c r="H893" s="10"/>
      <c r="I893" s="10"/>
      <c r="J893" s="10"/>
      <c r="K893" s="10"/>
      <c r="L893" s="10"/>
      <c r="M893" s="10"/>
      <c r="Q893" s="10"/>
    </row>
    <row r="894" spans="1:17" ht="13.2">
      <c r="A894" s="10"/>
      <c r="B894" s="10"/>
      <c r="C894" s="10"/>
      <c r="D894" s="10"/>
      <c r="E894" s="10"/>
      <c r="F894" s="10"/>
      <c r="G894" s="10"/>
      <c r="H894" s="10"/>
      <c r="I894" s="10"/>
      <c r="J894" s="10"/>
      <c r="K894" s="10"/>
      <c r="L894" s="10"/>
      <c r="M894" s="10"/>
      <c r="Q894" s="10"/>
    </row>
    <row r="895" spans="1:17" ht="13.2">
      <c r="A895" s="10"/>
      <c r="B895" s="10"/>
      <c r="C895" s="10"/>
      <c r="D895" s="10"/>
      <c r="E895" s="10"/>
      <c r="F895" s="10"/>
      <c r="G895" s="10"/>
      <c r="H895" s="10"/>
      <c r="I895" s="10"/>
      <c r="J895" s="10"/>
      <c r="K895" s="10"/>
      <c r="L895" s="10"/>
      <c r="M895" s="10"/>
      <c r="Q895" s="10"/>
    </row>
    <row r="896" spans="1:17" ht="13.2">
      <c r="A896" s="10"/>
      <c r="B896" s="10"/>
      <c r="C896" s="10"/>
      <c r="D896" s="10"/>
      <c r="E896" s="10"/>
      <c r="F896" s="10"/>
      <c r="G896" s="10"/>
      <c r="H896" s="10"/>
      <c r="I896" s="10"/>
      <c r="J896" s="10"/>
      <c r="K896" s="10"/>
      <c r="L896" s="10"/>
      <c r="M896" s="10"/>
      <c r="Q896" s="10"/>
    </row>
    <row r="897" spans="1:17" ht="13.2">
      <c r="A897" s="10"/>
      <c r="B897" s="10"/>
      <c r="C897" s="10"/>
      <c r="D897" s="10"/>
      <c r="E897" s="10"/>
      <c r="F897" s="10"/>
      <c r="G897" s="10"/>
      <c r="H897" s="10"/>
      <c r="I897" s="10"/>
      <c r="J897" s="10"/>
      <c r="K897" s="10"/>
      <c r="L897" s="10"/>
      <c r="M897" s="10"/>
      <c r="Q897" s="10"/>
    </row>
    <row r="898" spans="1:17" ht="13.2">
      <c r="A898" s="10"/>
      <c r="B898" s="10"/>
      <c r="C898" s="10"/>
      <c r="D898" s="10"/>
      <c r="E898" s="10"/>
      <c r="F898" s="10"/>
      <c r="G898" s="10"/>
      <c r="H898" s="10"/>
      <c r="I898" s="10"/>
      <c r="J898" s="10"/>
      <c r="K898" s="10"/>
      <c r="L898" s="10"/>
      <c r="M898" s="10"/>
      <c r="Q898" s="10"/>
    </row>
    <row r="899" spans="1:17" ht="13.2">
      <c r="A899" s="10"/>
      <c r="B899" s="10"/>
      <c r="C899" s="10"/>
      <c r="D899" s="10"/>
      <c r="E899" s="10"/>
      <c r="F899" s="10"/>
      <c r="G899" s="10"/>
      <c r="H899" s="10"/>
      <c r="I899" s="10"/>
      <c r="J899" s="10"/>
      <c r="K899" s="10"/>
      <c r="L899" s="10"/>
      <c r="M899" s="10"/>
      <c r="Q899" s="10"/>
    </row>
    <row r="900" spans="1:17" ht="13.2">
      <c r="A900" s="10"/>
      <c r="B900" s="10"/>
      <c r="C900" s="10"/>
      <c r="D900" s="10"/>
      <c r="E900" s="10"/>
      <c r="F900" s="10"/>
      <c r="G900" s="10"/>
      <c r="H900" s="10"/>
      <c r="I900" s="10"/>
      <c r="J900" s="10"/>
      <c r="K900" s="10"/>
      <c r="L900" s="10"/>
      <c r="M900" s="10"/>
      <c r="Q900" s="10"/>
    </row>
    <row r="901" spans="1:17" ht="13.2">
      <c r="A901" s="10"/>
      <c r="B901" s="10"/>
      <c r="C901" s="10"/>
      <c r="D901" s="10"/>
      <c r="E901" s="10"/>
      <c r="F901" s="10"/>
      <c r="G901" s="10"/>
      <c r="H901" s="10"/>
      <c r="I901" s="10"/>
      <c r="J901" s="10"/>
      <c r="K901" s="10"/>
      <c r="L901" s="10"/>
      <c r="M901" s="10"/>
      <c r="Q901" s="10"/>
    </row>
    <row r="902" spans="1:17" ht="13.2">
      <c r="A902" s="10"/>
      <c r="B902" s="10"/>
      <c r="C902" s="10"/>
      <c r="D902" s="10"/>
      <c r="E902" s="10"/>
      <c r="F902" s="10"/>
      <c r="G902" s="10"/>
      <c r="H902" s="10"/>
      <c r="I902" s="10"/>
      <c r="J902" s="10"/>
      <c r="K902" s="10"/>
      <c r="L902" s="10"/>
      <c r="M902" s="10"/>
      <c r="Q902" s="10"/>
    </row>
    <row r="903" spans="1:17" ht="13.2">
      <c r="A903" s="10"/>
      <c r="B903" s="10"/>
      <c r="C903" s="10"/>
      <c r="D903" s="10"/>
      <c r="E903" s="10"/>
      <c r="F903" s="10"/>
      <c r="G903" s="10"/>
      <c r="H903" s="10"/>
      <c r="I903" s="10"/>
      <c r="J903" s="10"/>
      <c r="K903" s="10"/>
      <c r="L903" s="10"/>
      <c r="M903" s="10"/>
      <c r="Q903" s="10"/>
    </row>
    <row r="904" spans="1:17" ht="13.2">
      <c r="A904" s="10"/>
      <c r="B904" s="10"/>
      <c r="C904" s="10"/>
      <c r="D904" s="10"/>
      <c r="E904" s="10"/>
      <c r="F904" s="10"/>
      <c r="G904" s="10"/>
      <c r="H904" s="10"/>
      <c r="I904" s="10"/>
      <c r="J904" s="10"/>
      <c r="K904" s="10"/>
      <c r="L904" s="10"/>
      <c r="M904" s="10"/>
      <c r="Q904" s="10"/>
    </row>
    <row r="905" spans="1:17" ht="13.2">
      <c r="A905" s="10"/>
      <c r="B905" s="10"/>
      <c r="C905" s="10"/>
      <c r="D905" s="10"/>
      <c r="E905" s="10"/>
      <c r="F905" s="10"/>
      <c r="G905" s="10"/>
      <c r="H905" s="10"/>
      <c r="I905" s="10"/>
      <c r="J905" s="10"/>
      <c r="K905" s="10"/>
      <c r="L905" s="10"/>
      <c r="M905" s="10"/>
      <c r="Q905" s="10"/>
    </row>
    <row r="906" spans="1:17" ht="13.2">
      <c r="A906" s="10"/>
      <c r="B906" s="10"/>
      <c r="C906" s="10"/>
      <c r="D906" s="10"/>
      <c r="E906" s="10"/>
      <c r="F906" s="10"/>
      <c r="G906" s="10"/>
      <c r="H906" s="10"/>
      <c r="I906" s="10"/>
      <c r="J906" s="10"/>
      <c r="K906" s="10"/>
      <c r="L906" s="10"/>
      <c r="M906" s="10"/>
      <c r="Q906" s="10"/>
    </row>
    <row r="907" spans="1:17" ht="13.2">
      <c r="A907" s="10"/>
      <c r="B907" s="10"/>
      <c r="C907" s="10"/>
      <c r="D907" s="10"/>
      <c r="E907" s="10"/>
      <c r="F907" s="10"/>
      <c r="G907" s="10"/>
      <c r="H907" s="10"/>
      <c r="I907" s="10"/>
      <c r="J907" s="10"/>
      <c r="K907" s="10"/>
      <c r="L907" s="10"/>
      <c r="M907" s="10"/>
      <c r="Q907" s="10"/>
    </row>
    <row r="908" spans="1:17" ht="13.2">
      <c r="A908" s="10"/>
      <c r="B908" s="10"/>
      <c r="C908" s="10"/>
      <c r="D908" s="10"/>
      <c r="E908" s="10"/>
      <c r="F908" s="10"/>
      <c r="G908" s="10"/>
      <c r="H908" s="10"/>
      <c r="I908" s="10"/>
      <c r="J908" s="10"/>
      <c r="K908" s="10"/>
      <c r="L908" s="10"/>
      <c r="M908" s="10"/>
      <c r="Q908" s="10"/>
    </row>
    <row r="909" spans="1:17" ht="13.2">
      <c r="A909" s="10"/>
      <c r="B909" s="10"/>
      <c r="C909" s="10"/>
      <c r="D909" s="10"/>
      <c r="E909" s="10"/>
      <c r="F909" s="10"/>
      <c r="G909" s="10"/>
      <c r="H909" s="10"/>
      <c r="I909" s="10"/>
      <c r="J909" s="10"/>
      <c r="K909" s="10"/>
      <c r="L909" s="10"/>
      <c r="M909" s="10"/>
      <c r="Q909" s="10"/>
    </row>
    <row r="910" spans="1:17" ht="13.2">
      <c r="A910" s="10"/>
      <c r="B910" s="10"/>
      <c r="C910" s="10"/>
      <c r="D910" s="10"/>
      <c r="E910" s="10"/>
      <c r="F910" s="10"/>
      <c r="G910" s="10"/>
      <c r="H910" s="10"/>
      <c r="I910" s="10"/>
      <c r="J910" s="10"/>
      <c r="K910" s="10"/>
      <c r="L910" s="10"/>
      <c r="M910" s="10"/>
      <c r="Q910" s="10"/>
    </row>
    <row r="911" spans="1:17" ht="13.2">
      <c r="A911" s="10"/>
      <c r="B911" s="10"/>
      <c r="C911" s="10"/>
      <c r="D911" s="10"/>
      <c r="E911" s="10"/>
      <c r="F911" s="10"/>
      <c r="G911" s="10"/>
      <c r="H911" s="10"/>
      <c r="I911" s="10"/>
      <c r="J911" s="10"/>
      <c r="K911" s="10"/>
      <c r="L911" s="10"/>
      <c r="M911" s="10"/>
      <c r="Q911" s="10"/>
    </row>
    <row r="912" spans="1:17" ht="13.2">
      <c r="A912" s="10"/>
      <c r="B912" s="10"/>
      <c r="C912" s="10"/>
      <c r="D912" s="10"/>
      <c r="E912" s="10"/>
      <c r="F912" s="10"/>
      <c r="G912" s="10"/>
      <c r="H912" s="10"/>
      <c r="I912" s="10"/>
      <c r="J912" s="10"/>
      <c r="K912" s="10"/>
      <c r="L912" s="10"/>
      <c r="M912" s="10"/>
      <c r="Q912" s="10"/>
    </row>
    <row r="913" spans="1:17" ht="13.2">
      <c r="A913" s="10"/>
      <c r="B913" s="10"/>
      <c r="C913" s="10"/>
      <c r="D913" s="10"/>
      <c r="E913" s="10"/>
      <c r="F913" s="10"/>
      <c r="G913" s="10"/>
      <c r="H913" s="10"/>
      <c r="I913" s="10"/>
      <c r="J913" s="10"/>
      <c r="K913" s="10"/>
      <c r="L913" s="10"/>
      <c r="M913" s="10"/>
      <c r="Q913" s="10"/>
    </row>
    <row r="914" spans="1:17" ht="13.2">
      <c r="A914" s="10"/>
      <c r="B914" s="10"/>
      <c r="C914" s="10"/>
      <c r="D914" s="10"/>
      <c r="E914" s="10"/>
      <c r="F914" s="10"/>
      <c r="G914" s="10"/>
      <c r="H914" s="10"/>
      <c r="I914" s="10"/>
      <c r="J914" s="10"/>
      <c r="K914" s="10"/>
      <c r="L914" s="10"/>
      <c r="M914" s="10"/>
      <c r="Q914" s="10"/>
    </row>
    <row r="915" spans="1:17" ht="13.2">
      <c r="A915" s="10"/>
      <c r="B915" s="10"/>
      <c r="C915" s="10"/>
      <c r="D915" s="10"/>
      <c r="E915" s="10"/>
      <c r="F915" s="10"/>
      <c r="G915" s="10"/>
      <c r="H915" s="10"/>
      <c r="I915" s="10"/>
      <c r="J915" s="10"/>
      <c r="K915" s="10"/>
      <c r="L915" s="10"/>
      <c r="M915" s="10"/>
      <c r="Q915" s="10"/>
    </row>
    <row r="916" spans="1:17" ht="13.2">
      <c r="A916" s="10"/>
      <c r="B916" s="10"/>
      <c r="C916" s="10"/>
      <c r="D916" s="10"/>
      <c r="E916" s="10"/>
      <c r="F916" s="10"/>
      <c r="G916" s="10"/>
      <c r="H916" s="10"/>
      <c r="I916" s="10"/>
      <c r="J916" s="10"/>
      <c r="K916" s="10"/>
      <c r="L916" s="10"/>
      <c r="M916" s="10"/>
      <c r="Q916" s="10"/>
    </row>
    <row r="917" spans="1:17" ht="13.2">
      <c r="A917" s="10"/>
      <c r="B917" s="10"/>
      <c r="C917" s="10"/>
      <c r="D917" s="10"/>
      <c r="E917" s="10"/>
      <c r="F917" s="10"/>
      <c r="G917" s="10"/>
      <c r="H917" s="10"/>
      <c r="I917" s="10"/>
      <c r="J917" s="10"/>
      <c r="K917" s="10"/>
      <c r="L917" s="10"/>
      <c r="M917" s="10"/>
      <c r="Q917" s="10"/>
    </row>
    <row r="918" spans="1:17" ht="13.2">
      <c r="A918" s="10"/>
      <c r="B918" s="10"/>
      <c r="C918" s="10"/>
      <c r="D918" s="10"/>
      <c r="E918" s="10"/>
      <c r="F918" s="10"/>
      <c r="G918" s="10"/>
      <c r="H918" s="10"/>
      <c r="I918" s="10"/>
      <c r="J918" s="10"/>
      <c r="K918" s="10"/>
      <c r="L918" s="10"/>
      <c r="M918" s="10"/>
      <c r="Q918" s="10"/>
    </row>
    <row r="919" spans="1:17" ht="13.2">
      <c r="A919" s="10"/>
      <c r="B919" s="10"/>
      <c r="C919" s="10"/>
      <c r="D919" s="10"/>
      <c r="E919" s="10"/>
      <c r="F919" s="10"/>
      <c r="G919" s="10"/>
      <c r="H919" s="10"/>
      <c r="I919" s="10"/>
      <c r="J919" s="10"/>
      <c r="K919" s="10"/>
      <c r="L919" s="10"/>
      <c r="M919" s="10"/>
      <c r="Q919" s="10"/>
    </row>
    <row r="920" spans="1:17" ht="13.2">
      <c r="A920" s="10"/>
      <c r="B920" s="10"/>
      <c r="C920" s="10"/>
      <c r="D920" s="10"/>
      <c r="E920" s="10"/>
      <c r="F920" s="10"/>
      <c r="G920" s="10"/>
      <c r="H920" s="10"/>
      <c r="I920" s="10"/>
      <c r="J920" s="10"/>
      <c r="K920" s="10"/>
      <c r="L920" s="10"/>
      <c r="M920" s="10"/>
      <c r="Q920" s="10"/>
    </row>
    <row r="921" spans="1:17" ht="13.2">
      <c r="A921" s="10"/>
      <c r="B921" s="10"/>
      <c r="C921" s="10"/>
      <c r="D921" s="10"/>
      <c r="E921" s="10"/>
      <c r="F921" s="10"/>
      <c r="G921" s="10"/>
      <c r="H921" s="10"/>
      <c r="I921" s="10"/>
      <c r="J921" s="10"/>
      <c r="K921" s="10"/>
      <c r="L921" s="10"/>
      <c r="M921" s="10"/>
      <c r="Q921" s="10"/>
    </row>
    <row r="922" spans="1:17" ht="13.2">
      <c r="A922" s="10"/>
      <c r="B922" s="10"/>
      <c r="C922" s="10"/>
      <c r="D922" s="10"/>
      <c r="E922" s="10"/>
      <c r="F922" s="10"/>
      <c r="G922" s="10"/>
      <c r="H922" s="10"/>
      <c r="I922" s="10"/>
      <c r="J922" s="10"/>
      <c r="K922" s="10"/>
      <c r="L922" s="10"/>
      <c r="M922" s="10"/>
      <c r="Q922" s="10"/>
    </row>
    <row r="923" spans="1:17" ht="13.2">
      <c r="A923" s="10"/>
      <c r="B923" s="10"/>
      <c r="C923" s="10"/>
      <c r="D923" s="10"/>
      <c r="E923" s="10"/>
      <c r="F923" s="10"/>
      <c r="G923" s="10"/>
      <c r="H923" s="10"/>
      <c r="I923" s="10"/>
      <c r="J923" s="10"/>
      <c r="K923" s="10"/>
      <c r="L923" s="10"/>
      <c r="M923" s="10"/>
      <c r="Q923" s="10"/>
    </row>
    <row r="924" spans="1:17" ht="13.2">
      <c r="A924" s="10"/>
      <c r="B924" s="10"/>
      <c r="C924" s="10"/>
      <c r="D924" s="10"/>
      <c r="E924" s="10"/>
      <c r="F924" s="10"/>
      <c r="G924" s="10"/>
      <c r="H924" s="10"/>
      <c r="I924" s="10"/>
      <c r="J924" s="10"/>
      <c r="K924" s="10"/>
      <c r="L924" s="10"/>
      <c r="M924" s="10"/>
      <c r="Q924" s="10"/>
    </row>
    <row r="925" spans="1:17" ht="13.2">
      <c r="A925" s="10"/>
      <c r="B925" s="10"/>
      <c r="C925" s="10"/>
      <c r="D925" s="10"/>
      <c r="E925" s="10"/>
      <c r="F925" s="10"/>
      <c r="G925" s="10"/>
      <c r="H925" s="10"/>
      <c r="I925" s="10"/>
      <c r="J925" s="10"/>
      <c r="K925" s="10"/>
      <c r="L925" s="10"/>
      <c r="M925" s="10"/>
      <c r="Q925" s="10"/>
    </row>
    <row r="926" spans="1:17" ht="13.2">
      <c r="A926" s="10"/>
      <c r="B926" s="10"/>
      <c r="C926" s="10"/>
      <c r="D926" s="10"/>
      <c r="E926" s="10"/>
      <c r="F926" s="10"/>
      <c r="G926" s="10"/>
      <c r="H926" s="10"/>
      <c r="I926" s="10"/>
      <c r="J926" s="10"/>
      <c r="K926" s="10"/>
      <c r="L926" s="10"/>
      <c r="M926" s="10"/>
      <c r="Q926" s="10"/>
    </row>
    <row r="927" spans="1:17" ht="13.2">
      <c r="A927" s="10"/>
      <c r="B927" s="10"/>
      <c r="C927" s="10"/>
      <c r="D927" s="10"/>
      <c r="E927" s="10"/>
      <c r="F927" s="10"/>
      <c r="G927" s="10"/>
      <c r="H927" s="10"/>
      <c r="I927" s="10"/>
      <c r="J927" s="10"/>
      <c r="K927" s="10"/>
      <c r="L927" s="10"/>
      <c r="M927" s="10"/>
      <c r="Q927" s="10"/>
    </row>
    <row r="928" spans="1:17" ht="13.2">
      <c r="A928" s="10"/>
      <c r="B928" s="10"/>
      <c r="C928" s="10"/>
      <c r="D928" s="10"/>
      <c r="E928" s="10"/>
      <c r="F928" s="10"/>
      <c r="G928" s="10"/>
      <c r="H928" s="10"/>
      <c r="I928" s="10"/>
      <c r="J928" s="10"/>
      <c r="K928" s="10"/>
      <c r="L928" s="10"/>
      <c r="M928" s="10"/>
      <c r="Q928" s="10"/>
    </row>
    <row r="929" spans="1:17" ht="13.2">
      <c r="A929" s="10"/>
      <c r="B929" s="10"/>
      <c r="C929" s="10"/>
      <c r="D929" s="10"/>
      <c r="E929" s="10"/>
      <c r="F929" s="10"/>
      <c r="G929" s="10"/>
      <c r="H929" s="10"/>
      <c r="I929" s="10"/>
      <c r="J929" s="10"/>
      <c r="K929" s="10"/>
      <c r="L929" s="10"/>
      <c r="M929" s="10"/>
      <c r="Q929" s="10"/>
    </row>
    <row r="930" spans="1:17" ht="13.2">
      <c r="A930" s="10"/>
      <c r="B930" s="10"/>
      <c r="C930" s="10"/>
      <c r="D930" s="10"/>
      <c r="E930" s="10"/>
      <c r="F930" s="10"/>
      <c r="G930" s="10"/>
      <c r="H930" s="10"/>
      <c r="I930" s="10"/>
      <c r="J930" s="10"/>
      <c r="K930" s="10"/>
      <c r="L930" s="10"/>
      <c r="M930" s="10"/>
      <c r="Q930" s="10"/>
    </row>
    <row r="931" spans="1:17" ht="13.2">
      <c r="A931" s="10"/>
      <c r="B931" s="10"/>
      <c r="C931" s="10"/>
      <c r="D931" s="10"/>
      <c r="E931" s="10"/>
      <c r="F931" s="10"/>
      <c r="G931" s="10"/>
      <c r="H931" s="10"/>
      <c r="I931" s="10"/>
      <c r="J931" s="10"/>
      <c r="K931" s="10"/>
      <c r="L931" s="10"/>
      <c r="M931" s="10"/>
      <c r="Q931" s="10"/>
    </row>
    <row r="932" spans="1:17" ht="13.2">
      <c r="A932" s="10"/>
      <c r="B932" s="10"/>
      <c r="C932" s="10"/>
      <c r="D932" s="10"/>
      <c r="E932" s="10"/>
      <c r="F932" s="10"/>
      <c r="G932" s="10"/>
      <c r="H932" s="10"/>
      <c r="I932" s="10"/>
      <c r="J932" s="10"/>
      <c r="K932" s="10"/>
      <c r="L932" s="10"/>
      <c r="M932" s="10"/>
      <c r="Q932" s="10"/>
    </row>
    <row r="933" spans="1:17" ht="13.2">
      <c r="A933" s="10"/>
      <c r="B933" s="10"/>
      <c r="C933" s="10"/>
      <c r="D933" s="10"/>
      <c r="E933" s="10"/>
      <c r="F933" s="10"/>
      <c r="G933" s="10"/>
      <c r="H933" s="10"/>
      <c r="I933" s="10"/>
      <c r="J933" s="10"/>
      <c r="K933" s="10"/>
      <c r="L933" s="10"/>
      <c r="M933" s="10"/>
      <c r="Q933" s="10"/>
    </row>
    <row r="934" spans="1:17" ht="13.2">
      <c r="A934" s="10"/>
      <c r="B934" s="10"/>
      <c r="C934" s="10"/>
      <c r="D934" s="10"/>
      <c r="E934" s="10"/>
      <c r="F934" s="10"/>
      <c r="G934" s="10"/>
      <c r="H934" s="10"/>
      <c r="I934" s="10"/>
      <c r="J934" s="10"/>
      <c r="K934" s="10"/>
      <c r="L934" s="10"/>
      <c r="M934" s="10"/>
      <c r="Q934" s="10"/>
    </row>
    <row r="935" spans="1:17" ht="13.2">
      <c r="A935" s="10"/>
      <c r="B935" s="10"/>
      <c r="C935" s="10"/>
      <c r="D935" s="10"/>
      <c r="E935" s="10"/>
      <c r="F935" s="10"/>
      <c r="G935" s="10"/>
      <c r="H935" s="10"/>
      <c r="I935" s="10"/>
      <c r="J935" s="10"/>
      <c r="K935" s="10"/>
      <c r="L935" s="10"/>
      <c r="M935" s="10"/>
      <c r="Q935" s="10"/>
    </row>
    <row r="936" spans="1:17" ht="13.2">
      <c r="A936" s="10"/>
      <c r="B936" s="10"/>
      <c r="C936" s="10"/>
      <c r="D936" s="10"/>
      <c r="E936" s="10"/>
      <c r="F936" s="10"/>
      <c r="G936" s="10"/>
      <c r="H936" s="10"/>
      <c r="I936" s="10"/>
      <c r="J936" s="10"/>
      <c r="K936" s="10"/>
      <c r="L936" s="10"/>
      <c r="M936" s="10"/>
      <c r="Q936" s="10"/>
    </row>
    <row r="937" spans="1:17" ht="13.2">
      <c r="A937" s="10"/>
      <c r="B937" s="10"/>
      <c r="C937" s="10"/>
      <c r="D937" s="10"/>
      <c r="E937" s="10"/>
      <c r="F937" s="10"/>
      <c r="G937" s="10"/>
      <c r="H937" s="10"/>
      <c r="I937" s="10"/>
      <c r="J937" s="10"/>
      <c r="K937" s="10"/>
      <c r="L937" s="10"/>
      <c r="M937" s="10"/>
      <c r="Q937" s="10"/>
    </row>
    <row r="938" spans="1:17" ht="13.2">
      <c r="A938" s="10"/>
      <c r="B938" s="10"/>
      <c r="C938" s="10"/>
      <c r="D938" s="10"/>
      <c r="E938" s="10"/>
      <c r="F938" s="10"/>
      <c r="G938" s="10"/>
      <c r="H938" s="10"/>
      <c r="I938" s="10"/>
      <c r="J938" s="10"/>
      <c r="K938" s="10"/>
      <c r="L938" s="10"/>
      <c r="M938" s="10"/>
      <c r="Q938" s="10"/>
    </row>
    <row r="939" spans="1:17" ht="13.2">
      <c r="A939" s="10"/>
      <c r="B939" s="10"/>
      <c r="C939" s="10"/>
      <c r="D939" s="10"/>
      <c r="E939" s="10"/>
      <c r="F939" s="10"/>
      <c r="G939" s="10"/>
      <c r="H939" s="10"/>
      <c r="I939" s="10"/>
      <c r="J939" s="10"/>
      <c r="K939" s="10"/>
      <c r="L939" s="10"/>
      <c r="M939" s="10"/>
      <c r="Q939" s="10"/>
    </row>
    <row r="940" spans="1:17" ht="13.2">
      <c r="A940" s="10"/>
      <c r="B940" s="10"/>
      <c r="C940" s="10"/>
      <c r="D940" s="10"/>
      <c r="E940" s="10"/>
      <c r="F940" s="10"/>
      <c r="G940" s="10"/>
      <c r="H940" s="10"/>
      <c r="I940" s="10"/>
      <c r="J940" s="10"/>
      <c r="K940" s="10"/>
      <c r="L940" s="10"/>
      <c r="M940" s="10"/>
      <c r="Q940" s="10"/>
    </row>
    <row r="941" spans="1:17" ht="13.2">
      <c r="A941" s="10"/>
      <c r="B941" s="10"/>
      <c r="C941" s="10"/>
      <c r="D941" s="10"/>
      <c r="E941" s="10"/>
      <c r="F941" s="10"/>
      <c r="G941" s="10"/>
      <c r="H941" s="10"/>
      <c r="I941" s="10"/>
      <c r="J941" s="10"/>
      <c r="K941" s="10"/>
      <c r="L941" s="10"/>
      <c r="M941" s="10"/>
      <c r="Q941" s="10"/>
    </row>
    <row r="942" spans="1:17" ht="13.2">
      <c r="A942" s="10"/>
      <c r="B942" s="10"/>
      <c r="C942" s="10"/>
      <c r="D942" s="10"/>
      <c r="E942" s="10"/>
      <c r="F942" s="10"/>
      <c r="G942" s="10"/>
      <c r="H942" s="10"/>
      <c r="I942" s="10"/>
      <c r="J942" s="10"/>
      <c r="K942" s="10"/>
      <c r="L942" s="10"/>
      <c r="M942" s="10"/>
      <c r="Q942" s="10"/>
    </row>
    <row r="943" spans="1:17" ht="13.2">
      <c r="A943" s="10"/>
      <c r="B943" s="10"/>
      <c r="C943" s="10"/>
      <c r="D943" s="10"/>
      <c r="E943" s="10"/>
      <c r="F943" s="10"/>
      <c r="G943" s="10"/>
      <c r="H943" s="10"/>
      <c r="I943" s="10"/>
      <c r="J943" s="10"/>
      <c r="K943" s="10"/>
      <c r="L943" s="10"/>
      <c r="M943" s="10"/>
      <c r="Q943" s="10"/>
    </row>
    <row r="944" spans="1:17" ht="13.2">
      <c r="A944" s="10"/>
      <c r="B944" s="10"/>
      <c r="C944" s="10"/>
      <c r="D944" s="10"/>
      <c r="E944" s="10"/>
      <c r="F944" s="10"/>
      <c r="G944" s="10"/>
      <c r="H944" s="10"/>
      <c r="I944" s="10"/>
      <c r="J944" s="10"/>
      <c r="K944" s="10"/>
      <c r="L944" s="10"/>
      <c r="M944" s="10"/>
      <c r="Q944" s="10"/>
    </row>
    <row r="945" spans="1:17" ht="13.2">
      <c r="A945" s="10"/>
      <c r="B945" s="10"/>
      <c r="C945" s="10"/>
      <c r="D945" s="10"/>
      <c r="E945" s="10"/>
      <c r="F945" s="10"/>
      <c r="G945" s="10"/>
      <c r="H945" s="10"/>
      <c r="I945" s="10"/>
      <c r="J945" s="10"/>
      <c r="K945" s="10"/>
      <c r="L945" s="10"/>
      <c r="M945" s="10"/>
      <c r="Q945" s="10"/>
    </row>
    <row r="946" spans="1:17" ht="13.2">
      <c r="A946" s="10"/>
      <c r="B946" s="10"/>
      <c r="C946" s="10"/>
      <c r="D946" s="10"/>
      <c r="E946" s="10"/>
      <c r="F946" s="10"/>
      <c r="G946" s="10"/>
      <c r="H946" s="10"/>
      <c r="I946" s="10"/>
      <c r="J946" s="10"/>
      <c r="K946" s="10"/>
      <c r="L946" s="10"/>
      <c r="M946" s="10"/>
      <c r="Q946" s="10"/>
    </row>
    <row r="947" spans="1:17" ht="13.2">
      <c r="A947" s="10"/>
      <c r="B947" s="10"/>
      <c r="C947" s="10"/>
      <c r="D947" s="10"/>
      <c r="E947" s="10"/>
      <c r="F947" s="10"/>
      <c r="G947" s="10"/>
      <c r="H947" s="10"/>
      <c r="I947" s="10"/>
      <c r="J947" s="10"/>
      <c r="K947" s="10"/>
      <c r="L947" s="10"/>
      <c r="M947" s="10"/>
      <c r="Q947" s="10"/>
    </row>
    <row r="948" spans="1:17" ht="13.2">
      <c r="A948" s="10"/>
      <c r="B948" s="10"/>
      <c r="C948" s="10"/>
      <c r="D948" s="10"/>
      <c r="E948" s="10"/>
      <c r="F948" s="10"/>
      <c r="G948" s="10"/>
      <c r="H948" s="10"/>
      <c r="I948" s="10"/>
      <c r="J948" s="10"/>
      <c r="K948" s="10"/>
      <c r="L948" s="10"/>
      <c r="M948" s="10"/>
      <c r="Q948" s="10"/>
    </row>
    <row r="949" spans="1:17" ht="13.2">
      <c r="A949" s="10"/>
      <c r="B949" s="10"/>
      <c r="C949" s="10"/>
      <c r="D949" s="10"/>
      <c r="E949" s="10"/>
      <c r="F949" s="10"/>
      <c r="G949" s="10"/>
      <c r="H949" s="10"/>
      <c r="I949" s="10"/>
      <c r="J949" s="10"/>
      <c r="K949" s="10"/>
      <c r="L949" s="10"/>
      <c r="M949" s="10"/>
      <c r="Q949" s="10"/>
    </row>
    <row r="950" spans="1:17" ht="13.2">
      <c r="A950" s="10"/>
      <c r="B950" s="10"/>
      <c r="C950" s="10"/>
      <c r="D950" s="10"/>
      <c r="E950" s="10"/>
      <c r="F950" s="10"/>
      <c r="G950" s="10"/>
      <c r="H950" s="10"/>
      <c r="I950" s="10"/>
      <c r="J950" s="10"/>
      <c r="K950" s="10"/>
      <c r="L950" s="10"/>
      <c r="M950" s="10"/>
      <c r="Q950" s="10"/>
    </row>
    <row r="951" spans="1:17" ht="13.2">
      <c r="A951" s="10"/>
      <c r="B951" s="10"/>
      <c r="C951" s="10"/>
      <c r="D951" s="10"/>
      <c r="E951" s="10"/>
      <c r="F951" s="10"/>
      <c r="G951" s="10"/>
      <c r="H951" s="10"/>
      <c r="I951" s="10"/>
      <c r="J951" s="10"/>
      <c r="K951" s="10"/>
      <c r="L951" s="10"/>
      <c r="M951" s="10"/>
      <c r="Q951" s="10"/>
    </row>
    <row r="952" spans="1:17" ht="13.2">
      <c r="A952" s="10"/>
      <c r="B952" s="10"/>
      <c r="C952" s="10"/>
      <c r="D952" s="10"/>
      <c r="E952" s="10"/>
      <c r="F952" s="10"/>
      <c r="G952" s="10"/>
      <c r="H952" s="10"/>
      <c r="I952" s="10"/>
      <c r="J952" s="10"/>
      <c r="K952" s="10"/>
      <c r="L952" s="10"/>
      <c r="M952" s="10"/>
      <c r="Q952" s="10"/>
    </row>
    <row r="953" spans="1:17" ht="13.2">
      <c r="A953" s="10"/>
      <c r="B953" s="10"/>
      <c r="C953" s="10"/>
      <c r="D953" s="10"/>
      <c r="E953" s="10"/>
      <c r="F953" s="10"/>
      <c r="G953" s="10"/>
      <c r="H953" s="10"/>
      <c r="I953" s="10"/>
      <c r="J953" s="10"/>
      <c r="K953" s="10"/>
      <c r="L953" s="10"/>
      <c r="M953" s="10"/>
      <c r="Q953" s="10"/>
    </row>
    <row r="954" spans="1:17" ht="13.2">
      <c r="A954" s="10"/>
      <c r="B954" s="10"/>
      <c r="C954" s="10"/>
      <c r="D954" s="10"/>
      <c r="E954" s="10"/>
      <c r="F954" s="10"/>
      <c r="G954" s="10"/>
      <c r="H954" s="10"/>
      <c r="I954" s="10"/>
      <c r="J954" s="10"/>
      <c r="K954" s="10"/>
      <c r="L954" s="10"/>
      <c r="M954" s="10"/>
      <c r="Q954" s="10"/>
    </row>
    <row r="955" spans="1:17" ht="13.2">
      <c r="A955" s="10"/>
      <c r="B955" s="10"/>
      <c r="C955" s="10"/>
      <c r="D955" s="10"/>
      <c r="E955" s="10"/>
      <c r="F955" s="10"/>
      <c r="G955" s="10"/>
      <c r="H955" s="10"/>
      <c r="I955" s="10"/>
      <c r="J955" s="10"/>
      <c r="K955" s="10"/>
      <c r="L955" s="10"/>
      <c r="M955" s="10"/>
      <c r="Q955" s="10"/>
    </row>
    <row r="956" spans="1:17" ht="13.2">
      <c r="A956" s="10"/>
      <c r="B956" s="10"/>
      <c r="C956" s="10"/>
      <c r="D956" s="10"/>
      <c r="E956" s="10"/>
      <c r="F956" s="10"/>
      <c r="G956" s="10"/>
      <c r="H956" s="10"/>
      <c r="I956" s="10"/>
      <c r="J956" s="10"/>
      <c r="K956" s="10"/>
      <c r="L956" s="10"/>
      <c r="M956" s="10"/>
      <c r="Q956" s="10"/>
    </row>
    <row r="957" spans="1:17" ht="13.2">
      <c r="A957" s="10"/>
      <c r="B957" s="10"/>
      <c r="C957" s="10"/>
      <c r="D957" s="10"/>
      <c r="E957" s="10"/>
      <c r="F957" s="10"/>
      <c r="G957" s="10"/>
      <c r="H957" s="10"/>
      <c r="I957" s="10"/>
      <c r="J957" s="10"/>
      <c r="K957" s="10"/>
      <c r="L957" s="10"/>
      <c r="M957" s="10"/>
      <c r="Q957" s="10"/>
    </row>
    <row r="958" spans="1:17" ht="13.2">
      <c r="A958" s="10"/>
      <c r="B958" s="10"/>
      <c r="C958" s="10"/>
      <c r="D958" s="10"/>
      <c r="E958" s="10"/>
      <c r="F958" s="10"/>
      <c r="G958" s="10"/>
      <c r="H958" s="10"/>
      <c r="I958" s="10"/>
      <c r="J958" s="10"/>
      <c r="K958" s="10"/>
      <c r="L958" s="10"/>
      <c r="M958" s="10"/>
      <c r="Q958" s="10"/>
    </row>
    <row r="959" spans="1:17" ht="13.2">
      <c r="A959" s="10"/>
      <c r="B959" s="10"/>
      <c r="C959" s="10"/>
      <c r="D959" s="10"/>
      <c r="E959" s="10"/>
      <c r="F959" s="10"/>
      <c r="G959" s="10"/>
      <c r="H959" s="10"/>
      <c r="I959" s="10"/>
      <c r="J959" s="10"/>
      <c r="K959" s="10"/>
      <c r="L959" s="10"/>
      <c r="M959" s="10"/>
      <c r="Q959" s="10"/>
    </row>
  </sheetData>
  <autoFilter ref="A1:R56" xr:uid="{00000000-0009-0000-0000-00000D000000}"/>
  <conditionalFormatting sqref="M43:M44">
    <cfRule type="cellIs" dxfId="103" priority="1" operator="equal">
      <formula>"COMISIÓN ESCRITOS"</formula>
    </cfRule>
  </conditionalFormatting>
  <conditionalFormatting sqref="N43:N44">
    <cfRule type="beginsWith" dxfId="102" priority="2" operator="beginsWith" text="INDH">
      <formula>LEFT((N43),LEN("INDH"))=("INDH")</formula>
    </cfRule>
  </conditionalFormatting>
  <conditionalFormatting sqref="N43:N44">
    <cfRule type="beginsWith" dxfId="101" priority="3" operator="beginsWith" text="Defensoría de la niñez">
      <formula>LEFT((N43),LEN("Defensoría de la niñez"))=("Defensoría de la niñez")</formula>
    </cfRule>
  </conditionalFormatting>
  <conditionalFormatting sqref="N43:N44">
    <cfRule type="beginsWith" dxfId="100" priority="4" operator="beginsWith" text="ABOFEM">
      <formula>LEFT((N43),LEN("ABOFEM"))=("ABOFEM")</formula>
    </cfRule>
  </conditionalFormatting>
  <conditionalFormatting sqref="O43:O44">
    <cfRule type="beginsWith" dxfId="99" priority="5" operator="beginsWith" text="Carabineros">
      <formula>LEFT((O43),LEN("Carabineros"))=("Carabineros")</formula>
    </cfRule>
  </conditionalFormatting>
  <conditionalFormatting sqref="O43:O44">
    <cfRule type="beginsWith" dxfId="98" priority="6" operator="beginsWith" text="Ejército">
      <formula>LEFT((O43),LEN("Ejército"))=("Ejército")</formula>
    </cfRule>
  </conditionalFormatting>
  <conditionalFormatting sqref="O43:O44">
    <cfRule type="beginsWith" dxfId="97" priority="7" operator="beginsWith" text="PDI">
      <formula>LEFT((O43),LEN("PDI"))=("PDI")</formula>
    </cfRule>
  </conditionalFormatting>
  <conditionalFormatting sqref="O43:O44">
    <cfRule type="beginsWith" dxfId="96" priority="8" operator="beginsWith" text="Marina">
      <formula>LEFT((O43),LEN("Marina"))=("Marina")</formula>
    </cfRule>
  </conditionalFormatting>
  <conditionalFormatting sqref="M38">
    <cfRule type="cellIs" dxfId="95" priority="9" operator="equal">
      <formula>"COMISIÓN ESCRITOS"</formula>
    </cfRule>
  </conditionalFormatting>
  <conditionalFormatting sqref="N38">
    <cfRule type="beginsWith" dxfId="94" priority="10" operator="beginsWith" text="INDH">
      <formula>LEFT((N38),LEN("INDH"))=("INDH")</formula>
    </cfRule>
  </conditionalFormatting>
  <conditionalFormatting sqref="N38">
    <cfRule type="beginsWith" dxfId="93" priority="11" operator="beginsWith" text="Defensoría de la niñez">
      <formula>LEFT((N38),LEN("Defensoría de la niñez"))=("Defensoría de la niñez")</formula>
    </cfRule>
  </conditionalFormatting>
  <conditionalFormatting sqref="N38">
    <cfRule type="beginsWith" dxfId="92" priority="12" operator="beginsWith" text="ABOFEM">
      <formula>LEFT((N38),LEN("ABOFEM"))=("ABOFEM")</formula>
    </cfRule>
  </conditionalFormatting>
  <conditionalFormatting sqref="O38">
    <cfRule type="beginsWith" dxfId="91" priority="13" operator="beginsWith" text="Carabineros">
      <formula>LEFT((O38),LEN("Carabineros"))=("Carabineros")</formula>
    </cfRule>
  </conditionalFormatting>
  <conditionalFormatting sqref="O38">
    <cfRule type="beginsWith" dxfId="90" priority="14" operator="beginsWith" text="Ejército">
      <formula>LEFT((O38),LEN("Ejército"))=("Ejército")</formula>
    </cfRule>
  </conditionalFormatting>
  <conditionalFormatting sqref="O38">
    <cfRule type="beginsWith" dxfId="89" priority="15" operator="beginsWith" text="PDI">
      <formula>LEFT((O38),LEN("PDI"))=("PDI")</formula>
    </cfRule>
  </conditionalFormatting>
  <conditionalFormatting sqref="O38">
    <cfRule type="beginsWith" dxfId="88" priority="16" operator="beginsWith" text="Marina">
      <formula>LEFT((O38),LEN("Marina"))=("Marina")</formula>
    </cfRule>
  </conditionalFormatting>
  <conditionalFormatting sqref="M2:M37 M39:M42 M45:M116 N75:N116">
    <cfRule type="cellIs" dxfId="87" priority="17" operator="equal">
      <formula>"COMISIÓN ESCRITOS"</formula>
    </cfRule>
  </conditionalFormatting>
  <conditionalFormatting sqref="N2:N37 N39:N42 N45:N160">
    <cfRule type="beginsWith" dxfId="86" priority="18" operator="beginsWith" text="INDH">
      <formula>LEFT((N2),LEN("INDH"))=("INDH")</formula>
    </cfRule>
  </conditionalFormatting>
  <conditionalFormatting sqref="N2:N37 N39:N42 N45:N160">
    <cfRule type="beginsWith" dxfId="85" priority="19" operator="beginsWith" text="Defensoría de la niñez">
      <formula>LEFT((N2),LEN("Defensoría de la niñez"))=("Defensoría de la niñez")</formula>
    </cfRule>
  </conditionalFormatting>
  <conditionalFormatting sqref="N2:N37 N39:N42 N45:N160">
    <cfRule type="beginsWith" dxfId="84" priority="20" operator="beginsWith" text="ABOFEM">
      <formula>LEFT((N2),LEN("ABOFEM"))=("ABOFEM")</formula>
    </cfRule>
  </conditionalFormatting>
  <conditionalFormatting sqref="O1:O37 O39:O42 O45:O143">
    <cfRule type="beginsWith" dxfId="83" priority="21" operator="beginsWith" text="Carabineros">
      <formula>LEFT((O1),LEN("Carabineros"))=("Carabineros")</formula>
    </cfRule>
  </conditionalFormatting>
  <conditionalFormatting sqref="O1:O37 O39:O42 O45:O143">
    <cfRule type="beginsWith" dxfId="82" priority="22" operator="beginsWith" text="Ejército">
      <formula>LEFT((O1),LEN("Ejército"))=("Ejército")</formula>
    </cfRule>
  </conditionalFormatting>
  <conditionalFormatting sqref="O1:O37 O39:O42 O45:O143">
    <cfRule type="beginsWith" dxfId="81" priority="23" operator="beginsWith" text="PDI">
      <formula>LEFT((O1),LEN("PDI"))=("PDI")</formula>
    </cfRule>
  </conditionalFormatting>
  <conditionalFormatting sqref="O1:O37 O39:O42 O45:O143">
    <cfRule type="beginsWith" dxfId="80" priority="24"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D00-000000000000}">
          <x14:formula1>
            <xm:f>VdD!$D$2:$D$1001</xm:f>
          </x14:formula1>
          <xm:sqref>I2:I45 I47:I147</xm:sqref>
        </x14:dataValidation>
        <x14:dataValidation type="list" allowBlank="1" xr:uid="{00000000-0002-0000-0D00-000001000000}">
          <x14:formula1>
            <xm:f>VdD!$F$2:$F$1001</xm:f>
          </x14:formula1>
          <xm:sqref>M2:M116</xm:sqref>
        </x14:dataValidation>
        <x14:dataValidation type="list" allowBlank="1" xr:uid="{00000000-0002-0000-0D00-000002000000}">
          <x14:formula1>
            <xm:f>VdD!$B$2:$B$1001</xm:f>
          </x14:formula1>
          <xm:sqref>F2:F131</xm:sqref>
        </x14:dataValidation>
        <x14:dataValidation type="list" allowBlank="1" xr:uid="{00000000-0002-0000-0D00-000003000000}">
          <x14:formula1>
            <xm:f>VdD!$C$2:$C$1001</xm:f>
          </x14:formula1>
          <xm:sqref>H2:H129</xm:sqref>
        </x14:dataValidation>
        <x14:dataValidation type="list" allowBlank="1" xr:uid="{00000000-0002-0000-0D00-000004000000}">
          <x14:formula1>
            <xm:f>VdD!$H$2:$H$1001</xm:f>
          </x14:formula1>
          <xm:sqref>O2:O143</xm:sqref>
        </x14:dataValidation>
        <x14:dataValidation type="list" allowBlank="1" xr:uid="{00000000-0002-0000-0D00-000005000000}">
          <x14:formula1>
            <xm:f>VdD!$A$2:$A959</xm:f>
          </x14:formula1>
          <xm:sqref>D2:D131</xm:sqref>
        </x14:dataValidation>
        <x14:dataValidation type="list" allowBlank="1" xr:uid="{00000000-0002-0000-0D00-000006000000}">
          <x14:formula1>
            <xm:f>VdD!$G$2:$G$1001</xm:f>
          </x14:formula1>
          <xm:sqref>N2:N160</xm:sqref>
        </x14:dataValidation>
        <x14:dataValidation type="list" allowBlank="1" xr:uid="{00000000-0002-0000-0D00-000007000000}">
          <x14:formula1>
            <xm:f>VdD!$J$2:$J$1001</xm:f>
          </x14:formula1>
          <xm:sqref>Q2:Q126</xm:sqref>
        </x14:dataValidation>
        <x14:dataValidation type="list" allowBlank="1" xr:uid="{00000000-0002-0000-0D00-000008000000}">
          <x14:formula1>
            <xm:f>VdD!$I$2:$I$1001</xm:f>
          </x14:formula1>
          <xm:sqref>P2:P117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995"/>
  <sheetViews>
    <sheetView workbookViewId="0"/>
  </sheetViews>
  <sheetFormatPr baseColWidth="10" defaultColWidth="14.44140625" defaultRowHeight="15.75" customHeight="1"/>
  <cols>
    <col min="1" max="1" width="17" customWidth="1"/>
    <col min="7" max="7" width="30.44140625" customWidth="1"/>
    <col min="12" max="12" width="20.88671875" customWidth="1"/>
  </cols>
  <sheetData>
    <row r="1" spans="1:17">
      <c r="A1" s="4" t="s">
        <v>4</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row>
    <row r="2" spans="1:17">
      <c r="A2" s="35" t="s">
        <v>2365</v>
      </c>
      <c r="B2" s="37" t="s">
        <v>2366</v>
      </c>
      <c r="D2" s="7" t="s">
        <v>26</v>
      </c>
      <c r="F2" s="7" t="s">
        <v>62</v>
      </c>
      <c r="G2" s="35" t="s">
        <v>2367</v>
      </c>
      <c r="H2" s="10"/>
      <c r="I2" s="7"/>
      <c r="K2" s="82">
        <v>43758</v>
      </c>
      <c r="L2" s="7" t="s">
        <v>1396</v>
      </c>
      <c r="M2" s="43" t="s">
        <v>2370</v>
      </c>
      <c r="N2" s="10"/>
      <c r="O2" s="7"/>
      <c r="P2" s="33"/>
      <c r="Q2" s="7" t="s">
        <v>92</v>
      </c>
    </row>
    <row r="3" spans="1:17">
      <c r="A3" s="35" t="s">
        <v>3779</v>
      </c>
      <c r="B3" s="37" t="s">
        <v>3780</v>
      </c>
      <c r="C3" s="12">
        <v>17</v>
      </c>
      <c r="D3" s="7" t="s">
        <v>45</v>
      </c>
      <c r="F3" s="7" t="s">
        <v>167</v>
      </c>
      <c r="G3" s="35" t="s">
        <v>3781</v>
      </c>
      <c r="H3" s="10"/>
      <c r="I3" s="7" t="s">
        <v>49</v>
      </c>
      <c r="J3" s="12" t="s">
        <v>63</v>
      </c>
      <c r="K3" s="91">
        <v>0.88194444444444442</v>
      </c>
      <c r="L3" s="7" t="s">
        <v>3784</v>
      </c>
      <c r="M3" s="43" t="s">
        <v>52</v>
      </c>
      <c r="N3" s="7" t="s">
        <v>68</v>
      </c>
      <c r="O3" s="7" t="s">
        <v>35</v>
      </c>
      <c r="P3" s="33"/>
      <c r="Q3" s="7" t="s">
        <v>92</v>
      </c>
    </row>
    <row r="4" spans="1:17">
      <c r="A4" s="35" t="s">
        <v>3746</v>
      </c>
      <c r="B4" s="37" t="s">
        <v>3747</v>
      </c>
      <c r="C4" s="12">
        <v>19</v>
      </c>
      <c r="D4" s="7" t="s">
        <v>26</v>
      </c>
      <c r="E4" s="37">
        <v>946203436</v>
      </c>
      <c r="F4" s="7" t="s">
        <v>85</v>
      </c>
      <c r="G4" s="35" t="s">
        <v>3748</v>
      </c>
      <c r="H4" s="10"/>
      <c r="I4" s="7"/>
      <c r="J4" s="12" t="s">
        <v>63</v>
      </c>
      <c r="K4" s="91">
        <v>0.79166666666666663</v>
      </c>
      <c r="L4" s="7" t="s">
        <v>3749</v>
      </c>
      <c r="M4" s="43" t="s">
        <v>50</v>
      </c>
      <c r="N4" s="10"/>
      <c r="O4" s="7" t="s">
        <v>35</v>
      </c>
      <c r="P4" s="33"/>
      <c r="Q4" s="7" t="s">
        <v>92</v>
      </c>
    </row>
    <row r="5" spans="1:17">
      <c r="A5" s="35" t="s">
        <v>3471</v>
      </c>
      <c r="B5" s="37" t="s">
        <v>3472</v>
      </c>
      <c r="C5" s="12">
        <v>23</v>
      </c>
      <c r="D5" s="7" t="s">
        <v>26</v>
      </c>
      <c r="E5" s="37" t="s">
        <v>3473</v>
      </c>
      <c r="F5" s="7" t="s">
        <v>85</v>
      </c>
      <c r="G5" s="35" t="s">
        <v>3474</v>
      </c>
      <c r="H5" s="10"/>
      <c r="I5" s="7"/>
      <c r="J5" s="12" t="s">
        <v>63</v>
      </c>
      <c r="K5" s="191">
        <v>43763.75</v>
      </c>
      <c r="L5" s="7" t="s">
        <v>3475</v>
      </c>
      <c r="M5" s="43" t="s">
        <v>33</v>
      </c>
      <c r="N5" s="10"/>
      <c r="O5" s="7" t="s">
        <v>35</v>
      </c>
      <c r="P5" s="33"/>
      <c r="Q5" s="7" t="s">
        <v>92</v>
      </c>
    </row>
    <row r="6" spans="1:17">
      <c r="A6" s="35" t="s">
        <v>3814</v>
      </c>
      <c r="B6" s="37" t="s">
        <v>3816</v>
      </c>
      <c r="C6" s="12">
        <v>30</v>
      </c>
      <c r="D6" s="7" t="s">
        <v>26</v>
      </c>
      <c r="E6" s="37" t="s">
        <v>3817</v>
      </c>
      <c r="F6" s="7" t="s">
        <v>167</v>
      </c>
      <c r="G6" s="35" t="s">
        <v>3820</v>
      </c>
      <c r="H6" s="10"/>
      <c r="I6" s="7" t="s">
        <v>4499</v>
      </c>
      <c r="J6" s="12" t="s">
        <v>63</v>
      </c>
      <c r="K6" s="91">
        <v>0.9375</v>
      </c>
      <c r="L6" s="7" t="s">
        <v>3821</v>
      </c>
      <c r="M6" s="43" t="s">
        <v>50</v>
      </c>
      <c r="N6" s="10"/>
      <c r="O6" s="7" t="s">
        <v>53</v>
      </c>
      <c r="P6" s="33"/>
      <c r="Q6" s="7" t="s">
        <v>92</v>
      </c>
    </row>
    <row r="7" spans="1:17">
      <c r="A7" s="35" t="s">
        <v>3730</v>
      </c>
      <c r="B7" s="37" t="s">
        <v>3731</v>
      </c>
      <c r="D7" s="7" t="s">
        <v>26</v>
      </c>
      <c r="F7" s="7" t="s">
        <v>85</v>
      </c>
      <c r="G7" s="35" t="s">
        <v>3737</v>
      </c>
      <c r="H7" s="10"/>
      <c r="I7" s="7"/>
      <c r="J7" s="12" t="s">
        <v>63</v>
      </c>
      <c r="K7" s="191">
        <v>43763.8125</v>
      </c>
      <c r="L7" s="35" t="s">
        <v>3740</v>
      </c>
      <c r="M7" s="43" t="s">
        <v>33</v>
      </c>
      <c r="N7" s="10"/>
      <c r="O7" s="7" t="s">
        <v>35</v>
      </c>
      <c r="P7" s="33"/>
      <c r="Q7" s="7" t="s">
        <v>92</v>
      </c>
    </row>
    <row r="8" spans="1:17" ht="15.75" customHeight="1">
      <c r="A8" s="339" t="s">
        <v>3765</v>
      </c>
      <c r="B8" s="340" t="s">
        <v>3770</v>
      </c>
      <c r="C8" s="12">
        <v>17</v>
      </c>
      <c r="D8" s="7" t="s">
        <v>26</v>
      </c>
      <c r="E8" s="340">
        <v>988320180</v>
      </c>
      <c r="F8" s="7" t="s">
        <v>3771</v>
      </c>
      <c r="G8" s="339" t="s">
        <v>3772</v>
      </c>
      <c r="H8" s="10"/>
      <c r="I8" s="7" t="s">
        <v>49</v>
      </c>
      <c r="J8" s="12" t="s">
        <v>63</v>
      </c>
      <c r="K8" s="191">
        <v>43766.805555555555</v>
      </c>
      <c r="L8" s="341" t="s">
        <v>3773</v>
      </c>
      <c r="M8" s="43" t="s">
        <v>52</v>
      </c>
      <c r="N8" s="7" t="s">
        <v>68</v>
      </c>
      <c r="O8" s="7" t="s">
        <v>35</v>
      </c>
      <c r="P8" s="33"/>
      <c r="Q8" s="7" t="s">
        <v>92</v>
      </c>
    </row>
    <row r="9" spans="1:17">
      <c r="A9" s="93" t="s">
        <v>1569</v>
      </c>
      <c r="B9" s="80" t="s">
        <v>1570</v>
      </c>
      <c r="C9" s="12">
        <v>33</v>
      </c>
      <c r="D9" s="7" t="s">
        <v>45</v>
      </c>
      <c r="E9" s="81">
        <v>998529071</v>
      </c>
      <c r="F9" s="7" t="s">
        <v>1571</v>
      </c>
      <c r="G9" s="93" t="s">
        <v>1572</v>
      </c>
      <c r="H9" s="10"/>
      <c r="I9" s="7" t="s">
        <v>32</v>
      </c>
      <c r="J9" s="12" t="s">
        <v>63</v>
      </c>
      <c r="K9" s="10"/>
      <c r="L9" s="7" t="s">
        <v>1573</v>
      </c>
      <c r="M9" s="43" t="s">
        <v>52</v>
      </c>
      <c r="N9" s="10"/>
      <c r="O9" s="7" t="s">
        <v>35</v>
      </c>
      <c r="P9" s="33"/>
      <c r="Q9" s="7" t="s">
        <v>92</v>
      </c>
    </row>
    <row r="10" spans="1:17">
      <c r="A10" s="35" t="s">
        <v>3721</v>
      </c>
      <c r="B10" s="37" t="s">
        <v>3722</v>
      </c>
      <c r="D10" s="7" t="s">
        <v>26</v>
      </c>
      <c r="E10" s="12" t="s">
        <v>3723</v>
      </c>
      <c r="F10" s="7" t="s">
        <v>1571</v>
      </c>
      <c r="G10" s="7" t="s">
        <v>3725</v>
      </c>
      <c r="H10" s="10"/>
      <c r="I10" s="7"/>
      <c r="J10" s="12" t="s">
        <v>63</v>
      </c>
      <c r="K10" s="191">
        <v>43757.822916666664</v>
      </c>
      <c r="L10" s="7" t="s">
        <v>3729</v>
      </c>
      <c r="M10" s="43" t="s">
        <v>50</v>
      </c>
      <c r="N10" s="10"/>
      <c r="O10" s="7" t="s">
        <v>35</v>
      </c>
      <c r="P10" s="39" t="s">
        <v>70</v>
      </c>
      <c r="Q10" s="7" t="s">
        <v>92</v>
      </c>
    </row>
    <row r="11" spans="1:17">
      <c r="A11" s="205" t="s">
        <v>3546</v>
      </c>
      <c r="B11" s="12" t="s">
        <v>3548</v>
      </c>
      <c r="C11" s="12">
        <v>22</v>
      </c>
      <c r="D11" s="7" t="s">
        <v>26</v>
      </c>
      <c r="E11" s="81">
        <v>930326748</v>
      </c>
      <c r="F11" s="7" t="s">
        <v>475</v>
      </c>
      <c r="G11" s="7" t="s">
        <v>3554</v>
      </c>
      <c r="H11" s="10"/>
      <c r="I11" s="7"/>
      <c r="J11" s="12" t="s">
        <v>63</v>
      </c>
      <c r="K11" s="7" t="s">
        <v>3556</v>
      </c>
      <c r="L11" s="7" t="s">
        <v>1995</v>
      </c>
      <c r="M11" s="43" t="s">
        <v>33</v>
      </c>
      <c r="N11" s="10"/>
      <c r="O11" s="7" t="s">
        <v>35</v>
      </c>
      <c r="P11" s="33"/>
      <c r="Q11" s="7" t="s">
        <v>117</v>
      </c>
    </row>
    <row r="12" spans="1:17">
      <c r="A12" s="7" t="s">
        <v>3161</v>
      </c>
      <c r="B12" s="12" t="s">
        <v>3162</v>
      </c>
      <c r="C12" s="12">
        <v>24</v>
      </c>
      <c r="D12" s="7" t="s">
        <v>26</v>
      </c>
      <c r="E12" s="12">
        <v>946776951</v>
      </c>
      <c r="F12" s="7" t="s">
        <v>85</v>
      </c>
      <c r="G12" s="7" t="s">
        <v>3163</v>
      </c>
      <c r="H12" s="10"/>
      <c r="I12" s="7"/>
      <c r="J12" s="12" t="s">
        <v>63</v>
      </c>
      <c r="K12" s="312">
        <v>43760.770833333336</v>
      </c>
      <c r="L12" s="7" t="s">
        <v>493</v>
      </c>
      <c r="M12" s="43" t="s">
        <v>33</v>
      </c>
      <c r="N12" s="7"/>
      <c r="O12" s="7" t="s">
        <v>35</v>
      </c>
      <c r="P12" s="33"/>
      <c r="Q12" s="7" t="s">
        <v>101</v>
      </c>
    </row>
    <row r="13" spans="1:17">
      <c r="A13" s="93" t="s">
        <v>3822</v>
      </c>
      <c r="B13" s="80" t="s">
        <v>3823</v>
      </c>
      <c r="C13" s="12">
        <v>55</v>
      </c>
      <c r="D13" s="7" t="s">
        <v>26</v>
      </c>
      <c r="E13" s="81">
        <v>978616718</v>
      </c>
      <c r="F13" s="7" t="s">
        <v>475</v>
      </c>
      <c r="G13" s="7" t="s">
        <v>3824</v>
      </c>
      <c r="H13" s="10"/>
      <c r="I13" s="7"/>
      <c r="J13" s="12" t="s">
        <v>63</v>
      </c>
      <c r="K13" s="7" t="s">
        <v>1322</v>
      </c>
      <c r="L13" s="7" t="s">
        <v>3827</v>
      </c>
      <c r="M13" s="43" t="s">
        <v>33</v>
      </c>
      <c r="N13" s="10"/>
      <c r="O13" s="7" t="s">
        <v>35</v>
      </c>
      <c r="P13" s="33"/>
      <c r="Q13" s="7" t="s">
        <v>117</v>
      </c>
    </row>
    <row r="14" spans="1:17">
      <c r="A14" s="35" t="s">
        <v>714</v>
      </c>
      <c r="B14" s="37" t="s">
        <v>715</v>
      </c>
      <c r="C14" s="12">
        <v>42</v>
      </c>
      <c r="D14" s="7" t="s">
        <v>26</v>
      </c>
      <c r="E14" s="37">
        <v>56962144818</v>
      </c>
      <c r="F14" s="7" t="s">
        <v>295</v>
      </c>
      <c r="G14" s="7" t="s">
        <v>717</v>
      </c>
      <c r="H14" s="10"/>
      <c r="I14" s="7"/>
      <c r="J14" s="12" t="s">
        <v>63</v>
      </c>
      <c r="K14" s="7" t="s">
        <v>720</v>
      </c>
      <c r="L14" s="161" t="s">
        <v>721</v>
      </c>
      <c r="M14" s="43" t="s">
        <v>33</v>
      </c>
      <c r="N14" s="10"/>
      <c r="O14" s="7" t="s">
        <v>53</v>
      </c>
      <c r="P14" s="33"/>
      <c r="Q14" s="7" t="s">
        <v>117</v>
      </c>
    </row>
    <row r="15" spans="1:17" ht="66">
      <c r="A15" s="35" t="s">
        <v>593</v>
      </c>
      <c r="B15" s="37" t="s">
        <v>594</v>
      </c>
      <c r="C15" s="12">
        <v>45</v>
      </c>
      <c r="D15" s="7" t="s">
        <v>26</v>
      </c>
      <c r="E15" s="37">
        <v>56975903706</v>
      </c>
      <c r="F15" s="7" t="s">
        <v>85</v>
      </c>
      <c r="G15" s="7" t="s">
        <v>595</v>
      </c>
      <c r="H15" s="10"/>
      <c r="I15" s="7"/>
      <c r="J15" s="12" t="s">
        <v>63</v>
      </c>
      <c r="K15" s="7" t="s">
        <v>598</v>
      </c>
      <c r="L15" s="7" t="s">
        <v>599</v>
      </c>
      <c r="M15" s="43" t="s">
        <v>33</v>
      </c>
      <c r="N15" s="10"/>
      <c r="O15" s="7" t="s">
        <v>53</v>
      </c>
      <c r="P15" s="33"/>
      <c r="Q15" s="7" t="s">
        <v>117</v>
      </c>
    </row>
    <row r="16" spans="1:17" ht="52.8">
      <c r="A16" s="7" t="s">
        <v>1356</v>
      </c>
      <c r="B16" s="12" t="s">
        <v>1357</v>
      </c>
      <c r="C16" s="12">
        <v>35</v>
      </c>
      <c r="D16" s="7" t="s">
        <v>26</v>
      </c>
      <c r="E16" s="12">
        <v>56931073112</v>
      </c>
      <c r="F16" s="7" t="s">
        <v>85</v>
      </c>
      <c r="G16" s="7" t="s">
        <v>1359</v>
      </c>
      <c r="H16" s="10"/>
      <c r="I16" s="7"/>
      <c r="J16" s="12" t="s">
        <v>63</v>
      </c>
      <c r="K16" s="175">
        <v>43761</v>
      </c>
      <c r="L16" s="7" t="s">
        <v>1360</v>
      </c>
      <c r="M16" s="43" t="s">
        <v>33</v>
      </c>
      <c r="N16" s="10"/>
      <c r="O16" s="7" t="s">
        <v>35</v>
      </c>
      <c r="P16" s="33"/>
      <c r="Q16" s="7" t="s">
        <v>101</v>
      </c>
    </row>
    <row r="17" spans="1:26" ht="92.4">
      <c r="A17" s="177" t="s">
        <v>828</v>
      </c>
      <c r="B17" s="177" t="s">
        <v>831</v>
      </c>
      <c r="C17" s="7">
        <v>40</v>
      </c>
      <c r="D17" s="7" t="s">
        <v>26</v>
      </c>
      <c r="E17" s="10"/>
      <c r="F17" s="7" t="s">
        <v>85</v>
      </c>
      <c r="G17" s="177" t="s">
        <v>832</v>
      </c>
      <c r="H17" s="10"/>
      <c r="I17" s="7"/>
      <c r="J17" s="7" t="s">
        <v>63</v>
      </c>
      <c r="K17" s="7" t="s">
        <v>833</v>
      </c>
      <c r="L17" s="7" t="s">
        <v>219</v>
      </c>
      <c r="M17" s="43" t="s">
        <v>33</v>
      </c>
      <c r="N17" s="10"/>
      <c r="O17" s="7" t="s">
        <v>35</v>
      </c>
      <c r="P17" s="39" t="s">
        <v>70</v>
      </c>
      <c r="Q17" s="7" t="s">
        <v>162</v>
      </c>
      <c r="R17" s="10"/>
      <c r="S17" s="10"/>
      <c r="T17" s="10"/>
      <c r="U17" s="10"/>
      <c r="V17" s="10"/>
      <c r="W17" s="10"/>
      <c r="X17" s="10"/>
      <c r="Y17" s="10"/>
      <c r="Z17" s="10"/>
    </row>
    <row r="18" spans="1:26" ht="79.2">
      <c r="A18" s="35" t="s">
        <v>2770</v>
      </c>
      <c r="B18" s="35" t="s">
        <v>2771</v>
      </c>
      <c r="C18" s="10"/>
      <c r="D18" s="7"/>
      <c r="E18" s="264" t="s">
        <v>2772</v>
      </c>
      <c r="F18" s="7" t="s">
        <v>85</v>
      </c>
      <c r="G18" s="35" t="s">
        <v>2773</v>
      </c>
      <c r="H18" s="10"/>
      <c r="I18" s="7"/>
      <c r="J18" s="7" t="s">
        <v>63</v>
      </c>
      <c r="K18" s="7" t="s">
        <v>2774</v>
      </c>
      <c r="L18" s="7" t="s">
        <v>453</v>
      </c>
      <c r="M18" s="43" t="s">
        <v>274</v>
      </c>
      <c r="N18" s="10"/>
      <c r="O18" s="7" t="s">
        <v>35</v>
      </c>
      <c r="P18" s="33"/>
      <c r="Q18" s="7" t="s">
        <v>162</v>
      </c>
      <c r="R18" s="10"/>
      <c r="S18" s="10"/>
      <c r="T18" s="10"/>
      <c r="U18" s="10"/>
      <c r="V18" s="10"/>
      <c r="W18" s="10"/>
      <c r="X18" s="10"/>
      <c r="Y18" s="10"/>
      <c r="Z18" s="10"/>
    </row>
    <row r="19" spans="1:26" ht="79.2">
      <c r="A19" s="35" t="s">
        <v>3599</v>
      </c>
      <c r="B19" s="37" t="s">
        <v>3600</v>
      </c>
      <c r="C19" s="12">
        <v>22</v>
      </c>
      <c r="D19" s="7" t="s">
        <v>45</v>
      </c>
      <c r="E19" s="37">
        <v>56940928630</v>
      </c>
      <c r="F19" s="7" t="s">
        <v>85</v>
      </c>
      <c r="G19" s="35" t="s">
        <v>3601</v>
      </c>
      <c r="H19" s="10"/>
      <c r="I19" s="7"/>
      <c r="J19" s="12" t="s">
        <v>63</v>
      </c>
      <c r="K19" s="7" t="s">
        <v>3479</v>
      </c>
      <c r="L19" s="7" t="s">
        <v>3603</v>
      </c>
      <c r="M19" s="43" t="s">
        <v>274</v>
      </c>
      <c r="N19" s="10"/>
      <c r="O19" s="7" t="s">
        <v>35</v>
      </c>
      <c r="P19" s="39" t="s">
        <v>70</v>
      </c>
      <c r="Q19" s="7" t="s">
        <v>162</v>
      </c>
    </row>
    <row r="20" spans="1:26" ht="79.2">
      <c r="A20" s="35" t="s">
        <v>3476</v>
      </c>
      <c r="B20" s="35" t="s">
        <v>3477</v>
      </c>
      <c r="C20" s="10"/>
      <c r="D20" s="7"/>
      <c r="E20" s="37">
        <v>930004011</v>
      </c>
      <c r="F20" s="7" t="s">
        <v>85</v>
      </c>
      <c r="G20" s="35" t="s">
        <v>3478</v>
      </c>
      <c r="H20" s="10"/>
      <c r="I20" s="7"/>
      <c r="J20" s="7" t="s">
        <v>63</v>
      </c>
      <c r="K20" s="7" t="s">
        <v>3479</v>
      </c>
      <c r="L20" s="7" t="s">
        <v>1945</v>
      </c>
      <c r="M20" s="43" t="s">
        <v>274</v>
      </c>
      <c r="N20" s="10"/>
      <c r="O20" s="7"/>
      <c r="P20" s="33"/>
      <c r="Q20" s="7" t="s">
        <v>162</v>
      </c>
      <c r="R20" s="10"/>
      <c r="S20" s="10"/>
      <c r="T20" s="10"/>
      <c r="U20" s="10"/>
      <c r="V20" s="10"/>
      <c r="W20" s="10"/>
      <c r="X20" s="10"/>
      <c r="Y20" s="10"/>
      <c r="Z20" s="10"/>
    </row>
    <row r="21" spans="1:26" ht="79.2">
      <c r="A21" s="37" t="s">
        <v>2643</v>
      </c>
      <c r="B21" s="37" t="s">
        <v>2644</v>
      </c>
      <c r="D21" s="7"/>
      <c r="E21" s="37">
        <v>99289740</v>
      </c>
      <c r="F21" s="7" t="s">
        <v>85</v>
      </c>
      <c r="G21" s="35" t="s">
        <v>2646</v>
      </c>
      <c r="H21" s="10"/>
      <c r="I21" s="7"/>
      <c r="J21" s="12" t="s">
        <v>63</v>
      </c>
      <c r="K21" s="7" t="s">
        <v>2649</v>
      </c>
      <c r="L21" s="37" t="s">
        <v>2650</v>
      </c>
      <c r="M21" s="43" t="s">
        <v>274</v>
      </c>
      <c r="N21" s="10"/>
      <c r="O21" s="7" t="s">
        <v>35</v>
      </c>
      <c r="P21" s="33"/>
      <c r="Q21" s="7" t="s">
        <v>162</v>
      </c>
    </row>
    <row r="22" spans="1:26" ht="52.8">
      <c r="A22" s="37" t="s">
        <v>2816</v>
      </c>
      <c r="B22" s="37" t="s">
        <v>2817</v>
      </c>
      <c r="D22" s="7" t="s">
        <v>45</v>
      </c>
      <c r="E22" s="37">
        <v>93835787</v>
      </c>
      <c r="F22" s="7" t="s">
        <v>85</v>
      </c>
      <c r="G22" s="35" t="s">
        <v>2818</v>
      </c>
      <c r="H22" s="10"/>
      <c r="I22" s="7"/>
      <c r="J22" s="12" t="s">
        <v>63</v>
      </c>
      <c r="K22" s="7" t="s">
        <v>2821</v>
      </c>
      <c r="L22" s="37" t="s">
        <v>2823</v>
      </c>
      <c r="M22" s="43" t="s">
        <v>33</v>
      </c>
      <c r="N22" s="10"/>
      <c r="O22" s="7"/>
      <c r="P22" s="33"/>
      <c r="Q22" s="7" t="s">
        <v>162</v>
      </c>
    </row>
    <row r="23" spans="1:26" ht="92.4">
      <c r="A23" s="7" t="s">
        <v>2939</v>
      </c>
      <c r="B23" s="7" t="s">
        <v>2940</v>
      </c>
      <c r="C23" s="12">
        <v>25</v>
      </c>
      <c r="D23" s="7" t="s">
        <v>26</v>
      </c>
      <c r="E23" s="37">
        <v>989155118</v>
      </c>
      <c r="F23" s="7" t="s">
        <v>85</v>
      </c>
      <c r="G23" s="7" t="s">
        <v>2943</v>
      </c>
      <c r="H23" s="10"/>
      <c r="I23" s="7"/>
      <c r="J23" s="12" t="s">
        <v>153</v>
      </c>
      <c r="K23" s="7" t="s">
        <v>2946</v>
      </c>
      <c r="L23" s="10"/>
      <c r="M23" s="43" t="s">
        <v>50</v>
      </c>
      <c r="N23" s="10"/>
      <c r="O23" s="7" t="s">
        <v>35</v>
      </c>
      <c r="P23" s="33"/>
      <c r="Q23" s="7" t="s">
        <v>2948</v>
      </c>
    </row>
    <row r="24" spans="1:26" ht="79.2">
      <c r="A24" s="35" t="s">
        <v>2653</v>
      </c>
      <c r="B24" s="7" t="s">
        <v>4528</v>
      </c>
      <c r="C24" s="10"/>
      <c r="D24" s="7"/>
      <c r="E24" s="187">
        <v>5113719</v>
      </c>
      <c r="F24" s="7" t="s">
        <v>85</v>
      </c>
      <c r="G24" s="35" t="s">
        <v>2655</v>
      </c>
      <c r="H24" s="10"/>
      <c r="I24" s="7"/>
      <c r="J24" s="7" t="s">
        <v>63</v>
      </c>
      <c r="K24" s="44">
        <v>43766</v>
      </c>
      <c r="L24" s="35" t="s">
        <v>2656</v>
      </c>
      <c r="M24" s="43"/>
      <c r="N24" s="10"/>
      <c r="O24" s="7" t="s">
        <v>35</v>
      </c>
      <c r="P24" s="33"/>
      <c r="Q24" s="7" t="s">
        <v>162</v>
      </c>
      <c r="R24" s="10"/>
      <c r="S24" s="10"/>
      <c r="T24" s="10"/>
      <c r="U24" s="10"/>
      <c r="V24" s="10"/>
      <c r="W24" s="10"/>
      <c r="X24" s="10"/>
      <c r="Y24" s="10"/>
      <c r="Z24" s="10"/>
    </row>
    <row r="25" spans="1:26" ht="66">
      <c r="A25" s="37" t="s">
        <v>1888</v>
      </c>
      <c r="B25" s="80" t="s">
        <v>1889</v>
      </c>
      <c r="D25" s="7"/>
      <c r="E25" s="81">
        <v>56959804995</v>
      </c>
      <c r="F25" s="7" t="s">
        <v>85</v>
      </c>
      <c r="G25" s="7" t="s">
        <v>1892</v>
      </c>
      <c r="H25" s="10"/>
      <c r="I25" s="7"/>
      <c r="J25" s="12" t="s">
        <v>63</v>
      </c>
      <c r="K25" s="44">
        <v>43766</v>
      </c>
      <c r="L25" s="7" t="s">
        <v>219</v>
      </c>
      <c r="M25" s="43"/>
      <c r="N25" s="10"/>
      <c r="O25" s="7" t="s">
        <v>35</v>
      </c>
      <c r="P25" s="33"/>
      <c r="Q25" s="7" t="s">
        <v>162</v>
      </c>
    </row>
    <row r="26" spans="1:26" ht="79.2">
      <c r="A26" s="83" t="s">
        <v>3435</v>
      </c>
      <c r="B26" s="37" t="s">
        <v>3436</v>
      </c>
      <c r="C26" s="12">
        <v>23</v>
      </c>
      <c r="D26" s="7" t="s">
        <v>26</v>
      </c>
      <c r="E26" s="37">
        <v>64072823</v>
      </c>
      <c r="F26" s="7" t="s">
        <v>85</v>
      </c>
      <c r="G26" s="7" t="s">
        <v>3437</v>
      </c>
      <c r="H26" s="10"/>
      <c r="I26" s="7"/>
      <c r="J26" s="12" t="s">
        <v>153</v>
      </c>
      <c r="K26" s="7" t="s">
        <v>3438</v>
      </c>
      <c r="L26" s="83" t="s">
        <v>3439</v>
      </c>
      <c r="M26" s="43" t="s">
        <v>50</v>
      </c>
      <c r="N26" s="10"/>
      <c r="O26" s="7" t="s">
        <v>35</v>
      </c>
      <c r="P26" s="33"/>
      <c r="Q26" s="7" t="s">
        <v>157</v>
      </c>
    </row>
    <row r="27" spans="1:26" ht="66">
      <c r="A27" s="37" t="s">
        <v>835</v>
      </c>
      <c r="B27" s="80" t="s">
        <v>836</v>
      </c>
      <c r="D27" s="7"/>
      <c r="E27" s="81">
        <v>946634148</v>
      </c>
      <c r="F27" s="7" t="s">
        <v>85</v>
      </c>
      <c r="G27" s="7" t="s">
        <v>840</v>
      </c>
      <c r="H27" s="10"/>
      <c r="I27" s="7"/>
      <c r="J27" s="12" t="s">
        <v>63</v>
      </c>
      <c r="K27" s="7" t="s">
        <v>841</v>
      </c>
      <c r="L27" s="37" t="s">
        <v>842</v>
      </c>
      <c r="M27" s="43" t="s">
        <v>50</v>
      </c>
      <c r="N27" s="10"/>
      <c r="O27" s="7" t="s">
        <v>35</v>
      </c>
      <c r="P27" s="33"/>
      <c r="Q27" s="7" t="s">
        <v>162</v>
      </c>
    </row>
    <row r="28" spans="1:26" ht="52.8">
      <c r="A28" s="83" t="s">
        <v>3691</v>
      </c>
      <c r="B28" s="37" t="s">
        <v>3692</v>
      </c>
      <c r="C28" s="12">
        <v>22</v>
      </c>
      <c r="D28" s="7" t="s">
        <v>45</v>
      </c>
      <c r="E28" s="37">
        <v>997622147</v>
      </c>
      <c r="F28" s="7" t="s">
        <v>85</v>
      </c>
      <c r="G28" s="7" t="s">
        <v>4529</v>
      </c>
      <c r="H28" s="10"/>
      <c r="I28" s="7"/>
      <c r="J28" s="12" t="s">
        <v>153</v>
      </c>
      <c r="K28" s="7" t="s">
        <v>3694</v>
      </c>
      <c r="L28" s="10"/>
      <c r="M28" s="43" t="s">
        <v>50</v>
      </c>
      <c r="N28" s="10"/>
      <c r="O28" s="7"/>
      <c r="P28" s="33"/>
      <c r="Q28" s="7" t="s">
        <v>157</v>
      </c>
    </row>
    <row r="29" spans="1:26" ht="105.6">
      <c r="A29" s="83" t="s">
        <v>2329</v>
      </c>
      <c r="B29" s="37" t="s">
        <v>2330</v>
      </c>
      <c r="C29" s="12">
        <v>28</v>
      </c>
      <c r="D29" s="7" t="s">
        <v>26</v>
      </c>
      <c r="E29" s="37">
        <v>993097013</v>
      </c>
      <c r="F29" s="7" t="s">
        <v>85</v>
      </c>
      <c r="G29" s="7" t="s">
        <v>4530</v>
      </c>
      <c r="H29" s="10"/>
      <c r="I29" s="7"/>
      <c r="J29" s="12" t="s">
        <v>79</v>
      </c>
      <c r="K29" s="7" t="s">
        <v>4531</v>
      </c>
      <c r="L29" s="7" t="s">
        <v>4532</v>
      </c>
      <c r="M29" s="43" t="s">
        <v>274</v>
      </c>
      <c r="N29" s="10"/>
      <c r="O29" s="7" t="s">
        <v>35</v>
      </c>
      <c r="P29" s="33"/>
      <c r="Q29" s="7" t="s">
        <v>157</v>
      </c>
      <c r="R29" s="7" t="s">
        <v>4533</v>
      </c>
    </row>
    <row r="30" spans="1:26" ht="79.2">
      <c r="A30" s="35" t="s">
        <v>2834</v>
      </c>
      <c r="B30" s="93" t="s">
        <v>2835</v>
      </c>
      <c r="C30" s="10"/>
      <c r="D30" s="7"/>
      <c r="E30" s="81">
        <v>56965014901</v>
      </c>
      <c r="F30" s="7" t="s">
        <v>2836</v>
      </c>
      <c r="G30" s="35" t="s">
        <v>2837</v>
      </c>
      <c r="H30" s="7" t="s">
        <v>2838</v>
      </c>
      <c r="I30" s="7"/>
      <c r="J30" s="7" t="s">
        <v>63</v>
      </c>
      <c r="K30" s="44">
        <v>43766</v>
      </c>
      <c r="L30" s="7" t="s">
        <v>2839</v>
      </c>
      <c r="M30" s="43"/>
      <c r="N30" s="10"/>
      <c r="O30" s="7" t="s">
        <v>35</v>
      </c>
      <c r="P30" s="39" t="s">
        <v>70</v>
      </c>
      <c r="Q30" s="7" t="s">
        <v>162</v>
      </c>
      <c r="R30" s="10"/>
      <c r="S30" s="10"/>
      <c r="T30" s="10"/>
      <c r="U30" s="10"/>
      <c r="V30" s="10"/>
      <c r="W30" s="10"/>
      <c r="X30" s="10"/>
      <c r="Y30" s="10"/>
      <c r="Z30" s="10"/>
    </row>
    <row r="31" spans="1:26" ht="52.8">
      <c r="A31" s="83" t="s">
        <v>3483</v>
      </c>
      <c r="B31" s="37" t="s">
        <v>3484</v>
      </c>
      <c r="C31" s="12">
        <v>23</v>
      </c>
      <c r="D31" s="7" t="s">
        <v>26</v>
      </c>
      <c r="E31" s="37">
        <v>942352211</v>
      </c>
      <c r="F31" s="7" t="s">
        <v>85</v>
      </c>
      <c r="G31" s="83" t="s">
        <v>3485</v>
      </c>
      <c r="H31" s="10"/>
      <c r="I31" s="7"/>
      <c r="J31" s="12" t="s">
        <v>153</v>
      </c>
      <c r="K31" s="7" t="s">
        <v>3486</v>
      </c>
      <c r="L31" s="7" t="s">
        <v>3487</v>
      </c>
      <c r="M31" s="43" t="s">
        <v>50</v>
      </c>
      <c r="N31" s="10"/>
      <c r="O31" s="7" t="s">
        <v>35</v>
      </c>
      <c r="P31" s="39" t="s">
        <v>70</v>
      </c>
      <c r="Q31" s="7" t="s">
        <v>157</v>
      </c>
    </row>
    <row r="32" spans="1:26" ht="92.4">
      <c r="A32" s="35" t="s">
        <v>3082</v>
      </c>
      <c r="B32" s="80" t="s">
        <v>3083</v>
      </c>
      <c r="C32" s="12">
        <v>25</v>
      </c>
      <c r="D32" s="7"/>
      <c r="E32" s="81">
        <v>79644099</v>
      </c>
      <c r="F32" s="7" t="s">
        <v>85</v>
      </c>
      <c r="G32" s="7" t="s">
        <v>3085</v>
      </c>
      <c r="H32" s="10"/>
      <c r="I32" s="7"/>
      <c r="J32" s="12" t="s">
        <v>63</v>
      </c>
      <c r="K32" s="7" t="s">
        <v>3087</v>
      </c>
      <c r="L32" s="7" t="s">
        <v>3088</v>
      </c>
      <c r="M32" s="43"/>
      <c r="N32" s="10"/>
      <c r="O32" s="7"/>
      <c r="P32" s="33"/>
      <c r="Q32" s="7" t="s">
        <v>162</v>
      </c>
    </row>
    <row r="33" spans="1:26" ht="79.2">
      <c r="A33" s="83" t="s">
        <v>3090</v>
      </c>
      <c r="B33" s="37" t="s">
        <v>3091</v>
      </c>
      <c r="C33" s="12">
        <v>25</v>
      </c>
      <c r="D33" s="7"/>
      <c r="E33" s="37">
        <v>975556622</v>
      </c>
      <c r="F33" s="7" t="s">
        <v>85</v>
      </c>
      <c r="G33" s="83" t="s">
        <v>3093</v>
      </c>
      <c r="H33" s="10"/>
      <c r="I33" s="7"/>
      <c r="J33" s="12" t="s">
        <v>79</v>
      </c>
      <c r="K33" s="7" t="s">
        <v>3094</v>
      </c>
      <c r="L33" s="37" t="s">
        <v>2839</v>
      </c>
      <c r="M33" s="43" t="s">
        <v>50</v>
      </c>
      <c r="N33" s="10"/>
      <c r="O33" s="7" t="s">
        <v>35</v>
      </c>
      <c r="P33" s="39" t="s">
        <v>70</v>
      </c>
      <c r="Q33" s="7" t="s">
        <v>157</v>
      </c>
    </row>
    <row r="34" spans="1:26" ht="79.2">
      <c r="A34" s="83" t="s">
        <v>3750</v>
      </c>
      <c r="B34" s="37" t="s">
        <v>3751</v>
      </c>
      <c r="C34" s="12">
        <v>18</v>
      </c>
      <c r="D34" s="7"/>
      <c r="E34" s="37">
        <v>963457694</v>
      </c>
      <c r="F34" s="7" t="s">
        <v>85</v>
      </c>
      <c r="G34" s="7" t="s">
        <v>3752</v>
      </c>
      <c r="H34" s="10"/>
      <c r="I34" s="7"/>
      <c r="J34" s="12" t="s">
        <v>153</v>
      </c>
      <c r="K34" s="7" t="s">
        <v>3753</v>
      </c>
      <c r="L34" s="7" t="s">
        <v>453</v>
      </c>
      <c r="M34" s="43" t="s">
        <v>50</v>
      </c>
      <c r="N34" s="10"/>
      <c r="O34" s="7" t="s">
        <v>35</v>
      </c>
      <c r="P34" s="39" t="s">
        <v>70</v>
      </c>
      <c r="Q34" s="7" t="s">
        <v>157</v>
      </c>
    </row>
    <row r="35" spans="1:26" ht="145.19999999999999">
      <c r="A35" s="35" t="s">
        <v>422</v>
      </c>
      <c r="B35" s="80" t="s">
        <v>423</v>
      </c>
      <c r="C35" s="7">
        <v>39</v>
      </c>
      <c r="D35" s="7"/>
      <c r="E35" s="37">
        <v>931405227</v>
      </c>
      <c r="F35" s="7" t="s">
        <v>85</v>
      </c>
      <c r="G35" s="7" t="s">
        <v>424</v>
      </c>
      <c r="H35" s="10"/>
      <c r="I35" s="7"/>
      <c r="J35" s="7" t="s">
        <v>63</v>
      </c>
      <c r="K35" s="7" t="s">
        <v>425</v>
      </c>
      <c r="L35" s="12" t="s">
        <v>426</v>
      </c>
      <c r="M35" s="43" t="s">
        <v>50</v>
      </c>
      <c r="N35" s="10"/>
      <c r="O35" s="7"/>
      <c r="P35" s="33"/>
      <c r="Q35" s="7" t="s">
        <v>162</v>
      </c>
      <c r="R35" s="10"/>
      <c r="S35" s="10"/>
      <c r="T35" s="10"/>
      <c r="U35" s="10"/>
      <c r="V35" s="10"/>
      <c r="W35" s="10"/>
      <c r="X35" s="10"/>
      <c r="Y35" s="10"/>
      <c r="Z35" s="10"/>
    </row>
    <row r="36" spans="1:26" ht="158.4">
      <c r="A36" s="83" t="s">
        <v>2050</v>
      </c>
      <c r="B36" s="37" t="s">
        <v>2051</v>
      </c>
      <c r="D36" s="7"/>
      <c r="E36" s="169" t="s">
        <v>2052</v>
      </c>
      <c r="F36" s="7" t="s">
        <v>1974</v>
      </c>
      <c r="G36" s="7" t="s">
        <v>2053</v>
      </c>
      <c r="H36" s="10"/>
      <c r="I36" s="7"/>
      <c r="J36" s="7" t="s">
        <v>2054</v>
      </c>
      <c r="K36" s="44">
        <v>43758</v>
      </c>
      <c r="L36" s="7" t="s">
        <v>2055</v>
      </c>
      <c r="M36" s="43"/>
      <c r="N36" s="7" t="s">
        <v>34</v>
      </c>
      <c r="O36" s="7" t="s">
        <v>35</v>
      </c>
      <c r="P36" s="33"/>
      <c r="Q36" s="7" t="s">
        <v>157</v>
      </c>
    </row>
    <row r="37" spans="1:26" ht="52.8">
      <c r="A37" s="83" t="s">
        <v>2889</v>
      </c>
      <c r="B37" s="80" t="s">
        <v>2890</v>
      </c>
      <c r="C37" s="12">
        <v>25</v>
      </c>
      <c r="D37" s="7"/>
      <c r="E37" s="81">
        <v>40982848</v>
      </c>
      <c r="F37" s="7" t="s">
        <v>85</v>
      </c>
      <c r="G37" s="7" t="s">
        <v>2891</v>
      </c>
      <c r="H37" s="10"/>
      <c r="I37" s="7"/>
      <c r="J37" s="12" t="s">
        <v>79</v>
      </c>
      <c r="K37" s="7" t="s">
        <v>2892</v>
      </c>
      <c r="L37" s="10"/>
      <c r="M37" s="43" t="s">
        <v>50</v>
      </c>
      <c r="N37" s="10"/>
      <c r="O37" s="7" t="s">
        <v>35</v>
      </c>
      <c r="P37" s="33"/>
      <c r="Q37" s="7" t="s">
        <v>157</v>
      </c>
    </row>
    <row r="38" spans="1:26" ht="277.2">
      <c r="A38" s="83" t="s">
        <v>2878</v>
      </c>
      <c r="B38" s="37" t="s">
        <v>2879</v>
      </c>
      <c r="C38" s="12">
        <v>25</v>
      </c>
      <c r="D38" s="7"/>
      <c r="E38" s="12">
        <v>935206558</v>
      </c>
      <c r="F38" s="7" t="s">
        <v>85</v>
      </c>
      <c r="G38" s="7" t="s">
        <v>2882</v>
      </c>
      <c r="H38" s="10"/>
      <c r="I38" s="7"/>
      <c r="J38" s="12" t="s">
        <v>2885</v>
      </c>
      <c r="K38" s="44">
        <v>43766</v>
      </c>
      <c r="L38" s="7" t="s">
        <v>2886</v>
      </c>
      <c r="M38" s="43" t="s">
        <v>50</v>
      </c>
      <c r="N38" s="10"/>
      <c r="O38" s="7" t="s">
        <v>35</v>
      </c>
      <c r="P38" s="39" t="s">
        <v>70</v>
      </c>
      <c r="Q38" s="7" t="s">
        <v>157</v>
      </c>
    </row>
    <row r="39" spans="1:26" ht="409.6">
      <c r="A39" s="179" t="s">
        <v>3791</v>
      </c>
      <c r="B39" s="179" t="s">
        <v>3792</v>
      </c>
      <c r="C39" s="132"/>
      <c r="D39" s="130"/>
      <c r="E39" s="179" t="s">
        <v>3793</v>
      </c>
      <c r="F39" s="130" t="s">
        <v>3794</v>
      </c>
      <c r="G39" s="179" t="s">
        <v>3795</v>
      </c>
      <c r="H39" s="130" t="s">
        <v>4534</v>
      </c>
      <c r="I39" s="130" t="s">
        <v>49</v>
      </c>
      <c r="J39" s="130" t="s">
        <v>3796</v>
      </c>
      <c r="K39" s="130" t="s">
        <v>3797</v>
      </c>
      <c r="L39" s="130" t="s">
        <v>3798</v>
      </c>
      <c r="M39" s="344" t="s">
        <v>33</v>
      </c>
      <c r="N39" s="130" t="s">
        <v>68</v>
      </c>
      <c r="O39" s="130" t="s">
        <v>35</v>
      </c>
      <c r="P39" s="217"/>
      <c r="Q39" s="130" t="s">
        <v>162</v>
      </c>
      <c r="R39" s="132"/>
      <c r="S39" s="132"/>
      <c r="T39" s="132"/>
      <c r="U39" s="132"/>
      <c r="V39" s="132"/>
      <c r="W39" s="132"/>
      <c r="X39" s="132"/>
      <c r="Y39" s="132"/>
      <c r="Z39" s="132"/>
    </row>
    <row r="40" spans="1:26" ht="66.599999999999994">
      <c r="A40" s="83" t="s">
        <v>3741</v>
      </c>
      <c r="B40" s="56" t="s">
        <v>3742</v>
      </c>
      <c r="D40" s="7"/>
      <c r="E40" s="56">
        <v>95952352</v>
      </c>
      <c r="F40" s="7" t="s">
        <v>85</v>
      </c>
      <c r="G40" s="83" t="s">
        <v>3743</v>
      </c>
      <c r="H40" s="10"/>
      <c r="I40" s="7"/>
      <c r="J40" s="12" t="s">
        <v>153</v>
      </c>
      <c r="K40" s="7" t="s">
        <v>3744</v>
      </c>
      <c r="L40" s="83" t="s">
        <v>3745</v>
      </c>
      <c r="M40" s="43" t="s">
        <v>50</v>
      </c>
      <c r="N40" s="10"/>
      <c r="O40" s="7" t="s">
        <v>35</v>
      </c>
      <c r="P40" s="39" t="s">
        <v>70</v>
      </c>
      <c r="Q40" s="7" t="s">
        <v>157</v>
      </c>
    </row>
    <row r="41" spans="1:26" ht="92.4">
      <c r="A41" s="7" t="s">
        <v>4535</v>
      </c>
      <c r="B41" s="80" t="s">
        <v>604</v>
      </c>
      <c r="D41" s="7" t="s">
        <v>26</v>
      </c>
      <c r="E41" s="81">
        <v>954901693</v>
      </c>
      <c r="F41" s="7"/>
      <c r="G41" s="7" t="s">
        <v>4536</v>
      </c>
      <c r="H41" s="10"/>
      <c r="I41" s="7"/>
      <c r="J41" s="12" t="s">
        <v>79</v>
      </c>
      <c r="K41" s="44">
        <v>43766</v>
      </c>
      <c r="L41" s="83" t="s">
        <v>4537</v>
      </c>
      <c r="M41" s="43" t="s">
        <v>50</v>
      </c>
      <c r="N41" s="10"/>
      <c r="O41" s="7" t="s">
        <v>35</v>
      </c>
      <c r="P41" s="33"/>
      <c r="Q41" s="7" t="s">
        <v>157</v>
      </c>
    </row>
    <row r="42" spans="1:26" ht="159">
      <c r="A42" s="83" t="s">
        <v>515</v>
      </c>
      <c r="B42" s="56" t="s">
        <v>516</v>
      </c>
      <c r="D42" s="7" t="s">
        <v>26</v>
      </c>
      <c r="F42" s="7" t="s">
        <v>125</v>
      </c>
      <c r="G42" s="7" t="s">
        <v>518</v>
      </c>
      <c r="H42" s="10"/>
      <c r="I42" s="7"/>
      <c r="J42" s="12" t="s">
        <v>79</v>
      </c>
      <c r="K42" s="44">
        <v>43767</v>
      </c>
      <c r="L42" s="56" t="s">
        <v>521</v>
      </c>
      <c r="M42" s="43" t="s">
        <v>50</v>
      </c>
      <c r="N42" s="10"/>
      <c r="O42" s="7" t="s">
        <v>35</v>
      </c>
      <c r="P42" s="33"/>
      <c r="Q42" s="7" t="s">
        <v>157</v>
      </c>
    </row>
    <row r="43" spans="1:26" ht="52.8">
      <c r="A43" s="83" t="s">
        <v>3806</v>
      </c>
      <c r="B43" s="37" t="s">
        <v>3807</v>
      </c>
      <c r="C43" s="12">
        <v>16</v>
      </c>
      <c r="D43" s="7" t="s">
        <v>45</v>
      </c>
      <c r="F43" s="7" t="s">
        <v>85</v>
      </c>
      <c r="G43" s="7" t="s">
        <v>3808</v>
      </c>
      <c r="H43" s="10"/>
      <c r="I43" s="7" t="s">
        <v>49</v>
      </c>
      <c r="J43" s="12" t="s">
        <v>79</v>
      </c>
      <c r="K43" s="7" t="s">
        <v>3810</v>
      </c>
      <c r="L43" s="83" t="s">
        <v>3811</v>
      </c>
      <c r="M43" s="43" t="s">
        <v>50</v>
      </c>
      <c r="N43" s="7" t="s">
        <v>68</v>
      </c>
      <c r="O43" s="7" t="s">
        <v>35</v>
      </c>
      <c r="P43" s="39" t="s">
        <v>2692</v>
      </c>
      <c r="Q43" s="7" t="s">
        <v>157</v>
      </c>
    </row>
    <row r="44" spans="1:26" ht="92.4">
      <c r="A44" s="35" t="s">
        <v>3686</v>
      </c>
      <c r="B44" s="93" t="s">
        <v>3687</v>
      </c>
      <c r="C44" s="7">
        <v>22</v>
      </c>
      <c r="D44" s="7"/>
      <c r="E44" s="85" t="s">
        <v>3688</v>
      </c>
      <c r="F44" s="7" t="s">
        <v>84</v>
      </c>
      <c r="G44" s="35" t="s">
        <v>3689</v>
      </c>
      <c r="H44" s="10"/>
      <c r="I44" s="7" t="s">
        <v>32</v>
      </c>
      <c r="J44" s="7" t="s">
        <v>63</v>
      </c>
      <c r="K44" s="44">
        <v>43766</v>
      </c>
      <c r="L44" s="7" t="s">
        <v>3690</v>
      </c>
      <c r="M44" s="43" t="s">
        <v>50</v>
      </c>
      <c r="N44" s="10"/>
      <c r="O44" s="7"/>
      <c r="P44" s="39" t="s">
        <v>70</v>
      </c>
      <c r="Q44" s="7" t="s">
        <v>162</v>
      </c>
      <c r="R44" s="10"/>
      <c r="S44" s="10"/>
      <c r="T44" s="10"/>
      <c r="U44" s="10"/>
      <c r="V44" s="10"/>
      <c r="W44" s="10"/>
      <c r="X44" s="10"/>
      <c r="Y44" s="10"/>
      <c r="Z44" s="10"/>
    </row>
    <row r="45" spans="1:26" ht="158.4">
      <c r="A45" s="54" t="s">
        <v>2064</v>
      </c>
      <c r="B45" s="54" t="s">
        <v>2065</v>
      </c>
      <c r="C45" s="7">
        <v>30</v>
      </c>
      <c r="D45" s="7"/>
      <c r="E45" s="54" t="s">
        <v>2066</v>
      </c>
      <c r="F45" s="7" t="s">
        <v>85</v>
      </c>
      <c r="G45" s="54" t="s">
        <v>2067</v>
      </c>
      <c r="H45" s="10"/>
      <c r="I45" s="7"/>
      <c r="J45" s="10"/>
      <c r="K45" s="7" t="s">
        <v>2068</v>
      </c>
      <c r="L45" s="54" t="s">
        <v>2069</v>
      </c>
      <c r="M45" s="43" t="s">
        <v>50</v>
      </c>
      <c r="N45" s="10"/>
      <c r="O45" s="7" t="s">
        <v>35</v>
      </c>
      <c r="P45" s="33"/>
      <c r="Q45" s="7" t="s">
        <v>162</v>
      </c>
      <c r="R45" s="10"/>
      <c r="S45" s="10"/>
      <c r="T45" s="10"/>
      <c r="U45" s="10"/>
      <c r="V45" s="10"/>
      <c r="W45" s="10"/>
      <c r="X45" s="10"/>
      <c r="Y45" s="10"/>
      <c r="Z45" s="10"/>
    </row>
    <row r="46" spans="1:26" ht="132">
      <c r="A46" s="35" t="s">
        <v>447</v>
      </c>
      <c r="B46" s="80" t="s">
        <v>448</v>
      </c>
      <c r="C46" s="12">
        <v>46</v>
      </c>
      <c r="D46" s="7" t="s">
        <v>26</v>
      </c>
      <c r="E46" s="81">
        <v>987729029</v>
      </c>
      <c r="F46" s="7" t="s">
        <v>85</v>
      </c>
      <c r="G46" s="85" t="s">
        <v>449</v>
      </c>
      <c r="H46" s="10"/>
      <c r="I46" s="7"/>
      <c r="J46" s="7" t="s">
        <v>63</v>
      </c>
      <c r="K46" s="116">
        <v>43761</v>
      </c>
      <c r="L46" s="7" t="s">
        <v>453</v>
      </c>
      <c r="M46" s="43" t="s">
        <v>50</v>
      </c>
      <c r="N46" s="10"/>
      <c r="O46" s="7"/>
      <c r="P46" s="33"/>
      <c r="Q46" s="7"/>
    </row>
    <row r="47" spans="1:26" ht="79.2">
      <c r="A47" s="37" t="s">
        <v>3786</v>
      </c>
      <c r="B47" s="80" t="s">
        <v>3787</v>
      </c>
      <c r="C47" s="12">
        <v>16</v>
      </c>
      <c r="D47" s="7"/>
      <c r="E47" s="81" t="s">
        <v>3788</v>
      </c>
      <c r="F47" s="7" t="s">
        <v>85</v>
      </c>
      <c r="G47" s="35" t="s">
        <v>3789</v>
      </c>
      <c r="H47" s="10"/>
      <c r="I47" s="7" t="s">
        <v>49</v>
      </c>
      <c r="J47" s="12" t="s">
        <v>63</v>
      </c>
      <c r="K47" s="7" t="s">
        <v>3790</v>
      </c>
      <c r="L47" s="7" t="s">
        <v>1945</v>
      </c>
      <c r="M47" s="43"/>
      <c r="N47" s="7" t="s">
        <v>68</v>
      </c>
      <c r="O47" s="7" t="s">
        <v>35</v>
      </c>
      <c r="P47" s="33"/>
      <c r="Q47" s="7"/>
    </row>
    <row r="48" spans="1:26" ht="52.8">
      <c r="A48" s="7" t="s">
        <v>3709</v>
      </c>
      <c r="B48" s="204" t="s">
        <v>604</v>
      </c>
      <c r="C48" s="12">
        <v>22</v>
      </c>
      <c r="D48" s="7" t="s">
        <v>26</v>
      </c>
      <c r="E48" s="337">
        <v>56954901693</v>
      </c>
      <c r="F48" s="7" t="s">
        <v>85</v>
      </c>
      <c r="G48" s="338" t="s">
        <v>3710</v>
      </c>
      <c r="H48" s="10"/>
      <c r="I48" s="7"/>
      <c r="K48" s="10"/>
      <c r="L48" s="10"/>
      <c r="M48" s="43" t="s">
        <v>50</v>
      </c>
      <c r="N48" s="10"/>
      <c r="O48" s="7" t="s">
        <v>35</v>
      </c>
      <c r="P48" s="33"/>
      <c r="Q48" s="7" t="s">
        <v>157</v>
      </c>
    </row>
    <row r="49" spans="1:26" ht="39.6">
      <c r="A49" s="83" t="s">
        <v>2896</v>
      </c>
      <c r="B49" s="121" t="s">
        <v>2897</v>
      </c>
      <c r="C49" s="12">
        <v>25</v>
      </c>
      <c r="D49" s="7"/>
      <c r="E49" s="121">
        <v>56962120854</v>
      </c>
      <c r="F49" s="7" t="s">
        <v>125</v>
      </c>
      <c r="G49" s="7" t="s">
        <v>2899</v>
      </c>
      <c r="H49" s="10"/>
      <c r="I49" s="7"/>
      <c r="K49" s="7" t="s">
        <v>2900</v>
      </c>
      <c r="L49" s="121" t="s">
        <v>2901</v>
      </c>
      <c r="M49" s="43" t="s">
        <v>50</v>
      </c>
      <c r="N49" s="10"/>
      <c r="O49" s="7" t="s">
        <v>35</v>
      </c>
      <c r="P49" s="33"/>
      <c r="Q49" s="7" t="s">
        <v>157</v>
      </c>
    </row>
    <row r="50" spans="1:26" ht="158.4">
      <c r="A50" s="35" t="s">
        <v>3799</v>
      </c>
      <c r="B50" s="35" t="s">
        <v>3800</v>
      </c>
      <c r="C50" s="7">
        <v>15</v>
      </c>
      <c r="D50" s="7"/>
      <c r="E50" s="225" t="s">
        <v>3801</v>
      </c>
      <c r="F50" s="7"/>
      <c r="G50" s="35" t="s">
        <v>3802</v>
      </c>
      <c r="H50" s="10"/>
      <c r="I50" s="7" t="s">
        <v>49</v>
      </c>
      <c r="J50" s="10"/>
      <c r="K50" s="44">
        <v>43766</v>
      </c>
      <c r="L50" s="10"/>
      <c r="M50" s="43"/>
      <c r="N50" s="7" t="s">
        <v>68</v>
      </c>
      <c r="O50" s="7" t="s">
        <v>35</v>
      </c>
      <c r="P50" s="33"/>
      <c r="Q50" s="7" t="s">
        <v>162</v>
      </c>
      <c r="R50" s="10"/>
      <c r="S50" s="10"/>
      <c r="T50" s="10"/>
      <c r="U50" s="10"/>
      <c r="V50" s="10"/>
      <c r="W50" s="10"/>
      <c r="X50" s="10"/>
      <c r="Y50" s="10"/>
      <c r="Z50" s="10"/>
    </row>
    <row r="51" spans="1:26" ht="39.6">
      <c r="A51" s="121" t="s">
        <v>3715</v>
      </c>
      <c r="B51" s="121" t="s">
        <v>3716</v>
      </c>
      <c r="C51" s="12">
        <v>21</v>
      </c>
      <c r="D51" s="7"/>
      <c r="E51" s="121">
        <v>56949921074</v>
      </c>
      <c r="F51" s="7" t="s">
        <v>125</v>
      </c>
      <c r="G51" s="7" t="s">
        <v>3719</v>
      </c>
      <c r="H51" s="10"/>
      <c r="I51" s="7"/>
      <c r="K51" s="10"/>
      <c r="L51" s="7" t="s">
        <v>1278</v>
      </c>
      <c r="M51" s="43"/>
      <c r="N51" s="10"/>
      <c r="O51" s="7" t="s">
        <v>35</v>
      </c>
      <c r="P51" s="33"/>
      <c r="Q51" s="7" t="s">
        <v>157</v>
      </c>
    </row>
    <row r="52" spans="1:26" ht="105.6">
      <c r="A52" s="35" t="s">
        <v>3756</v>
      </c>
      <c r="B52" s="93" t="s">
        <v>3757</v>
      </c>
      <c r="C52" s="7">
        <v>17</v>
      </c>
      <c r="D52" s="7"/>
      <c r="E52" s="187">
        <v>964291975</v>
      </c>
      <c r="F52" s="7"/>
      <c r="G52" s="35" t="s">
        <v>3760</v>
      </c>
      <c r="H52" s="10"/>
      <c r="I52" s="7" t="s">
        <v>49</v>
      </c>
      <c r="J52" s="10"/>
      <c r="K52" s="44">
        <v>43766</v>
      </c>
      <c r="L52" s="35" t="s">
        <v>3761</v>
      </c>
      <c r="M52" s="43" t="s">
        <v>33</v>
      </c>
      <c r="N52" s="7" t="s">
        <v>68</v>
      </c>
      <c r="O52" s="7" t="s">
        <v>35</v>
      </c>
      <c r="P52" s="39" t="s">
        <v>70</v>
      </c>
      <c r="Q52" s="7" t="s">
        <v>162</v>
      </c>
      <c r="R52" s="10"/>
      <c r="S52" s="10"/>
      <c r="T52" s="10"/>
      <c r="U52" s="10"/>
      <c r="V52" s="10"/>
      <c r="W52" s="10"/>
      <c r="X52" s="10"/>
      <c r="Y52" s="10"/>
      <c r="Z52" s="10"/>
    </row>
    <row r="53" spans="1:26" ht="92.4">
      <c r="A53" s="347" t="s">
        <v>3829</v>
      </c>
      <c r="D53" s="7" t="s">
        <v>26</v>
      </c>
      <c r="E53" s="241" t="s">
        <v>3831</v>
      </c>
      <c r="F53" s="7" t="s">
        <v>84</v>
      </c>
      <c r="G53" s="7" t="s">
        <v>3832</v>
      </c>
      <c r="H53" s="10"/>
      <c r="I53" s="7"/>
      <c r="K53" s="35" t="s">
        <v>3833</v>
      </c>
      <c r="L53" s="7" t="s">
        <v>3834</v>
      </c>
      <c r="M53" s="43"/>
      <c r="N53" s="10"/>
      <c r="O53" s="7"/>
      <c r="P53" s="33"/>
      <c r="Q53" s="7"/>
    </row>
    <row r="54" spans="1:26" ht="66">
      <c r="A54" s="35" t="s">
        <v>3066</v>
      </c>
      <c r="B54" s="37" t="s">
        <v>3067</v>
      </c>
      <c r="C54" s="12">
        <v>25</v>
      </c>
      <c r="D54" s="7" t="s">
        <v>26</v>
      </c>
      <c r="E54" s="37">
        <v>988398881</v>
      </c>
      <c r="F54" s="7" t="s">
        <v>85</v>
      </c>
      <c r="G54" s="35" t="s">
        <v>3068</v>
      </c>
      <c r="H54" s="10"/>
      <c r="I54" s="7"/>
      <c r="J54" s="12" t="s">
        <v>79</v>
      </c>
      <c r="K54" s="37" t="s">
        <v>3069</v>
      </c>
      <c r="L54" s="7" t="s">
        <v>3070</v>
      </c>
      <c r="M54" s="43" t="s">
        <v>50</v>
      </c>
      <c r="N54" s="10"/>
      <c r="O54" s="7"/>
      <c r="P54" s="33"/>
      <c r="Q54" s="7" t="s">
        <v>132</v>
      </c>
    </row>
    <row r="55" spans="1:26" ht="79.8">
      <c r="A55" s="83" t="s">
        <v>2295</v>
      </c>
      <c r="B55" s="56" t="s">
        <v>2296</v>
      </c>
      <c r="C55" s="12">
        <v>28</v>
      </c>
      <c r="D55" s="7" t="s">
        <v>26</v>
      </c>
      <c r="E55" s="56">
        <v>990702087</v>
      </c>
      <c r="F55" s="7" t="s">
        <v>84</v>
      </c>
      <c r="G55" s="7" t="s">
        <v>2297</v>
      </c>
      <c r="H55" s="10"/>
      <c r="I55" s="7"/>
      <c r="J55" s="12" t="s">
        <v>79</v>
      </c>
      <c r="K55" s="7" t="s">
        <v>2298</v>
      </c>
      <c r="L55" s="7" t="s">
        <v>95</v>
      </c>
      <c r="M55" s="43" t="s">
        <v>50</v>
      </c>
      <c r="N55" s="10"/>
      <c r="O55" s="7" t="s">
        <v>35</v>
      </c>
      <c r="P55" s="39" t="s">
        <v>70</v>
      </c>
      <c r="Q55" s="7" t="s">
        <v>157</v>
      </c>
    </row>
    <row r="56" spans="1:26" ht="132.6">
      <c r="A56" s="83" t="s">
        <v>2559</v>
      </c>
      <c r="B56" s="56" t="s">
        <v>2560</v>
      </c>
      <c r="C56" s="12">
        <v>27</v>
      </c>
      <c r="D56" s="7"/>
      <c r="E56" s="56">
        <v>936412607</v>
      </c>
      <c r="F56" s="7" t="s">
        <v>1571</v>
      </c>
      <c r="G56" s="7" t="s">
        <v>2561</v>
      </c>
      <c r="H56" s="10"/>
      <c r="I56" s="7"/>
      <c r="J56" s="12" t="s">
        <v>153</v>
      </c>
      <c r="K56" s="44">
        <v>43767</v>
      </c>
      <c r="L56" s="7" t="s">
        <v>571</v>
      </c>
      <c r="M56" s="43" t="s">
        <v>50</v>
      </c>
      <c r="N56" s="10"/>
      <c r="O56" s="7" t="s">
        <v>35</v>
      </c>
      <c r="P56" s="33"/>
      <c r="Q56" s="7" t="s">
        <v>157</v>
      </c>
    </row>
    <row r="57" spans="1:26" ht="52.8">
      <c r="A57" s="35" t="s">
        <v>1145</v>
      </c>
      <c r="B57" s="37" t="s">
        <v>1146</v>
      </c>
      <c r="C57" s="12">
        <v>37</v>
      </c>
      <c r="D57" s="7" t="s">
        <v>45</v>
      </c>
      <c r="E57" s="35" t="s">
        <v>1149</v>
      </c>
      <c r="F57" s="7" t="s">
        <v>85</v>
      </c>
      <c r="G57" s="37" t="s">
        <v>1152</v>
      </c>
      <c r="H57" s="10"/>
      <c r="I57" s="7"/>
      <c r="J57" s="12" t="s">
        <v>153</v>
      </c>
      <c r="K57" s="44">
        <v>43767</v>
      </c>
      <c r="L57" s="7" t="s">
        <v>571</v>
      </c>
      <c r="M57" s="43" t="s">
        <v>50</v>
      </c>
      <c r="N57" s="10"/>
      <c r="O57" s="7" t="s">
        <v>35</v>
      </c>
      <c r="P57" s="33"/>
      <c r="Q57" s="7" t="s">
        <v>132</v>
      </c>
    </row>
    <row r="58" spans="1:26" ht="53.4">
      <c r="A58" s="83" t="s">
        <v>2391</v>
      </c>
      <c r="B58" s="56" t="s">
        <v>2392</v>
      </c>
      <c r="C58" s="12">
        <v>28</v>
      </c>
      <c r="D58" s="7"/>
      <c r="E58" s="56">
        <v>930361508</v>
      </c>
      <c r="F58" s="7" t="s">
        <v>85</v>
      </c>
      <c r="G58" s="7" t="s">
        <v>2395</v>
      </c>
      <c r="H58" s="10"/>
      <c r="I58" s="7"/>
      <c r="J58" s="12" t="s">
        <v>153</v>
      </c>
      <c r="K58" s="44">
        <v>43767</v>
      </c>
      <c r="L58" s="7" t="s">
        <v>2397</v>
      </c>
      <c r="M58" s="43" t="s">
        <v>50</v>
      </c>
      <c r="N58" s="10"/>
      <c r="O58" s="7" t="s">
        <v>35</v>
      </c>
      <c r="P58" s="33"/>
      <c r="Q58" s="7" t="s">
        <v>157</v>
      </c>
    </row>
    <row r="59" spans="1:26" ht="93">
      <c r="A59" s="56" t="s">
        <v>2189</v>
      </c>
      <c r="B59" s="56" t="s">
        <v>2191</v>
      </c>
      <c r="C59" s="12">
        <v>29</v>
      </c>
      <c r="D59" s="7"/>
      <c r="E59" s="56">
        <v>933096380</v>
      </c>
      <c r="F59" s="7" t="s">
        <v>85</v>
      </c>
      <c r="G59" s="7" t="s">
        <v>2192</v>
      </c>
      <c r="H59" s="10"/>
      <c r="I59" s="7"/>
      <c r="J59" s="12" t="s">
        <v>153</v>
      </c>
      <c r="K59" s="7" t="s">
        <v>2194</v>
      </c>
      <c r="L59" s="7" t="s">
        <v>95</v>
      </c>
      <c r="M59" s="43" t="s">
        <v>50</v>
      </c>
      <c r="N59" s="10"/>
      <c r="O59" s="7" t="s">
        <v>35</v>
      </c>
      <c r="P59" s="33"/>
      <c r="Q59" s="7" t="s">
        <v>157</v>
      </c>
    </row>
    <row r="60" spans="1:26" ht="145.80000000000001">
      <c r="A60" s="54" t="s">
        <v>135</v>
      </c>
      <c r="B60" s="56" t="s">
        <v>139</v>
      </c>
      <c r="C60" s="12">
        <v>47</v>
      </c>
      <c r="D60" s="7"/>
      <c r="E60" s="56">
        <v>994818587</v>
      </c>
      <c r="F60" s="7"/>
      <c r="G60" s="7" t="s">
        <v>150</v>
      </c>
      <c r="H60" s="10"/>
      <c r="I60" s="7"/>
      <c r="J60" s="12" t="s">
        <v>153</v>
      </c>
      <c r="K60" s="7" t="s">
        <v>154</v>
      </c>
      <c r="L60" s="7" t="s">
        <v>95</v>
      </c>
      <c r="M60" s="43" t="s">
        <v>50</v>
      </c>
      <c r="N60" s="10"/>
      <c r="O60" s="7" t="s">
        <v>35</v>
      </c>
      <c r="P60" s="33"/>
      <c r="Q60" s="7" t="s">
        <v>157</v>
      </c>
    </row>
    <row r="61" spans="1:26" ht="52.8">
      <c r="A61" s="83" t="s">
        <v>3614</v>
      </c>
      <c r="B61" s="169" t="s">
        <v>3615</v>
      </c>
      <c r="C61" s="12">
        <v>22</v>
      </c>
      <c r="D61" s="7" t="s">
        <v>26</v>
      </c>
      <c r="E61" s="37">
        <v>934990171</v>
      </c>
      <c r="F61" s="7" t="s">
        <v>85</v>
      </c>
      <c r="G61" s="7" t="s">
        <v>3617</v>
      </c>
      <c r="H61" s="10"/>
      <c r="I61" s="7"/>
      <c r="J61" s="12" t="s">
        <v>63</v>
      </c>
      <c r="K61" s="291">
        <v>43767.791666666664</v>
      </c>
      <c r="L61" s="7" t="s">
        <v>1207</v>
      </c>
      <c r="M61" s="43" t="s">
        <v>50</v>
      </c>
      <c r="N61" s="10"/>
      <c r="O61" s="7" t="s">
        <v>35</v>
      </c>
      <c r="P61" s="33"/>
      <c r="Q61" s="7" t="s">
        <v>152</v>
      </c>
    </row>
    <row r="62" spans="1:26" ht="132">
      <c r="A62" s="37" t="s">
        <v>2752</v>
      </c>
      <c r="B62" s="37" t="s">
        <v>2753</v>
      </c>
      <c r="C62" s="12">
        <v>26</v>
      </c>
      <c r="D62" s="7" t="s">
        <v>26</v>
      </c>
      <c r="E62" s="12">
        <v>947433332</v>
      </c>
      <c r="F62" s="7" t="s">
        <v>2754</v>
      </c>
      <c r="G62" s="7" t="s">
        <v>2755</v>
      </c>
      <c r="H62" s="10"/>
      <c r="I62" s="7"/>
      <c r="J62" s="12" t="s">
        <v>63</v>
      </c>
      <c r="K62" s="7" t="s">
        <v>2756</v>
      </c>
      <c r="L62" s="7" t="s">
        <v>2757</v>
      </c>
      <c r="M62" s="43"/>
      <c r="N62" s="10"/>
      <c r="O62" s="7" t="s">
        <v>53</v>
      </c>
      <c r="P62" s="39" t="s">
        <v>70</v>
      </c>
      <c r="Q62" s="7" t="s">
        <v>132</v>
      </c>
    </row>
    <row r="63" spans="1:26" ht="39.6">
      <c r="A63" s="35" t="s">
        <v>3225</v>
      </c>
      <c r="B63" s="37" t="s">
        <v>3226</v>
      </c>
      <c r="C63" s="12">
        <v>24</v>
      </c>
      <c r="D63" s="7" t="s">
        <v>26</v>
      </c>
      <c r="E63" s="319" t="s">
        <v>3228</v>
      </c>
      <c r="F63" s="7"/>
      <c r="G63" s="7" t="s">
        <v>3231</v>
      </c>
      <c r="H63" s="10"/>
      <c r="I63" s="7"/>
      <c r="J63" s="12" t="s">
        <v>63</v>
      </c>
      <c r="K63" s="291">
        <v>43767.805555555555</v>
      </c>
      <c r="L63" s="35" t="s">
        <v>3232</v>
      </c>
      <c r="M63" s="43" t="s">
        <v>50</v>
      </c>
      <c r="N63" s="10"/>
      <c r="O63" s="7" t="s">
        <v>35</v>
      </c>
      <c r="P63" s="39" t="s">
        <v>70</v>
      </c>
      <c r="Q63" s="7" t="s">
        <v>132</v>
      </c>
    </row>
    <row r="64" spans="1:26" ht="66">
      <c r="A64" s="93" t="s">
        <v>1958</v>
      </c>
      <c r="B64" s="262" t="s">
        <v>1959</v>
      </c>
      <c r="D64" s="7" t="s">
        <v>26</v>
      </c>
      <c r="E64" s="93" t="s">
        <v>1962</v>
      </c>
      <c r="F64" s="7" t="s">
        <v>85</v>
      </c>
      <c r="G64" s="7" t="s">
        <v>1963</v>
      </c>
      <c r="H64" s="10"/>
      <c r="I64" s="7"/>
      <c r="J64" s="12" t="s">
        <v>63</v>
      </c>
      <c r="K64" s="44">
        <v>43767</v>
      </c>
      <c r="L64" s="10"/>
      <c r="M64" s="43" t="s">
        <v>50</v>
      </c>
      <c r="N64" s="10"/>
      <c r="O64" s="7"/>
      <c r="P64" s="39" t="s">
        <v>70</v>
      </c>
      <c r="Q64" s="7" t="s">
        <v>132</v>
      </c>
    </row>
    <row r="65" spans="1:17" ht="184.8">
      <c r="A65" s="83" t="s">
        <v>2266</v>
      </c>
      <c r="B65" s="121" t="s">
        <v>2267</v>
      </c>
      <c r="C65" s="12">
        <v>29</v>
      </c>
      <c r="D65" s="7" t="s">
        <v>26</v>
      </c>
      <c r="E65" s="183">
        <v>967059280</v>
      </c>
      <c r="F65" s="7" t="s">
        <v>85</v>
      </c>
      <c r="G65" s="7" t="s">
        <v>2269</v>
      </c>
      <c r="H65" s="10"/>
      <c r="I65" s="7"/>
      <c r="J65" s="12" t="s">
        <v>63</v>
      </c>
      <c r="K65" s="44">
        <v>43756</v>
      </c>
      <c r="L65" s="10"/>
      <c r="M65" s="43" t="s">
        <v>33</v>
      </c>
      <c r="N65" s="10"/>
      <c r="O65" s="7"/>
      <c r="P65" s="39" t="s">
        <v>70</v>
      </c>
      <c r="Q65" s="7" t="s">
        <v>152</v>
      </c>
    </row>
    <row r="66" spans="1:17" ht="53.4">
      <c r="A66" s="7" t="s">
        <v>3114</v>
      </c>
      <c r="B66" s="56" t="s">
        <v>3115</v>
      </c>
      <c r="C66" s="12">
        <v>25</v>
      </c>
      <c r="D66" s="7" t="s">
        <v>26</v>
      </c>
      <c r="E66" s="56">
        <v>963139558</v>
      </c>
      <c r="F66" s="7" t="s">
        <v>85</v>
      </c>
      <c r="G66" s="54" t="s">
        <v>3116</v>
      </c>
      <c r="H66" s="10"/>
      <c r="I66" s="7"/>
      <c r="J66" s="12" t="s">
        <v>63</v>
      </c>
      <c r="K66" s="44">
        <v>43767</v>
      </c>
      <c r="L66" s="7" t="s">
        <v>95</v>
      </c>
      <c r="M66" s="43" t="s">
        <v>50</v>
      </c>
      <c r="N66" s="10"/>
      <c r="O66" s="7"/>
      <c r="P66" s="33"/>
      <c r="Q66" s="7" t="s">
        <v>276</v>
      </c>
    </row>
    <row r="67" spans="1:17" ht="52.8">
      <c r="A67" s="37" t="s">
        <v>3774</v>
      </c>
      <c r="B67" s="121" t="s">
        <v>3775</v>
      </c>
      <c r="C67" s="12">
        <v>27</v>
      </c>
      <c r="D67" s="7" t="s">
        <v>26</v>
      </c>
      <c r="E67" s="183">
        <v>56975235535</v>
      </c>
      <c r="F67" s="7" t="s">
        <v>85</v>
      </c>
      <c r="G67" s="120" t="s">
        <v>3778</v>
      </c>
      <c r="H67" s="10"/>
      <c r="I67" s="7"/>
      <c r="J67" s="12" t="s">
        <v>63</v>
      </c>
      <c r="K67" s="44">
        <v>43766</v>
      </c>
      <c r="L67" s="7" t="s">
        <v>3275</v>
      </c>
      <c r="M67" s="43" t="s">
        <v>50</v>
      </c>
      <c r="N67" s="10"/>
      <c r="O67" s="7"/>
      <c r="P67" s="33"/>
      <c r="Q67" s="7" t="s">
        <v>276</v>
      </c>
    </row>
    <row r="68" spans="1:17" ht="53.4">
      <c r="A68" s="54" t="s">
        <v>3158</v>
      </c>
      <c r="B68" s="56" t="s">
        <v>3159</v>
      </c>
      <c r="C68" s="12">
        <v>24</v>
      </c>
      <c r="D68" s="7" t="s">
        <v>26</v>
      </c>
      <c r="E68" s="56">
        <v>981824615</v>
      </c>
      <c r="F68" s="7" t="s">
        <v>85</v>
      </c>
      <c r="G68" s="56" t="s">
        <v>3160</v>
      </c>
      <c r="H68" s="10"/>
      <c r="I68" s="7"/>
      <c r="J68" s="12" t="s">
        <v>63</v>
      </c>
      <c r="K68" s="44">
        <v>43767</v>
      </c>
      <c r="L68" s="10"/>
      <c r="M68" s="43" t="s">
        <v>50</v>
      </c>
      <c r="N68" s="10"/>
      <c r="O68" s="7"/>
      <c r="P68" s="33"/>
      <c r="Q68" s="7" t="s">
        <v>276</v>
      </c>
    </row>
    <row r="69" spans="1:17" ht="13.2">
      <c r="A69" s="10"/>
      <c r="D69" s="7"/>
      <c r="F69" s="7"/>
      <c r="G69" s="10"/>
      <c r="H69" s="10"/>
      <c r="I69" s="7"/>
      <c r="K69" s="10"/>
      <c r="L69" s="10"/>
      <c r="M69" s="43"/>
      <c r="N69" s="10"/>
      <c r="O69" s="7"/>
      <c r="P69" s="33"/>
      <c r="Q69" s="7"/>
    </row>
    <row r="70" spans="1:17" ht="13.2">
      <c r="A70" s="10"/>
      <c r="D70" s="7"/>
      <c r="F70" s="7"/>
      <c r="G70" s="10"/>
      <c r="H70" s="10"/>
      <c r="I70" s="7"/>
      <c r="K70" s="10"/>
      <c r="L70" s="10"/>
      <c r="M70" s="43"/>
      <c r="N70" s="10"/>
      <c r="O70" s="7"/>
      <c r="P70" s="33"/>
      <c r="Q70" s="7"/>
    </row>
    <row r="71" spans="1:17" ht="13.2">
      <c r="A71" s="10"/>
      <c r="D71" s="7"/>
      <c r="F71" s="7"/>
      <c r="G71" s="10"/>
      <c r="H71" s="10"/>
      <c r="I71" s="7"/>
      <c r="K71" s="10"/>
      <c r="L71" s="10"/>
      <c r="M71" s="43"/>
      <c r="N71" s="10"/>
      <c r="O71" s="7"/>
      <c r="P71" s="33"/>
      <c r="Q71" s="7"/>
    </row>
    <row r="72" spans="1:17" ht="13.2">
      <c r="A72" s="10"/>
      <c r="D72" s="7"/>
      <c r="F72" s="7"/>
      <c r="G72" s="10"/>
      <c r="H72" s="10"/>
      <c r="I72" s="7"/>
      <c r="K72" s="10"/>
      <c r="L72" s="10"/>
      <c r="M72" s="43"/>
      <c r="N72" s="10"/>
      <c r="O72" s="7"/>
      <c r="P72" s="33"/>
      <c r="Q72" s="7"/>
    </row>
    <row r="73" spans="1:17" ht="13.2">
      <c r="A73" s="10"/>
      <c r="D73" s="7"/>
      <c r="F73" s="7"/>
      <c r="G73" s="10"/>
      <c r="H73" s="10"/>
      <c r="I73" s="7"/>
      <c r="K73" s="10"/>
      <c r="L73" s="10"/>
      <c r="M73" s="43"/>
      <c r="N73" s="10"/>
      <c r="O73" s="7"/>
      <c r="P73" s="33"/>
      <c r="Q73" s="7"/>
    </row>
    <row r="74" spans="1:17" ht="13.2">
      <c r="A74" s="10"/>
      <c r="D74" s="7"/>
      <c r="F74" s="7"/>
      <c r="G74" s="10"/>
      <c r="H74" s="10"/>
      <c r="I74" s="7"/>
      <c r="K74" s="10"/>
      <c r="L74" s="10"/>
      <c r="M74" s="43"/>
      <c r="N74" s="10"/>
      <c r="O74" s="7"/>
      <c r="P74" s="33"/>
      <c r="Q74" s="7"/>
    </row>
    <row r="75" spans="1:17" ht="13.2">
      <c r="A75" s="10"/>
      <c r="D75" s="7"/>
      <c r="F75" s="7"/>
      <c r="G75" s="10"/>
      <c r="H75" s="10"/>
      <c r="I75" s="7"/>
      <c r="K75" s="10"/>
      <c r="L75" s="10"/>
      <c r="M75" s="43"/>
      <c r="N75" s="10"/>
      <c r="O75" s="7"/>
      <c r="P75" s="33"/>
      <c r="Q75" s="7"/>
    </row>
    <row r="76" spans="1:17" ht="13.2">
      <c r="A76" s="10"/>
      <c r="D76" s="7"/>
      <c r="F76" s="7"/>
      <c r="G76" s="10"/>
      <c r="H76" s="10"/>
      <c r="I76" s="7"/>
      <c r="K76" s="10"/>
      <c r="L76" s="10"/>
      <c r="M76" s="43"/>
      <c r="N76" s="10"/>
      <c r="O76" s="7"/>
      <c r="P76" s="33"/>
      <c r="Q76" s="7"/>
    </row>
    <row r="77" spans="1:17" ht="13.2">
      <c r="A77" s="10"/>
      <c r="D77" s="7"/>
      <c r="F77" s="7"/>
      <c r="G77" s="10"/>
      <c r="H77" s="10"/>
      <c r="I77" s="7"/>
      <c r="K77" s="10"/>
      <c r="L77" s="10"/>
      <c r="M77" s="43"/>
      <c r="N77" s="10"/>
      <c r="O77" s="7"/>
      <c r="P77" s="33"/>
      <c r="Q77" s="7"/>
    </row>
    <row r="78" spans="1:17" ht="13.2">
      <c r="A78" s="10"/>
      <c r="D78" s="7"/>
      <c r="F78" s="7"/>
      <c r="G78" s="10"/>
      <c r="H78" s="10"/>
      <c r="I78" s="7"/>
      <c r="K78" s="10"/>
      <c r="L78" s="10"/>
      <c r="M78" s="43"/>
      <c r="N78" s="10"/>
      <c r="O78" s="7"/>
      <c r="P78" s="33"/>
      <c r="Q78" s="7"/>
    </row>
    <row r="79" spans="1:17" ht="13.2">
      <c r="A79" s="10"/>
      <c r="D79" s="7"/>
      <c r="F79" s="7"/>
      <c r="G79" s="10"/>
      <c r="H79" s="10"/>
      <c r="I79" s="7"/>
      <c r="K79" s="10"/>
      <c r="L79" s="10"/>
      <c r="M79" s="43"/>
      <c r="N79" s="10"/>
      <c r="O79" s="7"/>
      <c r="P79" s="33"/>
      <c r="Q79" s="7"/>
    </row>
    <row r="80" spans="1:17" ht="13.2">
      <c r="A80" s="10"/>
      <c r="D80" s="7"/>
      <c r="F80" s="7"/>
      <c r="G80" s="10"/>
      <c r="H80" s="10"/>
      <c r="I80" s="7"/>
      <c r="K80" s="10"/>
      <c r="L80" s="10"/>
      <c r="M80" s="43"/>
      <c r="N80" s="10"/>
      <c r="O80" s="7"/>
      <c r="P80" s="33"/>
      <c r="Q80" s="7"/>
    </row>
    <row r="81" spans="1:17" ht="13.2">
      <c r="A81" s="10"/>
      <c r="D81" s="7"/>
      <c r="F81" s="7"/>
      <c r="G81" s="10"/>
      <c r="H81" s="10"/>
      <c r="I81" s="7"/>
      <c r="K81" s="10"/>
      <c r="L81" s="10"/>
      <c r="M81" s="43"/>
      <c r="N81" s="10"/>
      <c r="O81" s="7"/>
      <c r="P81" s="33"/>
      <c r="Q81" s="7"/>
    </row>
    <row r="82" spans="1:17" ht="13.2">
      <c r="A82" s="10"/>
      <c r="D82" s="7"/>
      <c r="F82" s="7"/>
      <c r="G82" s="10"/>
      <c r="H82" s="10"/>
      <c r="I82" s="7"/>
      <c r="K82" s="10"/>
      <c r="L82" s="10"/>
      <c r="M82" s="43"/>
      <c r="N82" s="10"/>
      <c r="O82" s="7"/>
      <c r="P82" s="33"/>
      <c r="Q82" s="7"/>
    </row>
    <row r="83" spans="1:17" ht="13.2">
      <c r="A83" s="10"/>
      <c r="D83" s="7"/>
      <c r="F83" s="7"/>
      <c r="G83" s="10"/>
      <c r="H83" s="10"/>
      <c r="I83" s="7"/>
      <c r="K83" s="10"/>
      <c r="L83" s="10"/>
      <c r="M83" s="43"/>
      <c r="N83" s="10"/>
      <c r="O83" s="7"/>
      <c r="P83" s="33"/>
      <c r="Q83" s="7"/>
    </row>
    <row r="84" spans="1:17" ht="13.2">
      <c r="A84" s="10"/>
      <c r="D84" s="7"/>
      <c r="F84" s="7"/>
      <c r="G84" s="10"/>
      <c r="H84" s="10"/>
      <c r="I84" s="7"/>
      <c r="K84" s="10"/>
      <c r="L84" s="10"/>
      <c r="M84" s="43"/>
      <c r="N84" s="10"/>
      <c r="O84" s="7"/>
      <c r="P84" s="33"/>
      <c r="Q84" s="7"/>
    </row>
    <row r="85" spans="1:17" ht="13.2">
      <c r="A85" s="10"/>
      <c r="D85" s="7"/>
      <c r="F85" s="7"/>
      <c r="G85" s="10"/>
      <c r="H85" s="10"/>
      <c r="I85" s="7"/>
      <c r="K85" s="10"/>
      <c r="L85" s="10"/>
      <c r="M85" s="43"/>
      <c r="N85" s="10"/>
      <c r="O85" s="7"/>
      <c r="P85" s="33"/>
      <c r="Q85" s="7"/>
    </row>
    <row r="86" spans="1:17" ht="13.2">
      <c r="A86" s="10"/>
      <c r="D86" s="7"/>
      <c r="F86" s="7"/>
      <c r="G86" s="10"/>
      <c r="H86" s="10"/>
      <c r="I86" s="7"/>
      <c r="K86" s="10"/>
      <c r="L86" s="10"/>
      <c r="M86" s="43"/>
      <c r="N86" s="10"/>
      <c r="O86" s="7"/>
      <c r="P86" s="33"/>
      <c r="Q86" s="7"/>
    </row>
    <row r="87" spans="1:17" ht="13.2">
      <c r="A87" s="10"/>
      <c r="D87" s="7"/>
      <c r="F87" s="7"/>
      <c r="G87" s="10"/>
      <c r="H87" s="10"/>
      <c r="I87" s="7"/>
      <c r="K87" s="10"/>
      <c r="L87" s="10"/>
      <c r="M87" s="43"/>
      <c r="N87" s="10"/>
      <c r="O87" s="7"/>
      <c r="P87" s="33"/>
      <c r="Q87" s="7"/>
    </row>
    <row r="88" spans="1:17" ht="13.2">
      <c r="A88" s="10"/>
      <c r="D88" s="7"/>
      <c r="F88" s="7"/>
      <c r="G88" s="10"/>
      <c r="H88" s="10"/>
      <c r="I88" s="7"/>
      <c r="K88" s="10"/>
      <c r="L88" s="10"/>
      <c r="M88" s="43"/>
      <c r="N88" s="10"/>
      <c r="O88" s="7"/>
      <c r="P88" s="33"/>
      <c r="Q88" s="7"/>
    </row>
    <row r="89" spans="1:17" ht="13.2">
      <c r="A89" s="10"/>
      <c r="D89" s="7"/>
      <c r="F89" s="7"/>
      <c r="G89" s="10"/>
      <c r="H89" s="10"/>
      <c r="I89" s="7"/>
      <c r="K89" s="10"/>
      <c r="L89" s="10"/>
      <c r="M89" s="43"/>
      <c r="N89" s="10"/>
      <c r="O89" s="7"/>
      <c r="P89" s="33"/>
      <c r="Q89" s="7"/>
    </row>
    <row r="90" spans="1:17" ht="13.2">
      <c r="A90" s="10"/>
      <c r="D90" s="7"/>
      <c r="F90" s="7"/>
      <c r="G90" s="10"/>
      <c r="H90" s="10"/>
      <c r="I90" s="7"/>
      <c r="K90" s="10"/>
      <c r="L90" s="10"/>
      <c r="M90" s="43"/>
      <c r="N90" s="10"/>
      <c r="O90" s="7"/>
      <c r="P90" s="33"/>
      <c r="Q90" s="7"/>
    </row>
    <row r="91" spans="1:17" ht="13.2">
      <c r="A91" s="10"/>
      <c r="D91" s="7"/>
      <c r="F91" s="7"/>
      <c r="G91" s="10"/>
      <c r="H91" s="10"/>
      <c r="I91" s="7"/>
      <c r="K91" s="10"/>
      <c r="L91" s="10"/>
      <c r="M91" s="43"/>
      <c r="N91" s="10"/>
      <c r="O91" s="7"/>
      <c r="P91" s="33"/>
      <c r="Q91" s="7"/>
    </row>
    <row r="92" spans="1:17" ht="13.2">
      <c r="A92" s="10"/>
      <c r="D92" s="7"/>
      <c r="F92" s="7"/>
      <c r="G92" s="10"/>
      <c r="H92" s="10"/>
      <c r="I92" s="7"/>
      <c r="K92" s="10"/>
      <c r="L92" s="10"/>
      <c r="M92" s="43"/>
      <c r="N92" s="10"/>
      <c r="O92" s="7"/>
      <c r="P92" s="33"/>
      <c r="Q92" s="7"/>
    </row>
    <row r="93" spans="1:17" ht="13.2">
      <c r="A93" s="10"/>
      <c r="D93" s="7"/>
      <c r="F93" s="7"/>
      <c r="G93" s="10"/>
      <c r="H93" s="10"/>
      <c r="I93" s="7"/>
      <c r="K93" s="10"/>
      <c r="L93" s="10"/>
      <c r="M93" s="43"/>
      <c r="N93" s="10"/>
      <c r="O93" s="7"/>
      <c r="P93" s="33"/>
      <c r="Q93" s="7"/>
    </row>
    <row r="94" spans="1:17" ht="13.2">
      <c r="A94" s="10"/>
      <c r="D94" s="7"/>
      <c r="F94" s="7"/>
      <c r="G94" s="10"/>
      <c r="H94" s="10"/>
      <c r="I94" s="7"/>
      <c r="K94" s="10"/>
      <c r="L94" s="10"/>
      <c r="M94" s="43"/>
      <c r="N94" s="10"/>
      <c r="O94" s="7"/>
      <c r="P94" s="33"/>
      <c r="Q94" s="7"/>
    </row>
    <row r="95" spans="1:17" ht="13.2">
      <c r="A95" s="10"/>
      <c r="D95" s="7"/>
      <c r="F95" s="7"/>
      <c r="G95" s="10"/>
      <c r="H95" s="10"/>
      <c r="I95" s="7"/>
      <c r="K95" s="10"/>
      <c r="L95" s="10"/>
      <c r="M95" s="43"/>
      <c r="N95" s="10"/>
      <c r="O95" s="7"/>
      <c r="P95" s="33"/>
      <c r="Q95" s="7"/>
    </row>
    <row r="96" spans="1:17" ht="13.2">
      <c r="A96" s="10"/>
      <c r="D96" s="7"/>
      <c r="F96" s="7"/>
      <c r="G96" s="10"/>
      <c r="H96" s="10"/>
      <c r="I96" s="7"/>
      <c r="K96" s="10"/>
      <c r="L96" s="10"/>
      <c r="M96" s="43"/>
      <c r="N96" s="10"/>
      <c r="O96" s="7"/>
      <c r="P96" s="33"/>
      <c r="Q96" s="7"/>
    </row>
    <row r="97" spans="1:17" ht="13.2">
      <c r="A97" s="10"/>
      <c r="D97" s="7"/>
      <c r="F97" s="7"/>
      <c r="G97" s="10"/>
      <c r="H97" s="10"/>
      <c r="I97" s="7"/>
      <c r="K97" s="10"/>
      <c r="L97" s="10"/>
      <c r="M97" s="43"/>
      <c r="N97" s="10"/>
      <c r="O97" s="7"/>
      <c r="P97" s="33"/>
      <c r="Q97" s="7"/>
    </row>
    <row r="98" spans="1:17" ht="13.2">
      <c r="A98" s="10"/>
      <c r="D98" s="7"/>
      <c r="F98" s="7"/>
      <c r="G98" s="10"/>
      <c r="H98" s="10"/>
      <c r="I98" s="7"/>
      <c r="K98" s="10"/>
      <c r="L98" s="10"/>
      <c r="M98" s="43"/>
      <c r="N98" s="10"/>
      <c r="O98" s="7"/>
      <c r="P98" s="33"/>
      <c r="Q98" s="7"/>
    </row>
    <row r="99" spans="1:17" ht="13.2">
      <c r="A99" s="10"/>
      <c r="D99" s="7"/>
      <c r="F99" s="7"/>
      <c r="G99" s="10"/>
      <c r="H99" s="10"/>
      <c r="I99" s="7"/>
      <c r="K99" s="10"/>
      <c r="L99" s="10"/>
      <c r="M99" s="43"/>
      <c r="N99" s="10"/>
      <c r="O99" s="7"/>
      <c r="P99" s="33"/>
      <c r="Q99" s="7"/>
    </row>
    <row r="100" spans="1:17" ht="13.2">
      <c r="A100" s="10"/>
      <c r="D100" s="7"/>
      <c r="F100" s="7"/>
      <c r="G100" s="10"/>
      <c r="H100" s="10"/>
      <c r="I100" s="7"/>
      <c r="K100" s="10"/>
      <c r="L100" s="10"/>
      <c r="M100" s="43"/>
      <c r="N100" s="10"/>
      <c r="O100" s="7"/>
      <c r="P100" s="33"/>
      <c r="Q100" s="7"/>
    </row>
    <row r="101" spans="1:17" ht="13.2">
      <c r="A101" s="10"/>
      <c r="D101" s="7"/>
      <c r="F101" s="7"/>
      <c r="G101" s="10"/>
      <c r="H101" s="10"/>
      <c r="I101" s="7"/>
      <c r="K101" s="10"/>
      <c r="L101" s="10"/>
      <c r="M101" s="43"/>
      <c r="N101" s="10"/>
      <c r="O101" s="7"/>
      <c r="P101" s="33"/>
      <c r="Q101" s="7"/>
    </row>
    <row r="102" spans="1:17" ht="13.2">
      <c r="A102" s="10"/>
      <c r="D102" s="7"/>
      <c r="F102" s="7"/>
      <c r="G102" s="10"/>
      <c r="H102" s="10"/>
      <c r="I102" s="7"/>
      <c r="K102" s="10"/>
      <c r="L102" s="10"/>
      <c r="M102" s="43"/>
      <c r="N102" s="10"/>
      <c r="O102" s="7"/>
      <c r="P102" s="33"/>
      <c r="Q102" s="7"/>
    </row>
    <row r="103" spans="1:17" ht="13.2">
      <c r="A103" s="10"/>
      <c r="D103" s="7"/>
      <c r="F103" s="7"/>
      <c r="G103" s="10"/>
      <c r="H103" s="10"/>
      <c r="I103" s="7"/>
      <c r="K103" s="10"/>
      <c r="L103" s="10"/>
      <c r="M103" s="43"/>
      <c r="N103" s="10"/>
      <c r="O103" s="7"/>
      <c r="P103" s="33"/>
      <c r="Q103" s="7"/>
    </row>
    <row r="104" spans="1:17" ht="13.2">
      <c r="A104" s="10"/>
      <c r="D104" s="7"/>
      <c r="F104" s="7"/>
      <c r="G104" s="10"/>
      <c r="H104" s="10"/>
      <c r="I104" s="7"/>
      <c r="K104" s="10"/>
      <c r="L104" s="10"/>
      <c r="M104" s="43"/>
      <c r="N104" s="10"/>
      <c r="O104" s="7"/>
      <c r="P104" s="33"/>
      <c r="Q104" s="7"/>
    </row>
    <row r="105" spans="1:17" ht="13.2">
      <c r="A105" s="10"/>
      <c r="D105" s="7"/>
      <c r="F105" s="7"/>
      <c r="G105" s="10"/>
      <c r="H105" s="10"/>
      <c r="I105" s="7"/>
      <c r="K105" s="10"/>
      <c r="L105" s="10"/>
      <c r="M105" s="43"/>
      <c r="N105" s="10"/>
      <c r="O105" s="7"/>
      <c r="P105" s="33"/>
      <c r="Q105" s="7"/>
    </row>
    <row r="106" spans="1:17" ht="13.2">
      <c r="A106" s="10"/>
      <c r="D106" s="7"/>
      <c r="F106" s="7"/>
      <c r="G106" s="10"/>
      <c r="H106" s="10"/>
      <c r="I106" s="7"/>
      <c r="K106" s="10"/>
      <c r="L106" s="10"/>
      <c r="M106" s="43"/>
      <c r="N106" s="10"/>
      <c r="O106" s="7"/>
      <c r="P106" s="33"/>
      <c r="Q106" s="7"/>
    </row>
    <row r="107" spans="1:17" ht="13.2">
      <c r="A107" s="10"/>
      <c r="D107" s="7"/>
      <c r="F107" s="7"/>
      <c r="G107" s="10"/>
      <c r="H107" s="10"/>
      <c r="I107" s="7"/>
      <c r="K107" s="10"/>
      <c r="L107" s="10"/>
      <c r="M107" s="43"/>
      <c r="N107" s="10"/>
      <c r="O107" s="7"/>
      <c r="P107" s="33"/>
      <c r="Q107" s="7"/>
    </row>
    <row r="108" spans="1:17" ht="13.2">
      <c r="A108" s="10"/>
      <c r="D108" s="7"/>
      <c r="F108" s="7"/>
      <c r="G108" s="10"/>
      <c r="H108" s="10"/>
      <c r="I108" s="7"/>
      <c r="K108" s="10"/>
      <c r="L108" s="10"/>
      <c r="M108" s="43"/>
      <c r="N108" s="10"/>
      <c r="O108" s="7"/>
      <c r="P108" s="33"/>
      <c r="Q108" s="7"/>
    </row>
    <row r="109" spans="1:17" ht="13.2">
      <c r="A109" s="10"/>
      <c r="G109" s="10"/>
      <c r="K109" s="10"/>
      <c r="L109" s="10"/>
    </row>
    <row r="110" spans="1:17" ht="13.2">
      <c r="A110" s="10"/>
      <c r="G110" s="10"/>
      <c r="K110" s="10"/>
      <c r="L110" s="10"/>
    </row>
    <row r="111" spans="1:17" ht="13.2">
      <c r="A111" s="10"/>
      <c r="G111" s="10"/>
      <c r="K111" s="10"/>
      <c r="L111" s="10"/>
    </row>
    <row r="112" spans="1:17" ht="13.2">
      <c r="A112" s="10"/>
      <c r="G112" s="10"/>
      <c r="K112" s="10"/>
      <c r="L112" s="10"/>
    </row>
    <row r="113" spans="1:12" ht="13.2">
      <c r="A113" s="10"/>
      <c r="G113" s="10"/>
      <c r="K113" s="10"/>
      <c r="L113" s="10"/>
    </row>
    <row r="114" spans="1:12" ht="13.2">
      <c r="A114" s="10"/>
      <c r="G114" s="10"/>
      <c r="K114" s="10"/>
      <c r="L114" s="10"/>
    </row>
    <row r="115" spans="1:12" ht="13.2">
      <c r="A115" s="10"/>
      <c r="G115" s="10"/>
      <c r="K115" s="10"/>
      <c r="L115" s="10"/>
    </row>
    <row r="116" spans="1:12" ht="13.2">
      <c r="A116" s="10"/>
      <c r="G116" s="10"/>
      <c r="K116" s="10"/>
      <c r="L116" s="10"/>
    </row>
    <row r="117" spans="1:12" ht="13.2">
      <c r="A117" s="10"/>
      <c r="G117" s="10"/>
      <c r="K117" s="10"/>
      <c r="L117" s="10"/>
    </row>
    <row r="118" spans="1:12" ht="13.2">
      <c r="A118" s="10"/>
      <c r="G118" s="10"/>
      <c r="K118" s="10"/>
      <c r="L118" s="10"/>
    </row>
    <row r="119" spans="1:12" ht="13.2">
      <c r="A119" s="10"/>
      <c r="G119" s="10"/>
      <c r="K119" s="10"/>
      <c r="L119" s="10"/>
    </row>
    <row r="120" spans="1:12" ht="13.2">
      <c r="A120" s="10"/>
      <c r="G120" s="10"/>
      <c r="K120" s="10"/>
      <c r="L120" s="10"/>
    </row>
    <row r="121" spans="1:12" ht="13.2">
      <c r="A121" s="10"/>
      <c r="G121" s="10"/>
      <c r="K121" s="10"/>
      <c r="L121" s="10"/>
    </row>
    <row r="122" spans="1:12" ht="13.2">
      <c r="A122" s="10"/>
      <c r="G122" s="10"/>
      <c r="K122" s="10"/>
      <c r="L122" s="10"/>
    </row>
    <row r="123" spans="1:12" ht="13.2">
      <c r="A123" s="10"/>
      <c r="G123" s="10"/>
      <c r="K123" s="10"/>
      <c r="L123" s="10"/>
    </row>
    <row r="124" spans="1:12" ht="13.2">
      <c r="A124" s="10"/>
      <c r="G124" s="10"/>
      <c r="K124" s="10"/>
      <c r="L124" s="10"/>
    </row>
    <row r="125" spans="1:12" ht="13.2">
      <c r="A125" s="10"/>
      <c r="G125" s="10"/>
      <c r="K125" s="10"/>
      <c r="L125" s="10"/>
    </row>
    <row r="126" spans="1:12" ht="13.2">
      <c r="A126" s="10"/>
      <c r="G126" s="10"/>
      <c r="K126" s="10"/>
      <c r="L126" s="10"/>
    </row>
    <row r="127" spans="1:12" ht="13.2">
      <c r="A127" s="10"/>
      <c r="G127" s="10"/>
      <c r="K127" s="10"/>
      <c r="L127" s="10"/>
    </row>
    <row r="128" spans="1:12" ht="13.2">
      <c r="A128" s="10"/>
      <c r="G128" s="10"/>
      <c r="K128" s="10"/>
      <c r="L128" s="10"/>
    </row>
    <row r="129" spans="1:12" ht="13.2">
      <c r="A129" s="10"/>
      <c r="G129" s="10"/>
      <c r="K129" s="10"/>
      <c r="L129" s="10"/>
    </row>
    <row r="130" spans="1:12" ht="13.2">
      <c r="A130" s="10"/>
      <c r="G130" s="10"/>
      <c r="K130" s="10"/>
      <c r="L130" s="10"/>
    </row>
    <row r="131" spans="1:12" ht="13.2">
      <c r="A131" s="10"/>
      <c r="G131" s="10"/>
      <c r="K131" s="10"/>
      <c r="L131" s="10"/>
    </row>
    <row r="132" spans="1:12" ht="13.2">
      <c r="A132" s="10"/>
      <c r="G132" s="10"/>
      <c r="K132" s="10"/>
      <c r="L132" s="10"/>
    </row>
    <row r="133" spans="1:12" ht="13.2">
      <c r="A133" s="10"/>
      <c r="G133" s="10"/>
      <c r="K133" s="10"/>
      <c r="L133" s="10"/>
    </row>
    <row r="134" spans="1:12" ht="13.2">
      <c r="A134" s="10"/>
      <c r="G134" s="10"/>
      <c r="K134" s="10"/>
      <c r="L134" s="10"/>
    </row>
    <row r="135" spans="1:12" ht="13.2">
      <c r="A135" s="10"/>
      <c r="G135" s="10"/>
      <c r="K135" s="10"/>
      <c r="L135" s="10"/>
    </row>
    <row r="136" spans="1:12" ht="13.2">
      <c r="A136" s="10"/>
      <c r="G136" s="10"/>
      <c r="K136" s="10"/>
      <c r="L136" s="10"/>
    </row>
    <row r="137" spans="1:12" ht="13.2">
      <c r="A137" s="10"/>
      <c r="G137" s="10"/>
      <c r="K137" s="10"/>
      <c r="L137" s="10"/>
    </row>
    <row r="138" spans="1:12" ht="13.2">
      <c r="A138" s="10"/>
      <c r="G138" s="10"/>
      <c r="K138" s="10"/>
      <c r="L138" s="10"/>
    </row>
    <row r="139" spans="1:12" ht="13.2">
      <c r="A139" s="10"/>
      <c r="G139" s="10"/>
      <c r="K139" s="10"/>
      <c r="L139" s="10"/>
    </row>
    <row r="140" spans="1:12" ht="13.2">
      <c r="A140" s="10"/>
      <c r="G140" s="10"/>
      <c r="K140" s="10"/>
      <c r="L140" s="10"/>
    </row>
    <row r="141" spans="1:12" ht="13.2">
      <c r="A141" s="10"/>
      <c r="G141" s="10"/>
      <c r="K141" s="10"/>
      <c r="L141" s="10"/>
    </row>
    <row r="142" spans="1:12" ht="13.2">
      <c r="A142" s="10"/>
      <c r="G142" s="10"/>
      <c r="K142" s="10"/>
      <c r="L142" s="10"/>
    </row>
    <row r="143" spans="1:12" ht="13.2">
      <c r="A143" s="10"/>
      <c r="G143" s="10"/>
      <c r="K143" s="10"/>
      <c r="L143" s="10"/>
    </row>
    <row r="144" spans="1:12" ht="13.2">
      <c r="A144" s="10"/>
      <c r="G144" s="10"/>
      <c r="K144" s="10"/>
      <c r="L144" s="10"/>
    </row>
    <row r="145" spans="1:12" ht="13.2">
      <c r="A145" s="10"/>
      <c r="G145" s="10"/>
      <c r="K145" s="10"/>
      <c r="L145" s="10"/>
    </row>
    <row r="146" spans="1:12" ht="13.2">
      <c r="A146" s="10"/>
      <c r="G146" s="10"/>
      <c r="K146" s="10"/>
      <c r="L146" s="10"/>
    </row>
    <row r="147" spans="1:12" ht="13.2">
      <c r="A147" s="10"/>
      <c r="G147" s="10"/>
      <c r="K147" s="10"/>
      <c r="L147" s="10"/>
    </row>
    <row r="148" spans="1:12" ht="13.2">
      <c r="A148" s="10"/>
      <c r="G148" s="10"/>
      <c r="K148" s="10"/>
      <c r="L148" s="10"/>
    </row>
    <row r="149" spans="1:12" ht="13.2">
      <c r="A149" s="10"/>
      <c r="G149" s="10"/>
      <c r="K149" s="10"/>
      <c r="L149" s="10"/>
    </row>
    <row r="150" spans="1:12" ht="13.2">
      <c r="A150" s="10"/>
      <c r="G150" s="10"/>
      <c r="K150" s="10"/>
      <c r="L150" s="10"/>
    </row>
    <row r="151" spans="1:12" ht="13.2">
      <c r="A151" s="10"/>
      <c r="G151" s="10"/>
      <c r="K151" s="10"/>
      <c r="L151" s="10"/>
    </row>
    <row r="152" spans="1:12" ht="13.2">
      <c r="A152" s="10"/>
      <c r="G152" s="10"/>
      <c r="K152" s="10"/>
      <c r="L152" s="10"/>
    </row>
    <row r="153" spans="1:12" ht="13.2">
      <c r="A153" s="10"/>
      <c r="G153" s="10"/>
      <c r="K153" s="10"/>
      <c r="L153" s="10"/>
    </row>
    <row r="154" spans="1:12" ht="13.2">
      <c r="A154" s="10"/>
      <c r="G154" s="10"/>
      <c r="K154" s="10"/>
      <c r="L154" s="10"/>
    </row>
    <row r="155" spans="1:12" ht="13.2">
      <c r="A155" s="10"/>
      <c r="G155" s="10"/>
      <c r="K155" s="10"/>
      <c r="L155" s="10"/>
    </row>
    <row r="156" spans="1:12" ht="13.2">
      <c r="A156" s="10"/>
      <c r="G156" s="10"/>
      <c r="K156" s="10"/>
      <c r="L156" s="10"/>
    </row>
    <row r="157" spans="1:12" ht="13.2">
      <c r="A157" s="10"/>
      <c r="G157" s="10"/>
      <c r="K157" s="10"/>
      <c r="L157" s="10"/>
    </row>
    <row r="158" spans="1:12" ht="13.2">
      <c r="A158" s="10"/>
      <c r="G158" s="10"/>
      <c r="K158" s="10"/>
      <c r="L158" s="10"/>
    </row>
    <row r="159" spans="1:12" ht="13.2">
      <c r="A159" s="10"/>
      <c r="G159" s="10"/>
      <c r="K159" s="10"/>
      <c r="L159" s="10"/>
    </row>
    <row r="160" spans="1:12" ht="13.2">
      <c r="A160" s="10"/>
      <c r="G160" s="10"/>
      <c r="K160" s="10"/>
      <c r="L160" s="10"/>
    </row>
    <row r="161" spans="1:12" ht="13.2">
      <c r="A161" s="10"/>
      <c r="G161" s="10"/>
      <c r="K161" s="10"/>
      <c r="L161" s="10"/>
    </row>
    <row r="162" spans="1:12" ht="13.2">
      <c r="A162" s="10"/>
      <c r="G162" s="10"/>
      <c r="K162" s="10"/>
      <c r="L162" s="10"/>
    </row>
    <row r="163" spans="1:12" ht="13.2">
      <c r="A163" s="10"/>
      <c r="G163" s="10"/>
      <c r="K163" s="10"/>
      <c r="L163" s="10"/>
    </row>
    <row r="164" spans="1:12" ht="13.2">
      <c r="A164" s="10"/>
      <c r="G164" s="10"/>
      <c r="K164" s="10"/>
      <c r="L164" s="10"/>
    </row>
    <row r="165" spans="1:12" ht="13.2">
      <c r="A165" s="10"/>
      <c r="G165" s="10"/>
      <c r="K165" s="10"/>
      <c r="L165" s="10"/>
    </row>
    <row r="166" spans="1:12" ht="13.2">
      <c r="A166" s="10"/>
      <c r="G166" s="10"/>
      <c r="K166" s="10"/>
      <c r="L166" s="10"/>
    </row>
    <row r="167" spans="1:12" ht="13.2">
      <c r="A167" s="10"/>
      <c r="G167" s="10"/>
      <c r="K167" s="10"/>
      <c r="L167" s="10"/>
    </row>
    <row r="168" spans="1:12" ht="13.2">
      <c r="A168" s="10"/>
      <c r="G168" s="10"/>
      <c r="K168" s="10"/>
      <c r="L168" s="10"/>
    </row>
    <row r="169" spans="1:12" ht="13.2">
      <c r="A169" s="10"/>
      <c r="G169" s="10"/>
      <c r="K169" s="10"/>
      <c r="L169" s="10"/>
    </row>
    <row r="170" spans="1:12" ht="13.2">
      <c r="A170" s="10"/>
      <c r="G170" s="10"/>
      <c r="K170" s="10"/>
      <c r="L170" s="10"/>
    </row>
    <row r="171" spans="1:12" ht="13.2">
      <c r="A171" s="10"/>
      <c r="G171" s="10"/>
      <c r="K171" s="10"/>
      <c r="L171" s="10"/>
    </row>
    <row r="172" spans="1:12" ht="13.2">
      <c r="A172" s="10"/>
      <c r="G172" s="10"/>
      <c r="K172" s="10"/>
      <c r="L172" s="10"/>
    </row>
    <row r="173" spans="1:12" ht="13.2">
      <c r="A173" s="10"/>
      <c r="G173" s="10"/>
      <c r="K173" s="10"/>
      <c r="L173" s="10"/>
    </row>
    <row r="174" spans="1:12" ht="13.2">
      <c r="A174" s="10"/>
      <c r="G174" s="10"/>
      <c r="K174" s="10"/>
      <c r="L174" s="10"/>
    </row>
    <row r="175" spans="1:12" ht="13.2">
      <c r="A175" s="10"/>
      <c r="G175" s="10"/>
      <c r="K175" s="10"/>
      <c r="L175" s="10"/>
    </row>
    <row r="176" spans="1:12" ht="13.2">
      <c r="A176" s="10"/>
      <c r="G176" s="10"/>
      <c r="K176" s="10"/>
      <c r="L176" s="10"/>
    </row>
    <row r="177" spans="1:12" ht="13.2">
      <c r="A177" s="10"/>
      <c r="G177" s="10"/>
      <c r="K177" s="10"/>
      <c r="L177" s="10"/>
    </row>
    <row r="178" spans="1:12" ht="13.2">
      <c r="A178" s="10"/>
      <c r="G178" s="10"/>
      <c r="K178" s="10"/>
      <c r="L178" s="10"/>
    </row>
    <row r="179" spans="1:12" ht="13.2">
      <c r="A179" s="10"/>
      <c r="G179" s="10"/>
      <c r="K179" s="10"/>
      <c r="L179" s="10"/>
    </row>
    <row r="180" spans="1:12" ht="13.2">
      <c r="A180" s="10"/>
      <c r="G180" s="10"/>
      <c r="K180" s="10"/>
      <c r="L180" s="10"/>
    </row>
    <row r="181" spans="1:12" ht="13.2">
      <c r="A181" s="10"/>
      <c r="G181" s="10"/>
      <c r="K181" s="10"/>
      <c r="L181" s="10"/>
    </row>
    <row r="182" spans="1:12" ht="13.2">
      <c r="A182" s="10"/>
      <c r="G182" s="10"/>
      <c r="K182" s="10"/>
      <c r="L182" s="10"/>
    </row>
    <row r="183" spans="1:12" ht="13.2">
      <c r="A183" s="10"/>
      <c r="G183" s="10"/>
      <c r="K183" s="10"/>
      <c r="L183" s="10"/>
    </row>
    <row r="184" spans="1:12" ht="13.2">
      <c r="A184" s="10"/>
      <c r="G184" s="10"/>
      <c r="K184" s="10"/>
      <c r="L184" s="10"/>
    </row>
    <row r="185" spans="1:12" ht="13.2">
      <c r="A185" s="10"/>
      <c r="G185" s="10"/>
      <c r="K185" s="10"/>
      <c r="L185" s="10"/>
    </row>
    <row r="186" spans="1:12" ht="13.2">
      <c r="A186" s="10"/>
      <c r="G186" s="10"/>
      <c r="K186" s="10"/>
      <c r="L186" s="10"/>
    </row>
    <row r="187" spans="1:12" ht="13.2">
      <c r="A187" s="10"/>
      <c r="G187" s="10"/>
      <c r="K187" s="10"/>
      <c r="L187" s="10"/>
    </row>
    <row r="188" spans="1:12" ht="13.2">
      <c r="A188" s="10"/>
      <c r="G188" s="10"/>
      <c r="K188" s="10"/>
      <c r="L188" s="10"/>
    </row>
    <row r="189" spans="1:12" ht="13.2">
      <c r="A189" s="10"/>
      <c r="G189" s="10"/>
      <c r="K189" s="10"/>
      <c r="L189" s="10"/>
    </row>
    <row r="190" spans="1:12" ht="13.2">
      <c r="A190" s="10"/>
      <c r="G190" s="10"/>
      <c r="K190" s="10"/>
      <c r="L190" s="10"/>
    </row>
    <row r="191" spans="1:12" ht="13.2">
      <c r="A191" s="10"/>
      <c r="G191" s="10"/>
      <c r="K191" s="10"/>
      <c r="L191" s="10"/>
    </row>
    <row r="192" spans="1:12" ht="13.2">
      <c r="A192" s="10"/>
      <c r="G192" s="10"/>
      <c r="K192" s="10"/>
      <c r="L192" s="10"/>
    </row>
    <row r="193" spans="1:12" ht="13.2">
      <c r="A193" s="10"/>
      <c r="G193" s="10"/>
      <c r="K193" s="10"/>
      <c r="L193" s="10"/>
    </row>
    <row r="194" spans="1:12" ht="13.2">
      <c r="A194" s="10"/>
      <c r="G194" s="10"/>
      <c r="K194" s="10"/>
      <c r="L194" s="10"/>
    </row>
    <row r="195" spans="1:12" ht="13.2">
      <c r="A195" s="10"/>
      <c r="G195" s="10"/>
      <c r="K195" s="10"/>
      <c r="L195" s="10"/>
    </row>
    <row r="196" spans="1:12" ht="13.2">
      <c r="A196" s="10"/>
      <c r="G196" s="10"/>
      <c r="K196" s="10"/>
      <c r="L196" s="10"/>
    </row>
    <row r="197" spans="1:12" ht="13.2">
      <c r="A197" s="10"/>
      <c r="G197" s="10"/>
      <c r="K197" s="10"/>
      <c r="L197" s="10"/>
    </row>
    <row r="198" spans="1:12" ht="13.2">
      <c r="A198" s="10"/>
      <c r="G198" s="10"/>
      <c r="K198" s="10"/>
      <c r="L198" s="10"/>
    </row>
    <row r="199" spans="1:12" ht="13.2">
      <c r="A199" s="10"/>
      <c r="G199" s="10"/>
      <c r="K199" s="10"/>
      <c r="L199" s="10"/>
    </row>
    <row r="200" spans="1:12" ht="13.2">
      <c r="A200" s="10"/>
      <c r="G200" s="10"/>
      <c r="K200" s="10"/>
      <c r="L200" s="10"/>
    </row>
    <row r="201" spans="1:12" ht="13.2">
      <c r="A201" s="10"/>
      <c r="G201" s="10"/>
      <c r="K201" s="10"/>
      <c r="L201" s="10"/>
    </row>
    <row r="202" spans="1:12" ht="13.2">
      <c r="A202" s="10"/>
      <c r="G202" s="10"/>
      <c r="K202" s="10"/>
      <c r="L202" s="10"/>
    </row>
    <row r="203" spans="1:12" ht="13.2">
      <c r="A203" s="10"/>
      <c r="G203" s="10"/>
      <c r="K203" s="10"/>
      <c r="L203" s="10"/>
    </row>
    <row r="204" spans="1:12" ht="13.2">
      <c r="A204" s="10"/>
      <c r="G204" s="10"/>
      <c r="K204" s="10"/>
      <c r="L204" s="10"/>
    </row>
    <row r="205" spans="1:12" ht="13.2">
      <c r="A205" s="10"/>
      <c r="G205" s="10"/>
      <c r="K205" s="10"/>
      <c r="L205" s="10"/>
    </row>
    <row r="206" spans="1:12" ht="13.2">
      <c r="A206" s="10"/>
      <c r="G206" s="10"/>
      <c r="K206" s="10"/>
      <c r="L206" s="10"/>
    </row>
    <row r="207" spans="1:12" ht="13.2">
      <c r="A207" s="10"/>
      <c r="G207" s="10"/>
      <c r="K207" s="10"/>
      <c r="L207" s="10"/>
    </row>
    <row r="208" spans="1:12" ht="13.2">
      <c r="A208" s="10"/>
      <c r="G208" s="10"/>
      <c r="K208" s="10"/>
      <c r="L208" s="10"/>
    </row>
    <row r="209" spans="1:12" ht="13.2">
      <c r="A209" s="10"/>
      <c r="G209" s="10"/>
      <c r="K209" s="10"/>
      <c r="L209" s="10"/>
    </row>
    <row r="210" spans="1:12" ht="13.2">
      <c r="A210" s="10"/>
      <c r="G210" s="10"/>
      <c r="K210" s="10"/>
      <c r="L210" s="10"/>
    </row>
    <row r="211" spans="1:12" ht="13.2">
      <c r="A211" s="10"/>
      <c r="G211" s="10"/>
      <c r="K211" s="10"/>
      <c r="L211" s="10"/>
    </row>
    <row r="212" spans="1:12" ht="13.2">
      <c r="A212" s="10"/>
      <c r="G212" s="10"/>
      <c r="K212" s="10"/>
      <c r="L212" s="10"/>
    </row>
    <row r="213" spans="1:12" ht="13.2">
      <c r="A213" s="10"/>
      <c r="G213" s="10"/>
      <c r="K213" s="10"/>
      <c r="L213" s="10"/>
    </row>
    <row r="214" spans="1:12" ht="13.2">
      <c r="A214" s="10"/>
      <c r="G214" s="10"/>
      <c r="K214" s="10"/>
      <c r="L214" s="10"/>
    </row>
    <row r="215" spans="1:12" ht="13.2">
      <c r="A215" s="10"/>
      <c r="G215" s="10"/>
      <c r="K215" s="10"/>
      <c r="L215" s="10"/>
    </row>
    <row r="216" spans="1:12" ht="13.2">
      <c r="A216" s="10"/>
      <c r="G216" s="10"/>
      <c r="K216" s="10"/>
      <c r="L216" s="10"/>
    </row>
    <row r="217" spans="1:12" ht="13.2">
      <c r="A217" s="10"/>
      <c r="G217" s="10"/>
      <c r="K217" s="10"/>
      <c r="L217" s="10"/>
    </row>
    <row r="218" spans="1:12" ht="13.2">
      <c r="A218" s="10"/>
      <c r="G218" s="10"/>
      <c r="K218" s="10"/>
      <c r="L218" s="10"/>
    </row>
    <row r="219" spans="1:12" ht="13.2">
      <c r="A219" s="10"/>
      <c r="G219" s="10"/>
      <c r="K219" s="10"/>
      <c r="L219" s="10"/>
    </row>
    <row r="220" spans="1:12" ht="13.2">
      <c r="A220" s="10"/>
      <c r="G220" s="10"/>
      <c r="K220" s="10"/>
      <c r="L220" s="10"/>
    </row>
    <row r="221" spans="1:12" ht="13.2">
      <c r="A221" s="10"/>
      <c r="G221" s="10"/>
      <c r="K221" s="10"/>
      <c r="L221" s="10"/>
    </row>
    <row r="222" spans="1:12" ht="13.2">
      <c r="A222" s="10"/>
      <c r="G222" s="10"/>
      <c r="K222" s="10"/>
      <c r="L222" s="10"/>
    </row>
    <row r="223" spans="1:12" ht="13.2">
      <c r="A223" s="10"/>
      <c r="G223" s="10"/>
      <c r="K223" s="10"/>
      <c r="L223" s="10"/>
    </row>
    <row r="224" spans="1:12" ht="13.2">
      <c r="A224" s="10"/>
      <c r="G224" s="10"/>
      <c r="K224" s="10"/>
      <c r="L224" s="10"/>
    </row>
    <row r="225" spans="1:12" ht="13.2">
      <c r="A225" s="10"/>
      <c r="G225" s="10"/>
      <c r="K225" s="10"/>
      <c r="L225" s="10"/>
    </row>
    <row r="226" spans="1:12" ht="13.2">
      <c r="A226" s="10"/>
      <c r="G226" s="10"/>
      <c r="K226" s="10"/>
      <c r="L226" s="10"/>
    </row>
    <row r="227" spans="1:12" ht="13.2">
      <c r="A227" s="10"/>
      <c r="G227" s="10"/>
      <c r="K227" s="10"/>
      <c r="L227" s="10"/>
    </row>
    <row r="228" spans="1:12" ht="13.2">
      <c r="A228" s="10"/>
      <c r="G228" s="10"/>
      <c r="K228" s="10"/>
      <c r="L228" s="10"/>
    </row>
    <row r="229" spans="1:12" ht="13.2">
      <c r="A229" s="10"/>
      <c r="G229" s="10"/>
      <c r="K229" s="10"/>
      <c r="L229" s="10"/>
    </row>
    <row r="230" spans="1:12" ht="13.2">
      <c r="A230" s="10"/>
      <c r="G230" s="10"/>
      <c r="K230" s="10"/>
      <c r="L230" s="10"/>
    </row>
    <row r="231" spans="1:12" ht="13.2">
      <c r="A231" s="10"/>
      <c r="G231" s="10"/>
      <c r="K231" s="10"/>
      <c r="L231" s="10"/>
    </row>
    <row r="232" spans="1:12" ht="13.2">
      <c r="A232" s="10"/>
      <c r="G232" s="10"/>
      <c r="K232" s="10"/>
      <c r="L232" s="10"/>
    </row>
    <row r="233" spans="1:12" ht="13.2">
      <c r="A233" s="10"/>
      <c r="G233" s="10"/>
      <c r="K233" s="10"/>
      <c r="L233" s="10"/>
    </row>
    <row r="234" spans="1:12" ht="13.2">
      <c r="A234" s="10"/>
      <c r="G234" s="10"/>
      <c r="K234" s="10"/>
      <c r="L234" s="10"/>
    </row>
    <row r="235" spans="1:12" ht="13.2">
      <c r="A235" s="10"/>
      <c r="G235" s="10"/>
      <c r="K235" s="10"/>
      <c r="L235" s="10"/>
    </row>
    <row r="236" spans="1:12" ht="13.2">
      <c r="A236" s="10"/>
      <c r="G236" s="10"/>
      <c r="K236" s="10"/>
      <c r="L236" s="10"/>
    </row>
    <row r="237" spans="1:12" ht="13.2">
      <c r="A237" s="10"/>
      <c r="G237" s="10"/>
      <c r="K237" s="10"/>
      <c r="L237" s="10"/>
    </row>
    <row r="238" spans="1:12" ht="13.2">
      <c r="A238" s="10"/>
      <c r="G238" s="10"/>
      <c r="K238" s="10"/>
      <c r="L238" s="10"/>
    </row>
    <row r="239" spans="1:12" ht="13.2">
      <c r="A239" s="10"/>
      <c r="G239" s="10"/>
      <c r="K239" s="10"/>
      <c r="L239" s="10"/>
    </row>
    <row r="240" spans="1:12" ht="13.2">
      <c r="A240" s="10"/>
      <c r="G240" s="10"/>
      <c r="K240" s="10"/>
      <c r="L240" s="10"/>
    </row>
    <row r="241" spans="1:12" ht="13.2">
      <c r="A241" s="10"/>
      <c r="G241" s="10"/>
      <c r="K241" s="10"/>
      <c r="L241" s="10"/>
    </row>
    <row r="242" spans="1:12" ht="13.2">
      <c r="A242" s="10"/>
      <c r="G242" s="10"/>
      <c r="K242" s="10"/>
      <c r="L242" s="10"/>
    </row>
    <row r="243" spans="1:12" ht="13.2">
      <c r="A243" s="10"/>
      <c r="G243" s="10"/>
      <c r="K243" s="10"/>
      <c r="L243" s="10"/>
    </row>
    <row r="244" spans="1:12" ht="13.2">
      <c r="A244" s="10"/>
      <c r="G244" s="10"/>
      <c r="K244" s="10"/>
      <c r="L244" s="10"/>
    </row>
    <row r="245" spans="1:12" ht="13.2">
      <c r="A245" s="10"/>
      <c r="G245" s="10"/>
      <c r="K245" s="10"/>
      <c r="L245" s="10"/>
    </row>
    <row r="246" spans="1:12" ht="13.2">
      <c r="A246" s="10"/>
      <c r="G246" s="10"/>
      <c r="K246" s="10"/>
      <c r="L246" s="10"/>
    </row>
    <row r="247" spans="1:12" ht="13.2">
      <c r="A247" s="10"/>
      <c r="G247" s="10"/>
      <c r="K247" s="10"/>
      <c r="L247" s="10"/>
    </row>
    <row r="248" spans="1:12" ht="13.2">
      <c r="A248" s="10"/>
      <c r="G248" s="10"/>
      <c r="K248" s="10"/>
      <c r="L248" s="10"/>
    </row>
    <row r="249" spans="1:12" ht="13.2">
      <c r="A249" s="10"/>
      <c r="G249" s="10"/>
      <c r="K249" s="10"/>
      <c r="L249" s="10"/>
    </row>
    <row r="250" spans="1:12" ht="13.2">
      <c r="A250" s="10"/>
      <c r="G250" s="10"/>
      <c r="K250" s="10"/>
      <c r="L250" s="10"/>
    </row>
    <row r="251" spans="1:12" ht="13.2">
      <c r="A251" s="10"/>
      <c r="G251" s="10"/>
      <c r="K251" s="10"/>
      <c r="L251" s="10"/>
    </row>
    <row r="252" spans="1:12" ht="13.2">
      <c r="A252" s="10"/>
      <c r="G252" s="10"/>
      <c r="K252" s="10"/>
      <c r="L252" s="10"/>
    </row>
    <row r="253" spans="1:12" ht="13.2">
      <c r="A253" s="10"/>
      <c r="G253" s="10"/>
      <c r="K253" s="10"/>
      <c r="L253" s="10"/>
    </row>
    <row r="254" spans="1:12" ht="13.2">
      <c r="A254" s="10"/>
      <c r="G254" s="10"/>
      <c r="K254" s="10"/>
      <c r="L254" s="10"/>
    </row>
    <row r="255" spans="1:12" ht="13.2">
      <c r="A255" s="10"/>
      <c r="G255" s="10"/>
      <c r="K255" s="10"/>
      <c r="L255" s="10"/>
    </row>
    <row r="256" spans="1:12" ht="13.2">
      <c r="A256" s="10"/>
      <c r="G256" s="10"/>
      <c r="K256" s="10"/>
      <c r="L256" s="10"/>
    </row>
    <row r="257" spans="1:12" ht="13.2">
      <c r="A257" s="10"/>
      <c r="G257" s="10"/>
      <c r="K257" s="10"/>
      <c r="L257" s="10"/>
    </row>
    <row r="258" spans="1:12" ht="13.2">
      <c r="A258" s="10"/>
      <c r="G258" s="10"/>
      <c r="K258" s="10"/>
      <c r="L258" s="10"/>
    </row>
    <row r="259" spans="1:12" ht="13.2">
      <c r="A259" s="10"/>
      <c r="G259" s="10"/>
      <c r="K259" s="10"/>
      <c r="L259" s="10"/>
    </row>
    <row r="260" spans="1:12" ht="13.2">
      <c r="A260" s="10"/>
      <c r="G260" s="10"/>
      <c r="K260" s="10"/>
      <c r="L260" s="10"/>
    </row>
    <row r="261" spans="1:12" ht="13.2">
      <c r="A261" s="10"/>
      <c r="G261" s="10"/>
      <c r="K261" s="10"/>
      <c r="L261" s="10"/>
    </row>
    <row r="262" spans="1:12" ht="13.2">
      <c r="A262" s="10"/>
      <c r="G262" s="10"/>
      <c r="K262" s="10"/>
      <c r="L262" s="10"/>
    </row>
    <row r="263" spans="1:12" ht="13.2">
      <c r="A263" s="10"/>
      <c r="G263" s="10"/>
      <c r="K263" s="10"/>
      <c r="L263" s="10"/>
    </row>
    <row r="264" spans="1:12" ht="13.2">
      <c r="A264" s="10"/>
      <c r="G264" s="10"/>
      <c r="K264" s="10"/>
      <c r="L264" s="10"/>
    </row>
    <row r="265" spans="1:12" ht="13.2">
      <c r="A265" s="10"/>
      <c r="G265" s="10"/>
      <c r="K265" s="10"/>
      <c r="L265" s="10"/>
    </row>
    <row r="266" spans="1:12" ht="13.2">
      <c r="A266" s="10"/>
      <c r="G266" s="10"/>
      <c r="K266" s="10"/>
      <c r="L266" s="10"/>
    </row>
    <row r="267" spans="1:12" ht="13.2">
      <c r="A267" s="10"/>
      <c r="G267" s="10"/>
      <c r="K267" s="10"/>
      <c r="L267" s="10"/>
    </row>
    <row r="268" spans="1:12" ht="13.2">
      <c r="A268" s="10"/>
      <c r="G268" s="10"/>
      <c r="K268" s="10"/>
      <c r="L268" s="10"/>
    </row>
    <row r="269" spans="1:12" ht="13.2">
      <c r="A269" s="10"/>
      <c r="G269" s="10"/>
      <c r="K269" s="10"/>
      <c r="L269" s="10"/>
    </row>
    <row r="270" spans="1:12" ht="13.2">
      <c r="A270" s="10"/>
      <c r="G270" s="10"/>
      <c r="K270" s="10"/>
      <c r="L270" s="10"/>
    </row>
    <row r="271" spans="1:12" ht="13.2">
      <c r="A271" s="10"/>
      <c r="G271" s="10"/>
      <c r="K271" s="10"/>
      <c r="L271" s="10"/>
    </row>
    <row r="272" spans="1:12" ht="13.2">
      <c r="A272" s="10"/>
      <c r="G272" s="10"/>
      <c r="K272" s="10"/>
      <c r="L272" s="10"/>
    </row>
    <row r="273" spans="1:12" ht="13.2">
      <c r="A273" s="10"/>
      <c r="G273" s="10"/>
      <c r="K273" s="10"/>
      <c r="L273" s="10"/>
    </row>
    <row r="274" spans="1:12" ht="13.2">
      <c r="A274" s="10"/>
      <c r="G274" s="10"/>
      <c r="K274" s="10"/>
      <c r="L274" s="10"/>
    </row>
    <row r="275" spans="1:12" ht="13.2">
      <c r="A275" s="10"/>
      <c r="G275" s="10"/>
      <c r="K275" s="10"/>
      <c r="L275" s="10"/>
    </row>
    <row r="276" spans="1:12" ht="13.2">
      <c r="A276" s="10"/>
      <c r="G276" s="10"/>
      <c r="K276" s="10"/>
      <c r="L276" s="10"/>
    </row>
    <row r="277" spans="1:12" ht="13.2">
      <c r="A277" s="10"/>
      <c r="G277" s="10"/>
      <c r="K277" s="10"/>
      <c r="L277" s="10"/>
    </row>
    <row r="278" spans="1:12" ht="13.2">
      <c r="A278" s="10"/>
      <c r="G278" s="10"/>
      <c r="K278" s="10"/>
      <c r="L278" s="10"/>
    </row>
    <row r="279" spans="1:12" ht="13.2">
      <c r="A279" s="10"/>
      <c r="G279" s="10"/>
      <c r="K279" s="10"/>
      <c r="L279" s="10"/>
    </row>
    <row r="280" spans="1:12" ht="13.2">
      <c r="A280" s="10"/>
      <c r="G280" s="10"/>
      <c r="K280" s="10"/>
      <c r="L280" s="10"/>
    </row>
    <row r="281" spans="1:12" ht="13.2">
      <c r="A281" s="10"/>
      <c r="G281" s="10"/>
      <c r="K281" s="10"/>
      <c r="L281" s="10"/>
    </row>
    <row r="282" spans="1:12" ht="13.2">
      <c r="A282" s="10"/>
      <c r="G282" s="10"/>
      <c r="K282" s="10"/>
      <c r="L282" s="10"/>
    </row>
    <row r="283" spans="1:12" ht="13.2">
      <c r="A283" s="10"/>
      <c r="G283" s="10"/>
      <c r="K283" s="10"/>
      <c r="L283" s="10"/>
    </row>
    <row r="284" spans="1:12" ht="13.2">
      <c r="A284" s="10"/>
      <c r="G284" s="10"/>
      <c r="K284" s="10"/>
      <c r="L284" s="10"/>
    </row>
    <row r="285" spans="1:12" ht="13.2">
      <c r="A285" s="10"/>
      <c r="G285" s="10"/>
      <c r="K285" s="10"/>
      <c r="L285" s="10"/>
    </row>
    <row r="286" spans="1:12" ht="13.2">
      <c r="A286" s="10"/>
      <c r="G286" s="10"/>
      <c r="K286" s="10"/>
      <c r="L286" s="10"/>
    </row>
    <row r="287" spans="1:12" ht="13.2">
      <c r="A287" s="10"/>
      <c r="G287" s="10"/>
      <c r="K287" s="10"/>
      <c r="L287" s="10"/>
    </row>
    <row r="288" spans="1:12" ht="13.2">
      <c r="A288" s="10"/>
      <c r="G288" s="10"/>
      <c r="K288" s="10"/>
      <c r="L288" s="10"/>
    </row>
    <row r="289" spans="1:12" ht="13.2">
      <c r="A289" s="10"/>
      <c r="G289" s="10"/>
      <c r="K289" s="10"/>
      <c r="L289" s="10"/>
    </row>
    <row r="290" spans="1:12" ht="13.2">
      <c r="A290" s="10"/>
      <c r="G290" s="10"/>
      <c r="K290" s="10"/>
      <c r="L290" s="10"/>
    </row>
    <row r="291" spans="1:12" ht="13.2">
      <c r="A291" s="10"/>
      <c r="G291" s="10"/>
      <c r="K291" s="10"/>
      <c r="L291" s="10"/>
    </row>
    <row r="292" spans="1:12" ht="13.2">
      <c r="A292" s="10"/>
      <c r="G292" s="10"/>
      <c r="K292" s="10"/>
      <c r="L292" s="10"/>
    </row>
    <row r="293" spans="1:12" ht="13.2">
      <c r="A293" s="10"/>
      <c r="G293" s="10"/>
      <c r="K293" s="10"/>
      <c r="L293" s="10"/>
    </row>
    <row r="294" spans="1:12" ht="13.2">
      <c r="A294" s="10"/>
      <c r="G294" s="10"/>
      <c r="K294" s="10"/>
      <c r="L294" s="10"/>
    </row>
    <row r="295" spans="1:12" ht="13.2">
      <c r="A295" s="10"/>
      <c r="G295" s="10"/>
      <c r="K295" s="10"/>
      <c r="L295" s="10"/>
    </row>
    <row r="296" spans="1:12" ht="13.2">
      <c r="A296" s="10"/>
      <c r="G296" s="10"/>
      <c r="K296" s="10"/>
      <c r="L296" s="10"/>
    </row>
    <row r="297" spans="1:12" ht="13.2">
      <c r="A297" s="10"/>
      <c r="G297" s="10"/>
      <c r="K297" s="10"/>
      <c r="L297" s="10"/>
    </row>
    <row r="298" spans="1:12" ht="13.2">
      <c r="A298" s="10"/>
      <c r="G298" s="10"/>
      <c r="K298" s="10"/>
      <c r="L298" s="10"/>
    </row>
    <row r="299" spans="1:12" ht="13.2">
      <c r="A299" s="10"/>
      <c r="G299" s="10"/>
      <c r="K299" s="10"/>
      <c r="L299" s="10"/>
    </row>
    <row r="300" spans="1:12" ht="13.2">
      <c r="A300" s="10"/>
      <c r="G300" s="10"/>
      <c r="K300" s="10"/>
      <c r="L300" s="10"/>
    </row>
    <row r="301" spans="1:12" ht="13.2">
      <c r="A301" s="10"/>
      <c r="G301" s="10"/>
      <c r="K301" s="10"/>
      <c r="L301" s="10"/>
    </row>
    <row r="302" spans="1:12" ht="13.2">
      <c r="A302" s="10"/>
      <c r="G302" s="10"/>
      <c r="K302" s="10"/>
      <c r="L302" s="10"/>
    </row>
    <row r="303" spans="1:12" ht="13.2">
      <c r="A303" s="10"/>
      <c r="G303" s="10"/>
      <c r="K303" s="10"/>
      <c r="L303" s="10"/>
    </row>
    <row r="304" spans="1:12" ht="13.2">
      <c r="A304" s="10"/>
      <c r="G304" s="10"/>
      <c r="K304" s="10"/>
      <c r="L304" s="10"/>
    </row>
    <row r="305" spans="1:12" ht="13.2">
      <c r="A305" s="10"/>
      <c r="G305" s="10"/>
      <c r="K305" s="10"/>
      <c r="L305" s="10"/>
    </row>
    <row r="306" spans="1:12" ht="13.2">
      <c r="A306" s="10"/>
      <c r="G306" s="10"/>
      <c r="K306" s="10"/>
      <c r="L306" s="10"/>
    </row>
    <row r="307" spans="1:12" ht="13.2">
      <c r="A307" s="10"/>
      <c r="G307" s="10"/>
      <c r="K307" s="10"/>
      <c r="L307" s="10"/>
    </row>
    <row r="308" spans="1:12" ht="13.2">
      <c r="A308" s="10"/>
      <c r="G308" s="10"/>
      <c r="K308" s="10"/>
      <c r="L308" s="10"/>
    </row>
    <row r="309" spans="1:12" ht="13.2">
      <c r="A309" s="10"/>
      <c r="G309" s="10"/>
      <c r="K309" s="10"/>
      <c r="L309" s="10"/>
    </row>
    <row r="310" spans="1:12" ht="13.2">
      <c r="A310" s="10"/>
      <c r="G310" s="10"/>
      <c r="K310" s="10"/>
      <c r="L310" s="10"/>
    </row>
    <row r="311" spans="1:12" ht="13.2">
      <c r="A311" s="10"/>
      <c r="G311" s="10"/>
      <c r="K311" s="10"/>
      <c r="L311" s="10"/>
    </row>
    <row r="312" spans="1:12" ht="13.2">
      <c r="A312" s="10"/>
      <c r="G312" s="10"/>
      <c r="K312" s="10"/>
      <c r="L312" s="10"/>
    </row>
    <row r="313" spans="1:12" ht="13.2">
      <c r="A313" s="10"/>
      <c r="G313" s="10"/>
      <c r="K313" s="10"/>
      <c r="L313" s="10"/>
    </row>
    <row r="314" spans="1:12" ht="13.2">
      <c r="A314" s="10"/>
      <c r="G314" s="10"/>
      <c r="K314" s="10"/>
      <c r="L314" s="10"/>
    </row>
    <row r="315" spans="1:12" ht="13.2">
      <c r="A315" s="10"/>
      <c r="G315" s="10"/>
      <c r="K315" s="10"/>
      <c r="L315" s="10"/>
    </row>
    <row r="316" spans="1:12" ht="13.2">
      <c r="A316" s="10"/>
      <c r="G316" s="10"/>
      <c r="K316" s="10"/>
      <c r="L316" s="10"/>
    </row>
    <row r="317" spans="1:12" ht="13.2">
      <c r="A317" s="10"/>
      <c r="G317" s="10"/>
      <c r="K317" s="10"/>
      <c r="L317" s="10"/>
    </row>
    <row r="318" spans="1:12" ht="13.2">
      <c r="A318" s="10"/>
      <c r="G318" s="10"/>
      <c r="K318" s="10"/>
      <c r="L318" s="10"/>
    </row>
    <row r="319" spans="1:12" ht="13.2">
      <c r="A319" s="10"/>
      <c r="G319" s="10"/>
      <c r="K319" s="10"/>
      <c r="L319" s="10"/>
    </row>
    <row r="320" spans="1:12" ht="13.2">
      <c r="A320" s="10"/>
      <c r="G320" s="10"/>
      <c r="K320" s="10"/>
      <c r="L320" s="10"/>
    </row>
    <row r="321" spans="1:12" ht="13.2">
      <c r="A321" s="10"/>
      <c r="G321" s="10"/>
      <c r="K321" s="10"/>
      <c r="L321" s="10"/>
    </row>
    <row r="322" spans="1:12" ht="13.2">
      <c r="A322" s="10"/>
      <c r="G322" s="10"/>
      <c r="K322" s="10"/>
      <c r="L322" s="10"/>
    </row>
    <row r="323" spans="1:12" ht="13.2">
      <c r="A323" s="10"/>
      <c r="G323" s="10"/>
      <c r="K323" s="10"/>
      <c r="L323" s="10"/>
    </row>
    <row r="324" spans="1:12" ht="13.2">
      <c r="A324" s="10"/>
      <c r="G324" s="10"/>
      <c r="K324" s="10"/>
      <c r="L324" s="10"/>
    </row>
    <row r="325" spans="1:12" ht="13.2">
      <c r="A325" s="10"/>
      <c r="G325" s="10"/>
      <c r="K325" s="10"/>
      <c r="L325" s="10"/>
    </row>
    <row r="326" spans="1:12" ht="13.2">
      <c r="A326" s="10"/>
      <c r="G326" s="10"/>
      <c r="K326" s="10"/>
      <c r="L326" s="10"/>
    </row>
    <row r="327" spans="1:12" ht="13.2">
      <c r="A327" s="10"/>
      <c r="G327" s="10"/>
      <c r="K327" s="10"/>
      <c r="L327" s="10"/>
    </row>
    <row r="328" spans="1:12" ht="13.2">
      <c r="A328" s="10"/>
      <c r="G328" s="10"/>
      <c r="K328" s="10"/>
      <c r="L328" s="10"/>
    </row>
    <row r="329" spans="1:12" ht="13.2">
      <c r="A329" s="10"/>
      <c r="G329" s="10"/>
      <c r="K329" s="10"/>
      <c r="L329" s="10"/>
    </row>
    <row r="330" spans="1:12" ht="13.2">
      <c r="A330" s="10"/>
      <c r="G330" s="10"/>
      <c r="K330" s="10"/>
      <c r="L330" s="10"/>
    </row>
    <row r="331" spans="1:12" ht="13.2">
      <c r="A331" s="10"/>
      <c r="G331" s="10"/>
      <c r="K331" s="10"/>
      <c r="L331" s="10"/>
    </row>
    <row r="332" spans="1:12" ht="13.2">
      <c r="A332" s="10"/>
      <c r="G332" s="10"/>
      <c r="K332" s="10"/>
      <c r="L332" s="10"/>
    </row>
    <row r="333" spans="1:12" ht="13.2">
      <c r="A333" s="10"/>
      <c r="G333" s="10"/>
      <c r="K333" s="10"/>
      <c r="L333" s="10"/>
    </row>
    <row r="334" spans="1:12" ht="13.2">
      <c r="A334" s="10"/>
      <c r="G334" s="10"/>
      <c r="K334" s="10"/>
      <c r="L334" s="10"/>
    </row>
    <row r="335" spans="1:12" ht="13.2">
      <c r="A335" s="10"/>
      <c r="G335" s="10"/>
      <c r="K335" s="10"/>
      <c r="L335" s="10"/>
    </row>
    <row r="336" spans="1:12" ht="13.2">
      <c r="A336" s="10"/>
      <c r="G336" s="10"/>
      <c r="K336" s="10"/>
      <c r="L336" s="10"/>
    </row>
    <row r="337" spans="1:12" ht="13.2">
      <c r="A337" s="10"/>
      <c r="G337" s="10"/>
      <c r="K337" s="10"/>
      <c r="L337" s="10"/>
    </row>
    <row r="338" spans="1:12" ht="13.2">
      <c r="A338" s="10"/>
      <c r="G338" s="10"/>
      <c r="K338" s="10"/>
      <c r="L338" s="10"/>
    </row>
    <row r="339" spans="1:12" ht="13.2">
      <c r="A339" s="10"/>
      <c r="G339" s="10"/>
      <c r="K339" s="10"/>
      <c r="L339" s="10"/>
    </row>
    <row r="340" spans="1:12" ht="13.2">
      <c r="A340" s="10"/>
      <c r="G340" s="10"/>
      <c r="K340" s="10"/>
      <c r="L340" s="10"/>
    </row>
    <row r="341" spans="1:12" ht="13.2">
      <c r="A341" s="10"/>
      <c r="G341" s="10"/>
      <c r="K341" s="10"/>
      <c r="L341" s="10"/>
    </row>
    <row r="342" spans="1:12" ht="13.2">
      <c r="A342" s="10"/>
      <c r="G342" s="10"/>
      <c r="K342" s="10"/>
      <c r="L342" s="10"/>
    </row>
    <row r="343" spans="1:12" ht="13.2">
      <c r="A343" s="10"/>
      <c r="G343" s="10"/>
      <c r="K343" s="10"/>
      <c r="L343" s="10"/>
    </row>
    <row r="344" spans="1:12" ht="13.2">
      <c r="A344" s="10"/>
      <c r="G344" s="10"/>
      <c r="K344" s="10"/>
      <c r="L344" s="10"/>
    </row>
    <row r="345" spans="1:12" ht="13.2">
      <c r="A345" s="10"/>
      <c r="G345" s="10"/>
      <c r="K345" s="10"/>
      <c r="L345" s="10"/>
    </row>
    <row r="346" spans="1:12" ht="13.2">
      <c r="A346" s="10"/>
      <c r="G346" s="10"/>
      <c r="K346" s="10"/>
      <c r="L346" s="10"/>
    </row>
    <row r="347" spans="1:12" ht="13.2">
      <c r="A347" s="10"/>
      <c r="G347" s="10"/>
      <c r="K347" s="10"/>
      <c r="L347" s="10"/>
    </row>
    <row r="348" spans="1:12" ht="13.2">
      <c r="A348" s="10"/>
      <c r="G348" s="10"/>
      <c r="K348" s="10"/>
      <c r="L348" s="10"/>
    </row>
    <row r="349" spans="1:12" ht="13.2">
      <c r="A349" s="10"/>
      <c r="G349" s="10"/>
      <c r="K349" s="10"/>
      <c r="L349" s="10"/>
    </row>
    <row r="350" spans="1:12" ht="13.2">
      <c r="A350" s="10"/>
      <c r="G350" s="10"/>
      <c r="K350" s="10"/>
      <c r="L350" s="10"/>
    </row>
    <row r="351" spans="1:12" ht="13.2">
      <c r="A351" s="10"/>
      <c r="G351" s="10"/>
      <c r="K351" s="10"/>
      <c r="L351" s="10"/>
    </row>
    <row r="352" spans="1:12" ht="13.2">
      <c r="A352" s="10"/>
      <c r="G352" s="10"/>
      <c r="K352" s="10"/>
      <c r="L352" s="10"/>
    </row>
    <row r="353" spans="1:12" ht="13.2">
      <c r="A353" s="10"/>
      <c r="G353" s="10"/>
      <c r="K353" s="10"/>
      <c r="L353" s="10"/>
    </row>
    <row r="354" spans="1:12" ht="13.2">
      <c r="A354" s="10"/>
      <c r="G354" s="10"/>
      <c r="K354" s="10"/>
      <c r="L354" s="10"/>
    </row>
    <row r="355" spans="1:12" ht="13.2">
      <c r="A355" s="10"/>
      <c r="G355" s="10"/>
      <c r="K355" s="10"/>
      <c r="L355" s="10"/>
    </row>
    <row r="356" spans="1:12" ht="13.2">
      <c r="A356" s="10"/>
      <c r="G356" s="10"/>
      <c r="K356" s="10"/>
      <c r="L356" s="10"/>
    </row>
    <row r="357" spans="1:12" ht="13.2">
      <c r="A357" s="10"/>
      <c r="G357" s="10"/>
      <c r="K357" s="10"/>
      <c r="L357" s="10"/>
    </row>
    <row r="358" spans="1:12" ht="13.2">
      <c r="A358" s="10"/>
      <c r="G358" s="10"/>
      <c r="K358" s="10"/>
      <c r="L358" s="10"/>
    </row>
    <row r="359" spans="1:12" ht="13.2">
      <c r="A359" s="10"/>
      <c r="G359" s="10"/>
      <c r="K359" s="10"/>
      <c r="L359" s="10"/>
    </row>
    <row r="360" spans="1:12" ht="13.2">
      <c r="A360" s="10"/>
      <c r="G360" s="10"/>
      <c r="K360" s="10"/>
      <c r="L360" s="10"/>
    </row>
    <row r="361" spans="1:12" ht="13.2">
      <c r="A361" s="10"/>
      <c r="G361" s="10"/>
      <c r="K361" s="10"/>
      <c r="L361" s="10"/>
    </row>
    <row r="362" spans="1:12" ht="13.2">
      <c r="A362" s="10"/>
      <c r="G362" s="10"/>
      <c r="K362" s="10"/>
      <c r="L362" s="10"/>
    </row>
    <row r="363" spans="1:12" ht="13.2">
      <c r="A363" s="10"/>
      <c r="G363" s="10"/>
      <c r="K363" s="10"/>
      <c r="L363" s="10"/>
    </row>
    <row r="364" spans="1:12" ht="13.2">
      <c r="A364" s="10"/>
      <c r="G364" s="10"/>
      <c r="K364" s="10"/>
      <c r="L364" s="10"/>
    </row>
    <row r="365" spans="1:12" ht="13.2">
      <c r="A365" s="10"/>
      <c r="G365" s="10"/>
      <c r="K365" s="10"/>
      <c r="L365" s="10"/>
    </row>
    <row r="366" spans="1:12" ht="13.2">
      <c r="A366" s="10"/>
      <c r="G366" s="10"/>
      <c r="K366" s="10"/>
      <c r="L366" s="10"/>
    </row>
    <row r="367" spans="1:12" ht="13.2">
      <c r="A367" s="10"/>
      <c r="G367" s="10"/>
      <c r="K367" s="10"/>
      <c r="L367" s="10"/>
    </row>
    <row r="368" spans="1:12" ht="13.2">
      <c r="A368" s="10"/>
      <c r="G368" s="10"/>
      <c r="K368" s="10"/>
      <c r="L368" s="10"/>
    </row>
    <row r="369" spans="1:12" ht="13.2">
      <c r="A369" s="10"/>
      <c r="G369" s="10"/>
      <c r="K369" s="10"/>
      <c r="L369" s="10"/>
    </row>
    <row r="370" spans="1:12" ht="13.2">
      <c r="A370" s="10"/>
      <c r="G370" s="10"/>
      <c r="K370" s="10"/>
      <c r="L370" s="10"/>
    </row>
    <row r="371" spans="1:12" ht="13.2">
      <c r="A371" s="10"/>
      <c r="G371" s="10"/>
      <c r="K371" s="10"/>
      <c r="L371" s="10"/>
    </row>
    <row r="372" spans="1:12" ht="13.2">
      <c r="A372" s="10"/>
      <c r="G372" s="10"/>
      <c r="K372" s="10"/>
      <c r="L372" s="10"/>
    </row>
    <row r="373" spans="1:12" ht="13.2">
      <c r="A373" s="10"/>
      <c r="G373" s="10"/>
      <c r="K373" s="10"/>
      <c r="L373" s="10"/>
    </row>
    <row r="374" spans="1:12" ht="13.2">
      <c r="A374" s="10"/>
      <c r="G374" s="10"/>
      <c r="K374" s="10"/>
      <c r="L374" s="10"/>
    </row>
    <row r="375" spans="1:12" ht="13.2">
      <c r="A375" s="10"/>
      <c r="G375" s="10"/>
      <c r="K375" s="10"/>
      <c r="L375" s="10"/>
    </row>
    <row r="376" spans="1:12" ht="13.2">
      <c r="A376" s="10"/>
      <c r="G376" s="10"/>
      <c r="K376" s="10"/>
      <c r="L376" s="10"/>
    </row>
    <row r="377" spans="1:12" ht="13.2">
      <c r="A377" s="10"/>
      <c r="G377" s="10"/>
      <c r="K377" s="10"/>
      <c r="L377" s="10"/>
    </row>
    <row r="378" spans="1:12" ht="13.2">
      <c r="A378" s="10"/>
      <c r="G378" s="10"/>
      <c r="K378" s="10"/>
      <c r="L378" s="10"/>
    </row>
    <row r="379" spans="1:12" ht="13.2">
      <c r="A379" s="10"/>
      <c r="G379" s="10"/>
      <c r="K379" s="10"/>
      <c r="L379" s="10"/>
    </row>
    <row r="380" spans="1:12" ht="13.2">
      <c r="A380" s="10"/>
      <c r="G380" s="10"/>
      <c r="K380" s="10"/>
      <c r="L380" s="10"/>
    </row>
    <row r="381" spans="1:12" ht="13.2">
      <c r="A381" s="10"/>
      <c r="G381" s="10"/>
      <c r="K381" s="10"/>
      <c r="L381" s="10"/>
    </row>
    <row r="382" spans="1:12" ht="13.2">
      <c r="A382" s="10"/>
      <c r="G382" s="10"/>
      <c r="K382" s="10"/>
      <c r="L382" s="10"/>
    </row>
    <row r="383" spans="1:12" ht="13.2">
      <c r="A383" s="10"/>
      <c r="G383" s="10"/>
      <c r="K383" s="10"/>
      <c r="L383" s="10"/>
    </row>
    <row r="384" spans="1:12" ht="13.2">
      <c r="A384" s="10"/>
      <c r="G384" s="10"/>
      <c r="K384" s="10"/>
      <c r="L384" s="10"/>
    </row>
    <row r="385" spans="1:12" ht="13.2">
      <c r="A385" s="10"/>
      <c r="G385" s="10"/>
      <c r="K385" s="10"/>
      <c r="L385" s="10"/>
    </row>
    <row r="386" spans="1:12" ht="13.2">
      <c r="A386" s="10"/>
      <c r="G386" s="10"/>
      <c r="K386" s="10"/>
      <c r="L386" s="10"/>
    </row>
    <row r="387" spans="1:12" ht="13.2">
      <c r="A387" s="10"/>
      <c r="G387" s="10"/>
      <c r="K387" s="10"/>
      <c r="L387" s="10"/>
    </row>
    <row r="388" spans="1:12" ht="13.2">
      <c r="A388" s="10"/>
      <c r="G388" s="10"/>
      <c r="K388" s="10"/>
      <c r="L388" s="10"/>
    </row>
    <row r="389" spans="1:12" ht="13.2">
      <c r="A389" s="10"/>
      <c r="G389" s="10"/>
      <c r="K389" s="10"/>
      <c r="L389" s="10"/>
    </row>
    <row r="390" spans="1:12" ht="13.2">
      <c r="A390" s="10"/>
      <c r="G390" s="10"/>
      <c r="K390" s="10"/>
      <c r="L390" s="10"/>
    </row>
    <row r="391" spans="1:12" ht="13.2">
      <c r="A391" s="10"/>
      <c r="G391" s="10"/>
      <c r="K391" s="10"/>
      <c r="L391" s="10"/>
    </row>
    <row r="392" spans="1:12" ht="13.2">
      <c r="A392" s="10"/>
      <c r="G392" s="10"/>
      <c r="K392" s="10"/>
      <c r="L392" s="10"/>
    </row>
    <row r="393" spans="1:12" ht="13.2">
      <c r="A393" s="10"/>
      <c r="G393" s="10"/>
      <c r="K393" s="10"/>
      <c r="L393" s="10"/>
    </row>
    <row r="394" spans="1:12" ht="13.2">
      <c r="A394" s="10"/>
      <c r="G394" s="10"/>
      <c r="K394" s="10"/>
      <c r="L394" s="10"/>
    </row>
    <row r="395" spans="1:12" ht="13.2">
      <c r="A395" s="10"/>
      <c r="G395" s="10"/>
      <c r="K395" s="10"/>
      <c r="L395" s="10"/>
    </row>
    <row r="396" spans="1:12" ht="13.2">
      <c r="A396" s="10"/>
      <c r="G396" s="10"/>
      <c r="K396" s="10"/>
      <c r="L396" s="10"/>
    </row>
    <row r="397" spans="1:12" ht="13.2">
      <c r="A397" s="10"/>
      <c r="G397" s="10"/>
      <c r="K397" s="10"/>
      <c r="L397" s="10"/>
    </row>
    <row r="398" spans="1:12" ht="13.2">
      <c r="A398" s="10"/>
      <c r="G398" s="10"/>
      <c r="K398" s="10"/>
      <c r="L398" s="10"/>
    </row>
    <row r="399" spans="1:12" ht="13.2">
      <c r="A399" s="10"/>
      <c r="G399" s="10"/>
      <c r="K399" s="10"/>
      <c r="L399" s="10"/>
    </row>
    <row r="400" spans="1:12" ht="13.2">
      <c r="A400" s="10"/>
      <c r="G400" s="10"/>
      <c r="K400" s="10"/>
      <c r="L400" s="10"/>
    </row>
    <row r="401" spans="1:12" ht="13.2">
      <c r="A401" s="10"/>
      <c r="G401" s="10"/>
      <c r="K401" s="10"/>
      <c r="L401" s="10"/>
    </row>
    <row r="402" spans="1:12" ht="13.2">
      <c r="A402" s="10"/>
      <c r="G402" s="10"/>
      <c r="K402" s="10"/>
      <c r="L402" s="10"/>
    </row>
    <row r="403" spans="1:12" ht="13.2">
      <c r="A403" s="10"/>
      <c r="G403" s="10"/>
      <c r="K403" s="10"/>
      <c r="L403" s="10"/>
    </row>
    <row r="404" spans="1:12" ht="13.2">
      <c r="A404" s="10"/>
      <c r="G404" s="10"/>
      <c r="K404" s="10"/>
      <c r="L404" s="10"/>
    </row>
    <row r="405" spans="1:12" ht="13.2">
      <c r="A405" s="10"/>
      <c r="G405" s="10"/>
      <c r="K405" s="10"/>
      <c r="L405" s="10"/>
    </row>
    <row r="406" spans="1:12" ht="13.2">
      <c r="A406" s="10"/>
      <c r="G406" s="10"/>
      <c r="K406" s="10"/>
      <c r="L406" s="10"/>
    </row>
    <row r="407" spans="1:12" ht="13.2">
      <c r="A407" s="10"/>
      <c r="G407" s="10"/>
      <c r="K407" s="10"/>
      <c r="L407" s="10"/>
    </row>
    <row r="408" spans="1:12" ht="13.2">
      <c r="A408" s="10"/>
      <c r="G408" s="10"/>
      <c r="K408" s="10"/>
      <c r="L408" s="10"/>
    </row>
    <row r="409" spans="1:12" ht="13.2">
      <c r="A409" s="10"/>
      <c r="G409" s="10"/>
      <c r="K409" s="10"/>
      <c r="L409" s="10"/>
    </row>
    <row r="410" spans="1:12" ht="13.2">
      <c r="A410" s="10"/>
      <c r="G410" s="10"/>
      <c r="K410" s="10"/>
      <c r="L410" s="10"/>
    </row>
    <row r="411" spans="1:12" ht="13.2">
      <c r="A411" s="10"/>
      <c r="G411" s="10"/>
      <c r="K411" s="10"/>
      <c r="L411" s="10"/>
    </row>
    <row r="412" spans="1:12" ht="13.2">
      <c r="A412" s="10"/>
      <c r="G412" s="10"/>
      <c r="K412" s="10"/>
      <c r="L412" s="10"/>
    </row>
    <row r="413" spans="1:12" ht="13.2">
      <c r="A413" s="10"/>
      <c r="G413" s="10"/>
      <c r="K413" s="10"/>
      <c r="L413" s="10"/>
    </row>
    <row r="414" spans="1:12" ht="13.2">
      <c r="A414" s="10"/>
      <c r="G414" s="10"/>
      <c r="K414" s="10"/>
      <c r="L414" s="10"/>
    </row>
    <row r="415" spans="1:12" ht="13.2">
      <c r="A415" s="10"/>
      <c r="G415" s="10"/>
      <c r="K415" s="10"/>
      <c r="L415" s="10"/>
    </row>
    <row r="416" spans="1:12" ht="13.2">
      <c r="A416" s="10"/>
      <c r="G416" s="10"/>
      <c r="K416" s="10"/>
      <c r="L416" s="10"/>
    </row>
    <row r="417" spans="1:12" ht="13.2">
      <c r="A417" s="10"/>
      <c r="G417" s="10"/>
      <c r="K417" s="10"/>
      <c r="L417" s="10"/>
    </row>
    <row r="418" spans="1:12" ht="13.2">
      <c r="A418" s="10"/>
      <c r="G418" s="10"/>
      <c r="K418" s="10"/>
      <c r="L418" s="10"/>
    </row>
    <row r="419" spans="1:12" ht="13.2">
      <c r="A419" s="10"/>
      <c r="G419" s="10"/>
      <c r="K419" s="10"/>
      <c r="L419" s="10"/>
    </row>
    <row r="420" spans="1:12" ht="13.2">
      <c r="A420" s="10"/>
      <c r="G420" s="10"/>
      <c r="K420" s="10"/>
      <c r="L420" s="10"/>
    </row>
    <row r="421" spans="1:12" ht="13.2">
      <c r="A421" s="10"/>
      <c r="G421" s="10"/>
      <c r="K421" s="10"/>
      <c r="L421" s="10"/>
    </row>
    <row r="422" spans="1:12" ht="13.2">
      <c r="A422" s="10"/>
      <c r="G422" s="10"/>
      <c r="K422" s="10"/>
      <c r="L422" s="10"/>
    </row>
    <row r="423" spans="1:12" ht="13.2">
      <c r="A423" s="10"/>
      <c r="G423" s="10"/>
      <c r="K423" s="10"/>
      <c r="L423" s="10"/>
    </row>
    <row r="424" spans="1:12" ht="13.2">
      <c r="A424" s="10"/>
      <c r="G424" s="10"/>
      <c r="K424" s="10"/>
      <c r="L424" s="10"/>
    </row>
    <row r="425" spans="1:12" ht="13.2">
      <c r="A425" s="10"/>
      <c r="G425" s="10"/>
      <c r="K425" s="10"/>
      <c r="L425" s="10"/>
    </row>
    <row r="426" spans="1:12" ht="13.2">
      <c r="A426" s="10"/>
      <c r="G426" s="10"/>
      <c r="K426" s="10"/>
      <c r="L426" s="10"/>
    </row>
    <row r="427" spans="1:12" ht="13.2">
      <c r="A427" s="10"/>
      <c r="G427" s="10"/>
      <c r="K427" s="10"/>
      <c r="L427" s="10"/>
    </row>
    <row r="428" spans="1:12" ht="13.2">
      <c r="A428" s="10"/>
      <c r="G428" s="10"/>
      <c r="K428" s="10"/>
      <c r="L428" s="10"/>
    </row>
    <row r="429" spans="1:12" ht="13.2">
      <c r="A429" s="10"/>
      <c r="G429" s="10"/>
      <c r="K429" s="10"/>
      <c r="L429" s="10"/>
    </row>
    <row r="430" spans="1:12" ht="13.2">
      <c r="A430" s="10"/>
      <c r="G430" s="10"/>
      <c r="K430" s="10"/>
      <c r="L430" s="10"/>
    </row>
    <row r="431" spans="1:12" ht="13.2">
      <c r="A431" s="10"/>
      <c r="G431" s="10"/>
      <c r="K431" s="10"/>
      <c r="L431" s="10"/>
    </row>
    <row r="432" spans="1:12" ht="13.2">
      <c r="A432" s="10"/>
      <c r="G432" s="10"/>
      <c r="K432" s="10"/>
      <c r="L432" s="10"/>
    </row>
    <row r="433" spans="1:12" ht="13.2">
      <c r="A433" s="10"/>
      <c r="G433" s="10"/>
      <c r="K433" s="10"/>
      <c r="L433" s="10"/>
    </row>
    <row r="434" spans="1:12" ht="13.2">
      <c r="A434" s="10"/>
      <c r="G434" s="10"/>
      <c r="K434" s="10"/>
      <c r="L434" s="10"/>
    </row>
    <row r="435" spans="1:12" ht="13.2">
      <c r="A435" s="10"/>
      <c r="G435" s="10"/>
      <c r="K435" s="10"/>
      <c r="L435" s="10"/>
    </row>
    <row r="436" spans="1:12" ht="13.2">
      <c r="A436" s="10"/>
      <c r="G436" s="10"/>
      <c r="K436" s="10"/>
      <c r="L436" s="10"/>
    </row>
    <row r="437" spans="1:12" ht="13.2">
      <c r="A437" s="10"/>
      <c r="G437" s="10"/>
      <c r="K437" s="10"/>
      <c r="L437" s="10"/>
    </row>
    <row r="438" spans="1:12" ht="13.2">
      <c r="A438" s="10"/>
      <c r="G438" s="10"/>
      <c r="K438" s="10"/>
      <c r="L438" s="10"/>
    </row>
    <row r="439" spans="1:12" ht="13.2">
      <c r="A439" s="10"/>
      <c r="G439" s="10"/>
      <c r="K439" s="10"/>
      <c r="L439" s="10"/>
    </row>
    <row r="440" spans="1:12" ht="13.2">
      <c r="A440" s="10"/>
      <c r="G440" s="10"/>
      <c r="K440" s="10"/>
      <c r="L440" s="10"/>
    </row>
    <row r="441" spans="1:12" ht="13.2">
      <c r="A441" s="10"/>
      <c r="G441" s="10"/>
      <c r="K441" s="10"/>
      <c r="L441" s="10"/>
    </row>
    <row r="442" spans="1:12" ht="13.2">
      <c r="A442" s="10"/>
      <c r="G442" s="10"/>
      <c r="K442" s="10"/>
      <c r="L442" s="10"/>
    </row>
    <row r="443" spans="1:12" ht="13.2">
      <c r="A443" s="10"/>
      <c r="G443" s="10"/>
      <c r="K443" s="10"/>
      <c r="L443" s="10"/>
    </row>
    <row r="444" spans="1:12" ht="13.2">
      <c r="A444" s="10"/>
      <c r="G444" s="10"/>
      <c r="K444" s="10"/>
      <c r="L444" s="10"/>
    </row>
    <row r="445" spans="1:12" ht="13.2">
      <c r="A445" s="10"/>
      <c r="G445" s="10"/>
      <c r="K445" s="10"/>
      <c r="L445" s="10"/>
    </row>
    <row r="446" spans="1:12" ht="13.2">
      <c r="A446" s="10"/>
      <c r="G446" s="10"/>
      <c r="K446" s="10"/>
      <c r="L446" s="10"/>
    </row>
    <row r="447" spans="1:12" ht="13.2">
      <c r="A447" s="10"/>
      <c r="G447" s="10"/>
      <c r="K447" s="10"/>
      <c r="L447" s="10"/>
    </row>
    <row r="448" spans="1:12" ht="13.2">
      <c r="A448" s="10"/>
      <c r="G448" s="10"/>
      <c r="K448" s="10"/>
      <c r="L448" s="10"/>
    </row>
    <row r="449" spans="1:12" ht="13.2">
      <c r="A449" s="10"/>
      <c r="G449" s="10"/>
      <c r="K449" s="10"/>
      <c r="L449" s="10"/>
    </row>
    <row r="450" spans="1:12" ht="13.2">
      <c r="A450" s="10"/>
      <c r="G450" s="10"/>
      <c r="K450" s="10"/>
      <c r="L450" s="10"/>
    </row>
    <row r="451" spans="1:12" ht="13.2">
      <c r="A451" s="10"/>
      <c r="G451" s="10"/>
      <c r="K451" s="10"/>
      <c r="L451" s="10"/>
    </row>
    <row r="452" spans="1:12" ht="13.2">
      <c r="A452" s="10"/>
      <c r="G452" s="10"/>
      <c r="K452" s="10"/>
      <c r="L452" s="10"/>
    </row>
    <row r="453" spans="1:12" ht="13.2">
      <c r="A453" s="10"/>
      <c r="G453" s="10"/>
      <c r="K453" s="10"/>
      <c r="L453" s="10"/>
    </row>
    <row r="454" spans="1:12" ht="13.2">
      <c r="A454" s="10"/>
      <c r="G454" s="10"/>
      <c r="K454" s="10"/>
      <c r="L454" s="10"/>
    </row>
    <row r="455" spans="1:12" ht="13.2">
      <c r="A455" s="10"/>
      <c r="G455" s="10"/>
      <c r="K455" s="10"/>
      <c r="L455" s="10"/>
    </row>
    <row r="456" spans="1:12" ht="13.2">
      <c r="A456" s="10"/>
      <c r="G456" s="10"/>
      <c r="K456" s="10"/>
      <c r="L456" s="10"/>
    </row>
    <row r="457" spans="1:12" ht="13.2">
      <c r="A457" s="10"/>
      <c r="G457" s="10"/>
      <c r="K457" s="10"/>
      <c r="L457" s="10"/>
    </row>
    <row r="458" spans="1:12" ht="13.2">
      <c r="A458" s="10"/>
      <c r="G458" s="10"/>
      <c r="K458" s="10"/>
      <c r="L458" s="10"/>
    </row>
    <row r="459" spans="1:12" ht="13.2">
      <c r="A459" s="10"/>
      <c r="G459" s="10"/>
      <c r="K459" s="10"/>
      <c r="L459" s="10"/>
    </row>
    <row r="460" spans="1:12" ht="13.2">
      <c r="A460" s="10"/>
      <c r="G460" s="10"/>
      <c r="K460" s="10"/>
      <c r="L460" s="10"/>
    </row>
    <row r="461" spans="1:12" ht="13.2">
      <c r="A461" s="10"/>
      <c r="G461" s="10"/>
      <c r="K461" s="10"/>
      <c r="L461" s="10"/>
    </row>
    <row r="462" spans="1:12" ht="13.2">
      <c r="A462" s="10"/>
      <c r="G462" s="10"/>
      <c r="K462" s="10"/>
      <c r="L462" s="10"/>
    </row>
    <row r="463" spans="1:12" ht="13.2">
      <c r="A463" s="10"/>
      <c r="G463" s="10"/>
      <c r="K463" s="10"/>
      <c r="L463" s="10"/>
    </row>
    <row r="464" spans="1:12" ht="13.2">
      <c r="A464" s="10"/>
      <c r="G464" s="10"/>
      <c r="K464" s="10"/>
      <c r="L464" s="10"/>
    </row>
    <row r="465" spans="1:12" ht="13.2">
      <c r="A465" s="10"/>
      <c r="G465" s="10"/>
      <c r="K465" s="10"/>
      <c r="L465" s="10"/>
    </row>
    <row r="466" spans="1:12" ht="13.2">
      <c r="A466" s="10"/>
      <c r="G466" s="10"/>
      <c r="K466" s="10"/>
      <c r="L466" s="10"/>
    </row>
    <row r="467" spans="1:12" ht="13.2">
      <c r="A467" s="10"/>
      <c r="G467" s="10"/>
      <c r="K467" s="10"/>
      <c r="L467" s="10"/>
    </row>
    <row r="468" spans="1:12" ht="13.2">
      <c r="A468" s="10"/>
      <c r="G468" s="10"/>
      <c r="K468" s="10"/>
      <c r="L468" s="10"/>
    </row>
    <row r="469" spans="1:12" ht="13.2">
      <c r="A469" s="10"/>
      <c r="G469" s="10"/>
      <c r="K469" s="10"/>
      <c r="L469" s="10"/>
    </row>
    <row r="470" spans="1:12" ht="13.2">
      <c r="A470" s="10"/>
      <c r="G470" s="10"/>
      <c r="K470" s="10"/>
      <c r="L470" s="10"/>
    </row>
    <row r="471" spans="1:12" ht="13.2">
      <c r="A471" s="10"/>
      <c r="G471" s="10"/>
      <c r="K471" s="10"/>
      <c r="L471" s="10"/>
    </row>
    <row r="472" spans="1:12" ht="13.2">
      <c r="A472" s="10"/>
      <c r="G472" s="10"/>
      <c r="K472" s="10"/>
      <c r="L472" s="10"/>
    </row>
    <row r="473" spans="1:12" ht="13.2">
      <c r="A473" s="10"/>
      <c r="G473" s="10"/>
      <c r="K473" s="10"/>
      <c r="L473" s="10"/>
    </row>
    <row r="474" spans="1:12" ht="13.2">
      <c r="A474" s="10"/>
      <c r="G474" s="10"/>
      <c r="K474" s="10"/>
      <c r="L474" s="10"/>
    </row>
    <row r="475" spans="1:12" ht="13.2">
      <c r="A475" s="10"/>
      <c r="G475" s="10"/>
      <c r="K475" s="10"/>
      <c r="L475" s="10"/>
    </row>
    <row r="476" spans="1:12" ht="13.2">
      <c r="A476" s="10"/>
      <c r="G476" s="10"/>
      <c r="K476" s="10"/>
      <c r="L476" s="10"/>
    </row>
    <row r="477" spans="1:12" ht="13.2">
      <c r="A477" s="10"/>
      <c r="G477" s="10"/>
      <c r="K477" s="10"/>
      <c r="L477" s="10"/>
    </row>
    <row r="478" spans="1:12" ht="13.2">
      <c r="A478" s="10"/>
      <c r="G478" s="10"/>
      <c r="K478" s="10"/>
      <c r="L478" s="10"/>
    </row>
    <row r="479" spans="1:12" ht="13.2">
      <c r="A479" s="10"/>
      <c r="G479" s="10"/>
      <c r="K479" s="10"/>
      <c r="L479" s="10"/>
    </row>
    <row r="480" spans="1:12" ht="13.2">
      <c r="A480" s="10"/>
      <c r="G480" s="10"/>
      <c r="K480" s="10"/>
      <c r="L480" s="10"/>
    </row>
    <row r="481" spans="1:12" ht="13.2">
      <c r="A481" s="10"/>
      <c r="G481" s="10"/>
      <c r="K481" s="10"/>
      <c r="L481" s="10"/>
    </row>
    <row r="482" spans="1:12" ht="13.2">
      <c r="A482" s="10"/>
      <c r="G482" s="10"/>
      <c r="K482" s="10"/>
      <c r="L482" s="10"/>
    </row>
    <row r="483" spans="1:12" ht="13.2">
      <c r="A483" s="10"/>
      <c r="G483" s="10"/>
      <c r="K483" s="10"/>
      <c r="L483" s="10"/>
    </row>
    <row r="484" spans="1:12" ht="13.2">
      <c r="A484" s="10"/>
      <c r="G484" s="10"/>
      <c r="K484" s="10"/>
      <c r="L484" s="10"/>
    </row>
    <row r="485" spans="1:12" ht="13.2">
      <c r="A485" s="10"/>
      <c r="G485" s="10"/>
      <c r="K485" s="10"/>
      <c r="L485" s="10"/>
    </row>
    <row r="486" spans="1:12" ht="13.2">
      <c r="A486" s="10"/>
      <c r="G486" s="10"/>
      <c r="K486" s="10"/>
      <c r="L486" s="10"/>
    </row>
    <row r="487" spans="1:12" ht="13.2">
      <c r="A487" s="10"/>
      <c r="G487" s="10"/>
      <c r="K487" s="10"/>
      <c r="L487" s="10"/>
    </row>
    <row r="488" spans="1:12" ht="13.2">
      <c r="A488" s="10"/>
      <c r="G488" s="10"/>
      <c r="K488" s="10"/>
      <c r="L488" s="10"/>
    </row>
    <row r="489" spans="1:12" ht="13.2">
      <c r="A489" s="10"/>
      <c r="G489" s="10"/>
      <c r="K489" s="10"/>
      <c r="L489" s="10"/>
    </row>
    <row r="490" spans="1:12" ht="13.2">
      <c r="A490" s="10"/>
      <c r="G490" s="10"/>
      <c r="K490" s="10"/>
      <c r="L490" s="10"/>
    </row>
    <row r="491" spans="1:12" ht="13.2">
      <c r="A491" s="10"/>
      <c r="G491" s="10"/>
      <c r="K491" s="10"/>
      <c r="L491" s="10"/>
    </row>
    <row r="492" spans="1:12" ht="13.2">
      <c r="A492" s="10"/>
      <c r="G492" s="10"/>
      <c r="K492" s="10"/>
      <c r="L492" s="10"/>
    </row>
    <row r="493" spans="1:12" ht="13.2">
      <c r="A493" s="10"/>
      <c r="G493" s="10"/>
      <c r="K493" s="10"/>
      <c r="L493" s="10"/>
    </row>
    <row r="494" spans="1:12" ht="13.2">
      <c r="A494" s="10"/>
      <c r="G494" s="10"/>
      <c r="K494" s="10"/>
      <c r="L494" s="10"/>
    </row>
    <row r="495" spans="1:12" ht="13.2">
      <c r="A495" s="10"/>
      <c r="G495" s="10"/>
      <c r="K495" s="10"/>
      <c r="L495" s="10"/>
    </row>
    <row r="496" spans="1:12" ht="13.2">
      <c r="A496" s="10"/>
      <c r="G496" s="10"/>
      <c r="K496" s="10"/>
      <c r="L496" s="10"/>
    </row>
    <row r="497" spans="1:12" ht="13.2">
      <c r="A497" s="10"/>
      <c r="G497" s="10"/>
      <c r="K497" s="10"/>
      <c r="L497" s="10"/>
    </row>
    <row r="498" spans="1:12" ht="13.2">
      <c r="A498" s="10"/>
      <c r="G498" s="10"/>
      <c r="K498" s="10"/>
      <c r="L498" s="10"/>
    </row>
    <row r="499" spans="1:12" ht="13.2">
      <c r="A499" s="10"/>
      <c r="G499" s="10"/>
      <c r="K499" s="10"/>
      <c r="L499" s="10"/>
    </row>
    <row r="500" spans="1:12" ht="13.2">
      <c r="A500" s="10"/>
      <c r="G500" s="10"/>
      <c r="K500" s="10"/>
      <c r="L500" s="10"/>
    </row>
    <row r="501" spans="1:12" ht="13.2">
      <c r="A501" s="10"/>
      <c r="G501" s="10"/>
      <c r="K501" s="10"/>
      <c r="L501" s="10"/>
    </row>
    <row r="502" spans="1:12" ht="13.2">
      <c r="A502" s="10"/>
      <c r="G502" s="10"/>
      <c r="K502" s="10"/>
      <c r="L502" s="10"/>
    </row>
    <row r="503" spans="1:12" ht="13.2">
      <c r="A503" s="10"/>
      <c r="G503" s="10"/>
      <c r="K503" s="10"/>
      <c r="L503" s="10"/>
    </row>
    <row r="504" spans="1:12" ht="13.2">
      <c r="A504" s="10"/>
      <c r="G504" s="10"/>
      <c r="K504" s="10"/>
      <c r="L504" s="10"/>
    </row>
    <row r="505" spans="1:12" ht="13.2">
      <c r="A505" s="10"/>
      <c r="G505" s="10"/>
      <c r="K505" s="10"/>
      <c r="L505" s="10"/>
    </row>
    <row r="506" spans="1:12" ht="13.2">
      <c r="A506" s="10"/>
      <c r="G506" s="10"/>
      <c r="K506" s="10"/>
      <c r="L506" s="10"/>
    </row>
    <row r="507" spans="1:12" ht="13.2">
      <c r="A507" s="10"/>
      <c r="G507" s="10"/>
      <c r="K507" s="10"/>
      <c r="L507" s="10"/>
    </row>
    <row r="508" spans="1:12" ht="13.2">
      <c r="A508" s="10"/>
      <c r="G508" s="10"/>
      <c r="K508" s="10"/>
      <c r="L508" s="10"/>
    </row>
    <row r="509" spans="1:12" ht="13.2">
      <c r="A509" s="10"/>
      <c r="G509" s="10"/>
      <c r="K509" s="10"/>
      <c r="L509" s="10"/>
    </row>
    <row r="510" spans="1:12" ht="13.2">
      <c r="A510" s="10"/>
      <c r="G510" s="10"/>
      <c r="K510" s="10"/>
      <c r="L510" s="10"/>
    </row>
    <row r="511" spans="1:12" ht="13.2">
      <c r="A511" s="10"/>
      <c r="G511" s="10"/>
      <c r="K511" s="10"/>
      <c r="L511" s="10"/>
    </row>
    <row r="512" spans="1:12" ht="13.2">
      <c r="A512" s="10"/>
      <c r="G512" s="10"/>
      <c r="K512" s="10"/>
      <c r="L512" s="10"/>
    </row>
    <row r="513" spans="1:12" ht="13.2">
      <c r="A513" s="10"/>
      <c r="G513" s="10"/>
      <c r="K513" s="10"/>
      <c r="L513" s="10"/>
    </row>
    <row r="514" spans="1:12" ht="13.2">
      <c r="A514" s="10"/>
      <c r="G514" s="10"/>
      <c r="K514" s="10"/>
      <c r="L514" s="10"/>
    </row>
    <row r="515" spans="1:12" ht="13.2">
      <c r="A515" s="10"/>
      <c r="G515" s="10"/>
      <c r="K515" s="10"/>
      <c r="L515" s="10"/>
    </row>
    <row r="516" spans="1:12" ht="13.2">
      <c r="A516" s="10"/>
      <c r="G516" s="10"/>
      <c r="K516" s="10"/>
      <c r="L516" s="10"/>
    </row>
    <row r="517" spans="1:12" ht="13.2">
      <c r="A517" s="10"/>
      <c r="G517" s="10"/>
      <c r="K517" s="10"/>
      <c r="L517" s="10"/>
    </row>
    <row r="518" spans="1:12" ht="13.2">
      <c r="A518" s="10"/>
      <c r="G518" s="10"/>
      <c r="K518" s="10"/>
      <c r="L518" s="10"/>
    </row>
    <row r="519" spans="1:12" ht="13.2">
      <c r="A519" s="10"/>
      <c r="G519" s="10"/>
      <c r="K519" s="10"/>
      <c r="L519" s="10"/>
    </row>
    <row r="520" spans="1:12" ht="13.2">
      <c r="A520" s="10"/>
      <c r="G520" s="10"/>
      <c r="K520" s="10"/>
      <c r="L520" s="10"/>
    </row>
    <row r="521" spans="1:12" ht="13.2">
      <c r="A521" s="10"/>
      <c r="G521" s="10"/>
      <c r="K521" s="10"/>
      <c r="L521" s="10"/>
    </row>
    <row r="522" spans="1:12" ht="13.2">
      <c r="A522" s="10"/>
      <c r="G522" s="10"/>
      <c r="K522" s="10"/>
      <c r="L522" s="10"/>
    </row>
    <row r="523" spans="1:12" ht="13.2">
      <c r="A523" s="10"/>
      <c r="G523" s="10"/>
      <c r="K523" s="10"/>
      <c r="L523" s="10"/>
    </row>
    <row r="524" spans="1:12" ht="13.2">
      <c r="A524" s="10"/>
      <c r="G524" s="10"/>
      <c r="K524" s="10"/>
      <c r="L524" s="10"/>
    </row>
    <row r="525" spans="1:12" ht="13.2">
      <c r="A525" s="10"/>
      <c r="G525" s="10"/>
      <c r="K525" s="10"/>
      <c r="L525" s="10"/>
    </row>
    <row r="526" spans="1:12" ht="13.2">
      <c r="A526" s="10"/>
      <c r="G526" s="10"/>
      <c r="K526" s="10"/>
      <c r="L526" s="10"/>
    </row>
    <row r="527" spans="1:12" ht="13.2">
      <c r="A527" s="10"/>
      <c r="G527" s="10"/>
      <c r="K527" s="10"/>
      <c r="L527" s="10"/>
    </row>
    <row r="528" spans="1:12" ht="13.2">
      <c r="A528" s="10"/>
      <c r="G528" s="10"/>
      <c r="K528" s="10"/>
      <c r="L528" s="10"/>
    </row>
    <row r="529" spans="1:12" ht="13.2">
      <c r="A529" s="10"/>
      <c r="G529" s="10"/>
      <c r="K529" s="10"/>
      <c r="L529" s="10"/>
    </row>
    <row r="530" spans="1:12" ht="13.2">
      <c r="A530" s="10"/>
      <c r="G530" s="10"/>
      <c r="K530" s="10"/>
      <c r="L530" s="10"/>
    </row>
    <row r="531" spans="1:12" ht="13.2">
      <c r="A531" s="10"/>
      <c r="G531" s="10"/>
      <c r="K531" s="10"/>
      <c r="L531" s="10"/>
    </row>
    <row r="532" spans="1:12" ht="13.2">
      <c r="A532" s="10"/>
      <c r="G532" s="10"/>
      <c r="K532" s="10"/>
      <c r="L532" s="10"/>
    </row>
    <row r="533" spans="1:12" ht="13.2">
      <c r="A533" s="10"/>
      <c r="G533" s="10"/>
      <c r="K533" s="10"/>
      <c r="L533" s="10"/>
    </row>
    <row r="534" spans="1:12" ht="13.2">
      <c r="A534" s="10"/>
      <c r="G534" s="10"/>
      <c r="K534" s="10"/>
      <c r="L534" s="10"/>
    </row>
    <row r="535" spans="1:12" ht="13.2">
      <c r="A535" s="10"/>
      <c r="G535" s="10"/>
      <c r="K535" s="10"/>
      <c r="L535" s="10"/>
    </row>
    <row r="536" spans="1:12" ht="13.2">
      <c r="A536" s="10"/>
      <c r="G536" s="10"/>
      <c r="K536" s="10"/>
      <c r="L536" s="10"/>
    </row>
    <row r="537" spans="1:12" ht="13.2">
      <c r="A537" s="10"/>
      <c r="G537" s="10"/>
      <c r="K537" s="10"/>
      <c r="L537" s="10"/>
    </row>
    <row r="538" spans="1:12" ht="13.2">
      <c r="A538" s="10"/>
      <c r="G538" s="10"/>
      <c r="K538" s="10"/>
      <c r="L538" s="10"/>
    </row>
    <row r="539" spans="1:12" ht="13.2">
      <c r="A539" s="10"/>
      <c r="G539" s="10"/>
      <c r="K539" s="10"/>
      <c r="L539" s="10"/>
    </row>
    <row r="540" spans="1:12" ht="13.2">
      <c r="A540" s="10"/>
      <c r="G540" s="10"/>
      <c r="K540" s="10"/>
      <c r="L540" s="10"/>
    </row>
    <row r="541" spans="1:12" ht="13.2">
      <c r="A541" s="10"/>
      <c r="G541" s="10"/>
      <c r="K541" s="10"/>
      <c r="L541" s="10"/>
    </row>
    <row r="542" spans="1:12" ht="13.2">
      <c r="A542" s="10"/>
      <c r="G542" s="10"/>
      <c r="K542" s="10"/>
      <c r="L542" s="10"/>
    </row>
    <row r="543" spans="1:12" ht="13.2">
      <c r="A543" s="10"/>
      <c r="G543" s="10"/>
      <c r="K543" s="10"/>
      <c r="L543" s="10"/>
    </row>
    <row r="544" spans="1:12" ht="13.2">
      <c r="A544" s="10"/>
      <c r="G544" s="10"/>
      <c r="K544" s="10"/>
      <c r="L544" s="10"/>
    </row>
    <row r="545" spans="1:12" ht="13.2">
      <c r="A545" s="10"/>
      <c r="G545" s="10"/>
      <c r="K545" s="10"/>
      <c r="L545" s="10"/>
    </row>
    <row r="546" spans="1:12" ht="13.2">
      <c r="A546" s="10"/>
      <c r="G546" s="10"/>
      <c r="K546" s="10"/>
      <c r="L546" s="10"/>
    </row>
    <row r="547" spans="1:12" ht="13.2">
      <c r="A547" s="10"/>
      <c r="G547" s="10"/>
      <c r="K547" s="10"/>
      <c r="L547" s="10"/>
    </row>
    <row r="548" spans="1:12" ht="13.2">
      <c r="A548" s="10"/>
      <c r="G548" s="10"/>
      <c r="K548" s="10"/>
      <c r="L548" s="10"/>
    </row>
    <row r="549" spans="1:12" ht="13.2">
      <c r="A549" s="10"/>
      <c r="G549" s="10"/>
      <c r="K549" s="10"/>
      <c r="L549" s="10"/>
    </row>
    <row r="550" spans="1:12" ht="13.2">
      <c r="A550" s="10"/>
      <c r="G550" s="10"/>
      <c r="K550" s="10"/>
      <c r="L550" s="10"/>
    </row>
    <row r="551" spans="1:12" ht="13.2">
      <c r="A551" s="10"/>
      <c r="G551" s="10"/>
      <c r="K551" s="10"/>
      <c r="L551" s="10"/>
    </row>
    <row r="552" spans="1:12" ht="13.2">
      <c r="A552" s="10"/>
      <c r="G552" s="10"/>
      <c r="K552" s="10"/>
      <c r="L552" s="10"/>
    </row>
    <row r="553" spans="1:12" ht="13.2">
      <c r="A553" s="10"/>
      <c r="G553" s="10"/>
      <c r="K553" s="10"/>
      <c r="L553" s="10"/>
    </row>
    <row r="554" spans="1:12" ht="13.2">
      <c r="A554" s="10"/>
      <c r="G554" s="10"/>
      <c r="K554" s="10"/>
      <c r="L554" s="10"/>
    </row>
    <row r="555" spans="1:12" ht="13.2">
      <c r="A555" s="10"/>
      <c r="G555" s="10"/>
      <c r="K555" s="10"/>
      <c r="L555" s="10"/>
    </row>
    <row r="556" spans="1:12" ht="13.2">
      <c r="A556" s="10"/>
      <c r="G556" s="10"/>
      <c r="K556" s="10"/>
      <c r="L556" s="10"/>
    </row>
    <row r="557" spans="1:12" ht="13.2">
      <c r="A557" s="10"/>
      <c r="G557" s="10"/>
      <c r="K557" s="10"/>
      <c r="L557" s="10"/>
    </row>
    <row r="558" spans="1:12" ht="13.2">
      <c r="A558" s="10"/>
      <c r="G558" s="10"/>
      <c r="K558" s="10"/>
      <c r="L558" s="10"/>
    </row>
    <row r="559" spans="1:12" ht="13.2">
      <c r="A559" s="10"/>
      <c r="G559" s="10"/>
      <c r="K559" s="10"/>
      <c r="L559" s="10"/>
    </row>
    <row r="560" spans="1:12" ht="13.2">
      <c r="A560" s="10"/>
      <c r="G560" s="10"/>
      <c r="K560" s="10"/>
      <c r="L560" s="10"/>
    </row>
    <row r="561" spans="1:12" ht="13.2">
      <c r="A561" s="10"/>
      <c r="G561" s="10"/>
      <c r="K561" s="10"/>
      <c r="L561" s="10"/>
    </row>
    <row r="562" spans="1:12" ht="13.2">
      <c r="A562" s="10"/>
      <c r="G562" s="10"/>
      <c r="K562" s="10"/>
      <c r="L562" s="10"/>
    </row>
    <row r="563" spans="1:12" ht="13.2">
      <c r="A563" s="10"/>
      <c r="G563" s="10"/>
      <c r="K563" s="10"/>
      <c r="L563" s="10"/>
    </row>
    <row r="564" spans="1:12" ht="13.2">
      <c r="A564" s="10"/>
      <c r="G564" s="10"/>
      <c r="K564" s="10"/>
      <c r="L564" s="10"/>
    </row>
    <row r="565" spans="1:12" ht="13.2">
      <c r="A565" s="10"/>
      <c r="G565" s="10"/>
      <c r="K565" s="10"/>
      <c r="L565" s="10"/>
    </row>
    <row r="566" spans="1:12" ht="13.2">
      <c r="A566" s="10"/>
      <c r="G566" s="10"/>
      <c r="K566" s="10"/>
      <c r="L566" s="10"/>
    </row>
    <row r="567" spans="1:12" ht="13.2">
      <c r="A567" s="10"/>
      <c r="G567" s="10"/>
      <c r="K567" s="10"/>
      <c r="L567" s="10"/>
    </row>
    <row r="568" spans="1:12" ht="13.2">
      <c r="A568" s="10"/>
      <c r="G568" s="10"/>
      <c r="K568" s="10"/>
      <c r="L568" s="10"/>
    </row>
    <row r="569" spans="1:12" ht="13.2">
      <c r="A569" s="10"/>
      <c r="G569" s="10"/>
      <c r="K569" s="10"/>
      <c r="L569" s="10"/>
    </row>
    <row r="570" spans="1:12" ht="13.2">
      <c r="A570" s="10"/>
      <c r="G570" s="10"/>
      <c r="K570" s="10"/>
      <c r="L570" s="10"/>
    </row>
    <row r="571" spans="1:12" ht="13.2">
      <c r="A571" s="10"/>
      <c r="G571" s="10"/>
      <c r="K571" s="10"/>
      <c r="L571" s="10"/>
    </row>
    <row r="572" spans="1:12" ht="13.2">
      <c r="A572" s="10"/>
      <c r="G572" s="10"/>
      <c r="K572" s="10"/>
      <c r="L572" s="10"/>
    </row>
    <row r="573" spans="1:12" ht="13.2">
      <c r="A573" s="10"/>
      <c r="G573" s="10"/>
      <c r="K573" s="10"/>
      <c r="L573" s="10"/>
    </row>
    <row r="574" spans="1:12" ht="13.2">
      <c r="A574" s="10"/>
      <c r="G574" s="10"/>
      <c r="K574" s="10"/>
      <c r="L574" s="10"/>
    </row>
    <row r="575" spans="1:12" ht="13.2">
      <c r="A575" s="10"/>
      <c r="G575" s="10"/>
      <c r="K575" s="10"/>
      <c r="L575" s="10"/>
    </row>
    <row r="576" spans="1:12" ht="13.2">
      <c r="A576" s="10"/>
      <c r="G576" s="10"/>
      <c r="K576" s="10"/>
      <c r="L576" s="10"/>
    </row>
    <row r="577" spans="1:12" ht="13.2">
      <c r="A577" s="10"/>
      <c r="G577" s="10"/>
      <c r="K577" s="10"/>
      <c r="L577" s="10"/>
    </row>
    <row r="578" spans="1:12" ht="13.2">
      <c r="A578" s="10"/>
      <c r="G578" s="10"/>
      <c r="K578" s="10"/>
      <c r="L578" s="10"/>
    </row>
    <row r="579" spans="1:12" ht="13.2">
      <c r="A579" s="10"/>
      <c r="G579" s="10"/>
      <c r="K579" s="10"/>
      <c r="L579" s="10"/>
    </row>
    <row r="580" spans="1:12" ht="13.2">
      <c r="A580" s="10"/>
      <c r="G580" s="10"/>
      <c r="K580" s="10"/>
      <c r="L580" s="10"/>
    </row>
    <row r="581" spans="1:12" ht="13.2">
      <c r="A581" s="10"/>
      <c r="G581" s="10"/>
      <c r="K581" s="10"/>
      <c r="L581" s="10"/>
    </row>
    <row r="582" spans="1:12" ht="13.2">
      <c r="A582" s="10"/>
      <c r="G582" s="10"/>
      <c r="K582" s="10"/>
      <c r="L582" s="10"/>
    </row>
    <row r="583" spans="1:12" ht="13.2">
      <c r="A583" s="10"/>
      <c r="G583" s="10"/>
      <c r="K583" s="10"/>
      <c r="L583" s="10"/>
    </row>
    <row r="584" spans="1:12" ht="13.2">
      <c r="A584" s="10"/>
      <c r="G584" s="10"/>
      <c r="K584" s="10"/>
      <c r="L584" s="10"/>
    </row>
    <row r="585" spans="1:12" ht="13.2">
      <c r="A585" s="10"/>
      <c r="G585" s="10"/>
      <c r="K585" s="10"/>
      <c r="L585" s="10"/>
    </row>
    <row r="586" spans="1:12" ht="13.2">
      <c r="A586" s="10"/>
      <c r="G586" s="10"/>
      <c r="K586" s="10"/>
      <c r="L586" s="10"/>
    </row>
    <row r="587" spans="1:12" ht="13.2">
      <c r="A587" s="10"/>
      <c r="G587" s="10"/>
      <c r="K587" s="10"/>
      <c r="L587" s="10"/>
    </row>
    <row r="588" spans="1:12" ht="13.2">
      <c r="A588" s="10"/>
      <c r="G588" s="10"/>
      <c r="K588" s="10"/>
      <c r="L588" s="10"/>
    </row>
    <row r="589" spans="1:12" ht="13.2">
      <c r="A589" s="10"/>
      <c r="G589" s="10"/>
      <c r="K589" s="10"/>
      <c r="L589" s="10"/>
    </row>
    <row r="590" spans="1:12" ht="13.2">
      <c r="A590" s="10"/>
      <c r="G590" s="10"/>
      <c r="K590" s="10"/>
      <c r="L590" s="10"/>
    </row>
    <row r="591" spans="1:12" ht="13.2">
      <c r="A591" s="10"/>
      <c r="G591" s="10"/>
      <c r="K591" s="10"/>
      <c r="L591" s="10"/>
    </row>
    <row r="592" spans="1:12" ht="13.2">
      <c r="A592" s="10"/>
      <c r="G592" s="10"/>
      <c r="K592" s="10"/>
      <c r="L592" s="10"/>
    </row>
    <row r="593" spans="1:12" ht="13.2">
      <c r="A593" s="10"/>
      <c r="G593" s="10"/>
      <c r="K593" s="10"/>
      <c r="L593" s="10"/>
    </row>
    <row r="594" spans="1:12" ht="13.2">
      <c r="A594" s="10"/>
      <c r="G594" s="10"/>
      <c r="K594" s="10"/>
      <c r="L594" s="10"/>
    </row>
    <row r="595" spans="1:12" ht="13.2">
      <c r="A595" s="10"/>
      <c r="G595" s="10"/>
      <c r="K595" s="10"/>
      <c r="L595" s="10"/>
    </row>
    <row r="596" spans="1:12" ht="13.2">
      <c r="A596" s="10"/>
      <c r="G596" s="10"/>
      <c r="K596" s="10"/>
      <c r="L596" s="10"/>
    </row>
    <row r="597" spans="1:12" ht="13.2">
      <c r="A597" s="10"/>
      <c r="G597" s="10"/>
      <c r="K597" s="10"/>
      <c r="L597" s="10"/>
    </row>
    <row r="598" spans="1:12" ht="13.2">
      <c r="A598" s="10"/>
      <c r="G598" s="10"/>
      <c r="K598" s="10"/>
      <c r="L598" s="10"/>
    </row>
    <row r="599" spans="1:12" ht="13.2">
      <c r="A599" s="10"/>
      <c r="G599" s="10"/>
      <c r="K599" s="10"/>
      <c r="L599" s="10"/>
    </row>
    <row r="600" spans="1:12" ht="13.2">
      <c r="A600" s="10"/>
      <c r="G600" s="10"/>
      <c r="K600" s="10"/>
      <c r="L600" s="10"/>
    </row>
    <row r="601" spans="1:12" ht="13.2">
      <c r="A601" s="10"/>
      <c r="G601" s="10"/>
      <c r="K601" s="10"/>
      <c r="L601" s="10"/>
    </row>
    <row r="602" spans="1:12" ht="13.2">
      <c r="A602" s="10"/>
      <c r="G602" s="10"/>
      <c r="K602" s="10"/>
      <c r="L602" s="10"/>
    </row>
    <row r="603" spans="1:12" ht="13.2">
      <c r="A603" s="10"/>
      <c r="G603" s="10"/>
      <c r="K603" s="10"/>
      <c r="L603" s="10"/>
    </row>
    <row r="604" spans="1:12" ht="13.2">
      <c r="A604" s="10"/>
      <c r="G604" s="10"/>
      <c r="K604" s="10"/>
      <c r="L604" s="10"/>
    </row>
    <row r="605" spans="1:12" ht="13.2">
      <c r="A605" s="10"/>
      <c r="G605" s="10"/>
      <c r="K605" s="10"/>
      <c r="L605" s="10"/>
    </row>
    <row r="606" spans="1:12" ht="13.2">
      <c r="A606" s="10"/>
      <c r="G606" s="10"/>
      <c r="K606" s="10"/>
      <c r="L606" s="10"/>
    </row>
    <row r="607" spans="1:12" ht="13.2">
      <c r="A607" s="10"/>
      <c r="G607" s="10"/>
      <c r="K607" s="10"/>
      <c r="L607" s="10"/>
    </row>
    <row r="608" spans="1:12" ht="13.2">
      <c r="A608" s="10"/>
      <c r="G608" s="10"/>
      <c r="K608" s="10"/>
      <c r="L608" s="10"/>
    </row>
    <row r="609" spans="1:12" ht="13.2">
      <c r="A609" s="10"/>
      <c r="G609" s="10"/>
      <c r="K609" s="10"/>
      <c r="L609" s="10"/>
    </row>
    <row r="610" spans="1:12" ht="13.2">
      <c r="A610" s="10"/>
      <c r="G610" s="10"/>
      <c r="K610" s="10"/>
      <c r="L610" s="10"/>
    </row>
    <row r="611" spans="1:12" ht="13.2">
      <c r="A611" s="10"/>
      <c r="G611" s="10"/>
      <c r="K611" s="10"/>
      <c r="L611" s="10"/>
    </row>
    <row r="612" spans="1:12" ht="13.2">
      <c r="A612" s="10"/>
      <c r="G612" s="10"/>
      <c r="K612" s="10"/>
      <c r="L612" s="10"/>
    </row>
    <row r="613" spans="1:12" ht="13.2">
      <c r="A613" s="10"/>
      <c r="G613" s="10"/>
      <c r="K613" s="10"/>
      <c r="L613" s="10"/>
    </row>
    <row r="614" spans="1:12" ht="13.2">
      <c r="A614" s="10"/>
      <c r="G614" s="10"/>
      <c r="K614" s="10"/>
      <c r="L614" s="10"/>
    </row>
    <row r="615" spans="1:12" ht="13.2">
      <c r="A615" s="10"/>
      <c r="G615" s="10"/>
      <c r="K615" s="10"/>
      <c r="L615" s="10"/>
    </row>
    <row r="616" spans="1:12" ht="13.2">
      <c r="A616" s="10"/>
      <c r="G616" s="10"/>
      <c r="K616" s="10"/>
      <c r="L616" s="10"/>
    </row>
    <row r="617" spans="1:12" ht="13.2">
      <c r="A617" s="10"/>
      <c r="G617" s="10"/>
      <c r="K617" s="10"/>
      <c r="L617" s="10"/>
    </row>
    <row r="618" spans="1:12" ht="13.2">
      <c r="A618" s="10"/>
      <c r="G618" s="10"/>
      <c r="K618" s="10"/>
      <c r="L618" s="10"/>
    </row>
    <row r="619" spans="1:12" ht="13.2">
      <c r="A619" s="10"/>
      <c r="G619" s="10"/>
      <c r="K619" s="10"/>
      <c r="L619" s="10"/>
    </row>
    <row r="620" spans="1:12" ht="13.2">
      <c r="A620" s="10"/>
      <c r="G620" s="10"/>
      <c r="K620" s="10"/>
      <c r="L620" s="10"/>
    </row>
    <row r="621" spans="1:12" ht="13.2">
      <c r="A621" s="10"/>
      <c r="G621" s="10"/>
      <c r="K621" s="10"/>
      <c r="L621" s="10"/>
    </row>
    <row r="622" spans="1:12" ht="13.2">
      <c r="A622" s="10"/>
      <c r="G622" s="10"/>
      <c r="K622" s="10"/>
      <c r="L622" s="10"/>
    </row>
    <row r="623" spans="1:12" ht="13.2">
      <c r="A623" s="10"/>
      <c r="G623" s="10"/>
      <c r="K623" s="10"/>
      <c r="L623" s="10"/>
    </row>
    <row r="624" spans="1:12" ht="13.2">
      <c r="A624" s="10"/>
      <c r="G624" s="10"/>
      <c r="K624" s="10"/>
      <c r="L624" s="10"/>
    </row>
    <row r="625" spans="1:12" ht="13.2">
      <c r="A625" s="10"/>
      <c r="G625" s="10"/>
      <c r="K625" s="10"/>
      <c r="L625" s="10"/>
    </row>
    <row r="626" spans="1:12" ht="13.2">
      <c r="A626" s="10"/>
      <c r="G626" s="10"/>
      <c r="K626" s="10"/>
      <c r="L626" s="10"/>
    </row>
    <row r="627" spans="1:12" ht="13.2">
      <c r="A627" s="10"/>
      <c r="G627" s="10"/>
      <c r="K627" s="10"/>
      <c r="L627" s="10"/>
    </row>
    <row r="628" spans="1:12" ht="13.2">
      <c r="A628" s="10"/>
      <c r="G628" s="10"/>
      <c r="K628" s="10"/>
      <c r="L628" s="10"/>
    </row>
    <row r="629" spans="1:12" ht="13.2">
      <c r="A629" s="10"/>
      <c r="G629" s="10"/>
      <c r="K629" s="10"/>
      <c r="L629" s="10"/>
    </row>
    <row r="630" spans="1:12" ht="13.2">
      <c r="A630" s="10"/>
      <c r="G630" s="10"/>
      <c r="K630" s="10"/>
      <c r="L630" s="10"/>
    </row>
    <row r="631" spans="1:12" ht="13.2">
      <c r="A631" s="10"/>
      <c r="G631" s="10"/>
      <c r="K631" s="10"/>
      <c r="L631" s="10"/>
    </row>
    <row r="632" spans="1:12" ht="13.2">
      <c r="A632" s="10"/>
      <c r="G632" s="10"/>
      <c r="K632" s="10"/>
      <c r="L632" s="10"/>
    </row>
    <row r="633" spans="1:12" ht="13.2">
      <c r="A633" s="10"/>
      <c r="G633" s="10"/>
      <c r="K633" s="10"/>
      <c r="L633" s="10"/>
    </row>
    <row r="634" spans="1:12" ht="13.2">
      <c r="A634" s="10"/>
      <c r="G634" s="10"/>
      <c r="K634" s="10"/>
      <c r="L634" s="10"/>
    </row>
    <row r="635" spans="1:12" ht="13.2">
      <c r="A635" s="10"/>
      <c r="G635" s="10"/>
      <c r="K635" s="10"/>
      <c r="L635" s="10"/>
    </row>
    <row r="636" spans="1:12" ht="13.2">
      <c r="A636" s="10"/>
      <c r="G636" s="10"/>
      <c r="K636" s="10"/>
      <c r="L636" s="10"/>
    </row>
    <row r="637" spans="1:12" ht="13.2">
      <c r="A637" s="10"/>
      <c r="G637" s="10"/>
      <c r="K637" s="10"/>
      <c r="L637" s="10"/>
    </row>
    <row r="638" spans="1:12" ht="13.2">
      <c r="A638" s="10"/>
      <c r="G638" s="10"/>
      <c r="K638" s="10"/>
      <c r="L638" s="10"/>
    </row>
    <row r="639" spans="1:12" ht="13.2">
      <c r="A639" s="10"/>
      <c r="G639" s="10"/>
      <c r="K639" s="10"/>
      <c r="L639" s="10"/>
    </row>
    <row r="640" spans="1:12" ht="13.2">
      <c r="A640" s="10"/>
      <c r="G640" s="10"/>
      <c r="K640" s="10"/>
      <c r="L640" s="10"/>
    </row>
    <row r="641" spans="1:12" ht="13.2">
      <c r="A641" s="10"/>
      <c r="G641" s="10"/>
      <c r="K641" s="10"/>
      <c r="L641" s="10"/>
    </row>
    <row r="642" spans="1:12" ht="13.2">
      <c r="A642" s="10"/>
      <c r="G642" s="10"/>
      <c r="K642" s="10"/>
      <c r="L642" s="10"/>
    </row>
    <row r="643" spans="1:12" ht="13.2">
      <c r="A643" s="10"/>
      <c r="G643" s="10"/>
      <c r="K643" s="10"/>
      <c r="L643" s="10"/>
    </row>
    <row r="644" spans="1:12" ht="13.2">
      <c r="A644" s="10"/>
      <c r="G644" s="10"/>
      <c r="K644" s="10"/>
      <c r="L644" s="10"/>
    </row>
    <row r="645" spans="1:12" ht="13.2">
      <c r="A645" s="10"/>
      <c r="G645" s="10"/>
      <c r="K645" s="10"/>
      <c r="L645" s="10"/>
    </row>
    <row r="646" spans="1:12" ht="13.2">
      <c r="A646" s="10"/>
      <c r="G646" s="10"/>
      <c r="K646" s="10"/>
      <c r="L646" s="10"/>
    </row>
    <row r="647" spans="1:12" ht="13.2">
      <c r="A647" s="10"/>
      <c r="G647" s="10"/>
      <c r="K647" s="10"/>
      <c r="L647" s="10"/>
    </row>
    <row r="648" spans="1:12" ht="13.2">
      <c r="A648" s="10"/>
      <c r="G648" s="10"/>
      <c r="K648" s="10"/>
      <c r="L648" s="10"/>
    </row>
    <row r="649" spans="1:12" ht="13.2">
      <c r="A649" s="10"/>
      <c r="G649" s="10"/>
      <c r="K649" s="10"/>
      <c r="L649" s="10"/>
    </row>
    <row r="650" spans="1:12" ht="13.2">
      <c r="A650" s="10"/>
      <c r="G650" s="10"/>
      <c r="K650" s="10"/>
      <c r="L650" s="10"/>
    </row>
    <row r="651" spans="1:12" ht="13.2">
      <c r="A651" s="10"/>
      <c r="G651" s="10"/>
      <c r="K651" s="10"/>
      <c r="L651" s="10"/>
    </row>
    <row r="652" spans="1:12" ht="13.2">
      <c r="A652" s="10"/>
      <c r="G652" s="10"/>
      <c r="K652" s="10"/>
      <c r="L652" s="10"/>
    </row>
    <row r="653" spans="1:12" ht="13.2">
      <c r="A653" s="10"/>
      <c r="G653" s="10"/>
      <c r="K653" s="10"/>
      <c r="L653" s="10"/>
    </row>
    <row r="654" spans="1:12" ht="13.2">
      <c r="A654" s="10"/>
      <c r="G654" s="10"/>
      <c r="K654" s="10"/>
      <c r="L654" s="10"/>
    </row>
    <row r="655" spans="1:12" ht="13.2">
      <c r="A655" s="10"/>
      <c r="G655" s="10"/>
      <c r="K655" s="10"/>
      <c r="L655" s="10"/>
    </row>
    <row r="656" spans="1:12" ht="13.2">
      <c r="A656" s="10"/>
      <c r="G656" s="10"/>
      <c r="K656" s="10"/>
      <c r="L656" s="10"/>
    </row>
    <row r="657" spans="1:12" ht="13.2">
      <c r="A657" s="10"/>
      <c r="G657" s="10"/>
      <c r="K657" s="10"/>
      <c r="L657" s="10"/>
    </row>
    <row r="658" spans="1:12" ht="13.2">
      <c r="A658" s="10"/>
      <c r="G658" s="10"/>
      <c r="K658" s="10"/>
      <c r="L658" s="10"/>
    </row>
    <row r="659" spans="1:12" ht="13.2">
      <c r="A659" s="10"/>
      <c r="G659" s="10"/>
      <c r="K659" s="10"/>
      <c r="L659" s="10"/>
    </row>
    <row r="660" spans="1:12" ht="13.2">
      <c r="A660" s="10"/>
      <c r="G660" s="10"/>
      <c r="K660" s="10"/>
      <c r="L660" s="10"/>
    </row>
    <row r="661" spans="1:12" ht="13.2">
      <c r="A661" s="10"/>
      <c r="G661" s="10"/>
      <c r="K661" s="10"/>
      <c r="L661" s="10"/>
    </row>
    <row r="662" spans="1:12" ht="13.2">
      <c r="A662" s="10"/>
      <c r="G662" s="10"/>
      <c r="K662" s="10"/>
      <c r="L662" s="10"/>
    </row>
    <row r="663" spans="1:12" ht="13.2">
      <c r="A663" s="10"/>
      <c r="G663" s="10"/>
      <c r="K663" s="10"/>
      <c r="L663" s="10"/>
    </row>
    <row r="664" spans="1:12" ht="13.2">
      <c r="A664" s="10"/>
      <c r="G664" s="10"/>
      <c r="K664" s="10"/>
      <c r="L664" s="10"/>
    </row>
    <row r="665" spans="1:12" ht="13.2">
      <c r="A665" s="10"/>
      <c r="G665" s="10"/>
      <c r="K665" s="10"/>
      <c r="L665" s="10"/>
    </row>
    <row r="666" spans="1:12" ht="13.2">
      <c r="A666" s="10"/>
      <c r="G666" s="10"/>
      <c r="K666" s="10"/>
      <c r="L666" s="10"/>
    </row>
    <row r="667" spans="1:12" ht="13.2">
      <c r="A667" s="10"/>
      <c r="G667" s="10"/>
      <c r="K667" s="10"/>
      <c r="L667" s="10"/>
    </row>
    <row r="668" spans="1:12" ht="13.2">
      <c r="A668" s="10"/>
      <c r="G668" s="10"/>
      <c r="K668" s="10"/>
      <c r="L668" s="10"/>
    </row>
    <row r="669" spans="1:12" ht="13.2">
      <c r="A669" s="10"/>
      <c r="G669" s="10"/>
      <c r="K669" s="10"/>
      <c r="L669" s="10"/>
    </row>
    <row r="670" spans="1:12" ht="13.2">
      <c r="A670" s="10"/>
      <c r="G670" s="10"/>
      <c r="K670" s="10"/>
      <c r="L670" s="10"/>
    </row>
    <row r="671" spans="1:12" ht="13.2">
      <c r="A671" s="10"/>
      <c r="G671" s="10"/>
      <c r="K671" s="10"/>
      <c r="L671" s="10"/>
    </row>
    <row r="672" spans="1:12" ht="13.2">
      <c r="A672" s="10"/>
      <c r="G672" s="10"/>
      <c r="K672" s="10"/>
      <c r="L672" s="10"/>
    </row>
    <row r="673" spans="1:12" ht="13.2">
      <c r="A673" s="10"/>
      <c r="G673" s="10"/>
      <c r="K673" s="10"/>
      <c r="L673" s="10"/>
    </row>
    <row r="674" spans="1:12" ht="13.2">
      <c r="A674" s="10"/>
      <c r="G674" s="10"/>
      <c r="K674" s="10"/>
      <c r="L674" s="10"/>
    </row>
    <row r="675" spans="1:12" ht="13.2">
      <c r="A675" s="10"/>
      <c r="G675" s="10"/>
      <c r="K675" s="10"/>
      <c r="L675" s="10"/>
    </row>
    <row r="676" spans="1:12" ht="13.2">
      <c r="A676" s="10"/>
      <c r="G676" s="10"/>
      <c r="K676" s="10"/>
      <c r="L676" s="10"/>
    </row>
    <row r="677" spans="1:12" ht="13.2">
      <c r="A677" s="10"/>
      <c r="G677" s="10"/>
      <c r="K677" s="10"/>
      <c r="L677" s="10"/>
    </row>
    <row r="678" spans="1:12" ht="13.2">
      <c r="A678" s="10"/>
      <c r="G678" s="10"/>
      <c r="K678" s="10"/>
      <c r="L678" s="10"/>
    </row>
    <row r="679" spans="1:12" ht="13.2">
      <c r="A679" s="10"/>
      <c r="G679" s="10"/>
      <c r="K679" s="10"/>
      <c r="L679" s="10"/>
    </row>
    <row r="680" spans="1:12" ht="13.2">
      <c r="A680" s="10"/>
      <c r="G680" s="10"/>
      <c r="K680" s="10"/>
      <c r="L680" s="10"/>
    </row>
    <row r="681" spans="1:12" ht="13.2">
      <c r="A681" s="10"/>
      <c r="G681" s="10"/>
      <c r="K681" s="10"/>
      <c r="L681" s="10"/>
    </row>
    <row r="682" spans="1:12" ht="13.2">
      <c r="A682" s="10"/>
      <c r="G682" s="10"/>
      <c r="K682" s="10"/>
      <c r="L682" s="10"/>
    </row>
    <row r="683" spans="1:12" ht="13.2">
      <c r="A683" s="10"/>
      <c r="G683" s="10"/>
      <c r="K683" s="10"/>
      <c r="L683" s="10"/>
    </row>
    <row r="684" spans="1:12" ht="13.2">
      <c r="A684" s="10"/>
      <c r="G684" s="10"/>
      <c r="K684" s="10"/>
      <c r="L684" s="10"/>
    </row>
    <row r="685" spans="1:12" ht="13.2">
      <c r="A685" s="10"/>
      <c r="G685" s="10"/>
      <c r="K685" s="10"/>
      <c r="L685" s="10"/>
    </row>
    <row r="686" spans="1:12" ht="13.2">
      <c r="A686" s="10"/>
      <c r="G686" s="10"/>
      <c r="K686" s="10"/>
      <c r="L686" s="10"/>
    </row>
    <row r="687" spans="1:12" ht="13.2">
      <c r="A687" s="10"/>
      <c r="G687" s="10"/>
      <c r="K687" s="10"/>
      <c r="L687" s="10"/>
    </row>
    <row r="688" spans="1:12" ht="13.2">
      <c r="A688" s="10"/>
      <c r="G688" s="10"/>
      <c r="K688" s="10"/>
      <c r="L688" s="10"/>
    </row>
    <row r="689" spans="1:12" ht="13.2">
      <c r="A689" s="10"/>
      <c r="G689" s="10"/>
      <c r="K689" s="10"/>
      <c r="L689" s="10"/>
    </row>
    <row r="690" spans="1:12" ht="13.2">
      <c r="A690" s="10"/>
      <c r="G690" s="10"/>
      <c r="K690" s="10"/>
      <c r="L690" s="10"/>
    </row>
    <row r="691" spans="1:12" ht="13.2">
      <c r="A691" s="10"/>
      <c r="G691" s="10"/>
      <c r="K691" s="10"/>
      <c r="L691" s="10"/>
    </row>
    <row r="692" spans="1:12" ht="13.2">
      <c r="A692" s="10"/>
      <c r="G692" s="10"/>
      <c r="K692" s="10"/>
      <c r="L692" s="10"/>
    </row>
    <row r="693" spans="1:12" ht="13.2">
      <c r="A693" s="10"/>
      <c r="G693" s="10"/>
      <c r="K693" s="10"/>
      <c r="L693" s="10"/>
    </row>
    <row r="694" spans="1:12" ht="13.2">
      <c r="A694" s="10"/>
      <c r="G694" s="10"/>
      <c r="K694" s="10"/>
      <c r="L694" s="10"/>
    </row>
    <row r="695" spans="1:12" ht="13.2">
      <c r="A695" s="10"/>
      <c r="G695" s="10"/>
      <c r="K695" s="10"/>
      <c r="L695" s="10"/>
    </row>
    <row r="696" spans="1:12" ht="13.2">
      <c r="A696" s="10"/>
      <c r="G696" s="10"/>
      <c r="K696" s="10"/>
      <c r="L696" s="10"/>
    </row>
    <row r="697" spans="1:12" ht="13.2">
      <c r="A697" s="10"/>
      <c r="G697" s="10"/>
      <c r="K697" s="10"/>
      <c r="L697" s="10"/>
    </row>
    <row r="698" spans="1:12" ht="13.2">
      <c r="A698" s="10"/>
      <c r="G698" s="10"/>
      <c r="K698" s="10"/>
      <c r="L698" s="10"/>
    </row>
    <row r="699" spans="1:12" ht="13.2">
      <c r="A699" s="10"/>
      <c r="G699" s="10"/>
      <c r="K699" s="10"/>
      <c r="L699" s="10"/>
    </row>
    <row r="700" spans="1:12" ht="13.2">
      <c r="A700" s="10"/>
      <c r="G700" s="10"/>
      <c r="K700" s="10"/>
      <c r="L700" s="10"/>
    </row>
    <row r="701" spans="1:12" ht="13.2">
      <c r="A701" s="10"/>
      <c r="G701" s="10"/>
      <c r="K701" s="10"/>
      <c r="L701" s="10"/>
    </row>
    <row r="702" spans="1:12" ht="13.2">
      <c r="A702" s="10"/>
      <c r="G702" s="10"/>
      <c r="K702" s="10"/>
      <c r="L702" s="10"/>
    </row>
    <row r="703" spans="1:12" ht="13.2">
      <c r="A703" s="10"/>
      <c r="G703" s="10"/>
      <c r="K703" s="10"/>
      <c r="L703" s="10"/>
    </row>
    <row r="704" spans="1:12" ht="13.2">
      <c r="A704" s="10"/>
      <c r="G704" s="10"/>
      <c r="K704" s="10"/>
      <c r="L704" s="10"/>
    </row>
    <row r="705" spans="1:12" ht="13.2">
      <c r="A705" s="10"/>
      <c r="G705" s="10"/>
      <c r="K705" s="10"/>
      <c r="L705" s="10"/>
    </row>
    <row r="706" spans="1:12" ht="13.2">
      <c r="A706" s="10"/>
      <c r="G706" s="10"/>
      <c r="K706" s="10"/>
      <c r="L706" s="10"/>
    </row>
    <row r="707" spans="1:12" ht="13.2">
      <c r="A707" s="10"/>
      <c r="G707" s="10"/>
      <c r="K707" s="10"/>
      <c r="L707" s="10"/>
    </row>
    <row r="708" spans="1:12" ht="13.2">
      <c r="A708" s="10"/>
      <c r="G708" s="10"/>
      <c r="K708" s="10"/>
      <c r="L708" s="10"/>
    </row>
    <row r="709" spans="1:12" ht="13.2">
      <c r="A709" s="10"/>
      <c r="G709" s="10"/>
      <c r="K709" s="10"/>
      <c r="L709" s="10"/>
    </row>
    <row r="710" spans="1:12" ht="13.2">
      <c r="A710" s="10"/>
      <c r="G710" s="10"/>
      <c r="K710" s="10"/>
      <c r="L710" s="10"/>
    </row>
    <row r="711" spans="1:12" ht="13.2">
      <c r="A711" s="10"/>
      <c r="G711" s="10"/>
      <c r="K711" s="10"/>
      <c r="L711" s="10"/>
    </row>
    <row r="712" spans="1:12" ht="13.2">
      <c r="A712" s="10"/>
      <c r="G712" s="10"/>
      <c r="K712" s="10"/>
      <c r="L712" s="10"/>
    </row>
    <row r="713" spans="1:12" ht="13.2">
      <c r="A713" s="10"/>
      <c r="G713" s="10"/>
      <c r="K713" s="10"/>
      <c r="L713" s="10"/>
    </row>
    <row r="714" spans="1:12" ht="13.2">
      <c r="A714" s="10"/>
      <c r="G714" s="10"/>
      <c r="K714" s="10"/>
      <c r="L714" s="10"/>
    </row>
    <row r="715" spans="1:12" ht="13.2">
      <c r="A715" s="10"/>
      <c r="G715" s="10"/>
      <c r="K715" s="10"/>
      <c r="L715" s="10"/>
    </row>
    <row r="716" spans="1:12" ht="13.2">
      <c r="A716" s="10"/>
      <c r="G716" s="10"/>
      <c r="K716" s="10"/>
      <c r="L716" s="10"/>
    </row>
    <row r="717" spans="1:12" ht="13.2">
      <c r="A717" s="10"/>
      <c r="G717" s="10"/>
      <c r="K717" s="10"/>
      <c r="L717" s="10"/>
    </row>
    <row r="718" spans="1:12" ht="13.2">
      <c r="A718" s="10"/>
      <c r="G718" s="10"/>
      <c r="K718" s="10"/>
      <c r="L718" s="10"/>
    </row>
    <row r="719" spans="1:12" ht="13.2">
      <c r="A719" s="10"/>
      <c r="G719" s="10"/>
      <c r="K719" s="10"/>
      <c r="L719" s="10"/>
    </row>
    <row r="720" spans="1:12" ht="13.2">
      <c r="A720" s="10"/>
      <c r="G720" s="10"/>
      <c r="K720" s="10"/>
      <c r="L720" s="10"/>
    </row>
    <row r="721" spans="1:12" ht="13.2">
      <c r="A721" s="10"/>
      <c r="G721" s="10"/>
      <c r="K721" s="10"/>
      <c r="L721" s="10"/>
    </row>
    <row r="722" spans="1:12" ht="13.2">
      <c r="A722" s="10"/>
      <c r="G722" s="10"/>
      <c r="K722" s="10"/>
      <c r="L722" s="10"/>
    </row>
    <row r="723" spans="1:12" ht="13.2">
      <c r="A723" s="10"/>
      <c r="G723" s="10"/>
      <c r="K723" s="10"/>
      <c r="L723" s="10"/>
    </row>
    <row r="724" spans="1:12" ht="13.2">
      <c r="A724" s="10"/>
      <c r="G724" s="10"/>
      <c r="K724" s="10"/>
      <c r="L724" s="10"/>
    </row>
    <row r="725" spans="1:12" ht="13.2">
      <c r="A725" s="10"/>
      <c r="G725" s="10"/>
      <c r="K725" s="10"/>
      <c r="L725" s="10"/>
    </row>
    <row r="726" spans="1:12" ht="13.2">
      <c r="A726" s="10"/>
      <c r="G726" s="10"/>
      <c r="K726" s="10"/>
      <c r="L726" s="10"/>
    </row>
    <row r="727" spans="1:12" ht="13.2">
      <c r="A727" s="10"/>
      <c r="G727" s="10"/>
      <c r="K727" s="10"/>
      <c r="L727" s="10"/>
    </row>
    <row r="728" spans="1:12" ht="13.2">
      <c r="A728" s="10"/>
      <c r="G728" s="10"/>
      <c r="K728" s="10"/>
      <c r="L728" s="10"/>
    </row>
    <row r="729" spans="1:12" ht="13.2">
      <c r="A729" s="10"/>
      <c r="G729" s="10"/>
      <c r="K729" s="10"/>
      <c r="L729" s="10"/>
    </row>
    <row r="730" spans="1:12" ht="13.2">
      <c r="A730" s="10"/>
      <c r="G730" s="10"/>
      <c r="K730" s="10"/>
      <c r="L730" s="10"/>
    </row>
    <row r="731" spans="1:12" ht="13.2">
      <c r="A731" s="10"/>
      <c r="G731" s="10"/>
      <c r="K731" s="10"/>
      <c r="L731" s="10"/>
    </row>
    <row r="732" spans="1:12" ht="13.2">
      <c r="A732" s="10"/>
      <c r="G732" s="10"/>
      <c r="K732" s="10"/>
      <c r="L732" s="10"/>
    </row>
    <row r="733" spans="1:12" ht="13.2">
      <c r="A733" s="10"/>
      <c r="G733" s="10"/>
      <c r="K733" s="10"/>
      <c r="L733" s="10"/>
    </row>
    <row r="734" spans="1:12" ht="13.2">
      <c r="A734" s="10"/>
      <c r="G734" s="10"/>
      <c r="K734" s="10"/>
      <c r="L734" s="10"/>
    </row>
    <row r="735" spans="1:12" ht="13.2">
      <c r="A735" s="10"/>
      <c r="G735" s="10"/>
      <c r="K735" s="10"/>
      <c r="L735" s="10"/>
    </row>
    <row r="736" spans="1:12" ht="13.2">
      <c r="A736" s="10"/>
      <c r="G736" s="10"/>
      <c r="K736" s="10"/>
      <c r="L736" s="10"/>
    </row>
    <row r="737" spans="1:12" ht="13.2">
      <c r="A737" s="10"/>
      <c r="G737" s="10"/>
      <c r="K737" s="10"/>
      <c r="L737" s="10"/>
    </row>
    <row r="738" spans="1:12" ht="13.2">
      <c r="A738" s="10"/>
      <c r="G738" s="10"/>
      <c r="K738" s="10"/>
      <c r="L738" s="10"/>
    </row>
    <row r="739" spans="1:12" ht="13.2">
      <c r="A739" s="10"/>
      <c r="G739" s="10"/>
      <c r="K739" s="10"/>
      <c r="L739" s="10"/>
    </row>
    <row r="740" spans="1:12" ht="13.2">
      <c r="A740" s="10"/>
      <c r="G740" s="10"/>
      <c r="K740" s="10"/>
      <c r="L740" s="10"/>
    </row>
    <row r="741" spans="1:12" ht="13.2">
      <c r="A741" s="10"/>
      <c r="G741" s="10"/>
      <c r="K741" s="10"/>
      <c r="L741" s="10"/>
    </row>
    <row r="742" spans="1:12" ht="13.2">
      <c r="A742" s="10"/>
      <c r="G742" s="10"/>
      <c r="K742" s="10"/>
      <c r="L742" s="10"/>
    </row>
    <row r="743" spans="1:12" ht="13.2">
      <c r="A743" s="10"/>
      <c r="G743" s="10"/>
      <c r="K743" s="10"/>
      <c r="L743" s="10"/>
    </row>
    <row r="744" spans="1:12" ht="13.2">
      <c r="A744" s="10"/>
      <c r="G744" s="10"/>
      <c r="K744" s="10"/>
      <c r="L744" s="10"/>
    </row>
    <row r="745" spans="1:12" ht="13.2">
      <c r="A745" s="10"/>
      <c r="G745" s="10"/>
      <c r="K745" s="10"/>
      <c r="L745" s="10"/>
    </row>
    <row r="746" spans="1:12" ht="13.2">
      <c r="A746" s="10"/>
      <c r="G746" s="10"/>
      <c r="K746" s="10"/>
      <c r="L746" s="10"/>
    </row>
    <row r="747" spans="1:12" ht="13.2">
      <c r="A747" s="10"/>
      <c r="G747" s="10"/>
      <c r="K747" s="10"/>
      <c r="L747" s="10"/>
    </row>
    <row r="748" spans="1:12" ht="13.2">
      <c r="A748" s="10"/>
      <c r="G748" s="10"/>
      <c r="K748" s="10"/>
      <c r="L748" s="10"/>
    </row>
    <row r="749" spans="1:12" ht="13.2">
      <c r="A749" s="10"/>
      <c r="G749" s="10"/>
      <c r="K749" s="10"/>
      <c r="L749" s="10"/>
    </row>
    <row r="750" spans="1:12" ht="13.2">
      <c r="A750" s="10"/>
      <c r="G750" s="10"/>
      <c r="K750" s="10"/>
      <c r="L750" s="10"/>
    </row>
    <row r="751" spans="1:12" ht="13.2">
      <c r="A751" s="10"/>
      <c r="G751" s="10"/>
      <c r="K751" s="10"/>
      <c r="L751" s="10"/>
    </row>
    <row r="752" spans="1:12" ht="13.2">
      <c r="A752" s="10"/>
      <c r="G752" s="10"/>
      <c r="K752" s="10"/>
      <c r="L752" s="10"/>
    </row>
    <row r="753" spans="1:12" ht="13.2">
      <c r="A753" s="10"/>
      <c r="G753" s="10"/>
      <c r="K753" s="10"/>
      <c r="L753" s="10"/>
    </row>
    <row r="754" spans="1:12" ht="13.2">
      <c r="A754" s="10"/>
      <c r="G754" s="10"/>
      <c r="K754" s="10"/>
      <c r="L754" s="10"/>
    </row>
    <row r="755" spans="1:12" ht="13.2">
      <c r="A755" s="10"/>
      <c r="G755" s="10"/>
      <c r="K755" s="10"/>
      <c r="L755" s="10"/>
    </row>
    <row r="756" spans="1:12" ht="13.2">
      <c r="A756" s="10"/>
      <c r="G756" s="10"/>
      <c r="K756" s="10"/>
      <c r="L756" s="10"/>
    </row>
    <row r="757" spans="1:12" ht="13.2">
      <c r="A757" s="10"/>
      <c r="G757" s="10"/>
      <c r="K757" s="10"/>
      <c r="L757" s="10"/>
    </row>
    <row r="758" spans="1:12" ht="13.2">
      <c r="A758" s="10"/>
      <c r="G758" s="10"/>
      <c r="K758" s="10"/>
      <c r="L758" s="10"/>
    </row>
    <row r="759" spans="1:12" ht="13.2">
      <c r="A759" s="10"/>
      <c r="G759" s="10"/>
      <c r="K759" s="10"/>
      <c r="L759" s="10"/>
    </row>
    <row r="760" spans="1:12" ht="13.2">
      <c r="A760" s="10"/>
      <c r="G760" s="10"/>
      <c r="K760" s="10"/>
      <c r="L760" s="10"/>
    </row>
    <row r="761" spans="1:12" ht="13.2">
      <c r="A761" s="10"/>
      <c r="G761" s="10"/>
      <c r="K761" s="10"/>
      <c r="L761" s="10"/>
    </row>
    <row r="762" spans="1:12" ht="13.2">
      <c r="A762" s="10"/>
      <c r="G762" s="10"/>
      <c r="K762" s="10"/>
      <c r="L762" s="10"/>
    </row>
    <row r="763" spans="1:12" ht="13.2">
      <c r="A763" s="10"/>
      <c r="G763" s="10"/>
      <c r="K763" s="10"/>
      <c r="L763" s="10"/>
    </row>
    <row r="764" spans="1:12" ht="13.2">
      <c r="A764" s="10"/>
      <c r="G764" s="10"/>
      <c r="K764" s="10"/>
      <c r="L764" s="10"/>
    </row>
    <row r="765" spans="1:12" ht="13.2">
      <c r="A765" s="10"/>
      <c r="G765" s="10"/>
      <c r="K765" s="10"/>
      <c r="L765" s="10"/>
    </row>
    <row r="766" spans="1:12" ht="13.2">
      <c r="A766" s="10"/>
      <c r="G766" s="10"/>
      <c r="K766" s="10"/>
      <c r="L766" s="10"/>
    </row>
    <row r="767" spans="1:12" ht="13.2">
      <c r="A767" s="10"/>
      <c r="G767" s="10"/>
      <c r="K767" s="10"/>
      <c r="L767" s="10"/>
    </row>
    <row r="768" spans="1:12" ht="13.2">
      <c r="A768" s="10"/>
      <c r="G768" s="10"/>
      <c r="K768" s="10"/>
      <c r="L768" s="10"/>
    </row>
    <row r="769" spans="1:12" ht="13.2">
      <c r="A769" s="10"/>
      <c r="G769" s="10"/>
      <c r="K769" s="10"/>
      <c r="L769" s="10"/>
    </row>
    <row r="770" spans="1:12" ht="13.2">
      <c r="A770" s="10"/>
      <c r="G770" s="10"/>
      <c r="K770" s="10"/>
      <c r="L770" s="10"/>
    </row>
    <row r="771" spans="1:12" ht="13.2">
      <c r="A771" s="10"/>
      <c r="G771" s="10"/>
      <c r="K771" s="10"/>
      <c r="L771" s="10"/>
    </row>
    <row r="772" spans="1:12" ht="13.2">
      <c r="A772" s="10"/>
      <c r="G772" s="10"/>
      <c r="K772" s="10"/>
      <c r="L772" s="10"/>
    </row>
    <row r="773" spans="1:12" ht="13.2">
      <c r="A773" s="10"/>
      <c r="G773" s="10"/>
      <c r="K773" s="10"/>
      <c r="L773" s="10"/>
    </row>
    <row r="774" spans="1:12" ht="13.2">
      <c r="A774" s="10"/>
      <c r="G774" s="10"/>
      <c r="K774" s="10"/>
      <c r="L774" s="10"/>
    </row>
    <row r="775" spans="1:12" ht="13.2">
      <c r="A775" s="10"/>
      <c r="G775" s="10"/>
      <c r="K775" s="10"/>
      <c r="L775" s="10"/>
    </row>
    <row r="776" spans="1:12" ht="13.2">
      <c r="A776" s="10"/>
      <c r="G776" s="10"/>
      <c r="K776" s="10"/>
      <c r="L776" s="10"/>
    </row>
    <row r="777" spans="1:12" ht="13.2">
      <c r="A777" s="10"/>
      <c r="G777" s="10"/>
      <c r="K777" s="10"/>
      <c r="L777" s="10"/>
    </row>
    <row r="778" spans="1:12" ht="13.2">
      <c r="A778" s="10"/>
      <c r="G778" s="10"/>
      <c r="K778" s="10"/>
      <c r="L778" s="10"/>
    </row>
    <row r="779" spans="1:12" ht="13.2">
      <c r="A779" s="10"/>
      <c r="G779" s="10"/>
      <c r="K779" s="10"/>
      <c r="L779" s="10"/>
    </row>
    <row r="780" spans="1:12" ht="13.2">
      <c r="A780" s="10"/>
      <c r="G780" s="10"/>
      <c r="K780" s="10"/>
      <c r="L780" s="10"/>
    </row>
    <row r="781" spans="1:12" ht="13.2">
      <c r="A781" s="10"/>
      <c r="G781" s="10"/>
      <c r="K781" s="10"/>
      <c r="L781" s="10"/>
    </row>
    <row r="782" spans="1:12" ht="13.2">
      <c r="A782" s="10"/>
      <c r="G782" s="10"/>
      <c r="K782" s="10"/>
      <c r="L782" s="10"/>
    </row>
    <row r="783" spans="1:12" ht="13.2">
      <c r="A783" s="10"/>
      <c r="G783" s="10"/>
      <c r="K783" s="10"/>
      <c r="L783" s="10"/>
    </row>
    <row r="784" spans="1:12" ht="13.2">
      <c r="A784" s="10"/>
      <c r="G784" s="10"/>
      <c r="K784" s="10"/>
      <c r="L784" s="10"/>
    </row>
    <row r="785" spans="1:12" ht="13.2">
      <c r="A785" s="10"/>
      <c r="G785" s="10"/>
      <c r="K785" s="10"/>
      <c r="L785" s="10"/>
    </row>
    <row r="786" spans="1:12" ht="13.2">
      <c r="A786" s="10"/>
      <c r="G786" s="10"/>
      <c r="K786" s="10"/>
      <c r="L786" s="10"/>
    </row>
    <row r="787" spans="1:12" ht="13.2">
      <c r="A787" s="10"/>
      <c r="G787" s="10"/>
      <c r="K787" s="10"/>
      <c r="L787" s="10"/>
    </row>
    <row r="788" spans="1:12" ht="13.2">
      <c r="A788" s="10"/>
      <c r="G788" s="10"/>
      <c r="K788" s="10"/>
      <c r="L788" s="10"/>
    </row>
    <row r="789" spans="1:12" ht="13.2">
      <c r="A789" s="10"/>
      <c r="G789" s="10"/>
      <c r="K789" s="10"/>
      <c r="L789" s="10"/>
    </row>
    <row r="790" spans="1:12" ht="13.2">
      <c r="A790" s="10"/>
      <c r="G790" s="10"/>
      <c r="K790" s="10"/>
      <c r="L790" s="10"/>
    </row>
    <row r="791" spans="1:12" ht="13.2">
      <c r="A791" s="10"/>
      <c r="G791" s="10"/>
      <c r="K791" s="10"/>
      <c r="L791" s="10"/>
    </row>
    <row r="792" spans="1:12" ht="13.2">
      <c r="A792" s="10"/>
      <c r="G792" s="10"/>
      <c r="K792" s="10"/>
      <c r="L792" s="10"/>
    </row>
    <row r="793" spans="1:12" ht="13.2">
      <c r="A793" s="10"/>
      <c r="G793" s="10"/>
      <c r="K793" s="10"/>
      <c r="L793" s="10"/>
    </row>
    <row r="794" spans="1:12" ht="13.2">
      <c r="A794" s="10"/>
      <c r="G794" s="10"/>
      <c r="K794" s="10"/>
      <c r="L794" s="10"/>
    </row>
    <row r="795" spans="1:12" ht="13.2">
      <c r="A795" s="10"/>
      <c r="G795" s="10"/>
      <c r="K795" s="10"/>
      <c r="L795" s="10"/>
    </row>
    <row r="796" spans="1:12" ht="13.2">
      <c r="A796" s="10"/>
      <c r="G796" s="10"/>
      <c r="K796" s="10"/>
      <c r="L796" s="10"/>
    </row>
    <row r="797" spans="1:12" ht="13.2">
      <c r="A797" s="10"/>
      <c r="G797" s="10"/>
      <c r="K797" s="10"/>
      <c r="L797" s="10"/>
    </row>
    <row r="798" spans="1:12" ht="13.2">
      <c r="A798" s="10"/>
      <c r="G798" s="10"/>
      <c r="K798" s="10"/>
      <c r="L798" s="10"/>
    </row>
    <row r="799" spans="1:12" ht="13.2">
      <c r="A799" s="10"/>
      <c r="G799" s="10"/>
      <c r="K799" s="10"/>
      <c r="L799" s="10"/>
    </row>
    <row r="800" spans="1:12" ht="13.2">
      <c r="A800" s="10"/>
      <c r="G800" s="10"/>
      <c r="K800" s="10"/>
      <c r="L800" s="10"/>
    </row>
    <row r="801" spans="1:12" ht="13.2">
      <c r="A801" s="10"/>
      <c r="G801" s="10"/>
      <c r="K801" s="10"/>
      <c r="L801" s="10"/>
    </row>
    <row r="802" spans="1:12" ht="13.2">
      <c r="A802" s="10"/>
      <c r="G802" s="10"/>
      <c r="K802" s="10"/>
      <c r="L802" s="10"/>
    </row>
    <row r="803" spans="1:12" ht="13.2">
      <c r="A803" s="10"/>
      <c r="G803" s="10"/>
      <c r="K803" s="10"/>
      <c r="L803" s="10"/>
    </row>
    <row r="804" spans="1:12" ht="13.2">
      <c r="A804" s="10"/>
      <c r="G804" s="10"/>
      <c r="K804" s="10"/>
      <c r="L804" s="10"/>
    </row>
    <row r="805" spans="1:12" ht="13.2">
      <c r="A805" s="10"/>
      <c r="G805" s="10"/>
      <c r="K805" s="10"/>
      <c r="L805" s="10"/>
    </row>
    <row r="806" spans="1:12" ht="13.2">
      <c r="A806" s="10"/>
      <c r="G806" s="10"/>
      <c r="K806" s="10"/>
      <c r="L806" s="10"/>
    </row>
    <row r="807" spans="1:12" ht="13.2">
      <c r="A807" s="10"/>
      <c r="G807" s="10"/>
      <c r="K807" s="10"/>
      <c r="L807" s="10"/>
    </row>
    <row r="808" spans="1:12" ht="13.2">
      <c r="A808" s="10"/>
      <c r="G808" s="10"/>
      <c r="K808" s="10"/>
      <c r="L808" s="10"/>
    </row>
    <row r="809" spans="1:12" ht="13.2">
      <c r="A809" s="10"/>
      <c r="G809" s="10"/>
      <c r="K809" s="10"/>
      <c r="L809" s="10"/>
    </row>
    <row r="810" spans="1:12" ht="13.2">
      <c r="A810" s="10"/>
      <c r="G810" s="10"/>
      <c r="K810" s="10"/>
      <c r="L810" s="10"/>
    </row>
    <row r="811" spans="1:12" ht="13.2">
      <c r="A811" s="10"/>
      <c r="G811" s="10"/>
      <c r="K811" s="10"/>
      <c r="L811" s="10"/>
    </row>
    <row r="812" spans="1:12" ht="13.2">
      <c r="A812" s="10"/>
      <c r="G812" s="10"/>
      <c r="K812" s="10"/>
      <c r="L812" s="10"/>
    </row>
    <row r="813" spans="1:12" ht="13.2">
      <c r="A813" s="10"/>
      <c r="G813" s="10"/>
      <c r="K813" s="10"/>
      <c r="L813" s="10"/>
    </row>
    <row r="814" spans="1:12" ht="13.2">
      <c r="A814" s="10"/>
      <c r="G814" s="10"/>
      <c r="K814" s="10"/>
      <c r="L814" s="10"/>
    </row>
    <row r="815" spans="1:12" ht="13.2">
      <c r="A815" s="10"/>
      <c r="G815" s="10"/>
      <c r="K815" s="10"/>
      <c r="L815" s="10"/>
    </row>
    <row r="816" spans="1:12" ht="13.2">
      <c r="A816" s="10"/>
      <c r="G816" s="10"/>
      <c r="K816" s="10"/>
      <c r="L816" s="10"/>
    </row>
    <row r="817" spans="1:12" ht="13.2">
      <c r="A817" s="10"/>
      <c r="G817" s="10"/>
      <c r="K817" s="10"/>
      <c r="L817" s="10"/>
    </row>
    <row r="818" spans="1:12" ht="13.2">
      <c r="A818" s="10"/>
      <c r="G818" s="10"/>
      <c r="K818" s="10"/>
      <c r="L818" s="10"/>
    </row>
    <row r="819" spans="1:12" ht="13.2">
      <c r="A819" s="10"/>
      <c r="G819" s="10"/>
      <c r="K819" s="10"/>
      <c r="L819" s="10"/>
    </row>
    <row r="820" spans="1:12" ht="13.2">
      <c r="A820" s="10"/>
      <c r="G820" s="10"/>
      <c r="K820" s="10"/>
      <c r="L820" s="10"/>
    </row>
    <row r="821" spans="1:12" ht="13.2">
      <c r="A821" s="10"/>
      <c r="G821" s="10"/>
      <c r="K821" s="10"/>
      <c r="L821" s="10"/>
    </row>
    <row r="822" spans="1:12" ht="13.2">
      <c r="A822" s="10"/>
      <c r="G822" s="10"/>
      <c r="K822" s="10"/>
      <c r="L822" s="10"/>
    </row>
    <row r="823" spans="1:12" ht="13.2">
      <c r="A823" s="10"/>
      <c r="G823" s="10"/>
      <c r="K823" s="10"/>
      <c r="L823" s="10"/>
    </row>
    <row r="824" spans="1:12" ht="13.2">
      <c r="A824" s="10"/>
      <c r="G824" s="10"/>
      <c r="K824" s="10"/>
      <c r="L824" s="10"/>
    </row>
    <row r="825" spans="1:12" ht="13.2">
      <c r="A825" s="10"/>
      <c r="G825" s="10"/>
      <c r="K825" s="10"/>
      <c r="L825" s="10"/>
    </row>
    <row r="826" spans="1:12" ht="13.2">
      <c r="A826" s="10"/>
      <c r="G826" s="10"/>
      <c r="K826" s="10"/>
      <c r="L826" s="10"/>
    </row>
    <row r="827" spans="1:12" ht="13.2">
      <c r="A827" s="10"/>
      <c r="G827" s="10"/>
      <c r="K827" s="10"/>
      <c r="L827" s="10"/>
    </row>
    <row r="828" spans="1:12" ht="13.2">
      <c r="A828" s="10"/>
      <c r="G828" s="10"/>
      <c r="K828" s="10"/>
      <c r="L828" s="10"/>
    </row>
    <row r="829" spans="1:12" ht="13.2">
      <c r="A829" s="10"/>
      <c r="G829" s="10"/>
      <c r="K829" s="10"/>
      <c r="L829" s="10"/>
    </row>
    <row r="830" spans="1:12" ht="13.2">
      <c r="A830" s="10"/>
      <c r="G830" s="10"/>
      <c r="K830" s="10"/>
      <c r="L830" s="10"/>
    </row>
    <row r="831" spans="1:12" ht="13.2">
      <c r="A831" s="10"/>
      <c r="G831" s="10"/>
      <c r="K831" s="10"/>
      <c r="L831" s="10"/>
    </row>
    <row r="832" spans="1:12" ht="13.2">
      <c r="A832" s="10"/>
      <c r="G832" s="10"/>
      <c r="K832" s="10"/>
      <c r="L832" s="10"/>
    </row>
    <row r="833" spans="1:12" ht="13.2">
      <c r="A833" s="10"/>
      <c r="G833" s="10"/>
      <c r="K833" s="10"/>
      <c r="L833" s="10"/>
    </row>
    <row r="834" spans="1:12" ht="13.2">
      <c r="A834" s="10"/>
      <c r="G834" s="10"/>
      <c r="K834" s="10"/>
      <c r="L834" s="10"/>
    </row>
    <row r="835" spans="1:12" ht="13.2">
      <c r="A835" s="10"/>
      <c r="G835" s="10"/>
      <c r="K835" s="10"/>
      <c r="L835" s="10"/>
    </row>
    <row r="836" spans="1:12" ht="13.2">
      <c r="A836" s="10"/>
      <c r="G836" s="10"/>
      <c r="K836" s="10"/>
      <c r="L836" s="10"/>
    </row>
    <row r="837" spans="1:12" ht="13.2">
      <c r="A837" s="10"/>
      <c r="G837" s="10"/>
      <c r="K837" s="10"/>
      <c r="L837" s="10"/>
    </row>
    <row r="838" spans="1:12" ht="13.2">
      <c r="A838" s="10"/>
      <c r="G838" s="10"/>
      <c r="K838" s="10"/>
      <c r="L838" s="10"/>
    </row>
    <row r="839" spans="1:12" ht="13.2">
      <c r="A839" s="10"/>
      <c r="G839" s="10"/>
      <c r="K839" s="10"/>
      <c r="L839" s="10"/>
    </row>
    <row r="840" spans="1:12" ht="13.2">
      <c r="A840" s="10"/>
      <c r="G840" s="10"/>
      <c r="K840" s="10"/>
      <c r="L840" s="10"/>
    </row>
    <row r="841" spans="1:12" ht="13.2">
      <c r="A841" s="10"/>
      <c r="G841" s="10"/>
      <c r="K841" s="10"/>
      <c r="L841" s="10"/>
    </row>
    <row r="842" spans="1:12" ht="13.2">
      <c r="A842" s="10"/>
      <c r="G842" s="10"/>
      <c r="K842" s="10"/>
      <c r="L842" s="10"/>
    </row>
    <row r="843" spans="1:12" ht="13.2">
      <c r="A843" s="10"/>
      <c r="G843" s="10"/>
      <c r="K843" s="10"/>
      <c r="L843" s="10"/>
    </row>
    <row r="844" spans="1:12" ht="13.2">
      <c r="A844" s="10"/>
      <c r="G844" s="10"/>
      <c r="K844" s="10"/>
      <c r="L844" s="10"/>
    </row>
    <row r="845" spans="1:12" ht="13.2">
      <c r="A845" s="10"/>
      <c r="G845" s="10"/>
      <c r="K845" s="10"/>
      <c r="L845" s="10"/>
    </row>
    <row r="846" spans="1:12" ht="13.2">
      <c r="A846" s="10"/>
      <c r="G846" s="10"/>
      <c r="K846" s="10"/>
      <c r="L846" s="10"/>
    </row>
    <row r="847" spans="1:12" ht="13.2">
      <c r="A847" s="10"/>
      <c r="G847" s="10"/>
      <c r="K847" s="10"/>
      <c r="L847" s="10"/>
    </row>
    <row r="848" spans="1:12" ht="13.2">
      <c r="A848" s="10"/>
      <c r="G848" s="10"/>
      <c r="K848" s="10"/>
      <c r="L848" s="10"/>
    </row>
    <row r="849" spans="1:12" ht="13.2">
      <c r="A849" s="10"/>
      <c r="G849" s="10"/>
      <c r="K849" s="10"/>
      <c r="L849" s="10"/>
    </row>
    <row r="850" spans="1:12" ht="13.2">
      <c r="A850" s="10"/>
      <c r="G850" s="10"/>
      <c r="K850" s="10"/>
      <c r="L850" s="10"/>
    </row>
    <row r="851" spans="1:12" ht="13.2">
      <c r="A851" s="10"/>
      <c r="G851" s="10"/>
      <c r="K851" s="10"/>
      <c r="L851" s="10"/>
    </row>
    <row r="852" spans="1:12" ht="13.2">
      <c r="A852" s="10"/>
      <c r="G852" s="10"/>
      <c r="K852" s="10"/>
      <c r="L852" s="10"/>
    </row>
    <row r="853" spans="1:12" ht="13.2">
      <c r="A853" s="10"/>
      <c r="G853" s="10"/>
      <c r="K853" s="10"/>
      <c r="L853" s="10"/>
    </row>
    <row r="854" spans="1:12" ht="13.2">
      <c r="A854" s="10"/>
      <c r="G854" s="10"/>
      <c r="K854" s="10"/>
      <c r="L854" s="10"/>
    </row>
    <row r="855" spans="1:12" ht="13.2">
      <c r="A855" s="10"/>
      <c r="G855" s="10"/>
      <c r="K855" s="10"/>
      <c r="L855" s="10"/>
    </row>
    <row r="856" spans="1:12" ht="13.2">
      <c r="A856" s="10"/>
      <c r="G856" s="10"/>
      <c r="K856" s="10"/>
      <c r="L856" s="10"/>
    </row>
    <row r="857" spans="1:12" ht="13.2">
      <c r="A857" s="10"/>
      <c r="G857" s="10"/>
      <c r="K857" s="10"/>
      <c r="L857" s="10"/>
    </row>
    <row r="858" spans="1:12" ht="13.2">
      <c r="A858" s="10"/>
      <c r="G858" s="10"/>
      <c r="K858" s="10"/>
      <c r="L858" s="10"/>
    </row>
    <row r="859" spans="1:12" ht="13.2">
      <c r="A859" s="10"/>
      <c r="G859" s="10"/>
      <c r="K859" s="10"/>
      <c r="L859" s="10"/>
    </row>
    <row r="860" spans="1:12" ht="13.2">
      <c r="A860" s="10"/>
      <c r="G860" s="10"/>
      <c r="K860" s="10"/>
      <c r="L860" s="10"/>
    </row>
    <row r="861" spans="1:12" ht="13.2">
      <c r="A861" s="10"/>
      <c r="G861" s="10"/>
      <c r="K861" s="10"/>
      <c r="L861" s="10"/>
    </row>
    <row r="862" spans="1:12" ht="13.2">
      <c r="A862" s="10"/>
      <c r="G862" s="10"/>
      <c r="K862" s="10"/>
      <c r="L862" s="10"/>
    </row>
    <row r="863" spans="1:12" ht="13.2">
      <c r="A863" s="10"/>
      <c r="G863" s="10"/>
      <c r="K863" s="10"/>
      <c r="L863" s="10"/>
    </row>
    <row r="864" spans="1:12" ht="13.2">
      <c r="A864" s="10"/>
      <c r="G864" s="10"/>
      <c r="K864" s="10"/>
      <c r="L864" s="10"/>
    </row>
    <row r="865" spans="1:12" ht="13.2">
      <c r="A865" s="10"/>
      <c r="G865" s="10"/>
      <c r="K865" s="10"/>
      <c r="L865" s="10"/>
    </row>
    <row r="866" spans="1:12" ht="13.2">
      <c r="A866" s="10"/>
      <c r="G866" s="10"/>
      <c r="K866" s="10"/>
      <c r="L866" s="10"/>
    </row>
    <row r="867" spans="1:12" ht="13.2">
      <c r="A867" s="10"/>
      <c r="G867" s="10"/>
      <c r="K867" s="10"/>
      <c r="L867" s="10"/>
    </row>
    <row r="868" spans="1:12" ht="13.2">
      <c r="A868" s="10"/>
      <c r="G868" s="10"/>
      <c r="K868" s="10"/>
      <c r="L868" s="10"/>
    </row>
    <row r="869" spans="1:12" ht="13.2">
      <c r="A869" s="10"/>
      <c r="G869" s="10"/>
      <c r="K869" s="10"/>
      <c r="L869" s="10"/>
    </row>
    <row r="870" spans="1:12" ht="13.2">
      <c r="A870" s="10"/>
      <c r="G870" s="10"/>
      <c r="K870" s="10"/>
      <c r="L870" s="10"/>
    </row>
    <row r="871" spans="1:12" ht="13.2">
      <c r="A871" s="10"/>
      <c r="G871" s="10"/>
      <c r="K871" s="10"/>
      <c r="L871" s="10"/>
    </row>
    <row r="872" spans="1:12" ht="13.2">
      <c r="A872" s="10"/>
      <c r="G872" s="10"/>
      <c r="K872" s="10"/>
      <c r="L872" s="10"/>
    </row>
    <row r="873" spans="1:12" ht="13.2">
      <c r="A873" s="10"/>
      <c r="G873" s="10"/>
      <c r="K873" s="10"/>
      <c r="L873" s="10"/>
    </row>
    <row r="874" spans="1:12" ht="13.2">
      <c r="A874" s="10"/>
      <c r="G874" s="10"/>
      <c r="K874" s="10"/>
      <c r="L874" s="10"/>
    </row>
    <row r="875" spans="1:12" ht="13.2">
      <c r="A875" s="10"/>
      <c r="G875" s="10"/>
      <c r="K875" s="10"/>
      <c r="L875" s="10"/>
    </row>
    <row r="876" spans="1:12" ht="13.2">
      <c r="A876" s="10"/>
      <c r="G876" s="10"/>
      <c r="K876" s="10"/>
      <c r="L876" s="10"/>
    </row>
    <row r="877" spans="1:12" ht="13.2">
      <c r="A877" s="10"/>
      <c r="G877" s="10"/>
      <c r="K877" s="10"/>
      <c r="L877" s="10"/>
    </row>
    <row r="878" spans="1:12" ht="13.2">
      <c r="A878" s="10"/>
      <c r="G878" s="10"/>
      <c r="K878" s="10"/>
      <c r="L878" s="10"/>
    </row>
    <row r="879" spans="1:12" ht="13.2">
      <c r="A879" s="10"/>
      <c r="G879" s="10"/>
      <c r="K879" s="10"/>
      <c r="L879" s="10"/>
    </row>
    <row r="880" spans="1:12" ht="13.2">
      <c r="A880" s="10"/>
      <c r="G880" s="10"/>
      <c r="K880" s="10"/>
      <c r="L880" s="10"/>
    </row>
    <row r="881" spans="1:12" ht="13.2">
      <c r="A881" s="10"/>
      <c r="G881" s="10"/>
      <c r="K881" s="10"/>
      <c r="L881" s="10"/>
    </row>
    <row r="882" spans="1:12" ht="13.2">
      <c r="A882" s="10"/>
      <c r="G882" s="10"/>
      <c r="K882" s="10"/>
      <c r="L882" s="10"/>
    </row>
    <row r="883" spans="1:12" ht="13.2">
      <c r="A883" s="10"/>
      <c r="G883" s="10"/>
      <c r="K883" s="10"/>
      <c r="L883" s="10"/>
    </row>
    <row r="884" spans="1:12" ht="13.2">
      <c r="A884" s="10"/>
      <c r="G884" s="10"/>
      <c r="K884" s="10"/>
      <c r="L884" s="10"/>
    </row>
    <row r="885" spans="1:12" ht="13.2">
      <c r="A885" s="10"/>
      <c r="G885" s="10"/>
      <c r="K885" s="10"/>
      <c r="L885" s="10"/>
    </row>
    <row r="886" spans="1:12" ht="13.2">
      <c r="A886" s="10"/>
      <c r="G886" s="10"/>
      <c r="K886" s="10"/>
      <c r="L886" s="10"/>
    </row>
    <row r="887" spans="1:12" ht="13.2">
      <c r="A887" s="10"/>
      <c r="G887" s="10"/>
      <c r="K887" s="10"/>
      <c r="L887" s="10"/>
    </row>
    <row r="888" spans="1:12" ht="13.2">
      <c r="A888" s="10"/>
      <c r="G888" s="10"/>
      <c r="K888" s="10"/>
      <c r="L888" s="10"/>
    </row>
    <row r="889" spans="1:12" ht="13.2">
      <c r="A889" s="10"/>
      <c r="G889" s="10"/>
      <c r="K889" s="10"/>
      <c r="L889" s="10"/>
    </row>
    <row r="890" spans="1:12" ht="13.2">
      <c r="A890" s="10"/>
      <c r="G890" s="10"/>
      <c r="K890" s="10"/>
      <c r="L890" s="10"/>
    </row>
    <row r="891" spans="1:12" ht="13.2">
      <c r="A891" s="10"/>
      <c r="G891" s="10"/>
      <c r="K891" s="10"/>
      <c r="L891" s="10"/>
    </row>
    <row r="892" spans="1:12" ht="13.2">
      <c r="A892" s="10"/>
      <c r="G892" s="10"/>
      <c r="K892" s="10"/>
      <c r="L892" s="10"/>
    </row>
    <row r="893" spans="1:12" ht="13.2">
      <c r="A893" s="10"/>
      <c r="G893" s="10"/>
      <c r="K893" s="10"/>
      <c r="L893" s="10"/>
    </row>
    <row r="894" spans="1:12" ht="13.2">
      <c r="A894" s="10"/>
      <c r="G894" s="10"/>
      <c r="K894" s="10"/>
      <c r="L894" s="10"/>
    </row>
    <row r="895" spans="1:12" ht="13.2">
      <c r="A895" s="10"/>
      <c r="G895" s="10"/>
      <c r="K895" s="10"/>
      <c r="L895" s="10"/>
    </row>
    <row r="896" spans="1:12" ht="13.2">
      <c r="A896" s="10"/>
      <c r="G896" s="10"/>
      <c r="K896" s="10"/>
      <c r="L896" s="10"/>
    </row>
    <row r="897" spans="1:12" ht="13.2">
      <c r="A897" s="10"/>
      <c r="G897" s="10"/>
      <c r="K897" s="10"/>
      <c r="L897" s="10"/>
    </row>
    <row r="898" spans="1:12" ht="13.2">
      <c r="A898" s="10"/>
      <c r="G898" s="10"/>
      <c r="K898" s="10"/>
      <c r="L898" s="10"/>
    </row>
    <row r="899" spans="1:12" ht="13.2">
      <c r="A899" s="10"/>
      <c r="G899" s="10"/>
      <c r="K899" s="10"/>
      <c r="L899" s="10"/>
    </row>
    <row r="900" spans="1:12" ht="13.2">
      <c r="A900" s="10"/>
      <c r="G900" s="10"/>
      <c r="K900" s="10"/>
      <c r="L900" s="10"/>
    </row>
    <row r="901" spans="1:12" ht="13.2">
      <c r="A901" s="10"/>
      <c r="G901" s="10"/>
      <c r="K901" s="10"/>
      <c r="L901" s="10"/>
    </row>
    <row r="902" spans="1:12" ht="13.2">
      <c r="A902" s="10"/>
      <c r="G902" s="10"/>
      <c r="K902" s="10"/>
      <c r="L902" s="10"/>
    </row>
    <row r="903" spans="1:12" ht="13.2">
      <c r="A903" s="10"/>
      <c r="G903" s="10"/>
      <c r="K903" s="10"/>
      <c r="L903" s="10"/>
    </row>
    <row r="904" spans="1:12" ht="13.2">
      <c r="A904" s="10"/>
      <c r="G904" s="10"/>
      <c r="K904" s="10"/>
      <c r="L904" s="10"/>
    </row>
    <row r="905" spans="1:12" ht="13.2">
      <c r="A905" s="10"/>
      <c r="G905" s="10"/>
      <c r="K905" s="10"/>
      <c r="L905" s="10"/>
    </row>
    <row r="906" spans="1:12" ht="13.2">
      <c r="A906" s="10"/>
      <c r="G906" s="10"/>
      <c r="K906" s="10"/>
      <c r="L906" s="10"/>
    </row>
    <row r="907" spans="1:12" ht="13.2">
      <c r="A907" s="10"/>
      <c r="G907" s="10"/>
      <c r="K907" s="10"/>
      <c r="L907" s="10"/>
    </row>
    <row r="908" spans="1:12" ht="13.2">
      <c r="A908" s="10"/>
      <c r="G908" s="10"/>
      <c r="K908" s="10"/>
      <c r="L908" s="10"/>
    </row>
    <row r="909" spans="1:12" ht="13.2">
      <c r="A909" s="10"/>
      <c r="G909" s="10"/>
      <c r="K909" s="10"/>
      <c r="L909" s="10"/>
    </row>
    <row r="910" spans="1:12" ht="13.2">
      <c r="A910" s="10"/>
      <c r="G910" s="10"/>
      <c r="K910" s="10"/>
      <c r="L910" s="10"/>
    </row>
    <row r="911" spans="1:12" ht="13.2">
      <c r="A911" s="10"/>
      <c r="G911" s="10"/>
      <c r="K911" s="10"/>
      <c r="L911" s="10"/>
    </row>
    <row r="912" spans="1:12" ht="13.2">
      <c r="A912" s="10"/>
      <c r="G912" s="10"/>
      <c r="K912" s="10"/>
      <c r="L912" s="10"/>
    </row>
    <row r="913" spans="1:12" ht="13.2">
      <c r="A913" s="10"/>
      <c r="G913" s="10"/>
      <c r="K913" s="10"/>
      <c r="L913" s="10"/>
    </row>
    <row r="914" spans="1:12" ht="13.2">
      <c r="A914" s="10"/>
      <c r="G914" s="10"/>
      <c r="K914" s="10"/>
      <c r="L914" s="10"/>
    </row>
    <row r="915" spans="1:12" ht="13.2">
      <c r="A915" s="10"/>
      <c r="G915" s="10"/>
      <c r="K915" s="10"/>
      <c r="L915" s="10"/>
    </row>
    <row r="916" spans="1:12" ht="13.2">
      <c r="A916" s="10"/>
      <c r="G916" s="10"/>
      <c r="K916" s="10"/>
      <c r="L916" s="10"/>
    </row>
    <row r="917" spans="1:12" ht="13.2">
      <c r="A917" s="10"/>
      <c r="G917" s="10"/>
      <c r="K917" s="10"/>
      <c r="L917" s="10"/>
    </row>
    <row r="918" spans="1:12" ht="13.2">
      <c r="A918" s="10"/>
      <c r="G918" s="10"/>
      <c r="K918" s="10"/>
      <c r="L918" s="10"/>
    </row>
    <row r="919" spans="1:12" ht="13.2">
      <c r="A919" s="10"/>
      <c r="G919" s="10"/>
      <c r="K919" s="10"/>
      <c r="L919" s="10"/>
    </row>
    <row r="920" spans="1:12" ht="13.2">
      <c r="A920" s="10"/>
      <c r="G920" s="10"/>
      <c r="K920" s="10"/>
      <c r="L920" s="10"/>
    </row>
    <row r="921" spans="1:12" ht="13.2">
      <c r="A921" s="10"/>
      <c r="G921" s="10"/>
      <c r="K921" s="10"/>
      <c r="L921" s="10"/>
    </row>
    <row r="922" spans="1:12" ht="13.2">
      <c r="A922" s="10"/>
      <c r="G922" s="10"/>
      <c r="K922" s="10"/>
      <c r="L922" s="10"/>
    </row>
    <row r="923" spans="1:12" ht="13.2">
      <c r="A923" s="10"/>
      <c r="G923" s="10"/>
      <c r="K923" s="10"/>
      <c r="L923" s="10"/>
    </row>
    <row r="924" spans="1:12" ht="13.2">
      <c r="A924" s="10"/>
      <c r="G924" s="10"/>
      <c r="K924" s="10"/>
      <c r="L924" s="10"/>
    </row>
    <row r="925" spans="1:12" ht="13.2">
      <c r="A925" s="10"/>
      <c r="G925" s="10"/>
      <c r="K925" s="10"/>
      <c r="L925" s="10"/>
    </row>
    <row r="926" spans="1:12" ht="13.2">
      <c r="A926" s="10"/>
      <c r="G926" s="10"/>
      <c r="K926" s="10"/>
      <c r="L926" s="10"/>
    </row>
    <row r="927" spans="1:12" ht="13.2">
      <c r="A927" s="10"/>
      <c r="G927" s="10"/>
      <c r="K927" s="10"/>
      <c r="L927" s="10"/>
    </row>
    <row r="928" spans="1:12" ht="13.2">
      <c r="A928" s="10"/>
      <c r="G928" s="10"/>
      <c r="K928" s="10"/>
      <c r="L928" s="10"/>
    </row>
    <row r="929" spans="1:12" ht="13.2">
      <c r="A929" s="10"/>
      <c r="G929" s="10"/>
      <c r="K929" s="10"/>
      <c r="L929" s="10"/>
    </row>
    <row r="930" spans="1:12" ht="13.2">
      <c r="A930" s="10"/>
      <c r="G930" s="10"/>
      <c r="K930" s="10"/>
      <c r="L930" s="10"/>
    </row>
    <row r="931" spans="1:12" ht="13.2">
      <c r="A931" s="10"/>
      <c r="G931" s="10"/>
      <c r="K931" s="10"/>
      <c r="L931" s="10"/>
    </row>
    <row r="932" spans="1:12" ht="13.2">
      <c r="A932" s="10"/>
      <c r="G932" s="10"/>
      <c r="K932" s="10"/>
      <c r="L932" s="10"/>
    </row>
    <row r="933" spans="1:12" ht="13.2">
      <c r="A933" s="10"/>
      <c r="G933" s="10"/>
      <c r="K933" s="10"/>
      <c r="L933" s="10"/>
    </row>
    <row r="934" spans="1:12" ht="13.2">
      <c r="A934" s="10"/>
      <c r="G934" s="10"/>
      <c r="K934" s="10"/>
      <c r="L934" s="10"/>
    </row>
    <row r="935" spans="1:12" ht="13.2">
      <c r="A935" s="10"/>
      <c r="G935" s="10"/>
      <c r="K935" s="10"/>
      <c r="L935" s="10"/>
    </row>
    <row r="936" spans="1:12" ht="13.2">
      <c r="A936" s="10"/>
      <c r="G936" s="10"/>
      <c r="K936" s="10"/>
      <c r="L936" s="10"/>
    </row>
    <row r="937" spans="1:12" ht="13.2">
      <c r="A937" s="10"/>
      <c r="G937" s="10"/>
      <c r="K937" s="10"/>
      <c r="L937" s="10"/>
    </row>
    <row r="938" spans="1:12" ht="13.2">
      <c r="A938" s="10"/>
      <c r="G938" s="10"/>
      <c r="K938" s="10"/>
      <c r="L938" s="10"/>
    </row>
    <row r="939" spans="1:12" ht="13.2">
      <c r="A939" s="10"/>
      <c r="G939" s="10"/>
      <c r="K939" s="10"/>
      <c r="L939" s="10"/>
    </row>
    <row r="940" spans="1:12" ht="13.2">
      <c r="A940" s="10"/>
      <c r="G940" s="10"/>
      <c r="K940" s="10"/>
      <c r="L940" s="10"/>
    </row>
    <row r="941" spans="1:12" ht="13.2">
      <c r="A941" s="10"/>
      <c r="G941" s="10"/>
      <c r="K941" s="10"/>
      <c r="L941" s="10"/>
    </row>
    <row r="942" spans="1:12" ht="13.2">
      <c r="A942" s="10"/>
      <c r="G942" s="10"/>
      <c r="K942" s="10"/>
      <c r="L942" s="10"/>
    </row>
    <row r="943" spans="1:12" ht="13.2">
      <c r="A943" s="10"/>
      <c r="G943" s="10"/>
      <c r="K943" s="10"/>
      <c r="L943" s="10"/>
    </row>
    <row r="944" spans="1:12" ht="13.2">
      <c r="A944" s="10"/>
      <c r="G944" s="10"/>
      <c r="K944" s="10"/>
      <c r="L944" s="10"/>
    </row>
    <row r="945" spans="1:12" ht="13.2">
      <c r="A945" s="10"/>
      <c r="G945" s="10"/>
      <c r="K945" s="10"/>
      <c r="L945" s="10"/>
    </row>
    <row r="946" spans="1:12" ht="13.2">
      <c r="A946" s="10"/>
      <c r="G946" s="10"/>
      <c r="K946" s="10"/>
      <c r="L946" s="10"/>
    </row>
    <row r="947" spans="1:12" ht="13.2">
      <c r="A947" s="10"/>
      <c r="G947" s="10"/>
      <c r="K947" s="10"/>
      <c r="L947" s="10"/>
    </row>
    <row r="948" spans="1:12" ht="13.2">
      <c r="A948" s="10"/>
      <c r="G948" s="10"/>
      <c r="K948" s="10"/>
      <c r="L948" s="10"/>
    </row>
    <row r="949" spans="1:12" ht="13.2">
      <c r="A949" s="10"/>
      <c r="G949" s="10"/>
      <c r="K949" s="10"/>
      <c r="L949" s="10"/>
    </row>
    <row r="950" spans="1:12" ht="13.2">
      <c r="A950" s="10"/>
      <c r="G950" s="10"/>
      <c r="K950" s="10"/>
      <c r="L950" s="10"/>
    </row>
    <row r="951" spans="1:12" ht="13.2">
      <c r="A951" s="10"/>
      <c r="G951" s="10"/>
      <c r="K951" s="10"/>
      <c r="L951" s="10"/>
    </row>
    <row r="952" spans="1:12" ht="13.2">
      <c r="A952" s="10"/>
      <c r="G952" s="10"/>
      <c r="K952" s="10"/>
      <c r="L952" s="10"/>
    </row>
    <row r="953" spans="1:12" ht="13.2">
      <c r="A953" s="10"/>
      <c r="G953" s="10"/>
      <c r="K953" s="10"/>
      <c r="L953" s="10"/>
    </row>
    <row r="954" spans="1:12" ht="13.2">
      <c r="A954" s="10"/>
      <c r="G954" s="10"/>
      <c r="K954" s="10"/>
      <c r="L954" s="10"/>
    </row>
    <row r="955" spans="1:12" ht="13.2">
      <c r="A955" s="10"/>
      <c r="G955" s="10"/>
      <c r="K955" s="10"/>
      <c r="L955" s="10"/>
    </row>
    <row r="956" spans="1:12" ht="13.2">
      <c r="A956" s="10"/>
      <c r="G956" s="10"/>
      <c r="K956" s="10"/>
      <c r="L956" s="10"/>
    </row>
    <row r="957" spans="1:12" ht="13.2">
      <c r="A957" s="10"/>
      <c r="G957" s="10"/>
      <c r="K957" s="10"/>
      <c r="L957" s="10"/>
    </row>
    <row r="958" spans="1:12" ht="13.2">
      <c r="A958" s="10"/>
      <c r="G958" s="10"/>
      <c r="K958" s="10"/>
      <c r="L958" s="10"/>
    </row>
    <row r="959" spans="1:12" ht="13.2">
      <c r="A959" s="10"/>
      <c r="G959" s="10"/>
      <c r="K959" s="10"/>
      <c r="L959" s="10"/>
    </row>
    <row r="960" spans="1:12" ht="13.2">
      <c r="A960" s="10"/>
      <c r="G960" s="10"/>
      <c r="K960" s="10"/>
      <c r="L960" s="10"/>
    </row>
    <row r="961" spans="1:12" ht="13.2">
      <c r="A961" s="10"/>
      <c r="G961" s="10"/>
      <c r="K961" s="10"/>
      <c r="L961" s="10"/>
    </row>
    <row r="962" spans="1:12" ht="13.2">
      <c r="A962" s="10"/>
      <c r="G962" s="10"/>
      <c r="K962" s="10"/>
      <c r="L962" s="10"/>
    </row>
    <row r="963" spans="1:12" ht="13.2">
      <c r="A963" s="10"/>
      <c r="G963" s="10"/>
      <c r="K963" s="10"/>
      <c r="L963" s="10"/>
    </row>
    <row r="964" spans="1:12" ht="13.2">
      <c r="A964" s="10"/>
      <c r="G964" s="10"/>
      <c r="K964" s="10"/>
      <c r="L964" s="10"/>
    </row>
    <row r="965" spans="1:12" ht="13.2">
      <c r="A965" s="10"/>
      <c r="G965" s="10"/>
      <c r="K965" s="10"/>
      <c r="L965" s="10"/>
    </row>
    <row r="966" spans="1:12" ht="13.2">
      <c r="A966" s="10"/>
      <c r="G966" s="10"/>
      <c r="K966" s="10"/>
      <c r="L966" s="10"/>
    </row>
    <row r="967" spans="1:12" ht="13.2">
      <c r="A967" s="10"/>
      <c r="G967" s="10"/>
      <c r="K967" s="10"/>
      <c r="L967" s="10"/>
    </row>
    <row r="968" spans="1:12" ht="13.2">
      <c r="A968" s="10"/>
      <c r="G968" s="10"/>
      <c r="K968" s="10"/>
      <c r="L968" s="10"/>
    </row>
    <row r="969" spans="1:12" ht="13.2">
      <c r="A969" s="10"/>
      <c r="G969" s="10"/>
      <c r="K969" s="10"/>
      <c r="L969" s="10"/>
    </row>
    <row r="970" spans="1:12" ht="13.2">
      <c r="A970" s="10"/>
      <c r="G970" s="10"/>
      <c r="K970" s="10"/>
      <c r="L970" s="10"/>
    </row>
    <row r="971" spans="1:12" ht="13.2">
      <c r="A971" s="10"/>
      <c r="G971" s="10"/>
      <c r="K971" s="10"/>
      <c r="L971" s="10"/>
    </row>
    <row r="972" spans="1:12" ht="13.2">
      <c r="A972" s="10"/>
      <c r="G972" s="10"/>
      <c r="K972" s="10"/>
      <c r="L972" s="10"/>
    </row>
    <row r="973" spans="1:12" ht="13.2">
      <c r="A973" s="10"/>
      <c r="G973" s="10"/>
      <c r="K973" s="10"/>
      <c r="L973" s="10"/>
    </row>
    <row r="974" spans="1:12" ht="13.2">
      <c r="A974" s="10"/>
      <c r="G974" s="10"/>
      <c r="K974" s="10"/>
      <c r="L974" s="10"/>
    </row>
    <row r="975" spans="1:12" ht="13.2">
      <c r="A975" s="10"/>
      <c r="G975" s="10"/>
      <c r="K975" s="10"/>
      <c r="L975" s="10"/>
    </row>
    <row r="976" spans="1:12" ht="13.2">
      <c r="A976" s="10"/>
      <c r="G976" s="10"/>
      <c r="K976" s="10"/>
      <c r="L976" s="10"/>
    </row>
    <row r="977" spans="1:12" ht="13.2">
      <c r="A977" s="10"/>
      <c r="G977" s="10"/>
      <c r="K977" s="10"/>
      <c r="L977" s="10"/>
    </row>
    <row r="978" spans="1:12" ht="13.2">
      <c r="A978" s="10"/>
      <c r="G978" s="10"/>
      <c r="K978" s="10"/>
      <c r="L978" s="10"/>
    </row>
    <row r="979" spans="1:12" ht="13.2">
      <c r="A979" s="10"/>
      <c r="G979" s="10"/>
      <c r="K979" s="10"/>
      <c r="L979" s="10"/>
    </row>
    <row r="980" spans="1:12" ht="13.2">
      <c r="A980" s="10"/>
      <c r="G980" s="10"/>
      <c r="K980" s="10"/>
      <c r="L980" s="10"/>
    </row>
    <row r="981" spans="1:12" ht="13.2">
      <c r="A981" s="10"/>
      <c r="G981" s="10"/>
      <c r="K981" s="10"/>
      <c r="L981" s="10"/>
    </row>
    <row r="982" spans="1:12" ht="13.2">
      <c r="A982" s="10"/>
      <c r="G982" s="10"/>
      <c r="K982" s="10"/>
      <c r="L982" s="10"/>
    </row>
    <row r="983" spans="1:12" ht="13.2">
      <c r="A983" s="10"/>
      <c r="G983" s="10"/>
      <c r="K983" s="10"/>
      <c r="L983" s="10"/>
    </row>
    <row r="984" spans="1:12" ht="13.2">
      <c r="A984" s="10"/>
      <c r="G984" s="10"/>
      <c r="K984" s="10"/>
      <c r="L984" s="10"/>
    </row>
    <row r="985" spans="1:12" ht="13.2">
      <c r="A985" s="10"/>
      <c r="G985" s="10"/>
      <c r="K985" s="10"/>
      <c r="L985" s="10"/>
    </row>
    <row r="986" spans="1:12" ht="13.2">
      <c r="A986" s="10"/>
      <c r="G986" s="10"/>
      <c r="K986" s="10"/>
      <c r="L986" s="10"/>
    </row>
    <row r="987" spans="1:12" ht="13.2">
      <c r="A987" s="10"/>
      <c r="G987" s="10"/>
      <c r="K987" s="10"/>
      <c r="L987" s="10"/>
    </row>
    <row r="988" spans="1:12" ht="13.2">
      <c r="A988" s="10"/>
      <c r="G988" s="10"/>
      <c r="K988" s="10"/>
      <c r="L988" s="10"/>
    </row>
    <row r="989" spans="1:12" ht="13.2">
      <c r="A989" s="10"/>
      <c r="G989" s="10"/>
      <c r="K989" s="10"/>
      <c r="L989" s="10"/>
    </row>
    <row r="990" spans="1:12" ht="13.2">
      <c r="A990" s="10"/>
      <c r="G990" s="10"/>
      <c r="K990" s="10"/>
      <c r="L990" s="10"/>
    </row>
    <row r="991" spans="1:12" ht="13.2">
      <c r="A991" s="10"/>
      <c r="G991" s="10"/>
      <c r="K991" s="10"/>
      <c r="L991" s="10"/>
    </row>
    <row r="992" spans="1:12" ht="13.2">
      <c r="A992" s="10"/>
      <c r="G992" s="10"/>
      <c r="K992" s="10"/>
      <c r="L992" s="10"/>
    </row>
    <row r="993" spans="1:12" ht="13.2">
      <c r="A993" s="10"/>
      <c r="G993" s="10"/>
      <c r="K993" s="10"/>
      <c r="L993" s="10"/>
    </row>
    <row r="994" spans="1:12" ht="13.2">
      <c r="A994" s="10"/>
      <c r="G994" s="10"/>
      <c r="K994" s="10"/>
      <c r="L994" s="10"/>
    </row>
    <row r="995" spans="1:12" ht="13.2">
      <c r="A995" s="10"/>
      <c r="G995" s="10"/>
      <c r="K995" s="10"/>
      <c r="L995" s="10"/>
    </row>
  </sheetData>
  <autoFilter ref="A1:Q68" xr:uid="{00000000-0009-0000-0000-00000E000000}"/>
  <conditionalFormatting sqref="N2:N21 N23:N43 N45:N108">
    <cfRule type="beginsWith" dxfId="79" priority="1" operator="beginsWith" text="INDH">
      <formula>LEFT((N2),LEN("INDH"))=("INDH")</formula>
    </cfRule>
  </conditionalFormatting>
  <conditionalFormatting sqref="N2:N21 N23:N43 N45:N108">
    <cfRule type="beginsWith" dxfId="78" priority="2" operator="beginsWith" text="Defensoría de la niñez">
      <formula>LEFT((N2),LEN("Defensoría de la niñez"))=("Defensoría de la niñez")</formula>
    </cfRule>
  </conditionalFormatting>
  <conditionalFormatting sqref="N2:N21 N23:N43 N45:N108">
    <cfRule type="beginsWith" dxfId="77" priority="3" operator="beginsWith" text="ABOFEM">
      <formula>LEFT((N2),LEN("ABOFEM"))=("ABOFEM")</formula>
    </cfRule>
  </conditionalFormatting>
  <conditionalFormatting sqref="M2:M108">
    <cfRule type="cellIs" dxfId="76" priority="4" operator="equal">
      <formula>"COMISIÓN ESCRITOS"</formula>
    </cfRule>
  </conditionalFormatting>
  <conditionalFormatting sqref="O1:O108">
    <cfRule type="beginsWith" dxfId="75" priority="5" operator="beginsWith" text="Carabineros">
      <formula>LEFT((O1),LEN("Carabineros"))=("Carabineros")</formula>
    </cfRule>
  </conditionalFormatting>
  <conditionalFormatting sqref="O1:O108">
    <cfRule type="beginsWith" dxfId="74" priority="6" operator="beginsWith" text="Ejército">
      <formula>LEFT((O1),LEN("Ejército"))=("Ejército")</formula>
    </cfRule>
  </conditionalFormatting>
  <conditionalFormatting sqref="O1:O108">
    <cfRule type="beginsWith" dxfId="73" priority="7" operator="beginsWith" text="PDI">
      <formula>LEFT((O1),LEN("PDI"))=("PDI")</formula>
    </cfRule>
  </conditionalFormatting>
  <conditionalFormatting sqref="O1:O108">
    <cfRule type="beginsWith" dxfId="72" priority="8" operator="beginsWith" text="Marina">
      <formula>LEFT((O1),LEN("Marina"))=("Marina")</formula>
    </cfRule>
  </conditionalFormatting>
  <hyperlinks>
    <hyperlink ref="E18" r:id="rId1" xr:uid="{00000000-0004-0000-0E00-000000000000}"/>
    <hyperlink ref="E50" r:id="rId2" xr:uid="{00000000-0004-0000-0E00-000001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E00-000000000000}">
          <x14:formula1>
            <xm:f>VdD!$D$2:$D$1001</xm:f>
          </x14:formula1>
          <xm:sqref>I2:I108</xm:sqref>
        </x14:dataValidation>
        <x14:dataValidation type="list" allowBlank="1" xr:uid="{00000000-0002-0000-0E00-000001000000}">
          <x14:formula1>
            <xm:f>VdD!$F$2:$F$1001</xm:f>
          </x14:formula1>
          <xm:sqref>M2:M108</xm:sqref>
        </x14:dataValidation>
        <x14:dataValidation type="list" allowBlank="1" xr:uid="{00000000-0002-0000-0E00-000002000000}">
          <x14:formula1>
            <xm:f>VdD!$B$2:$B$1001</xm:f>
          </x14:formula1>
          <xm:sqref>F2:F108</xm:sqref>
        </x14:dataValidation>
        <x14:dataValidation type="list" allowBlank="1" xr:uid="{00000000-0002-0000-0E00-000003000000}">
          <x14:formula1>
            <xm:f>VdD!$C$2:$C$1001</xm:f>
          </x14:formula1>
          <xm:sqref>H2:H108</xm:sqref>
        </x14:dataValidation>
        <x14:dataValidation type="list" allowBlank="1" xr:uid="{00000000-0002-0000-0E00-000004000000}">
          <x14:formula1>
            <xm:f>VdD!$H$2:$H$1001</xm:f>
          </x14:formula1>
          <xm:sqref>O2:O108</xm:sqref>
        </x14:dataValidation>
        <x14:dataValidation type="list" allowBlank="1" xr:uid="{00000000-0002-0000-0E00-000005000000}">
          <x14:formula1>
            <xm:f>VdD!$A$2:$A995</xm:f>
          </x14:formula1>
          <xm:sqref>D2:D108</xm:sqref>
        </x14:dataValidation>
        <x14:dataValidation type="list" allowBlank="1" xr:uid="{00000000-0002-0000-0E00-000006000000}">
          <x14:formula1>
            <xm:f>VdD!$G$2:$G$1001</xm:f>
          </x14:formula1>
          <xm:sqref>N2:N21 N23:N43 N45:N108</xm:sqref>
        </x14:dataValidation>
        <x14:dataValidation type="list" allowBlank="1" xr:uid="{00000000-0002-0000-0E00-000007000000}">
          <x14:formula1>
            <xm:f>VdD!$J$2:$J$1001</xm:f>
          </x14:formula1>
          <xm:sqref>Q2:Q108</xm:sqref>
        </x14:dataValidation>
        <x14:dataValidation type="list" allowBlank="1" xr:uid="{00000000-0002-0000-0E00-000008000000}">
          <x14:formula1>
            <xm:f>VdD!$I$2:$I$1001</xm:f>
          </x14:formula1>
          <xm:sqref>P2:P108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S997"/>
  <sheetViews>
    <sheetView workbookViewId="0"/>
  </sheetViews>
  <sheetFormatPr baseColWidth="10" defaultColWidth="14.44140625" defaultRowHeight="15.75" customHeight="1"/>
  <cols>
    <col min="7" max="7" width="63.33203125" customWidth="1"/>
  </cols>
  <sheetData>
    <row r="1" spans="1:17">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7">
      <c r="A2" s="35" t="s">
        <v>3493</v>
      </c>
      <c r="B2" s="37" t="s">
        <v>3494</v>
      </c>
      <c r="C2" s="12" t="s">
        <v>4538</v>
      </c>
      <c r="D2" s="7" t="s">
        <v>26</v>
      </c>
      <c r="E2" s="37">
        <v>56991316137</v>
      </c>
      <c r="F2" s="7" t="s">
        <v>85</v>
      </c>
      <c r="G2" s="35" t="s">
        <v>3495</v>
      </c>
      <c r="H2" s="10"/>
      <c r="I2" s="7"/>
      <c r="J2" s="12" t="s">
        <v>63</v>
      </c>
      <c r="K2" s="91"/>
      <c r="L2" s="7" t="s">
        <v>219</v>
      </c>
      <c r="M2" s="43" t="s">
        <v>50</v>
      </c>
      <c r="N2" s="10"/>
      <c r="O2" s="7" t="s">
        <v>35</v>
      </c>
      <c r="P2" s="33"/>
      <c r="Q2" s="7" t="s">
        <v>276</v>
      </c>
    </row>
    <row r="3" spans="1:17">
      <c r="A3" s="83" t="s">
        <v>3867</v>
      </c>
      <c r="B3" s="37" t="s">
        <v>3868</v>
      </c>
      <c r="C3" s="12" t="s">
        <v>4413</v>
      </c>
      <c r="D3" s="7" t="s">
        <v>26</v>
      </c>
      <c r="E3" s="37" t="s">
        <v>3869</v>
      </c>
      <c r="F3" s="7" t="s">
        <v>85</v>
      </c>
      <c r="G3" s="37" t="s">
        <v>3870</v>
      </c>
      <c r="H3" s="10"/>
      <c r="I3" s="7"/>
      <c r="J3" s="12" t="s">
        <v>63</v>
      </c>
      <c r="K3" s="44">
        <v>43767</v>
      </c>
      <c r="L3" s="7" t="s">
        <v>1278</v>
      </c>
      <c r="M3" s="43" t="s">
        <v>33</v>
      </c>
      <c r="N3" s="10"/>
      <c r="O3" s="7" t="s">
        <v>35</v>
      </c>
      <c r="P3" s="39" t="s">
        <v>70</v>
      </c>
      <c r="Q3" s="7" t="s">
        <v>152</v>
      </c>
    </row>
    <row r="4" spans="1:17">
      <c r="A4" s="35" t="s">
        <v>3349</v>
      </c>
      <c r="B4" s="37" t="s">
        <v>3350</v>
      </c>
      <c r="C4" s="37" t="s">
        <v>4422</v>
      </c>
      <c r="D4" s="7" t="s">
        <v>26</v>
      </c>
      <c r="E4" s="37">
        <v>942972486</v>
      </c>
      <c r="F4" s="7" t="s">
        <v>882</v>
      </c>
      <c r="G4" s="35" t="s">
        <v>3352</v>
      </c>
      <c r="H4" s="10"/>
      <c r="I4" s="7"/>
      <c r="J4" s="12" t="s">
        <v>63</v>
      </c>
      <c r="K4" s="91"/>
      <c r="L4" s="7" t="s">
        <v>3354</v>
      </c>
      <c r="M4" s="43" t="s">
        <v>50</v>
      </c>
      <c r="N4" s="7"/>
      <c r="O4" s="7" t="s">
        <v>35</v>
      </c>
      <c r="P4" s="39" t="s">
        <v>70</v>
      </c>
      <c r="Q4" s="7" t="s">
        <v>55</v>
      </c>
    </row>
    <row r="5" spans="1:17">
      <c r="A5" s="35" t="s">
        <v>1156</v>
      </c>
      <c r="B5" s="204" t="s">
        <v>1157</v>
      </c>
      <c r="C5" s="12" t="s">
        <v>4539</v>
      </c>
      <c r="D5" s="7" t="s">
        <v>26</v>
      </c>
      <c r="E5" s="85" t="s">
        <v>1163</v>
      </c>
      <c r="F5" s="7" t="s">
        <v>85</v>
      </c>
      <c r="G5" s="35" t="s">
        <v>1166</v>
      </c>
      <c r="H5" s="10"/>
      <c r="I5" s="7"/>
      <c r="J5" s="12" t="s">
        <v>63</v>
      </c>
      <c r="K5" s="82">
        <v>43767</v>
      </c>
      <c r="L5" s="7" t="s">
        <v>1168</v>
      </c>
      <c r="M5" s="43" t="s">
        <v>50</v>
      </c>
      <c r="N5" s="10"/>
      <c r="O5" s="7" t="s">
        <v>35</v>
      </c>
      <c r="P5" s="33"/>
      <c r="Q5" s="7" t="s">
        <v>152</v>
      </c>
    </row>
    <row r="6" spans="1:17">
      <c r="A6" s="35" t="s">
        <v>1784</v>
      </c>
      <c r="B6" s="37" t="s">
        <v>1785</v>
      </c>
      <c r="C6" s="12" t="s">
        <v>4540</v>
      </c>
      <c r="D6" s="7" t="s">
        <v>26</v>
      </c>
      <c r="E6" s="37">
        <v>945839395</v>
      </c>
      <c r="F6" s="7" t="s">
        <v>84</v>
      </c>
      <c r="G6" s="35" t="s">
        <v>1786</v>
      </c>
      <c r="H6" s="10"/>
      <c r="I6" s="7"/>
      <c r="J6" s="12" t="s">
        <v>63</v>
      </c>
      <c r="K6" s="91"/>
      <c r="L6" s="7"/>
      <c r="M6" s="43" t="s">
        <v>50</v>
      </c>
      <c r="N6" s="10"/>
      <c r="O6" s="7" t="s">
        <v>35</v>
      </c>
      <c r="P6" s="33"/>
      <c r="Q6" s="7" t="s">
        <v>276</v>
      </c>
    </row>
    <row r="7" spans="1:17">
      <c r="A7" s="35" t="s">
        <v>1907</v>
      </c>
      <c r="B7" s="37" t="s">
        <v>1909</v>
      </c>
      <c r="D7" s="7" t="s">
        <v>26</v>
      </c>
      <c r="E7" s="37" t="s">
        <v>1911</v>
      </c>
      <c r="F7" s="7" t="s">
        <v>125</v>
      </c>
      <c r="G7" s="35" t="s">
        <v>1913</v>
      </c>
      <c r="H7" s="10"/>
      <c r="I7" s="7"/>
      <c r="J7" s="12" t="s">
        <v>63</v>
      </c>
      <c r="K7" s="91"/>
      <c r="L7" s="7" t="s">
        <v>1915</v>
      </c>
      <c r="M7" s="43" t="s">
        <v>50</v>
      </c>
      <c r="N7" s="10"/>
      <c r="O7" s="7" t="s">
        <v>35</v>
      </c>
      <c r="P7" s="39" t="s">
        <v>70</v>
      </c>
      <c r="Q7" s="7" t="s">
        <v>276</v>
      </c>
    </row>
    <row r="8" spans="1:17">
      <c r="A8" s="35" t="s">
        <v>3007</v>
      </c>
      <c r="B8" s="37" t="s">
        <v>3008</v>
      </c>
      <c r="D8" s="7" t="s">
        <v>26</v>
      </c>
      <c r="E8" s="37">
        <v>945455055</v>
      </c>
      <c r="F8" s="7" t="s">
        <v>85</v>
      </c>
      <c r="G8" s="35" t="s">
        <v>3009</v>
      </c>
      <c r="H8" s="10"/>
      <c r="I8" s="7"/>
      <c r="J8" s="12" t="s">
        <v>63</v>
      </c>
      <c r="K8" s="91"/>
      <c r="L8" s="7" t="s">
        <v>219</v>
      </c>
      <c r="M8" s="43" t="s">
        <v>274</v>
      </c>
      <c r="O8" s="7" t="s">
        <v>35</v>
      </c>
      <c r="P8" s="33"/>
      <c r="Q8" s="7" t="s">
        <v>276</v>
      </c>
    </row>
    <row r="9" spans="1:17">
      <c r="A9" s="35" t="s">
        <v>3965</v>
      </c>
      <c r="B9" s="37" t="s">
        <v>3967</v>
      </c>
      <c r="C9" s="37" t="s">
        <v>4471</v>
      </c>
      <c r="D9" s="95" t="s">
        <v>26</v>
      </c>
      <c r="E9" s="89" t="s">
        <v>3968</v>
      </c>
      <c r="F9" s="95" t="s">
        <v>85</v>
      </c>
      <c r="G9" s="35" t="s">
        <v>3969</v>
      </c>
      <c r="H9" s="96"/>
      <c r="I9" s="95"/>
      <c r="J9" s="97" t="s">
        <v>63</v>
      </c>
      <c r="K9" s="98"/>
      <c r="L9" s="95"/>
      <c r="M9" s="43" t="s">
        <v>274</v>
      </c>
      <c r="N9" s="96"/>
      <c r="O9" s="95" t="s">
        <v>35</v>
      </c>
      <c r="P9" s="96"/>
      <c r="Q9" s="95" t="s">
        <v>55</v>
      </c>
    </row>
    <row r="10" spans="1:17">
      <c r="A10" s="83" t="s">
        <v>2038</v>
      </c>
      <c r="B10" s="37" t="s">
        <v>2039</v>
      </c>
      <c r="D10" s="7" t="s">
        <v>26</v>
      </c>
      <c r="E10" s="37" t="s">
        <v>2040</v>
      </c>
      <c r="F10" s="7" t="s">
        <v>85</v>
      </c>
      <c r="G10" s="37" t="s">
        <v>2041</v>
      </c>
      <c r="H10" s="10"/>
      <c r="I10" s="7"/>
      <c r="J10" s="12" t="s">
        <v>63</v>
      </c>
      <c r="K10" s="10"/>
      <c r="L10" s="7" t="s">
        <v>1168</v>
      </c>
      <c r="M10" s="43" t="s">
        <v>33</v>
      </c>
      <c r="N10" s="10"/>
      <c r="O10" s="7" t="s">
        <v>35</v>
      </c>
      <c r="P10" s="39" t="s">
        <v>70</v>
      </c>
      <c r="Q10" s="7" t="s">
        <v>152</v>
      </c>
    </row>
    <row r="11" spans="1:17">
      <c r="A11" s="35" t="s">
        <v>954</v>
      </c>
      <c r="B11" s="37" t="s">
        <v>955</v>
      </c>
      <c r="D11" s="7" t="s">
        <v>26</v>
      </c>
      <c r="E11" s="89" t="s">
        <v>956</v>
      </c>
      <c r="F11" s="7" t="s">
        <v>30</v>
      </c>
      <c r="G11" s="35" t="s">
        <v>957</v>
      </c>
      <c r="H11" s="10"/>
      <c r="I11" s="7"/>
      <c r="J11" s="7" t="s">
        <v>535</v>
      </c>
      <c r="K11" s="41">
        <v>43766</v>
      </c>
      <c r="L11" s="7" t="s">
        <v>958</v>
      </c>
      <c r="M11" s="43" t="s">
        <v>33</v>
      </c>
      <c r="N11" s="10"/>
      <c r="O11" s="7" t="s">
        <v>35</v>
      </c>
      <c r="P11" s="33"/>
      <c r="Q11" s="7" t="s">
        <v>55</v>
      </c>
    </row>
    <row r="12" spans="1:17">
      <c r="A12" s="35" t="s">
        <v>3635</v>
      </c>
      <c r="B12" s="37" t="s">
        <v>3636</v>
      </c>
      <c r="C12" s="97" t="s">
        <v>4469</v>
      </c>
      <c r="D12" s="95" t="s">
        <v>26</v>
      </c>
      <c r="E12" s="89" t="s">
        <v>3637</v>
      </c>
      <c r="F12" s="95" t="s">
        <v>125</v>
      </c>
      <c r="G12" s="37" t="s">
        <v>2280</v>
      </c>
      <c r="H12" s="96"/>
      <c r="I12" s="95"/>
      <c r="J12" s="97" t="s">
        <v>63</v>
      </c>
      <c r="K12" s="333"/>
      <c r="L12" s="95"/>
      <c r="M12" s="43" t="s">
        <v>274</v>
      </c>
      <c r="N12" s="96"/>
      <c r="O12" s="95" t="s">
        <v>35</v>
      </c>
      <c r="P12" s="96"/>
      <c r="Q12" s="95" t="s">
        <v>55</v>
      </c>
    </row>
    <row r="13" spans="1:17">
      <c r="A13" s="35" t="s">
        <v>3975</v>
      </c>
      <c r="B13" s="37" t="s">
        <v>3976</v>
      </c>
      <c r="C13" s="12" t="s">
        <v>4471</v>
      </c>
      <c r="D13" s="7" t="s">
        <v>26</v>
      </c>
      <c r="E13" s="89" t="s">
        <v>3977</v>
      </c>
      <c r="F13" s="7" t="s">
        <v>85</v>
      </c>
      <c r="G13" s="37" t="s">
        <v>3978</v>
      </c>
      <c r="H13" s="10"/>
      <c r="I13" s="7"/>
      <c r="J13" s="12" t="s">
        <v>63</v>
      </c>
      <c r="K13" s="91"/>
      <c r="L13" s="7"/>
      <c r="M13" s="43" t="s">
        <v>274</v>
      </c>
      <c r="N13" s="10"/>
      <c r="O13" s="7" t="s">
        <v>35</v>
      </c>
      <c r="P13" s="33"/>
      <c r="Q13" s="7" t="s">
        <v>152</v>
      </c>
    </row>
    <row r="14" spans="1:17">
      <c r="A14" s="83" t="s">
        <v>3212</v>
      </c>
      <c r="B14" s="37" t="s">
        <v>1436</v>
      </c>
      <c r="C14" s="12" t="s">
        <v>4422</v>
      </c>
      <c r="D14" s="7" t="s">
        <v>26</v>
      </c>
      <c r="E14" s="37">
        <v>942592409</v>
      </c>
      <c r="F14" s="7" t="s">
        <v>30</v>
      </c>
      <c r="G14" s="83" t="s">
        <v>3215</v>
      </c>
      <c r="H14" s="10"/>
      <c r="I14" s="7"/>
      <c r="J14" s="12" t="s">
        <v>63</v>
      </c>
      <c r="K14" s="10"/>
      <c r="L14" s="7" t="s">
        <v>3216</v>
      </c>
      <c r="M14" s="43" t="s">
        <v>33</v>
      </c>
      <c r="N14" s="10"/>
      <c r="O14" s="7" t="s">
        <v>35</v>
      </c>
      <c r="P14" s="33"/>
      <c r="Q14" s="7" t="s">
        <v>152</v>
      </c>
    </row>
    <row r="15" spans="1:17" ht="15.75" customHeight="1">
      <c r="A15" s="54" t="s">
        <v>4028</v>
      </c>
      <c r="B15" s="56" t="s">
        <v>4029</v>
      </c>
      <c r="C15" s="12" t="s">
        <v>4471</v>
      </c>
      <c r="D15" s="7" t="s">
        <v>45</v>
      </c>
      <c r="E15" s="195">
        <v>991753533</v>
      </c>
      <c r="F15" s="7" t="s">
        <v>85</v>
      </c>
      <c r="G15" s="35" t="s">
        <v>4030</v>
      </c>
      <c r="H15" s="10"/>
      <c r="I15" s="7" t="s">
        <v>4541</v>
      </c>
      <c r="J15" s="12" t="s">
        <v>63</v>
      </c>
      <c r="K15" s="91"/>
      <c r="L15" s="37" t="s">
        <v>219</v>
      </c>
      <c r="M15" s="95" t="s">
        <v>33</v>
      </c>
      <c r="N15" s="10"/>
      <c r="O15" s="95" t="s">
        <v>35</v>
      </c>
      <c r="P15" s="39" t="s">
        <v>70</v>
      </c>
      <c r="Q15" s="7" t="s">
        <v>276</v>
      </c>
    </row>
    <row r="16" spans="1:17" ht="15.75" customHeight="1">
      <c r="A16" s="35" t="s">
        <v>4006</v>
      </c>
      <c r="B16" s="56" t="s">
        <v>4007</v>
      </c>
      <c r="C16" s="12" t="s">
        <v>4423</v>
      </c>
      <c r="D16" s="7" t="s">
        <v>26</v>
      </c>
      <c r="E16" s="89" t="s">
        <v>4008</v>
      </c>
      <c r="F16" s="7" t="s">
        <v>85</v>
      </c>
      <c r="G16" s="54" t="s">
        <v>4009</v>
      </c>
      <c r="H16" s="10"/>
      <c r="I16" s="7"/>
      <c r="J16" s="12" t="s">
        <v>63</v>
      </c>
      <c r="K16" s="44">
        <v>43768</v>
      </c>
      <c r="L16" s="7"/>
      <c r="M16" s="43" t="s">
        <v>33</v>
      </c>
      <c r="N16" s="10"/>
      <c r="O16" s="7"/>
      <c r="P16" s="33"/>
      <c r="Q16" s="7" t="s">
        <v>152</v>
      </c>
    </row>
    <row r="17" spans="1:18">
      <c r="A17" s="35" t="s">
        <v>4035</v>
      </c>
      <c r="B17" s="37" t="s">
        <v>4036</v>
      </c>
      <c r="C17" s="12" t="s">
        <v>4542</v>
      </c>
      <c r="D17" s="7" t="s">
        <v>26</v>
      </c>
      <c r="E17" s="37" t="s">
        <v>4037</v>
      </c>
      <c r="F17" s="7" t="s">
        <v>85</v>
      </c>
      <c r="G17" s="35" t="s">
        <v>4038</v>
      </c>
      <c r="H17" s="10"/>
      <c r="I17" s="7"/>
      <c r="J17" s="12" t="s">
        <v>63</v>
      </c>
      <c r="K17" s="91"/>
      <c r="L17" s="37" t="s">
        <v>4039</v>
      </c>
      <c r="M17" s="43" t="s">
        <v>50</v>
      </c>
      <c r="N17" s="10"/>
      <c r="O17" s="7" t="s">
        <v>35</v>
      </c>
      <c r="P17" s="33"/>
      <c r="Q17" s="7" t="s">
        <v>276</v>
      </c>
    </row>
    <row r="18" spans="1:18">
      <c r="A18" s="35" t="s">
        <v>2688</v>
      </c>
      <c r="B18" s="121" t="s">
        <v>2689</v>
      </c>
      <c r="C18" s="12" t="s">
        <v>4491</v>
      </c>
      <c r="D18" s="7" t="s">
        <v>26</v>
      </c>
      <c r="E18" s="183">
        <v>988949227</v>
      </c>
      <c r="F18" s="7" t="s">
        <v>85</v>
      </c>
      <c r="G18" s="121" t="s">
        <v>2690</v>
      </c>
      <c r="H18" s="10"/>
      <c r="I18" s="7"/>
      <c r="J18" s="12" t="s">
        <v>63</v>
      </c>
      <c r="K18" s="82">
        <v>43766</v>
      </c>
      <c r="L18" s="120" t="s">
        <v>2691</v>
      </c>
      <c r="M18" s="43" t="s">
        <v>274</v>
      </c>
      <c r="N18" s="10"/>
      <c r="O18" s="7"/>
      <c r="P18" s="33"/>
      <c r="Q18" s="7" t="s">
        <v>55</v>
      </c>
    </row>
    <row r="19" spans="1:18">
      <c r="A19" s="35" t="s">
        <v>2763</v>
      </c>
      <c r="B19" s="37" t="s">
        <v>2764</v>
      </c>
      <c r="C19" s="12" t="s">
        <v>4491</v>
      </c>
      <c r="D19" s="7" t="s">
        <v>26</v>
      </c>
      <c r="E19" s="89" t="s">
        <v>2765</v>
      </c>
      <c r="F19" s="7" t="s">
        <v>85</v>
      </c>
      <c r="G19" s="37" t="s">
        <v>2766</v>
      </c>
      <c r="H19" s="10"/>
      <c r="I19" s="7"/>
      <c r="J19" s="12" t="s">
        <v>63</v>
      </c>
      <c r="K19" s="91"/>
      <c r="L19" s="7"/>
      <c r="M19" s="43" t="s">
        <v>274</v>
      </c>
      <c r="N19" s="10"/>
      <c r="O19" s="7" t="s">
        <v>35</v>
      </c>
      <c r="P19" s="33"/>
      <c r="Q19" s="7" t="s">
        <v>152</v>
      </c>
    </row>
    <row r="20" spans="1:18">
      <c r="A20" s="35" t="s">
        <v>3560</v>
      </c>
      <c r="B20" s="37" t="s">
        <v>3561</v>
      </c>
      <c r="D20" s="7" t="s">
        <v>26</v>
      </c>
      <c r="E20" s="37">
        <v>935378793</v>
      </c>
      <c r="F20" s="7" t="s">
        <v>85</v>
      </c>
      <c r="G20" s="35" t="s">
        <v>3562</v>
      </c>
      <c r="H20" s="10"/>
      <c r="I20" s="7"/>
      <c r="J20" s="12" t="s">
        <v>63</v>
      </c>
      <c r="K20" s="82"/>
      <c r="L20" s="7" t="s">
        <v>974</v>
      </c>
      <c r="M20" s="43" t="s">
        <v>274</v>
      </c>
      <c r="N20" s="10"/>
      <c r="O20" s="7" t="s">
        <v>35</v>
      </c>
      <c r="P20" s="33"/>
      <c r="Q20" s="7" t="s">
        <v>276</v>
      </c>
    </row>
    <row r="21" spans="1:18">
      <c r="A21" s="35" t="s">
        <v>2961</v>
      </c>
      <c r="B21" s="37" t="s">
        <v>2962</v>
      </c>
      <c r="C21" s="12" t="s">
        <v>4491</v>
      </c>
      <c r="D21" s="7" t="s">
        <v>45</v>
      </c>
      <c r="E21" s="89" t="s">
        <v>2964</v>
      </c>
      <c r="F21" s="7" t="s">
        <v>85</v>
      </c>
      <c r="G21" s="35" t="s">
        <v>2965</v>
      </c>
      <c r="H21" s="10"/>
      <c r="I21" s="7" t="s">
        <v>32</v>
      </c>
      <c r="J21" s="12" t="s">
        <v>63</v>
      </c>
      <c r="K21" s="91"/>
      <c r="L21" s="7"/>
      <c r="M21" s="99" t="s">
        <v>52</v>
      </c>
      <c r="N21" s="10"/>
      <c r="O21" s="7" t="s">
        <v>35</v>
      </c>
      <c r="P21" s="39" t="s">
        <v>70</v>
      </c>
      <c r="Q21" s="7" t="s">
        <v>55</v>
      </c>
    </row>
    <row r="22" spans="1:18">
      <c r="A22" s="35" t="s">
        <v>3202</v>
      </c>
      <c r="B22" s="316" t="s">
        <v>3203</v>
      </c>
      <c r="C22" s="398"/>
      <c r="D22" s="95" t="s">
        <v>45</v>
      </c>
      <c r="E22" s="181" t="s">
        <v>696</v>
      </c>
      <c r="F22" s="95" t="s">
        <v>179</v>
      </c>
      <c r="G22" s="35" t="s">
        <v>3204</v>
      </c>
      <c r="H22" s="96"/>
      <c r="I22" s="95" t="s">
        <v>32</v>
      </c>
      <c r="J22" s="97" t="s">
        <v>63</v>
      </c>
      <c r="K22" s="41">
        <v>43766</v>
      </c>
      <c r="L22" s="7" t="s">
        <v>700</v>
      </c>
      <c r="M22" s="95" t="s">
        <v>33</v>
      </c>
      <c r="N22" s="96"/>
      <c r="O22" s="95" t="s">
        <v>35</v>
      </c>
      <c r="P22" s="96"/>
      <c r="Q22" s="95" t="s">
        <v>55</v>
      </c>
    </row>
    <row r="23" spans="1:18">
      <c r="A23" s="35" t="s">
        <v>922</v>
      </c>
      <c r="B23" s="37" t="s">
        <v>4543</v>
      </c>
      <c r="C23" s="12" t="s">
        <v>4544</v>
      </c>
      <c r="D23" s="7" t="s">
        <v>26</v>
      </c>
      <c r="E23" s="37">
        <v>989376292</v>
      </c>
      <c r="F23" s="7" t="s">
        <v>85</v>
      </c>
      <c r="G23" s="37" t="s">
        <v>925</v>
      </c>
      <c r="H23" s="10"/>
      <c r="I23" s="7"/>
      <c r="J23" s="12" t="s">
        <v>63</v>
      </c>
      <c r="K23" s="82">
        <v>43767</v>
      </c>
      <c r="L23" s="7"/>
      <c r="M23" s="43" t="s">
        <v>274</v>
      </c>
      <c r="N23" s="10"/>
      <c r="O23" s="7" t="s">
        <v>35</v>
      </c>
      <c r="P23" s="33"/>
      <c r="Q23" s="7" t="s">
        <v>276</v>
      </c>
    </row>
    <row r="24" spans="1:18">
      <c r="A24" s="35" t="s">
        <v>4002</v>
      </c>
      <c r="B24" s="37" t="s">
        <v>4003</v>
      </c>
      <c r="C24" s="12" t="s">
        <v>4423</v>
      </c>
      <c r="D24" s="7" t="s">
        <v>26</v>
      </c>
      <c r="E24" s="37">
        <v>569965071114</v>
      </c>
      <c r="F24" s="7" t="s">
        <v>125</v>
      </c>
      <c r="G24" s="35" t="s">
        <v>4004</v>
      </c>
      <c r="H24" s="10"/>
      <c r="I24" s="7" t="s">
        <v>49</v>
      </c>
      <c r="J24" s="12" t="s">
        <v>63</v>
      </c>
      <c r="K24" s="91"/>
      <c r="L24" s="7" t="s">
        <v>1097</v>
      </c>
      <c r="M24" s="43" t="s">
        <v>33</v>
      </c>
      <c r="N24" s="7" t="s">
        <v>68</v>
      </c>
      <c r="O24" s="7" t="s">
        <v>35</v>
      </c>
      <c r="P24" s="33"/>
      <c r="Q24" s="7" t="s">
        <v>276</v>
      </c>
    </row>
    <row r="25" spans="1:18">
      <c r="A25" s="35" t="s">
        <v>911</v>
      </c>
      <c r="B25" s="121" t="s">
        <v>912</v>
      </c>
      <c r="C25" s="12" t="s">
        <v>4544</v>
      </c>
      <c r="D25" s="7" t="s">
        <v>26</v>
      </c>
      <c r="E25" s="183">
        <v>937693697</v>
      </c>
      <c r="F25" s="7" t="s">
        <v>167</v>
      </c>
      <c r="G25" s="120" t="s">
        <v>918</v>
      </c>
      <c r="H25" s="10"/>
      <c r="I25" s="7"/>
      <c r="J25" s="12" t="s">
        <v>63</v>
      </c>
      <c r="K25" s="41">
        <v>43766</v>
      </c>
      <c r="L25" s="7" t="s">
        <v>920</v>
      </c>
      <c r="M25" s="43" t="s">
        <v>274</v>
      </c>
      <c r="N25" s="7"/>
      <c r="O25" s="7" t="s">
        <v>35</v>
      </c>
      <c r="P25" s="33"/>
      <c r="Q25" s="7" t="s">
        <v>55</v>
      </c>
    </row>
    <row r="26" spans="1:18">
      <c r="A26" s="35" t="s">
        <v>299</v>
      </c>
      <c r="B26" s="37" t="s">
        <v>300</v>
      </c>
      <c r="C26" s="97" t="s">
        <v>4545</v>
      </c>
      <c r="D26" s="95" t="s">
        <v>45</v>
      </c>
      <c r="E26" s="89" t="s">
        <v>307</v>
      </c>
      <c r="F26" s="95" t="s">
        <v>179</v>
      </c>
      <c r="G26" s="37" t="s">
        <v>308</v>
      </c>
      <c r="H26" s="96"/>
      <c r="I26" s="95" t="s">
        <v>32</v>
      </c>
      <c r="J26" s="97" t="s">
        <v>313</v>
      </c>
      <c r="K26" s="98"/>
      <c r="L26" s="95"/>
      <c r="M26" s="99" t="s">
        <v>33</v>
      </c>
      <c r="N26" s="95"/>
      <c r="O26" s="95"/>
      <c r="P26" s="96"/>
      <c r="Q26" s="95" t="s">
        <v>55</v>
      </c>
      <c r="R26" s="7" t="s">
        <v>318</v>
      </c>
    </row>
    <row r="27" spans="1:18">
      <c r="A27" s="136" t="s">
        <v>3986</v>
      </c>
      <c r="B27" s="352" t="s">
        <v>3987</v>
      </c>
      <c r="D27" s="7" t="s">
        <v>45</v>
      </c>
      <c r="E27" s="353" t="s">
        <v>3988</v>
      </c>
      <c r="F27" s="7" t="s">
        <v>85</v>
      </c>
      <c r="G27" s="136" t="s">
        <v>3989</v>
      </c>
      <c r="H27" s="10"/>
      <c r="I27" s="7" t="s">
        <v>32</v>
      </c>
      <c r="J27" s="12" t="s">
        <v>63</v>
      </c>
      <c r="K27" s="41">
        <v>43758</v>
      </c>
      <c r="L27" s="85" t="s">
        <v>2553</v>
      </c>
      <c r="M27" s="95"/>
      <c r="N27" s="10"/>
      <c r="O27" s="7" t="s">
        <v>90</v>
      </c>
      <c r="P27" s="39" t="s">
        <v>70</v>
      </c>
      <c r="Q27" s="7" t="s">
        <v>55</v>
      </c>
    </row>
    <row r="28" spans="1:18">
      <c r="A28" s="35" t="s">
        <v>3297</v>
      </c>
      <c r="B28" s="37" t="s">
        <v>3298</v>
      </c>
      <c r="C28" s="37" t="s">
        <v>4422</v>
      </c>
      <c r="D28" s="95" t="s">
        <v>26</v>
      </c>
      <c r="E28" s="89" t="s">
        <v>3301</v>
      </c>
      <c r="F28" s="95" t="s">
        <v>85</v>
      </c>
      <c r="G28" s="37" t="s">
        <v>3303</v>
      </c>
      <c r="H28" s="96"/>
      <c r="I28" s="95"/>
      <c r="J28" s="97" t="s">
        <v>63</v>
      </c>
      <c r="K28" s="98"/>
      <c r="L28" s="95"/>
      <c r="M28" s="43" t="s">
        <v>274</v>
      </c>
      <c r="N28" s="96"/>
      <c r="O28" s="95"/>
      <c r="P28" s="96"/>
      <c r="Q28" s="95" t="s">
        <v>55</v>
      </c>
    </row>
    <row r="29" spans="1:18">
      <c r="A29" s="35" t="s">
        <v>983</v>
      </c>
      <c r="B29" s="37" t="s">
        <v>984</v>
      </c>
      <c r="C29" s="12" t="s">
        <v>4546</v>
      </c>
      <c r="D29" s="7" t="s">
        <v>26</v>
      </c>
      <c r="E29" s="190" t="s">
        <v>985</v>
      </c>
      <c r="F29" s="95" t="s">
        <v>125</v>
      </c>
      <c r="G29" s="35" t="s">
        <v>989</v>
      </c>
      <c r="H29" s="10"/>
      <c r="I29" s="7"/>
      <c r="J29" s="12" t="s">
        <v>63</v>
      </c>
      <c r="K29" s="191"/>
      <c r="L29" s="7"/>
      <c r="M29" s="43" t="s">
        <v>274</v>
      </c>
      <c r="N29" s="10"/>
      <c r="O29" s="95" t="s">
        <v>35</v>
      </c>
      <c r="P29" s="33"/>
      <c r="Q29" s="7" t="s">
        <v>276</v>
      </c>
    </row>
    <row r="30" spans="1:18">
      <c r="A30" s="35" t="s">
        <v>263</v>
      </c>
      <c r="B30" s="37" t="s">
        <v>264</v>
      </c>
      <c r="D30" s="7" t="s">
        <v>45</v>
      </c>
      <c r="E30" s="89" t="s">
        <v>267</v>
      </c>
      <c r="F30" s="7" t="s">
        <v>84</v>
      </c>
      <c r="G30" s="35" t="s">
        <v>271</v>
      </c>
      <c r="H30" s="10"/>
      <c r="I30" s="7"/>
      <c r="J30" s="12" t="s">
        <v>63</v>
      </c>
      <c r="K30" s="91"/>
      <c r="L30" s="7"/>
      <c r="M30" s="43" t="s">
        <v>274</v>
      </c>
      <c r="N30" s="7"/>
      <c r="O30" s="7" t="s">
        <v>35</v>
      </c>
      <c r="P30" s="33"/>
      <c r="Q30" s="7" t="s">
        <v>276</v>
      </c>
    </row>
    <row r="31" spans="1:18">
      <c r="A31" s="35" t="s">
        <v>4024</v>
      </c>
      <c r="B31" s="37" t="s">
        <v>4025</v>
      </c>
      <c r="C31" s="12" t="s">
        <v>4424</v>
      </c>
      <c r="D31" s="7" t="s">
        <v>26</v>
      </c>
      <c r="E31" s="89" t="s">
        <v>4026</v>
      </c>
      <c r="F31" s="7" t="s">
        <v>2662</v>
      </c>
      <c r="G31" s="35" t="s">
        <v>4027</v>
      </c>
      <c r="H31" s="10"/>
      <c r="I31" s="7"/>
      <c r="J31" s="12" t="s">
        <v>63</v>
      </c>
      <c r="K31" s="82">
        <v>43768</v>
      </c>
      <c r="L31" s="7"/>
      <c r="M31" s="43" t="s">
        <v>274</v>
      </c>
      <c r="N31" s="10"/>
      <c r="O31" s="7" t="s">
        <v>35</v>
      </c>
      <c r="P31" s="33"/>
      <c r="Q31" s="7" t="s">
        <v>152</v>
      </c>
    </row>
    <row r="32" spans="1:18">
      <c r="A32" s="35" t="s">
        <v>3935</v>
      </c>
      <c r="B32" s="37" t="s">
        <v>3936</v>
      </c>
      <c r="C32" s="12" t="s">
        <v>4449</v>
      </c>
      <c r="D32" s="7" t="s">
        <v>26</v>
      </c>
      <c r="E32" s="37">
        <v>56957032051</v>
      </c>
      <c r="F32" s="7" t="s">
        <v>85</v>
      </c>
      <c r="G32" s="35" t="s">
        <v>3937</v>
      </c>
      <c r="H32" s="10"/>
      <c r="I32" s="7"/>
      <c r="J32" s="12" t="s">
        <v>63</v>
      </c>
      <c r="K32" s="191"/>
      <c r="L32" s="7" t="s">
        <v>219</v>
      </c>
      <c r="M32" s="43" t="s">
        <v>274</v>
      </c>
      <c r="N32" s="10"/>
      <c r="O32" s="7" t="s">
        <v>35</v>
      </c>
      <c r="P32" s="33"/>
      <c r="Q32" s="7" t="s">
        <v>276</v>
      </c>
    </row>
    <row r="33" spans="1:18">
      <c r="A33" s="35" t="s">
        <v>1234</v>
      </c>
      <c r="B33" s="37" t="s">
        <v>1235</v>
      </c>
      <c r="C33" s="12" t="s">
        <v>4547</v>
      </c>
      <c r="D33" s="7" t="s">
        <v>26</v>
      </c>
      <c r="E33" s="37">
        <v>972194297</v>
      </c>
      <c r="F33" s="7" t="s">
        <v>179</v>
      </c>
      <c r="G33" s="35" t="s">
        <v>1238</v>
      </c>
      <c r="H33" s="10"/>
      <c r="I33" s="7"/>
      <c r="J33" s="12" t="s">
        <v>63</v>
      </c>
      <c r="K33" s="91"/>
      <c r="L33" s="7"/>
      <c r="M33" s="43" t="s">
        <v>274</v>
      </c>
      <c r="N33" s="10"/>
      <c r="O33" s="7" t="s">
        <v>35</v>
      </c>
      <c r="P33" s="33"/>
      <c r="Q33" s="7" t="s">
        <v>276</v>
      </c>
      <c r="R33" s="7" t="s">
        <v>1240</v>
      </c>
    </row>
    <row r="34" spans="1:18">
      <c r="A34" s="35" t="s">
        <v>2589</v>
      </c>
      <c r="B34" s="37" t="s">
        <v>2590</v>
      </c>
      <c r="C34" s="12" t="s">
        <v>4379</v>
      </c>
      <c r="D34" s="7" t="s">
        <v>45</v>
      </c>
      <c r="E34" s="37">
        <v>989291871</v>
      </c>
      <c r="F34" s="7" t="s">
        <v>46</v>
      </c>
      <c r="G34" s="35" t="s">
        <v>2591</v>
      </c>
      <c r="H34" s="10"/>
      <c r="I34" s="7" t="s">
        <v>32</v>
      </c>
      <c r="J34" s="7" t="s">
        <v>1374</v>
      </c>
      <c r="K34" s="41">
        <v>43766</v>
      </c>
      <c r="L34" s="7" t="s">
        <v>2592</v>
      </c>
      <c r="M34" s="43" t="s">
        <v>52</v>
      </c>
      <c r="N34" s="10"/>
      <c r="O34" s="7" t="s">
        <v>35</v>
      </c>
      <c r="P34" s="33"/>
      <c r="Q34" s="7" t="s">
        <v>55</v>
      </c>
    </row>
    <row r="35" spans="1:18">
      <c r="A35" s="35" t="s">
        <v>3971</v>
      </c>
      <c r="B35" s="37" t="s">
        <v>3972</v>
      </c>
      <c r="C35" s="12" t="s">
        <v>4423</v>
      </c>
      <c r="D35" s="7" t="s">
        <v>26</v>
      </c>
      <c r="E35" s="89" t="s">
        <v>3973</v>
      </c>
      <c r="F35" s="7" t="s">
        <v>85</v>
      </c>
      <c r="G35" s="37" t="s">
        <v>3974</v>
      </c>
      <c r="H35" s="10"/>
      <c r="I35" s="7"/>
      <c r="J35" s="12" t="s">
        <v>63</v>
      </c>
      <c r="K35" s="91"/>
      <c r="L35" s="7"/>
      <c r="M35" s="43" t="s">
        <v>33</v>
      </c>
      <c r="N35" s="7" t="s">
        <v>68</v>
      </c>
      <c r="O35" s="7" t="s">
        <v>35</v>
      </c>
      <c r="P35" s="33"/>
      <c r="Q35" s="7" t="s">
        <v>152</v>
      </c>
    </row>
    <row r="36" spans="1:18">
      <c r="A36" s="83" t="s">
        <v>2127</v>
      </c>
      <c r="B36" s="12" t="s">
        <v>2128</v>
      </c>
      <c r="D36" s="7" t="s">
        <v>26</v>
      </c>
      <c r="E36" s="83" t="s">
        <v>2131</v>
      </c>
      <c r="F36" s="7" t="s">
        <v>85</v>
      </c>
      <c r="G36" s="7" t="s">
        <v>2132</v>
      </c>
      <c r="H36" s="10"/>
      <c r="I36" s="7"/>
      <c r="J36" s="12" t="s">
        <v>63</v>
      </c>
      <c r="K36" s="10"/>
      <c r="L36" s="10"/>
      <c r="M36" s="43" t="s">
        <v>33</v>
      </c>
      <c r="N36" s="10"/>
      <c r="O36" s="7" t="s">
        <v>35</v>
      </c>
      <c r="P36" s="33"/>
      <c r="Q36" s="7" t="s">
        <v>152</v>
      </c>
    </row>
    <row r="37" spans="1:18">
      <c r="A37" s="35" t="s">
        <v>1324</v>
      </c>
      <c r="B37" s="37" t="s">
        <v>1325</v>
      </c>
      <c r="C37" s="12" t="s">
        <v>4548</v>
      </c>
      <c r="D37" s="7" t="s">
        <v>26</v>
      </c>
      <c r="E37" s="37">
        <v>92586436</v>
      </c>
      <c r="F37" s="7" t="s">
        <v>30</v>
      </c>
      <c r="G37" s="37" t="s">
        <v>1328</v>
      </c>
      <c r="H37" s="10"/>
      <c r="I37" s="7"/>
      <c r="J37" s="12" t="s">
        <v>63</v>
      </c>
      <c r="K37" s="191"/>
      <c r="L37" s="7" t="s">
        <v>1330</v>
      </c>
      <c r="M37" s="43" t="s">
        <v>34</v>
      </c>
      <c r="N37" s="10"/>
      <c r="O37" s="7" t="s">
        <v>35</v>
      </c>
      <c r="P37" s="33"/>
      <c r="Q37" s="7" t="s">
        <v>152</v>
      </c>
    </row>
    <row r="38" spans="1:18">
      <c r="A38" s="35" t="s">
        <v>3996</v>
      </c>
      <c r="B38" s="316" t="s">
        <v>3997</v>
      </c>
      <c r="C38" s="398"/>
      <c r="D38" s="95" t="s">
        <v>45</v>
      </c>
      <c r="E38" s="181" t="s">
        <v>696</v>
      </c>
      <c r="F38" s="95" t="s">
        <v>179</v>
      </c>
      <c r="G38" s="35" t="s">
        <v>3998</v>
      </c>
      <c r="H38" s="96"/>
      <c r="I38" s="95" t="s">
        <v>4549</v>
      </c>
      <c r="J38" s="97" t="s">
        <v>63</v>
      </c>
      <c r="K38" s="41">
        <v>43766</v>
      </c>
      <c r="L38" s="7" t="s">
        <v>700</v>
      </c>
      <c r="M38" s="95" t="s">
        <v>33</v>
      </c>
      <c r="N38" s="95" t="s">
        <v>68</v>
      </c>
      <c r="O38" s="95" t="s">
        <v>35</v>
      </c>
      <c r="P38" s="96"/>
      <c r="Q38" s="95" t="s">
        <v>55</v>
      </c>
    </row>
    <row r="39" spans="1:18">
      <c r="A39" s="35" t="s">
        <v>3258</v>
      </c>
      <c r="B39" s="37" t="s">
        <v>3259</v>
      </c>
      <c r="C39" s="37" t="s">
        <v>4422</v>
      </c>
      <c r="D39" s="95" t="s">
        <v>45</v>
      </c>
      <c r="E39" s="89" t="s">
        <v>3263</v>
      </c>
      <c r="F39" s="95" t="s">
        <v>125</v>
      </c>
      <c r="G39" s="37" t="s">
        <v>3264</v>
      </c>
      <c r="H39" s="96"/>
      <c r="I39" s="95" t="s">
        <v>32</v>
      </c>
      <c r="J39" s="97" t="s">
        <v>63</v>
      </c>
      <c r="K39" s="98"/>
      <c r="L39" s="95"/>
      <c r="M39" s="99" t="s">
        <v>52</v>
      </c>
      <c r="N39" s="95"/>
      <c r="O39" s="95"/>
      <c r="P39" s="96"/>
      <c r="Q39" s="95" t="s">
        <v>55</v>
      </c>
    </row>
    <row r="40" spans="1:18">
      <c r="A40" s="35" t="s">
        <v>3428</v>
      </c>
      <c r="B40" s="37" t="s">
        <v>3429</v>
      </c>
      <c r="C40" s="12" t="s">
        <v>4400</v>
      </c>
      <c r="D40" s="7" t="s">
        <v>26</v>
      </c>
      <c r="E40" s="37">
        <v>56967374731</v>
      </c>
      <c r="F40" s="7" t="s">
        <v>85</v>
      </c>
      <c r="G40" s="7" t="s">
        <v>3430</v>
      </c>
      <c r="H40" s="10"/>
      <c r="I40" s="7"/>
      <c r="J40" s="12" t="s">
        <v>63</v>
      </c>
      <c r="K40" s="91"/>
      <c r="L40" s="7" t="s">
        <v>219</v>
      </c>
      <c r="M40" s="43" t="s">
        <v>33</v>
      </c>
      <c r="N40" s="7"/>
      <c r="O40" s="7" t="s">
        <v>35</v>
      </c>
      <c r="P40" s="33"/>
      <c r="Q40" s="7" t="s">
        <v>276</v>
      </c>
    </row>
    <row r="41" spans="1:18" ht="15.75" customHeight="1">
      <c r="A41" s="54" t="s">
        <v>2173</v>
      </c>
      <c r="B41" s="56" t="s">
        <v>2174</v>
      </c>
      <c r="C41" s="12" t="s">
        <v>4424</v>
      </c>
      <c r="D41" s="7" t="s">
        <v>45</v>
      </c>
      <c r="E41" s="195">
        <v>972687574</v>
      </c>
      <c r="F41" s="7" t="s">
        <v>179</v>
      </c>
      <c r="G41" s="54" t="s">
        <v>2175</v>
      </c>
      <c r="H41" s="10"/>
      <c r="I41" s="7" t="s">
        <v>32</v>
      </c>
      <c r="J41" s="12" t="s">
        <v>63</v>
      </c>
      <c r="K41" s="82">
        <v>43768</v>
      </c>
      <c r="L41" s="7" t="s">
        <v>453</v>
      </c>
      <c r="M41" s="95" t="s">
        <v>33</v>
      </c>
      <c r="N41" s="10"/>
      <c r="O41" s="95" t="s">
        <v>35</v>
      </c>
      <c r="P41" s="33"/>
      <c r="Q41" s="7" t="s">
        <v>276</v>
      </c>
    </row>
    <row r="42" spans="1:18">
      <c r="A42" s="35" t="s">
        <v>2319</v>
      </c>
      <c r="B42" s="37" t="s">
        <v>2320</v>
      </c>
      <c r="C42" s="12" t="s">
        <v>4426</v>
      </c>
      <c r="D42" s="7" t="s">
        <v>26</v>
      </c>
      <c r="E42" s="89" t="s">
        <v>2322</v>
      </c>
      <c r="F42" s="7" t="s">
        <v>167</v>
      </c>
      <c r="G42" s="35" t="s">
        <v>2323</v>
      </c>
      <c r="H42" s="10"/>
      <c r="I42" s="7"/>
      <c r="J42" s="12" t="s">
        <v>63</v>
      </c>
      <c r="K42" s="82"/>
      <c r="L42" s="7"/>
      <c r="M42" s="43" t="s">
        <v>274</v>
      </c>
      <c r="N42" s="10"/>
      <c r="O42" s="7"/>
      <c r="P42" s="33"/>
      <c r="Q42" s="7" t="s">
        <v>152</v>
      </c>
    </row>
    <row r="43" spans="1:18">
      <c r="A43" s="35" t="s">
        <v>4040</v>
      </c>
      <c r="B43" s="37"/>
      <c r="D43" s="7" t="s">
        <v>26</v>
      </c>
      <c r="E43" s="89" t="s">
        <v>4041</v>
      </c>
      <c r="F43" s="7" t="s">
        <v>125</v>
      </c>
      <c r="G43" s="35" t="s">
        <v>4042</v>
      </c>
      <c r="H43" s="10"/>
      <c r="I43" s="7"/>
      <c r="J43" s="12" t="s">
        <v>63</v>
      </c>
      <c r="K43" s="91"/>
      <c r="L43" s="7"/>
      <c r="M43" s="43" t="s">
        <v>50</v>
      </c>
      <c r="N43" s="10"/>
      <c r="O43" s="7" t="s">
        <v>35</v>
      </c>
      <c r="P43" s="33"/>
      <c r="Q43" s="7"/>
    </row>
    <row r="44" spans="1:18" ht="15.75" customHeight="1">
      <c r="A44" s="54" t="s">
        <v>4010</v>
      </c>
      <c r="B44" s="56" t="s">
        <v>4011</v>
      </c>
      <c r="C44" s="12" t="s">
        <v>4423</v>
      </c>
      <c r="D44" s="7" t="s">
        <v>26</v>
      </c>
      <c r="E44" s="195">
        <v>954478005</v>
      </c>
      <c r="F44" s="7" t="s">
        <v>882</v>
      </c>
      <c r="G44" s="54" t="s">
        <v>4012</v>
      </c>
      <c r="H44" s="10"/>
      <c r="I44" s="7" t="s">
        <v>49</v>
      </c>
      <c r="J44" s="12" t="s">
        <v>63</v>
      </c>
      <c r="K44" s="82">
        <v>43767</v>
      </c>
      <c r="L44" s="7" t="s">
        <v>219</v>
      </c>
      <c r="M44" s="95" t="s">
        <v>52</v>
      </c>
      <c r="N44" s="7" t="s">
        <v>68</v>
      </c>
      <c r="O44" s="7" t="s">
        <v>35</v>
      </c>
      <c r="P44" s="33"/>
      <c r="Q44" s="7" t="s">
        <v>55</v>
      </c>
    </row>
    <row r="45" spans="1:18" ht="15.75" customHeight="1">
      <c r="A45" s="35" t="s">
        <v>1072</v>
      </c>
      <c r="B45" s="56" t="s">
        <v>1073</v>
      </c>
      <c r="D45" s="7" t="s">
        <v>26</v>
      </c>
      <c r="E45" s="195">
        <v>946665495</v>
      </c>
      <c r="F45" s="7" t="s">
        <v>85</v>
      </c>
      <c r="G45" s="35" t="s">
        <v>1078</v>
      </c>
      <c r="H45" s="10"/>
      <c r="I45" s="7"/>
      <c r="J45" s="12" t="s">
        <v>63</v>
      </c>
      <c r="K45" s="41">
        <v>43767</v>
      </c>
      <c r="L45" s="7" t="s">
        <v>219</v>
      </c>
      <c r="M45" s="43" t="s">
        <v>274</v>
      </c>
      <c r="N45" s="10"/>
      <c r="O45" s="7" t="s">
        <v>35</v>
      </c>
      <c r="P45" s="33"/>
      <c r="Q45" s="7" t="s">
        <v>276</v>
      </c>
    </row>
    <row r="46" spans="1:18">
      <c r="A46" s="35" t="s">
        <v>2576</v>
      </c>
      <c r="B46" s="37" t="s">
        <v>3675</v>
      </c>
      <c r="C46" s="12" t="s">
        <v>4469</v>
      </c>
      <c r="D46" s="7" t="s">
        <v>26</v>
      </c>
      <c r="E46" s="37">
        <v>976407843</v>
      </c>
      <c r="F46" s="7" t="s">
        <v>85</v>
      </c>
      <c r="G46" s="37" t="s">
        <v>3676</v>
      </c>
      <c r="H46" s="10"/>
      <c r="I46" s="7"/>
      <c r="J46" s="12" t="s">
        <v>63</v>
      </c>
      <c r="K46" s="82">
        <v>43767</v>
      </c>
      <c r="L46" s="7"/>
      <c r="M46" s="43" t="s">
        <v>274</v>
      </c>
      <c r="N46" s="10"/>
      <c r="O46" s="7" t="s">
        <v>35</v>
      </c>
      <c r="P46" s="39" t="s">
        <v>70</v>
      </c>
      <c r="Q46" s="7" t="s">
        <v>276</v>
      </c>
    </row>
    <row r="47" spans="1:18">
      <c r="A47" s="35" t="s">
        <v>3949</v>
      </c>
      <c r="B47" s="37" t="s">
        <v>3950</v>
      </c>
      <c r="C47" s="12" t="s">
        <v>4449</v>
      </c>
      <c r="D47" s="7" t="s">
        <v>26</v>
      </c>
      <c r="E47" s="37">
        <v>56996917271</v>
      </c>
      <c r="F47" s="7" t="s">
        <v>85</v>
      </c>
      <c r="G47" s="7" t="s">
        <v>3951</v>
      </c>
      <c r="H47" s="10"/>
      <c r="I47" s="7"/>
      <c r="J47" s="12" t="s">
        <v>63</v>
      </c>
      <c r="K47" s="91"/>
      <c r="L47" s="7" t="s">
        <v>219</v>
      </c>
      <c r="M47" s="43" t="s">
        <v>33</v>
      </c>
      <c r="N47" s="7"/>
      <c r="O47" s="7" t="s">
        <v>35</v>
      </c>
      <c r="P47" s="33"/>
      <c r="Q47" s="7" t="s">
        <v>276</v>
      </c>
    </row>
    <row r="48" spans="1:18">
      <c r="A48" s="7" t="s">
        <v>639</v>
      </c>
      <c r="B48" s="37" t="s">
        <v>640</v>
      </c>
      <c r="D48" s="7" t="s">
        <v>26</v>
      </c>
      <c r="E48" s="37">
        <v>973707826</v>
      </c>
      <c r="F48" s="7" t="s">
        <v>85</v>
      </c>
      <c r="G48" s="7" t="s">
        <v>643</v>
      </c>
      <c r="H48" s="10"/>
      <c r="I48" s="7"/>
      <c r="J48" s="12" t="s">
        <v>63</v>
      </c>
      <c r="K48" s="91"/>
      <c r="L48" s="7" t="s">
        <v>219</v>
      </c>
      <c r="M48" s="43" t="s">
        <v>33</v>
      </c>
      <c r="N48" s="7"/>
      <c r="O48" s="7" t="s">
        <v>35</v>
      </c>
      <c r="P48" s="33"/>
      <c r="Q48" s="7" t="s">
        <v>276</v>
      </c>
    </row>
    <row r="49" spans="1:18">
      <c r="A49" s="35" t="s">
        <v>2336</v>
      </c>
      <c r="B49" s="37" t="s">
        <v>2338</v>
      </c>
      <c r="C49" s="12" t="s">
        <v>4550</v>
      </c>
      <c r="D49" s="7" t="s">
        <v>26</v>
      </c>
      <c r="E49" s="273"/>
      <c r="F49" s="7" t="s">
        <v>85</v>
      </c>
      <c r="G49" s="12" t="s">
        <v>2340</v>
      </c>
      <c r="J49" s="12" t="s">
        <v>63</v>
      </c>
      <c r="K49" s="91"/>
      <c r="L49" s="7" t="s">
        <v>2342</v>
      </c>
      <c r="M49" s="43" t="s">
        <v>33</v>
      </c>
      <c r="N49" s="7"/>
      <c r="O49" s="7" t="s">
        <v>35</v>
      </c>
      <c r="P49" s="33"/>
      <c r="Q49" s="7" t="s">
        <v>276</v>
      </c>
    </row>
    <row r="50" spans="1:18">
      <c r="A50" s="83" t="s">
        <v>4043</v>
      </c>
      <c r="D50" s="7" t="s">
        <v>26</v>
      </c>
      <c r="E50" s="37">
        <v>931188372</v>
      </c>
      <c r="F50" s="7" t="s">
        <v>4044</v>
      </c>
      <c r="G50" s="37" t="s">
        <v>4045</v>
      </c>
      <c r="H50" s="10"/>
      <c r="I50" s="7"/>
      <c r="J50" s="12" t="s">
        <v>63</v>
      </c>
      <c r="K50" s="10"/>
      <c r="L50" s="10"/>
      <c r="M50" s="43" t="s">
        <v>33</v>
      </c>
      <c r="N50" s="10"/>
      <c r="O50" s="7" t="s">
        <v>35</v>
      </c>
      <c r="P50" s="33"/>
      <c r="Q50" s="7" t="s">
        <v>152</v>
      </c>
    </row>
    <row r="51" spans="1:18">
      <c r="A51" s="35" t="s">
        <v>4049</v>
      </c>
      <c r="B51" s="37"/>
      <c r="D51" s="7" t="s">
        <v>26</v>
      </c>
      <c r="E51" s="89" t="s">
        <v>4051</v>
      </c>
      <c r="F51" s="7" t="s">
        <v>125</v>
      </c>
      <c r="G51" s="37" t="s">
        <v>2280</v>
      </c>
      <c r="H51" s="10"/>
      <c r="I51" s="7"/>
      <c r="J51" s="12" t="s">
        <v>63</v>
      </c>
      <c r="K51" s="191"/>
      <c r="L51" s="7"/>
      <c r="M51" s="43" t="s">
        <v>50</v>
      </c>
      <c r="N51" s="10"/>
      <c r="O51" s="7" t="s">
        <v>35</v>
      </c>
      <c r="P51" s="33"/>
      <c r="Q51" s="7" t="s">
        <v>152</v>
      </c>
    </row>
    <row r="52" spans="1:18">
      <c r="A52" s="35" t="s">
        <v>1765</v>
      </c>
      <c r="B52" s="37" t="s">
        <v>1766</v>
      </c>
      <c r="C52" s="12" t="s">
        <v>4426</v>
      </c>
      <c r="D52" s="7" t="s">
        <v>26</v>
      </c>
      <c r="E52" s="37" t="s">
        <v>1769</v>
      </c>
      <c r="F52" s="7" t="s">
        <v>85</v>
      </c>
      <c r="G52" s="7" t="s">
        <v>1770</v>
      </c>
      <c r="H52" s="10"/>
      <c r="I52" s="7"/>
      <c r="J52" s="12" t="s">
        <v>63</v>
      </c>
      <c r="K52" s="91"/>
      <c r="L52" s="7" t="s">
        <v>219</v>
      </c>
      <c r="M52" s="43" t="s">
        <v>33</v>
      </c>
      <c r="N52" s="7"/>
      <c r="O52" s="7" t="s">
        <v>35</v>
      </c>
      <c r="P52" s="33"/>
      <c r="Q52" s="7" t="s">
        <v>276</v>
      </c>
    </row>
    <row r="53" spans="1:18">
      <c r="A53" s="35" t="s">
        <v>2572</v>
      </c>
      <c r="B53" s="37" t="s">
        <v>2573</v>
      </c>
      <c r="C53" s="12" t="s">
        <v>4379</v>
      </c>
      <c r="D53" s="7" t="s">
        <v>26</v>
      </c>
      <c r="E53" s="37">
        <v>56933461824</v>
      </c>
      <c r="F53" s="7" t="s">
        <v>85</v>
      </c>
      <c r="G53" s="35" t="s">
        <v>648</v>
      </c>
      <c r="H53" s="10"/>
      <c r="I53" s="7"/>
      <c r="J53" s="12" t="s">
        <v>63</v>
      </c>
      <c r="K53" s="41">
        <v>43762</v>
      </c>
      <c r="L53" s="37" t="s">
        <v>2576</v>
      </c>
      <c r="M53" s="95" t="s">
        <v>33</v>
      </c>
      <c r="N53" s="7"/>
      <c r="O53" s="7" t="s">
        <v>35</v>
      </c>
      <c r="P53" s="33"/>
      <c r="Q53" s="7" t="s">
        <v>276</v>
      </c>
    </row>
    <row r="54" spans="1:18">
      <c r="A54" s="35" t="s">
        <v>3894</v>
      </c>
      <c r="B54" s="37" t="s">
        <v>3895</v>
      </c>
      <c r="C54" s="12" t="s">
        <v>4413</v>
      </c>
      <c r="D54" s="7" t="s">
        <v>26</v>
      </c>
      <c r="E54" s="37">
        <v>56944552367</v>
      </c>
      <c r="F54" s="7" t="s">
        <v>85</v>
      </c>
      <c r="G54" s="7" t="s">
        <v>3896</v>
      </c>
      <c r="H54" s="10"/>
      <c r="I54" s="7"/>
      <c r="J54" s="12" t="s">
        <v>63</v>
      </c>
      <c r="K54" s="91"/>
      <c r="L54" s="7" t="s">
        <v>219</v>
      </c>
      <c r="M54" s="43" t="s">
        <v>33</v>
      </c>
      <c r="N54" s="7"/>
      <c r="O54" s="7" t="s">
        <v>35</v>
      </c>
      <c r="P54" s="33"/>
      <c r="Q54" s="7" t="s">
        <v>276</v>
      </c>
    </row>
    <row r="55" spans="1:18">
      <c r="A55" s="35" t="s">
        <v>3445</v>
      </c>
      <c r="B55" s="37" t="s">
        <v>3446</v>
      </c>
      <c r="C55" s="12" t="s">
        <v>4422</v>
      </c>
      <c r="D55" s="7" t="s">
        <v>26</v>
      </c>
      <c r="E55" s="37">
        <v>56941516655</v>
      </c>
      <c r="F55" s="7" t="s">
        <v>125</v>
      </c>
      <c r="G55" s="7" t="s">
        <v>3447</v>
      </c>
      <c r="H55" s="10"/>
      <c r="I55" s="7"/>
      <c r="J55" s="12" t="s">
        <v>63</v>
      </c>
      <c r="K55" s="91"/>
      <c r="L55" s="7" t="s">
        <v>219</v>
      </c>
      <c r="M55" s="43" t="s">
        <v>33</v>
      </c>
      <c r="N55" s="7"/>
      <c r="O55" s="7" t="s">
        <v>35</v>
      </c>
      <c r="P55" s="39" t="s">
        <v>70</v>
      </c>
      <c r="Q55" s="7" t="s">
        <v>276</v>
      </c>
      <c r="R55" s="12" t="s">
        <v>2638</v>
      </c>
    </row>
    <row r="56" spans="1:18">
      <c r="A56" s="35" t="s">
        <v>2311</v>
      </c>
      <c r="B56" s="37" t="s">
        <v>2313</v>
      </c>
      <c r="D56" s="7" t="s">
        <v>26</v>
      </c>
      <c r="E56" s="273"/>
      <c r="F56" s="7" t="s">
        <v>30</v>
      </c>
      <c r="G56" s="35" t="s">
        <v>2318</v>
      </c>
      <c r="H56" s="10"/>
      <c r="I56" s="7"/>
      <c r="J56" s="12" t="s">
        <v>63</v>
      </c>
      <c r="K56" s="41">
        <v>43767</v>
      </c>
      <c r="L56" s="7"/>
      <c r="M56" s="43"/>
      <c r="N56" s="7"/>
      <c r="O56" s="7"/>
      <c r="P56" s="39" t="s">
        <v>70</v>
      </c>
      <c r="Q56" s="7" t="s">
        <v>55</v>
      </c>
    </row>
    <row r="57" spans="1:18" ht="15.75" customHeight="1">
      <c r="A57" s="35" t="s">
        <v>3961</v>
      </c>
      <c r="B57" s="56" t="s">
        <v>3962</v>
      </c>
      <c r="C57" s="12" t="s">
        <v>4449</v>
      </c>
      <c r="D57" s="7" t="s">
        <v>26</v>
      </c>
      <c r="E57" s="56">
        <v>959797427</v>
      </c>
      <c r="F57" s="7" t="s">
        <v>85</v>
      </c>
      <c r="G57" s="54" t="s">
        <v>3963</v>
      </c>
      <c r="H57" s="10"/>
      <c r="I57" s="7"/>
      <c r="J57" s="12" t="s">
        <v>63</v>
      </c>
      <c r="K57" s="82">
        <v>43767</v>
      </c>
      <c r="L57" s="7" t="s">
        <v>219</v>
      </c>
      <c r="M57" s="43" t="s">
        <v>274</v>
      </c>
      <c r="N57" s="10"/>
      <c r="O57" s="7" t="s">
        <v>35</v>
      </c>
      <c r="P57" s="33"/>
      <c r="Q57" s="7" t="s">
        <v>55</v>
      </c>
    </row>
    <row r="58" spans="1:18">
      <c r="A58" s="35" t="s">
        <v>2215</v>
      </c>
      <c r="B58" s="37" t="s">
        <v>2216</v>
      </c>
      <c r="C58" s="12" t="s">
        <v>4429</v>
      </c>
      <c r="D58" s="7" t="s">
        <v>26</v>
      </c>
      <c r="E58" s="37">
        <v>976450301</v>
      </c>
      <c r="F58" s="7" t="s">
        <v>85</v>
      </c>
      <c r="G58" s="37" t="s">
        <v>2218</v>
      </c>
      <c r="H58" s="10"/>
      <c r="I58" s="7"/>
      <c r="J58" s="12" t="s">
        <v>63</v>
      </c>
      <c r="K58" s="91"/>
      <c r="L58" s="7" t="s">
        <v>1820</v>
      </c>
      <c r="M58" s="43" t="s">
        <v>33</v>
      </c>
      <c r="N58" s="10"/>
      <c r="O58" s="7" t="s">
        <v>35</v>
      </c>
      <c r="P58" s="33"/>
      <c r="Q58" s="7" t="s">
        <v>152</v>
      </c>
    </row>
    <row r="59" spans="1:18">
      <c r="A59" s="35" t="s">
        <v>2775</v>
      </c>
      <c r="B59" s="37" t="s">
        <v>2776</v>
      </c>
      <c r="C59" s="12" t="s">
        <v>4491</v>
      </c>
      <c r="D59" s="7" t="s">
        <v>26</v>
      </c>
      <c r="E59" s="37">
        <v>56941461365</v>
      </c>
      <c r="F59" s="7" t="s">
        <v>85</v>
      </c>
      <c r="G59" s="35" t="s">
        <v>2777</v>
      </c>
      <c r="H59" s="10"/>
      <c r="I59" s="7"/>
      <c r="J59" s="12" t="s">
        <v>63</v>
      </c>
      <c r="K59" s="41">
        <v>43768</v>
      </c>
      <c r="L59" s="7" t="s">
        <v>219</v>
      </c>
      <c r="M59" s="43" t="s">
        <v>274</v>
      </c>
      <c r="N59" s="7"/>
      <c r="O59" s="7" t="s">
        <v>35</v>
      </c>
      <c r="P59" s="33"/>
      <c r="Q59" s="7" t="s">
        <v>276</v>
      </c>
    </row>
    <row r="60" spans="1:18">
      <c r="A60" s="35" t="s">
        <v>3803</v>
      </c>
      <c r="B60" s="37" t="s">
        <v>3804</v>
      </c>
      <c r="C60" s="12" t="s">
        <v>4551</v>
      </c>
      <c r="D60" s="7" t="s">
        <v>26</v>
      </c>
      <c r="E60" s="37">
        <v>953356120</v>
      </c>
      <c r="F60" s="7" t="s">
        <v>85</v>
      </c>
      <c r="G60" s="35" t="s">
        <v>3805</v>
      </c>
      <c r="H60" s="10"/>
      <c r="I60" s="7"/>
      <c r="J60" s="12" t="s">
        <v>63</v>
      </c>
      <c r="K60" s="91"/>
      <c r="L60" s="7" t="s">
        <v>1097</v>
      </c>
      <c r="M60" s="43" t="s">
        <v>33</v>
      </c>
      <c r="N60" s="7"/>
      <c r="O60" s="7" t="s">
        <v>35</v>
      </c>
      <c r="P60" s="39" t="s">
        <v>70</v>
      </c>
      <c r="Q60" s="7" t="s">
        <v>276</v>
      </c>
    </row>
    <row r="61" spans="1:18">
      <c r="A61" s="35" t="s">
        <v>3190</v>
      </c>
      <c r="B61" s="37" t="s">
        <v>3191</v>
      </c>
      <c r="C61" s="12" t="s">
        <v>4422</v>
      </c>
      <c r="D61" s="7" t="s">
        <v>26</v>
      </c>
      <c r="E61" s="37">
        <v>937375077</v>
      </c>
      <c r="F61" s="7" t="s">
        <v>85</v>
      </c>
      <c r="G61" s="37" t="s">
        <v>3192</v>
      </c>
      <c r="H61" s="10"/>
      <c r="I61" s="7"/>
      <c r="J61" s="12" t="s">
        <v>63</v>
      </c>
      <c r="K61" s="82">
        <v>43767</v>
      </c>
      <c r="L61" s="7"/>
      <c r="M61" s="43" t="s">
        <v>274</v>
      </c>
      <c r="N61" s="10"/>
      <c r="O61" s="7" t="s">
        <v>35</v>
      </c>
      <c r="P61" s="33"/>
      <c r="Q61" s="7" t="s">
        <v>276</v>
      </c>
    </row>
    <row r="62" spans="1:18" ht="15.75" customHeight="1">
      <c r="A62" s="54" t="s">
        <v>3924</v>
      </c>
      <c r="B62" s="56" t="s">
        <v>3925</v>
      </c>
      <c r="C62" s="12" t="s">
        <v>4413</v>
      </c>
      <c r="D62" s="7" t="s">
        <v>26</v>
      </c>
      <c r="E62" s="56">
        <v>998822112</v>
      </c>
      <c r="F62" s="7" t="s">
        <v>85</v>
      </c>
      <c r="G62" s="54" t="s">
        <v>3926</v>
      </c>
      <c r="H62" s="10"/>
      <c r="I62" s="7"/>
      <c r="J62" s="12" t="s">
        <v>63</v>
      </c>
      <c r="K62" s="82">
        <v>43767</v>
      </c>
      <c r="L62" s="7" t="s">
        <v>1518</v>
      </c>
      <c r="M62" s="43" t="s">
        <v>50</v>
      </c>
      <c r="N62" s="10"/>
      <c r="O62" s="7" t="s">
        <v>35</v>
      </c>
      <c r="P62" s="33"/>
      <c r="Q62" s="7" t="s">
        <v>55</v>
      </c>
    </row>
    <row r="63" spans="1:18">
      <c r="A63" s="35" t="s">
        <v>3219</v>
      </c>
      <c r="B63" s="37" t="s">
        <v>3220</v>
      </c>
      <c r="C63" s="12" t="s">
        <v>4422</v>
      </c>
      <c r="D63" s="7" t="s">
        <v>26</v>
      </c>
      <c r="E63" s="89" t="s">
        <v>3222</v>
      </c>
      <c r="F63" s="7" t="s">
        <v>85</v>
      </c>
      <c r="G63" s="35" t="s">
        <v>3223</v>
      </c>
      <c r="H63" s="10"/>
      <c r="I63" s="7"/>
      <c r="J63" s="12" t="s">
        <v>63</v>
      </c>
      <c r="K63" s="91"/>
      <c r="L63" s="7"/>
      <c r="M63" s="43" t="s">
        <v>274</v>
      </c>
      <c r="N63" s="10"/>
      <c r="O63" s="7"/>
      <c r="P63" s="33"/>
      <c r="Q63" s="7" t="s">
        <v>152</v>
      </c>
    </row>
    <row r="64" spans="1:18">
      <c r="A64" s="35" t="s">
        <v>3458</v>
      </c>
      <c r="B64" s="37" t="s">
        <v>3459</v>
      </c>
      <c r="C64" s="12" t="s">
        <v>4422</v>
      </c>
      <c r="D64" s="7" t="s">
        <v>26</v>
      </c>
      <c r="E64" s="37">
        <v>56964877512</v>
      </c>
      <c r="F64" s="7" t="s">
        <v>85</v>
      </c>
      <c r="G64" s="35" t="s">
        <v>3460</v>
      </c>
      <c r="H64" s="10"/>
      <c r="I64" s="7"/>
      <c r="J64" s="12" t="s">
        <v>63</v>
      </c>
      <c r="K64" s="91"/>
      <c r="L64" s="7" t="s">
        <v>219</v>
      </c>
      <c r="M64" s="43" t="s">
        <v>274</v>
      </c>
      <c r="N64" s="10"/>
      <c r="O64" s="7" t="s">
        <v>35</v>
      </c>
      <c r="P64" s="33"/>
      <c r="Q64" s="7" t="s">
        <v>276</v>
      </c>
    </row>
    <row r="65" spans="1:19">
      <c r="A65" s="35" t="s">
        <v>4052</v>
      </c>
      <c r="C65" s="12" t="s">
        <v>4413</v>
      </c>
      <c r="D65" s="7" t="s">
        <v>26</v>
      </c>
      <c r="E65" s="37" t="s">
        <v>4053</v>
      </c>
      <c r="F65" s="7" t="s">
        <v>85</v>
      </c>
      <c r="G65" s="7" t="s">
        <v>4054</v>
      </c>
      <c r="H65" s="10"/>
      <c r="I65" s="7"/>
      <c r="J65" s="12" t="s">
        <v>63</v>
      </c>
      <c r="K65" s="91"/>
      <c r="L65" s="7" t="s">
        <v>219</v>
      </c>
      <c r="M65" s="43" t="s">
        <v>33</v>
      </c>
      <c r="N65" s="7"/>
      <c r="O65" s="7" t="s">
        <v>35</v>
      </c>
      <c r="P65" s="39" t="s">
        <v>70</v>
      </c>
      <c r="Q65" s="7" t="s">
        <v>276</v>
      </c>
    </row>
    <row r="66" spans="1:19">
      <c r="A66" s="35" t="s">
        <v>2583</v>
      </c>
      <c r="B66" s="37" t="s">
        <v>2585</v>
      </c>
      <c r="D66" s="7" t="s">
        <v>26</v>
      </c>
      <c r="E66" s="37">
        <v>56982131929</v>
      </c>
      <c r="F66" s="7" t="s">
        <v>85</v>
      </c>
      <c r="G66" s="35" t="s">
        <v>2586</v>
      </c>
      <c r="H66" s="10"/>
      <c r="I66" s="7"/>
      <c r="J66" s="12" t="s">
        <v>63</v>
      </c>
      <c r="K66" s="118">
        <v>43763</v>
      </c>
      <c r="L66" s="7" t="s">
        <v>2588</v>
      </c>
      <c r="M66" s="43" t="s">
        <v>33</v>
      </c>
      <c r="N66" s="10"/>
      <c r="O66" s="7"/>
      <c r="P66" s="33"/>
      <c r="Q66" s="7" t="s">
        <v>55</v>
      </c>
    </row>
    <row r="67" spans="1:19">
      <c r="A67" s="35" t="s">
        <v>868</v>
      </c>
      <c r="B67" s="37" t="s">
        <v>869</v>
      </c>
      <c r="C67" s="12" t="s">
        <v>4451</v>
      </c>
      <c r="D67" s="7" t="s">
        <v>26</v>
      </c>
      <c r="E67" s="181" t="s">
        <v>870</v>
      </c>
      <c r="F67" s="7" t="s">
        <v>85</v>
      </c>
      <c r="G67" s="37" t="s">
        <v>874</v>
      </c>
      <c r="H67" s="10"/>
      <c r="I67" s="7"/>
      <c r="J67" s="12" t="s">
        <v>63</v>
      </c>
      <c r="K67" s="91"/>
      <c r="L67" s="7"/>
      <c r="M67" s="43" t="s">
        <v>274</v>
      </c>
      <c r="N67" s="10"/>
      <c r="O67" s="7" t="s">
        <v>35</v>
      </c>
      <c r="P67" s="33"/>
      <c r="Q67" s="7" t="s">
        <v>152</v>
      </c>
    </row>
    <row r="68" spans="1:19">
      <c r="A68" s="35" t="s">
        <v>2097</v>
      </c>
      <c r="B68" s="37" t="s">
        <v>2098</v>
      </c>
      <c r="C68" s="12" t="s">
        <v>4426</v>
      </c>
      <c r="D68" s="7" t="s">
        <v>26</v>
      </c>
      <c r="E68" s="37">
        <v>56931486032</v>
      </c>
      <c r="F68" s="7" t="s">
        <v>85</v>
      </c>
      <c r="G68" s="35" t="s">
        <v>2099</v>
      </c>
      <c r="H68" s="10"/>
      <c r="I68" s="7"/>
      <c r="J68" s="12" t="s">
        <v>63</v>
      </c>
      <c r="K68" s="91"/>
      <c r="L68" s="7" t="s">
        <v>219</v>
      </c>
      <c r="M68" s="43" t="s">
        <v>50</v>
      </c>
      <c r="N68" s="10"/>
      <c r="O68" s="7" t="s">
        <v>35</v>
      </c>
      <c r="P68" s="33"/>
      <c r="Q68" s="7" t="s">
        <v>276</v>
      </c>
    </row>
    <row r="69" spans="1:19">
      <c r="A69" s="35" t="s">
        <v>3938</v>
      </c>
      <c r="B69" s="37" t="s">
        <v>3939</v>
      </c>
      <c r="C69" s="37" t="s">
        <v>4413</v>
      </c>
      <c r="D69" s="7" t="s">
        <v>26</v>
      </c>
      <c r="E69" s="37">
        <v>56965662410</v>
      </c>
      <c r="F69" s="7" t="s">
        <v>85</v>
      </c>
      <c r="G69" s="35" t="s">
        <v>3940</v>
      </c>
      <c r="H69" s="10"/>
      <c r="I69" s="7"/>
      <c r="J69" s="12" t="s">
        <v>63</v>
      </c>
      <c r="K69" s="7" t="s">
        <v>3941</v>
      </c>
      <c r="L69" s="7" t="s">
        <v>219</v>
      </c>
      <c r="M69" s="43" t="s">
        <v>274</v>
      </c>
      <c r="N69" s="10"/>
      <c r="O69" s="7" t="s">
        <v>35</v>
      </c>
      <c r="P69" s="33"/>
      <c r="Q69" s="7" t="s">
        <v>276</v>
      </c>
    </row>
    <row r="70" spans="1:19">
      <c r="A70" s="35" t="s">
        <v>4032</v>
      </c>
      <c r="B70" s="37" t="s">
        <v>4033</v>
      </c>
      <c r="D70" s="7" t="s">
        <v>26</v>
      </c>
      <c r="E70" s="37">
        <v>983922068</v>
      </c>
      <c r="F70" s="7" t="s">
        <v>882</v>
      </c>
      <c r="G70" s="35" t="s">
        <v>4034</v>
      </c>
      <c r="H70" s="10"/>
      <c r="I70" s="7" t="s">
        <v>4552</v>
      </c>
      <c r="J70" s="12" t="s">
        <v>63</v>
      </c>
      <c r="K70" s="191"/>
      <c r="L70" s="7" t="s">
        <v>2901</v>
      </c>
      <c r="M70" s="43" t="s">
        <v>33</v>
      </c>
      <c r="N70" s="10"/>
      <c r="O70" s="7" t="s">
        <v>35</v>
      </c>
      <c r="P70" s="33"/>
      <c r="Q70" s="7" t="s">
        <v>276</v>
      </c>
    </row>
    <row r="71" spans="1:19">
      <c r="A71" s="35" t="s">
        <v>4055</v>
      </c>
      <c r="B71" s="37"/>
      <c r="C71" s="12" t="s">
        <v>4540</v>
      </c>
      <c r="D71" s="7" t="s">
        <v>26</v>
      </c>
      <c r="E71" s="89" t="s">
        <v>4057</v>
      </c>
      <c r="F71" s="7" t="s">
        <v>85</v>
      </c>
      <c r="G71" s="37" t="s">
        <v>4059</v>
      </c>
      <c r="H71" s="10"/>
      <c r="I71" s="7"/>
      <c r="J71" s="12" t="s">
        <v>63</v>
      </c>
      <c r="K71" s="91"/>
      <c r="L71" s="7"/>
      <c r="M71" s="43" t="s">
        <v>50</v>
      </c>
      <c r="N71" s="10"/>
      <c r="O71" s="7"/>
      <c r="P71" s="33"/>
      <c r="Q71" s="7" t="s">
        <v>152</v>
      </c>
    </row>
    <row r="72" spans="1:19">
      <c r="A72" s="35" t="s">
        <v>3454</v>
      </c>
      <c r="B72" s="37" t="s">
        <v>3455</v>
      </c>
      <c r="C72" s="12" t="s">
        <v>4400</v>
      </c>
      <c r="D72" s="7" t="s">
        <v>26</v>
      </c>
      <c r="E72" s="89" t="s">
        <v>3456</v>
      </c>
      <c r="F72" s="7" t="s">
        <v>85</v>
      </c>
      <c r="G72" s="35" t="s">
        <v>3457</v>
      </c>
      <c r="H72" s="10"/>
      <c r="I72" s="7"/>
      <c r="J72" s="12" t="s">
        <v>63</v>
      </c>
      <c r="K72" s="191"/>
      <c r="L72" s="7"/>
      <c r="M72" s="43" t="s">
        <v>274</v>
      </c>
      <c r="N72" s="10"/>
      <c r="O72" s="7" t="s">
        <v>35</v>
      </c>
      <c r="P72" s="33"/>
      <c r="Q72" s="7" t="s">
        <v>152</v>
      </c>
    </row>
    <row r="73" spans="1:19" ht="15.75" customHeight="1">
      <c r="A73" s="54" t="s">
        <v>3465</v>
      </c>
      <c r="B73" s="56" t="s">
        <v>3466</v>
      </c>
      <c r="C73" s="12" t="s">
        <v>4400</v>
      </c>
      <c r="D73" s="7" t="s">
        <v>26</v>
      </c>
      <c r="E73" s="56">
        <v>949403499</v>
      </c>
      <c r="F73" s="7" t="s">
        <v>85</v>
      </c>
      <c r="G73" s="56" t="s">
        <v>3467</v>
      </c>
      <c r="H73" s="10"/>
      <c r="I73" s="7"/>
      <c r="J73" s="12" t="s">
        <v>63</v>
      </c>
      <c r="K73" s="41">
        <v>43767</v>
      </c>
      <c r="L73" s="7" t="s">
        <v>219</v>
      </c>
      <c r="M73" s="43" t="s">
        <v>33</v>
      </c>
      <c r="N73" s="10"/>
      <c r="O73" s="7" t="s">
        <v>35</v>
      </c>
      <c r="P73" s="33"/>
      <c r="Q73" s="7" t="s">
        <v>55</v>
      </c>
    </row>
    <row r="74" spans="1:19" ht="15.75" customHeight="1">
      <c r="A74" s="35" t="s">
        <v>3136</v>
      </c>
      <c r="B74" s="56" t="s">
        <v>3137</v>
      </c>
      <c r="C74" s="12" t="s">
        <v>4379</v>
      </c>
      <c r="D74" s="7" t="s">
        <v>26</v>
      </c>
      <c r="E74" s="56">
        <v>933585123</v>
      </c>
      <c r="F74" s="7" t="s">
        <v>85</v>
      </c>
      <c r="G74" s="35" t="s">
        <v>3138</v>
      </c>
      <c r="H74" s="10"/>
      <c r="I74" s="7"/>
      <c r="J74" s="12" t="s">
        <v>63</v>
      </c>
      <c r="K74" s="41">
        <v>43767</v>
      </c>
      <c r="L74" s="7" t="s">
        <v>219</v>
      </c>
      <c r="M74" s="43" t="s">
        <v>274</v>
      </c>
      <c r="N74" s="10"/>
      <c r="O74" s="7" t="s">
        <v>35</v>
      </c>
      <c r="P74" s="39" t="s">
        <v>70</v>
      </c>
      <c r="Q74" s="7" t="s">
        <v>55</v>
      </c>
    </row>
    <row r="75" spans="1:19">
      <c r="A75" s="345" t="s">
        <v>3878</v>
      </c>
      <c r="B75" s="316" t="s">
        <v>3879</v>
      </c>
      <c r="C75" s="12" t="s">
        <v>4449</v>
      </c>
      <c r="D75" s="7" t="s">
        <v>26</v>
      </c>
      <c r="E75" s="316">
        <v>56967438681</v>
      </c>
      <c r="F75" s="7" t="s">
        <v>30</v>
      </c>
      <c r="G75" s="35" t="s">
        <v>3880</v>
      </c>
      <c r="H75" s="10"/>
      <c r="I75" s="7"/>
      <c r="J75" s="12" t="s">
        <v>63</v>
      </c>
      <c r="K75" s="41">
        <v>43767</v>
      </c>
      <c r="L75" s="7"/>
      <c r="M75" s="43" t="s">
        <v>274</v>
      </c>
      <c r="N75" s="10"/>
      <c r="O75" s="7" t="s">
        <v>35</v>
      </c>
      <c r="P75" s="33"/>
      <c r="Q75" s="7" t="s">
        <v>276</v>
      </c>
    </row>
    <row r="76" spans="1:19">
      <c r="A76" s="35" t="s">
        <v>3776</v>
      </c>
      <c r="B76" s="37" t="s">
        <v>3777</v>
      </c>
      <c r="C76" s="12" t="s">
        <v>4551</v>
      </c>
      <c r="D76" s="7" t="s">
        <v>26</v>
      </c>
      <c r="E76" s="37">
        <v>5699438552</v>
      </c>
      <c r="F76" s="7" t="s">
        <v>85</v>
      </c>
      <c r="G76" s="342"/>
      <c r="H76" s="10"/>
      <c r="I76" s="7"/>
      <c r="J76" s="12" t="s">
        <v>63</v>
      </c>
      <c r="K76" s="91"/>
      <c r="L76" s="7"/>
      <c r="M76" s="43" t="s">
        <v>50</v>
      </c>
      <c r="N76" s="10"/>
      <c r="O76" s="7" t="s">
        <v>35</v>
      </c>
      <c r="P76" s="33"/>
      <c r="Q76" s="7" t="s">
        <v>276</v>
      </c>
    </row>
    <row r="77" spans="1:19">
      <c r="A77" s="35" t="s">
        <v>3638</v>
      </c>
      <c r="B77" s="37" t="s">
        <v>3639</v>
      </c>
      <c r="C77" s="12" t="s">
        <v>4551</v>
      </c>
      <c r="D77" s="7" t="s">
        <v>26</v>
      </c>
      <c r="E77" s="37" t="s">
        <v>3640</v>
      </c>
      <c r="F77" s="7" t="s">
        <v>85</v>
      </c>
      <c r="G77" s="7" t="s">
        <v>3641</v>
      </c>
      <c r="H77" s="10"/>
      <c r="I77" s="7"/>
      <c r="J77" s="12" t="s">
        <v>63</v>
      </c>
      <c r="K77" s="91"/>
      <c r="L77" s="7" t="s">
        <v>219</v>
      </c>
      <c r="M77" s="43" t="s">
        <v>33</v>
      </c>
      <c r="N77" s="7"/>
      <c r="O77" s="7" t="s">
        <v>35</v>
      </c>
      <c r="P77" s="33"/>
      <c r="Q77" s="7" t="s">
        <v>276</v>
      </c>
    </row>
    <row r="78" spans="1:19">
      <c r="A78" s="35" t="s">
        <v>2508</v>
      </c>
      <c r="B78" s="37" t="s">
        <v>2509</v>
      </c>
      <c r="C78" s="12" t="s">
        <v>4379</v>
      </c>
      <c r="D78" s="7" t="s">
        <v>26</v>
      </c>
      <c r="E78" s="89" t="s">
        <v>2510</v>
      </c>
      <c r="F78" s="7" t="s">
        <v>2511</v>
      </c>
      <c r="G78" s="35" t="s">
        <v>2512</v>
      </c>
      <c r="H78" s="10"/>
      <c r="I78" s="7"/>
      <c r="J78" s="12" t="s">
        <v>63</v>
      </c>
      <c r="K78" s="91"/>
      <c r="L78" s="7"/>
      <c r="M78" s="43" t="s">
        <v>274</v>
      </c>
      <c r="N78" s="10"/>
      <c r="O78" s="7" t="s">
        <v>35</v>
      </c>
      <c r="P78" s="33"/>
      <c r="Q78" s="7" t="s">
        <v>152</v>
      </c>
    </row>
    <row r="79" spans="1:19" ht="15.75" customHeight="1">
      <c r="A79" s="83" t="s">
        <v>4553</v>
      </c>
      <c r="B79" s="56" t="s">
        <v>4554</v>
      </c>
      <c r="C79" s="12" t="s">
        <v>4471</v>
      </c>
      <c r="D79" s="7" t="s">
        <v>26</v>
      </c>
      <c r="E79" s="56">
        <v>954255808</v>
      </c>
      <c r="F79" s="7" t="s">
        <v>882</v>
      </c>
      <c r="G79" s="54" t="s">
        <v>4555</v>
      </c>
      <c r="H79" s="10"/>
      <c r="I79" s="7"/>
      <c r="J79" s="12" t="s">
        <v>63</v>
      </c>
      <c r="K79" s="41">
        <v>43767</v>
      </c>
      <c r="L79" s="7" t="s">
        <v>4556</v>
      </c>
      <c r="M79" s="43" t="s">
        <v>33</v>
      </c>
      <c r="N79" s="10"/>
      <c r="O79" s="7" t="s">
        <v>35</v>
      </c>
      <c r="P79" s="33"/>
      <c r="Q79" s="7" t="s">
        <v>55</v>
      </c>
      <c r="S79" s="7" t="s">
        <v>4557</v>
      </c>
    </row>
    <row r="80" spans="1:19" ht="15.75" customHeight="1">
      <c r="A80" s="54" t="s">
        <v>4013</v>
      </c>
      <c r="B80" s="56" t="s">
        <v>4014</v>
      </c>
      <c r="C80" s="12" t="s">
        <v>4420</v>
      </c>
      <c r="D80" s="7" t="s">
        <v>26</v>
      </c>
      <c r="E80" s="56">
        <v>973444629</v>
      </c>
      <c r="F80" s="7" t="s">
        <v>882</v>
      </c>
      <c r="G80" s="7" t="s">
        <v>4015</v>
      </c>
      <c r="H80" s="10"/>
      <c r="I80" s="7"/>
      <c r="J80" s="12" t="s">
        <v>63</v>
      </c>
      <c r="K80" s="91"/>
      <c r="L80" s="7" t="s">
        <v>219</v>
      </c>
      <c r="M80" s="43" t="s">
        <v>33</v>
      </c>
      <c r="N80" s="7" t="s">
        <v>68</v>
      </c>
      <c r="O80" s="7" t="s">
        <v>35</v>
      </c>
      <c r="P80" s="39" t="s">
        <v>70</v>
      </c>
      <c r="Q80" s="7" t="s">
        <v>276</v>
      </c>
    </row>
    <row r="81" spans="1:17">
      <c r="A81" s="35" t="s">
        <v>2344</v>
      </c>
      <c r="B81" s="37" t="s">
        <v>2346</v>
      </c>
      <c r="C81" s="12" t="s">
        <v>4550</v>
      </c>
      <c r="D81" s="7" t="s">
        <v>26</v>
      </c>
      <c r="E81" s="37" t="s">
        <v>2348</v>
      </c>
      <c r="F81" s="7" t="s">
        <v>85</v>
      </c>
      <c r="G81" s="7" t="s">
        <v>2350</v>
      </c>
      <c r="H81" s="10"/>
      <c r="I81" s="7"/>
      <c r="J81" s="12" t="s">
        <v>63</v>
      </c>
      <c r="K81" s="91"/>
      <c r="L81" s="7" t="s">
        <v>219</v>
      </c>
      <c r="M81" s="43" t="s">
        <v>33</v>
      </c>
      <c r="N81" s="7"/>
      <c r="O81" s="7" t="s">
        <v>35</v>
      </c>
      <c r="P81" s="33"/>
      <c r="Q81" s="7" t="s">
        <v>276</v>
      </c>
    </row>
    <row r="82" spans="1:17">
      <c r="A82" s="35" t="s">
        <v>431</v>
      </c>
      <c r="B82" s="37" t="s">
        <v>433</v>
      </c>
      <c r="C82" s="12" t="s">
        <v>4558</v>
      </c>
      <c r="D82" s="7" t="s">
        <v>26</v>
      </c>
      <c r="F82" s="7" t="s">
        <v>85</v>
      </c>
      <c r="G82" s="7" t="s">
        <v>434</v>
      </c>
      <c r="H82" s="10"/>
      <c r="I82" s="7"/>
      <c r="J82" s="12" t="s">
        <v>63</v>
      </c>
      <c r="K82" s="91"/>
      <c r="L82" s="7" t="s">
        <v>436</v>
      </c>
      <c r="M82" s="43" t="s">
        <v>33</v>
      </c>
      <c r="N82" s="7"/>
      <c r="O82" s="7" t="s">
        <v>35</v>
      </c>
      <c r="P82" s="33"/>
      <c r="Q82" s="7" t="s">
        <v>276</v>
      </c>
    </row>
    <row r="83" spans="1:17">
      <c r="A83" s="35" t="s">
        <v>1645</v>
      </c>
      <c r="B83" s="37" t="s">
        <v>1647</v>
      </c>
      <c r="C83" s="12" t="s">
        <v>4559</v>
      </c>
      <c r="D83" s="7" t="s">
        <v>26</v>
      </c>
      <c r="E83" s="37" t="s">
        <v>1650</v>
      </c>
      <c r="F83" s="7" t="s">
        <v>85</v>
      </c>
      <c r="G83" s="7" t="s">
        <v>648</v>
      </c>
      <c r="H83" s="10"/>
      <c r="I83" s="7"/>
      <c r="J83" s="12" t="s">
        <v>63</v>
      </c>
      <c r="K83" s="91"/>
      <c r="L83" s="7" t="s">
        <v>219</v>
      </c>
      <c r="M83" s="43" t="s">
        <v>33</v>
      </c>
      <c r="N83" s="7"/>
      <c r="O83" s="7" t="s">
        <v>35</v>
      </c>
      <c r="P83" s="33"/>
      <c r="Q83" s="7" t="s">
        <v>276</v>
      </c>
    </row>
    <row r="84" spans="1:17">
      <c r="A84" s="35" t="s">
        <v>3322</v>
      </c>
      <c r="B84" s="37" t="s">
        <v>3323</v>
      </c>
      <c r="C84" s="97" t="s">
        <v>4422</v>
      </c>
      <c r="D84" s="95" t="s">
        <v>26</v>
      </c>
      <c r="E84" s="89" t="s">
        <v>3326</v>
      </c>
      <c r="F84" s="95" t="s">
        <v>125</v>
      </c>
      <c r="G84" s="37" t="s">
        <v>3329</v>
      </c>
      <c r="H84" s="96"/>
      <c r="I84" s="95"/>
      <c r="J84" s="97" t="s">
        <v>63</v>
      </c>
      <c r="K84" s="325"/>
      <c r="L84" s="95"/>
      <c r="M84" s="43" t="s">
        <v>274</v>
      </c>
      <c r="N84" s="96"/>
      <c r="O84" s="95"/>
      <c r="P84" s="95" t="s">
        <v>70</v>
      </c>
      <c r="Q84" s="95" t="s">
        <v>55</v>
      </c>
    </row>
    <row r="85" spans="1:17">
      <c r="A85" s="83" t="s">
        <v>3387</v>
      </c>
      <c r="B85" s="37" t="s">
        <v>3388</v>
      </c>
      <c r="C85" s="12" t="s">
        <v>4422</v>
      </c>
      <c r="D85" s="7" t="s">
        <v>26</v>
      </c>
      <c r="E85" s="37">
        <v>945598142</v>
      </c>
      <c r="F85" s="7" t="s">
        <v>85</v>
      </c>
      <c r="G85" s="83" t="s">
        <v>3391</v>
      </c>
      <c r="H85" s="10"/>
      <c r="I85" s="7"/>
      <c r="J85" s="12" t="s">
        <v>63</v>
      </c>
      <c r="K85" s="10"/>
      <c r="L85" s="10"/>
      <c r="M85" s="43" t="s">
        <v>33</v>
      </c>
      <c r="N85" s="10"/>
      <c r="O85" s="7" t="s">
        <v>35</v>
      </c>
      <c r="P85" s="33"/>
      <c r="Q85" s="7"/>
    </row>
    <row r="86" spans="1:17">
      <c r="A86" s="35" t="s">
        <v>3931</v>
      </c>
      <c r="B86" s="37" t="s">
        <v>3932</v>
      </c>
      <c r="C86" s="97" t="s">
        <v>4449</v>
      </c>
      <c r="D86" s="95" t="s">
        <v>45</v>
      </c>
      <c r="E86" s="89" t="s">
        <v>3933</v>
      </c>
      <c r="F86" s="95" t="s">
        <v>85</v>
      </c>
      <c r="G86" s="37" t="s">
        <v>3934</v>
      </c>
      <c r="H86" s="96"/>
      <c r="I86" s="95" t="s">
        <v>32</v>
      </c>
      <c r="J86" s="97" t="s">
        <v>63</v>
      </c>
      <c r="K86" s="98"/>
      <c r="L86" s="95"/>
      <c r="M86" s="99" t="s">
        <v>33</v>
      </c>
      <c r="N86" s="96"/>
      <c r="O86" s="95"/>
      <c r="P86" s="95" t="s">
        <v>70</v>
      </c>
      <c r="Q86" s="95" t="s">
        <v>55</v>
      </c>
    </row>
    <row r="87" spans="1:17">
      <c r="A87" s="35" t="s">
        <v>3706</v>
      </c>
      <c r="B87" s="37" t="s">
        <v>3707</v>
      </c>
      <c r="C87" s="12" t="s">
        <v>4400</v>
      </c>
      <c r="D87" s="7" t="s">
        <v>26</v>
      </c>
      <c r="E87" s="37">
        <v>996104793</v>
      </c>
      <c r="F87" s="7" t="s">
        <v>85</v>
      </c>
      <c r="G87" s="35" t="s">
        <v>3708</v>
      </c>
      <c r="H87" s="10"/>
      <c r="I87" s="7"/>
      <c r="J87" s="12" t="s">
        <v>63</v>
      </c>
      <c r="K87" s="82">
        <v>43767</v>
      </c>
      <c r="L87" s="7"/>
      <c r="M87" s="43" t="s">
        <v>274</v>
      </c>
      <c r="N87" s="10"/>
      <c r="O87" s="7" t="s">
        <v>35</v>
      </c>
      <c r="P87" s="33"/>
      <c r="Q87" s="7" t="s">
        <v>276</v>
      </c>
    </row>
    <row r="88" spans="1:17">
      <c r="A88" s="35" t="s">
        <v>1272</v>
      </c>
      <c r="B88" s="37" t="s">
        <v>1274</v>
      </c>
      <c r="D88" s="7" t="s">
        <v>45</v>
      </c>
      <c r="E88" s="37" t="s">
        <v>1276</v>
      </c>
      <c r="F88" s="7" t="s">
        <v>167</v>
      </c>
      <c r="G88" s="7" t="s">
        <v>1277</v>
      </c>
      <c r="H88" s="10"/>
      <c r="I88" s="7" t="s">
        <v>32</v>
      </c>
      <c r="J88" s="12" t="s">
        <v>63</v>
      </c>
      <c r="K88" s="91"/>
      <c r="L88" s="7" t="s">
        <v>1278</v>
      </c>
      <c r="M88" s="43" t="s">
        <v>33</v>
      </c>
      <c r="N88" s="7"/>
      <c r="O88" s="7" t="s">
        <v>4560</v>
      </c>
      <c r="P88" s="33"/>
      <c r="Q88" s="7" t="s">
        <v>276</v>
      </c>
    </row>
    <row r="89" spans="1:17">
      <c r="A89" s="7" t="s">
        <v>3139</v>
      </c>
      <c r="B89" s="37" t="s">
        <v>3140</v>
      </c>
      <c r="D89" s="7" t="s">
        <v>45</v>
      </c>
      <c r="E89" s="311" t="s">
        <v>3141</v>
      </c>
      <c r="F89" s="7" t="s">
        <v>30</v>
      </c>
      <c r="G89" s="7" t="s">
        <v>3142</v>
      </c>
      <c r="I89" s="12" t="s">
        <v>32</v>
      </c>
      <c r="J89" s="12" t="s">
        <v>63</v>
      </c>
      <c r="K89" s="118">
        <v>43767</v>
      </c>
      <c r="L89" s="7" t="s">
        <v>3143</v>
      </c>
      <c r="M89" s="43" t="s">
        <v>33</v>
      </c>
      <c r="O89" s="7" t="s">
        <v>35</v>
      </c>
      <c r="Q89" s="7" t="s">
        <v>55</v>
      </c>
    </row>
    <row r="90" spans="1:17">
      <c r="A90" s="35" t="s">
        <v>3717</v>
      </c>
      <c r="B90" s="37" t="s">
        <v>3718</v>
      </c>
      <c r="C90" s="12" t="s">
        <v>4413</v>
      </c>
      <c r="D90" s="7" t="s">
        <v>26</v>
      </c>
      <c r="E90" s="37">
        <v>985633791</v>
      </c>
      <c r="F90" s="7" t="s">
        <v>85</v>
      </c>
      <c r="G90" s="35" t="s">
        <v>3720</v>
      </c>
      <c r="H90" s="10"/>
      <c r="I90" s="7"/>
      <c r="J90" s="12" t="s">
        <v>63</v>
      </c>
      <c r="K90" s="91"/>
      <c r="L90" s="7" t="s">
        <v>1097</v>
      </c>
      <c r="M90" s="43" t="s">
        <v>33</v>
      </c>
      <c r="N90" s="7"/>
      <c r="O90" s="7" t="s">
        <v>35</v>
      </c>
      <c r="P90" s="39" t="s">
        <v>70</v>
      </c>
      <c r="Q90" s="7" t="s">
        <v>276</v>
      </c>
    </row>
    <row r="91" spans="1:17">
      <c r="A91" s="35" t="s">
        <v>4019</v>
      </c>
      <c r="B91" s="37" t="s">
        <v>4020</v>
      </c>
      <c r="C91" s="12" t="s">
        <v>4413</v>
      </c>
      <c r="D91" s="7" t="s">
        <v>26</v>
      </c>
      <c r="E91" s="89" t="s">
        <v>4021</v>
      </c>
      <c r="F91" s="7" t="s">
        <v>85</v>
      </c>
      <c r="G91" s="37" t="s">
        <v>4022</v>
      </c>
      <c r="H91" s="10"/>
      <c r="I91" s="7" t="s">
        <v>4561</v>
      </c>
      <c r="J91" s="12" t="s">
        <v>63</v>
      </c>
      <c r="K91" s="91"/>
      <c r="L91" s="7"/>
      <c r="M91" s="43" t="s">
        <v>50</v>
      </c>
      <c r="N91" s="7"/>
      <c r="O91" s="7"/>
      <c r="P91" s="33"/>
      <c r="Q91" s="7" t="s">
        <v>152</v>
      </c>
    </row>
    <row r="92" spans="1:17">
      <c r="A92" s="35" t="s">
        <v>4061</v>
      </c>
      <c r="B92" s="37"/>
      <c r="C92" s="97" t="s">
        <v>4551</v>
      </c>
      <c r="D92" s="95" t="s">
        <v>26</v>
      </c>
      <c r="E92" s="89" t="s">
        <v>4062</v>
      </c>
      <c r="F92" s="95" t="s">
        <v>85</v>
      </c>
      <c r="G92" s="35" t="s">
        <v>4063</v>
      </c>
      <c r="H92" s="96"/>
      <c r="I92" s="95"/>
      <c r="J92" s="97" t="s">
        <v>63</v>
      </c>
      <c r="K92" s="333"/>
      <c r="L92" s="95"/>
      <c r="M92" s="43" t="s">
        <v>274</v>
      </c>
      <c r="N92" s="96"/>
      <c r="O92" s="95"/>
      <c r="P92" s="96"/>
      <c r="Q92" s="95" t="s">
        <v>55</v>
      </c>
    </row>
    <row r="93" spans="1:17" ht="15.75" customHeight="1">
      <c r="A93" s="35" t="s">
        <v>3132</v>
      </c>
      <c r="B93" s="37" t="s">
        <v>3133</v>
      </c>
      <c r="C93" s="12" t="s">
        <v>4441</v>
      </c>
      <c r="D93" s="7" t="s">
        <v>26</v>
      </c>
      <c r="E93" s="204">
        <v>967674234</v>
      </c>
      <c r="F93" s="7" t="s">
        <v>85</v>
      </c>
      <c r="G93" s="310" t="s">
        <v>3134</v>
      </c>
      <c r="H93" s="10"/>
      <c r="I93" s="7"/>
      <c r="J93" s="12" t="s">
        <v>63</v>
      </c>
      <c r="K93" s="91"/>
      <c r="L93" s="7" t="s">
        <v>3135</v>
      </c>
      <c r="M93" s="43" t="s">
        <v>50</v>
      </c>
      <c r="N93" s="10"/>
      <c r="O93" s="7" t="s">
        <v>35</v>
      </c>
      <c r="P93" s="33"/>
      <c r="Q93" s="7" t="s">
        <v>152</v>
      </c>
    </row>
    <row r="94" spans="1:17">
      <c r="A94" s="35" t="s">
        <v>3855</v>
      </c>
      <c r="B94" s="37" t="s">
        <v>3856</v>
      </c>
      <c r="C94" s="12" t="s">
        <v>4551</v>
      </c>
      <c r="D94" s="7" t="s">
        <v>45</v>
      </c>
      <c r="E94" s="346" t="s">
        <v>3857</v>
      </c>
      <c r="F94" s="7" t="s">
        <v>3491</v>
      </c>
      <c r="G94" s="35" t="s">
        <v>3858</v>
      </c>
      <c r="H94" s="10"/>
      <c r="I94" s="7" t="s">
        <v>32</v>
      </c>
      <c r="J94" s="12" t="s">
        <v>63</v>
      </c>
      <c r="K94" s="91"/>
      <c r="L94" s="7"/>
      <c r="M94" s="95" t="s">
        <v>33</v>
      </c>
      <c r="N94" s="7"/>
      <c r="O94" s="7"/>
      <c r="P94" s="33"/>
      <c r="Q94" s="7" t="s">
        <v>152</v>
      </c>
    </row>
    <row r="95" spans="1:17">
      <c r="A95" s="35" t="s">
        <v>3871</v>
      </c>
      <c r="B95" s="37" t="s">
        <v>3872</v>
      </c>
      <c r="C95" s="12" t="s">
        <v>4551</v>
      </c>
      <c r="D95" s="7" t="s">
        <v>26</v>
      </c>
      <c r="E95" s="204">
        <v>963404081</v>
      </c>
      <c r="F95" s="7" t="s">
        <v>85</v>
      </c>
      <c r="G95" s="35" t="s">
        <v>3873</v>
      </c>
      <c r="H95" s="10"/>
      <c r="I95" s="7"/>
      <c r="J95" s="12" t="s">
        <v>63</v>
      </c>
      <c r="K95" s="91"/>
      <c r="L95" s="7" t="s">
        <v>1097</v>
      </c>
      <c r="M95" s="43" t="s">
        <v>50</v>
      </c>
      <c r="N95" s="7"/>
      <c r="O95" s="7" t="s">
        <v>35</v>
      </c>
      <c r="P95" s="33"/>
      <c r="Q95" s="7" t="s">
        <v>152</v>
      </c>
    </row>
    <row r="96" spans="1:17">
      <c r="A96" s="35" t="s">
        <v>3825</v>
      </c>
      <c r="B96" s="37" t="s">
        <v>3826</v>
      </c>
      <c r="C96" s="12" t="s">
        <v>4551</v>
      </c>
      <c r="D96" s="7" t="s">
        <v>26</v>
      </c>
      <c r="E96" s="346" t="s">
        <v>3828</v>
      </c>
      <c r="F96" s="7" t="s">
        <v>85</v>
      </c>
      <c r="G96" s="35" t="s">
        <v>3830</v>
      </c>
      <c r="H96" s="10"/>
      <c r="I96" s="7"/>
      <c r="J96" s="12" t="s">
        <v>63</v>
      </c>
      <c r="K96" s="91"/>
      <c r="L96" s="7"/>
      <c r="M96" s="43" t="s">
        <v>274</v>
      </c>
      <c r="N96" s="7"/>
      <c r="O96" s="7"/>
      <c r="P96" s="33"/>
      <c r="Q96" s="7" t="s">
        <v>152</v>
      </c>
    </row>
    <row r="97" spans="1:17">
      <c r="A97" s="35" t="s">
        <v>3897</v>
      </c>
      <c r="B97" s="37" t="s">
        <v>3898</v>
      </c>
      <c r="C97" s="37" t="s">
        <v>4413</v>
      </c>
      <c r="D97" s="7" t="s">
        <v>26</v>
      </c>
      <c r="E97" s="37">
        <v>56972323613</v>
      </c>
      <c r="F97" s="7" t="s">
        <v>85</v>
      </c>
      <c r="G97" s="35" t="s">
        <v>3899</v>
      </c>
      <c r="H97" s="10"/>
      <c r="I97" s="7"/>
      <c r="J97" s="12" t="s">
        <v>63</v>
      </c>
      <c r="K97" s="91"/>
      <c r="L97" s="7" t="s">
        <v>1195</v>
      </c>
      <c r="M97" s="43" t="s">
        <v>50</v>
      </c>
      <c r="N97" s="10"/>
      <c r="O97" s="7" t="s">
        <v>35</v>
      </c>
      <c r="P97" s="33"/>
      <c r="Q97" s="7" t="s">
        <v>276</v>
      </c>
    </row>
    <row r="98" spans="1:17">
      <c r="A98" s="35" t="s">
        <v>1290</v>
      </c>
      <c r="B98" s="37" t="s">
        <v>1291</v>
      </c>
      <c r="C98" s="12" t="s">
        <v>4548</v>
      </c>
      <c r="D98" s="7" t="s">
        <v>26</v>
      </c>
      <c r="E98" s="37" t="s">
        <v>1293</v>
      </c>
      <c r="F98" s="7" t="s">
        <v>85</v>
      </c>
      <c r="G98" s="7" t="s">
        <v>648</v>
      </c>
      <c r="H98" s="10"/>
      <c r="I98" s="7"/>
      <c r="J98" s="12" t="s">
        <v>63</v>
      </c>
      <c r="K98" s="91"/>
      <c r="L98" s="7" t="s">
        <v>219</v>
      </c>
      <c r="M98" s="43" t="s">
        <v>33</v>
      </c>
      <c r="N98" s="7"/>
      <c r="O98" s="7" t="s">
        <v>35</v>
      </c>
      <c r="P98" s="33"/>
      <c r="Q98" s="7" t="s">
        <v>276</v>
      </c>
    </row>
    <row r="99" spans="1:17">
      <c r="A99" s="35" t="s">
        <v>4064</v>
      </c>
      <c r="C99" s="12" t="s">
        <v>4422</v>
      </c>
      <c r="D99" s="7" t="s">
        <v>26</v>
      </c>
      <c r="E99" s="37" t="s">
        <v>4065</v>
      </c>
      <c r="F99" s="7" t="s">
        <v>85</v>
      </c>
      <c r="G99" s="7" t="s">
        <v>4066</v>
      </c>
      <c r="H99" s="10"/>
      <c r="I99" s="7"/>
      <c r="J99" s="12" t="s">
        <v>63</v>
      </c>
      <c r="K99" s="91"/>
      <c r="L99" s="7" t="s">
        <v>219</v>
      </c>
      <c r="M99" s="43" t="s">
        <v>33</v>
      </c>
      <c r="N99" s="7"/>
      <c r="O99" s="7" t="s">
        <v>35</v>
      </c>
      <c r="P99" s="33"/>
      <c r="Q99" s="7" t="s">
        <v>276</v>
      </c>
    </row>
    <row r="100" spans="1:17">
      <c r="A100" s="83" t="s">
        <v>4016</v>
      </c>
      <c r="B100" s="37" t="s">
        <v>4017</v>
      </c>
      <c r="C100" s="12" t="s">
        <v>4420</v>
      </c>
      <c r="D100" s="7" t="s">
        <v>26</v>
      </c>
      <c r="E100" s="37">
        <v>966931474</v>
      </c>
      <c r="F100" s="7" t="s">
        <v>85</v>
      </c>
      <c r="G100" s="37" t="s">
        <v>4018</v>
      </c>
      <c r="H100" s="10"/>
      <c r="I100" s="7" t="s">
        <v>49</v>
      </c>
      <c r="J100" s="12" t="s">
        <v>63</v>
      </c>
      <c r="K100" s="10"/>
      <c r="L100" s="7" t="s">
        <v>974</v>
      </c>
      <c r="M100" s="43" t="s">
        <v>33</v>
      </c>
      <c r="N100" s="7" t="s">
        <v>68</v>
      </c>
      <c r="O100" s="7" t="s">
        <v>35</v>
      </c>
      <c r="P100" s="39" t="s">
        <v>70</v>
      </c>
      <c r="Q100" s="7" t="s">
        <v>152</v>
      </c>
    </row>
    <row r="101" spans="1:17">
      <c r="A101" s="35" t="s">
        <v>4067</v>
      </c>
      <c r="C101" s="12" t="s">
        <v>4429</v>
      </c>
      <c r="D101" s="7" t="s">
        <v>26</v>
      </c>
      <c r="E101" s="37" t="s">
        <v>4068</v>
      </c>
      <c r="F101" s="7" t="s">
        <v>85</v>
      </c>
      <c r="G101" s="7" t="s">
        <v>4069</v>
      </c>
      <c r="H101" s="10"/>
      <c r="I101" s="7"/>
      <c r="J101" s="12" t="s">
        <v>63</v>
      </c>
      <c r="K101" s="91"/>
      <c r="L101" s="7" t="s">
        <v>219</v>
      </c>
      <c r="M101" s="43" t="s">
        <v>33</v>
      </c>
      <c r="N101" s="7"/>
      <c r="O101" s="7" t="s">
        <v>35</v>
      </c>
      <c r="P101" s="33"/>
      <c r="Q101" s="7" t="s">
        <v>276</v>
      </c>
    </row>
    <row r="102" spans="1:17" ht="15.75" customHeight="1">
      <c r="A102" s="35" t="s">
        <v>687</v>
      </c>
      <c r="B102" s="348" t="s">
        <v>691</v>
      </c>
      <c r="D102" s="7" t="s">
        <v>45</v>
      </c>
      <c r="E102" s="181" t="s">
        <v>696</v>
      </c>
      <c r="F102" s="7" t="s">
        <v>179</v>
      </c>
      <c r="G102" s="35" t="s">
        <v>699</v>
      </c>
      <c r="H102" s="10"/>
      <c r="I102" s="7" t="s">
        <v>32</v>
      </c>
      <c r="J102" s="12" t="s">
        <v>63</v>
      </c>
      <c r="K102" s="41">
        <v>43766</v>
      </c>
      <c r="L102" s="7" t="s">
        <v>700</v>
      </c>
      <c r="M102" s="95" t="s">
        <v>33</v>
      </c>
      <c r="N102" s="10"/>
      <c r="O102" s="7" t="s">
        <v>35</v>
      </c>
      <c r="P102" s="33"/>
      <c r="Q102" s="7" t="s">
        <v>55</v>
      </c>
    </row>
    <row r="103" spans="1:17">
      <c r="A103" s="35" t="s">
        <v>4074</v>
      </c>
      <c r="C103" s="12" t="s">
        <v>4469</v>
      </c>
      <c r="D103" s="7" t="s">
        <v>26</v>
      </c>
      <c r="E103" s="37" t="s">
        <v>4075</v>
      </c>
      <c r="F103" s="7" t="s">
        <v>2662</v>
      </c>
      <c r="G103" s="37" t="s">
        <v>4076</v>
      </c>
      <c r="H103" s="10"/>
      <c r="I103" s="7"/>
      <c r="J103" s="12" t="s">
        <v>63</v>
      </c>
      <c r="K103" s="91"/>
      <c r="L103" s="7" t="s">
        <v>219</v>
      </c>
      <c r="M103" s="43" t="s">
        <v>33</v>
      </c>
      <c r="N103" s="7"/>
      <c r="O103" s="7" t="s">
        <v>35</v>
      </c>
      <c r="P103" s="33"/>
      <c r="Q103" s="7" t="s">
        <v>276</v>
      </c>
    </row>
    <row r="104" spans="1:17" ht="15.75" customHeight="1">
      <c r="A104" s="54" t="s">
        <v>3983</v>
      </c>
      <c r="B104" s="56" t="s">
        <v>3984</v>
      </c>
      <c r="D104" s="7" t="s">
        <v>26</v>
      </c>
      <c r="E104" s="56">
        <v>961918484</v>
      </c>
      <c r="F104" s="7" t="s">
        <v>85</v>
      </c>
      <c r="G104" s="56" t="s">
        <v>3985</v>
      </c>
      <c r="H104" s="10"/>
      <c r="I104" s="7"/>
      <c r="J104" s="12" t="s">
        <v>63</v>
      </c>
      <c r="K104" s="10"/>
      <c r="L104" s="7" t="s">
        <v>219</v>
      </c>
      <c r="M104" s="43" t="s">
        <v>33</v>
      </c>
      <c r="N104" s="10"/>
      <c r="O104" s="7" t="s">
        <v>35</v>
      </c>
      <c r="P104" s="33"/>
      <c r="Q104" s="7" t="s">
        <v>152</v>
      </c>
    </row>
    <row r="105" spans="1:17">
      <c r="A105" s="83" t="s">
        <v>3927</v>
      </c>
      <c r="B105" s="37" t="s">
        <v>3928</v>
      </c>
      <c r="C105" s="12" t="s">
        <v>4413</v>
      </c>
      <c r="D105" s="7" t="s">
        <v>26</v>
      </c>
      <c r="E105" s="37">
        <v>961397439</v>
      </c>
      <c r="F105" s="7" t="s">
        <v>85</v>
      </c>
      <c r="G105" s="83" t="s">
        <v>3929</v>
      </c>
      <c r="H105" s="10"/>
      <c r="I105" s="7"/>
      <c r="J105" s="12" t="s">
        <v>63</v>
      </c>
      <c r="K105" s="10"/>
      <c r="L105" s="83" t="s">
        <v>3930</v>
      </c>
      <c r="M105" s="43" t="s">
        <v>33</v>
      </c>
      <c r="N105" s="10"/>
      <c r="O105" s="7" t="s">
        <v>35</v>
      </c>
      <c r="P105" s="33"/>
      <c r="Q105" s="7" t="s">
        <v>152</v>
      </c>
    </row>
    <row r="106" spans="1:17">
      <c r="A106" s="35" t="s">
        <v>4077</v>
      </c>
      <c r="B106" s="37"/>
      <c r="C106" s="12" t="s">
        <v>4471</v>
      </c>
      <c r="D106" s="7" t="s">
        <v>26</v>
      </c>
      <c r="E106" s="89" t="s">
        <v>4078</v>
      </c>
      <c r="F106" s="7" t="s">
        <v>84</v>
      </c>
      <c r="G106" s="35" t="s">
        <v>4079</v>
      </c>
      <c r="H106" s="10"/>
      <c r="I106" s="7"/>
      <c r="J106" s="12" t="s">
        <v>63</v>
      </c>
      <c r="K106" s="82"/>
      <c r="L106" s="7"/>
      <c r="M106" s="43" t="s">
        <v>50</v>
      </c>
      <c r="N106" s="10"/>
      <c r="O106" s="7" t="s">
        <v>35</v>
      </c>
      <c r="P106" s="33"/>
      <c r="Q106" s="7" t="s">
        <v>152</v>
      </c>
    </row>
    <row r="107" spans="1:17">
      <c r="A107" s="83" t="s">
        <v>3626</v>
      </c>
      <c r="B107" s="37" t="s">
        <v>3627</v>
      </c>
      <c r="C107" s="12" t="s">
        <v>4469</v>
      </c>
      <c r="D107" s="7" t="s">
        <v>26</v>
      </c>
      <c r="E107" s="83" t="s">
        <v>3628</v>
      </c>
      <c r="F107" s="7" t="s">
        <v>84</v>
      </c>
      <c r="G107" s="83" t="s">
        <v>3629</v>
      </c>
      <c r="H107" s="10"/>
      <c r="I107" s="7"/>
      <c r="J107" s="12" t="s">
        <v>63</v>
      </c>
      <c r="K107" s="10"/>
      <c r="L107" s="10"/>
      <c r="M107" s="43" t="s">
        <v>33</v>
      </c>
      <c r="N107" s="10"/>
      <c r="O107" s="7" t="s">
        <v>35</v>
      </c>
      <c r="P107" s="33"/>
      <c r="Q107" s="7" t="s">
        <v>152</v>
      </c>
    </row>
    <row r="108" spans="1:17">
      <c r="A108" s="35" t="s">
        <v>2922</v>
      </c>
      <c r="B108" s="37" t="s">
        <v>2924</v>
      </c>
      <c r="C108" s="12" t="s">
        <v>4441</v>
      </c>
      <c r="D108" s="7" t="s">
        <v>26</v>
      </c>
      <c r="E108" s="37">
        <v>56954005388</v>
      </c>
      <c r="F108" s="7" t="s">
        <v>85</v>
      </c>
      <c r="G108" s="35" t="s">
        <v>2927</v>
      </c>
      <c r="H108" s="10"/>
      <c r="I108" s="7"/>
      <c r="J108" s="12" t="s">
        <v>63</v>
      </c>
      <c r="K108" s="91"/>
      <c r="L108" s="7" t="s">
        <v>1097</v>
      </c>
      <c r="M108" s="43" t="s">
        <v>33</v>
      </c>
      <c r="N108" s="7"/>
      <c r="O108" s="7" t="s">
        <v>35</v>
      </c>
      <c r="P108" s="33"/>
      <c r="Q108" s="7" t="s">
        <v>276</v>
      </c>
    </row>
    <row r="109" spans="1:17">
      <c r="A109" s="35" t="s">
        <v>2521</v>
      </c>
      <c r="B109" s="37" t="s">
        <v>2522</v>
      </c>
      <c r="D109" s="7" t="s">
        <v>26</v>
      </c>
      <c r="E109" s="37" t="s">
        <v>1276</v>
      </c>
      <c r="F109" s="7" t="s">
        <v>167</v>
      </c>
      <c r="G109" s="7" t="s">
        <v>1277</v>
      </c>
      <c r="H109" s="10"/>
      <c r="I109" s="7" t="s">
        <v>4568</v>
      </c>
      <c r="J109" s="12" t="s">
        <v>63</v>
      </c>
      <c r="K109" s="10"/>
      <c r="L109" s="7" t="s">
        <v>1278</v>
      </c>
      <c r="M109" s="43"/>
      <c r="N109" s="10"/>
      <c r="O109" s="7" t="s">
        <v>4569</v>
      </c>
      <c r="P109" s="33"/>
      <c r="Q109" s="7" t="s">
        <v>276</v>
      </c>
    </row>
    <row r="110" spans="1:17">
      <c r="A110" s="35" t="s">
        <v>2969</v>
      </c>
      <c r="B110" s="37" t="s">
        <v>2970</v>
      </c>
      <c r="C110" s="12" t="s">
        <v>4441</v>
      </c>
      <c r="D110" s="7" t="s">
        <v>26</v>
      </c>
      <c r="E110" s="37">
        <v>989716822</v>
      </c>
      <c r="F110" s="7" t="s">
        <v>85</v>
      </c>
      <c r="G110" s="7" t="s">
        <v>2927</v>
      </c>
      <c r="H110" s="10"/>
      <c r="I110" s="7"/>
      <c r="J110" s="12" t="s">
        <v>63</v>
      </c>
      <c r="K110" s="91"/>
      <c r="L110" s="37" t="s">
        <v>2971</v>
      </c>
      <c r="M110" s="43" t="s">
        <v>33</v>
      </c>
      <c r="N110" s="7"/>
      <c r="O110" s="7" t="s">
        <v>35</v>
      </c>
      <c r="P110" s="33"/>
      <c r="Q110" s="7" t="s">
        <v>276</v>
      </c>
    </row>
    <row r="111" spans="1:17">
      <c r="A111" s="35" t="s">
        <v>3711</v>
      </c>
      <c r="B111" s="37" t="s">
        <v>3712</v>
      </c>
      <c r="C111" s="12" t="s">
        <v>4422</v>
      </c>
      <c r="D111" s="7" t="s">
        <v>26</v>
      </c>
      <c r="E111" s="89" t="s">
        <v>3713</v>
      </c>
      <c r="F111" s="7" t="s">
        <v>85</v>
      </c>
      <c r="G111" s="37" t="s">
        <v>3714</v>
      </c>
      <c r="H111" s="10"/>
      <c r="I111" s="7"/>
      <c r="J111" s="12" t="s">
        <v>63</v>
      </c>
      <c r="K111" s="191"/>
      <c r="L111" s="7"/>
      <c r="M111" s="43" t="s">
        <v>50</v>
      </c>
      <c r="N111" s="10"/>
      <c r="O111" s="7"/>
      <c r="P111" s="33"/>
      <c r="Q111" s="7" t="s">
        <v>152</v>
      </c>
    </row>
    <row r="112" spans="1:17">
      <c r="A112" s="35" t="s">
        <v>3488</v>
      </c>
      <c r="B112" s="37" t="s">
        <v>3489</v>
      </c>
      <c r="C112" s="12" t="s">
        <v>4400</v>
      </c>
      <c r="D112" s="7" t="s">
        <v>26</v>
      </c>
      <c r="E112" s="89" t="s">
        <v>3490</v>
      </c>
      <c r="F112" s="7" t="s">
        <v>3491</v>
      </c>
      <c r="G112" s="35" t="s">
        <v>3492</v>
      </c>
      <c r="H112" s="10"/>
      <c r="I112" s="7"/>
      <c r="J112" s="12" t="s">
        <v>63</v>
      </c>
      <c r="K112" s="91"/>
      <c r="L112" s="7"/>
      <c r="M112" s="43" t="s">
        <v>274</v>
      </c>
      <c r="N112" s="10"/>
      <c r="O112" s="7"/>
      <c r="P112" s="33"/>
      <c r="Q112" s="7" t="s">
        <v>152</v>
      </c>
    </row>
    <row r="113" spans="1:17">
      <c r="A113" s="35" t="s">
        <v>3990</v>
      </c>
      <c r="B113" s="121" t="s">
        <v>2597</v>
      </c>
      <c r="C113" s="12" t="s">
        <v>4471</v>
      </c>
      <c r="D113" s="7" t="s">
        <v>26</v>
      </c>
      <c r="E113" s="183">
        <v>946896821</v>
      </c>
      <c r="F113" s="7" t="s">
        <v>85</v>
      </c>
      <c r="G113" s="120" t="s">
        <v>3993</v>
      </c>
      <c r="H113" s="10"/>
      <c r="I113" s="7"/>
      <c r="J113" s="12" t="s">
        <v>63</v>
      </c>
      <c r="K113" s="41">
        <v>43766</v>
      </c>
      <c r="L113" s="7" t="s">
        <v>219</v>
      </c>
      <c r="M113" s="43" t="s">
        <v>33</v>
      </c>
      <c r="N113" s="10"/>
      <c r="O113" s="7" t="s">
        <v>35</v>
      </c>
      <c r="P113" s="33"/>
      <c r="Q113" s="7" t="s">
        <v>55</v>
      </c>
    </row>
    <row r="114" spans="1:17" ht="15.75" customHeight="1">
      <c r="A114" s="268" t="s">
        <v>2092</v>
      </c>
      <c r="B114" s="37" t="s">
        <v>2093</v>
      </c>
      <c r="C114" s="12" t="s">
        <v>4424</v>
      </c>
      <c r="D114" s="7" t="s">
        <v>26</v>
      </c>
      <c r="E114" s="37">
        <v>981454239</v>
      </c>
      <c r="F114" s="7" t="s">
        <v>2094</v>
      </c>
      <c r="G114" s="37" t="s">
        <v>2095</v>
      </c>
      <c r="H114" s="10"/>
      <c r="I114" s="7"/>
      <c r="J114" s="12" t="s">
        <v>63</v>
      </c>
      <c r="K114" s="44">
        <v>43761</v>
      </c>
      <c r="L114" s="35" t="s">
        <v>2096</v>
      </c>
      <c r="M114" s="43" t="s">
        <v>33</v>
      </c>
      <c r="N114" s="10"/>
      <c r="O114" s="7" t="s">
        <v>35</v>
      </c>
      <c r="P114" s="33"/>
      <c r="Q114" s="7" t="s">
        <v>152</v>
      </c>
    </row>
    <row r="115" spans="1:17" ht="15.75" customHeight="1">
      <c r="A115" s="54" t="s">
        <v>1487</v>
      </c>
      <c r="B115" s="56" t="s">
        <v>1489</v>
      </c>
      <c r="C115" s="12" t="s">
        <v>4559</v>
      </c>
      <c r="D115" s="7" t="s">
        <v>26</v>
      </c>
      <c r="E115" s="195">
        <v>942407374</v>
      </c>
      <c r="F115" s="7" t="s">
        <v>85</v>
      </c>
      <c r="G115" s="54" t="s">
        <v>1493</v>
      </c>
      <c r="H115" s="10"/>
      <c r="I115" s="7"/>
      <c r="J115" s="12" t="s">
        <v>63</v>
      </c>
      <c r="K115" s="191"/>
      <c r="L115" s="7"/>
      <c r="M115" s="43"/>
      <c r="N115" s="10"/>
      <c r="O115" s="7"/>
      <c r="P115" s="33"/>
      <c r="Q115" s="7" t="s">
        <v>55</v>
      </c>
    </row>
    <row r="116" spans="1:17">
      <c r="A116" s="35" t="s">
        <v>3144</v>
      </c>
      <c r="B116" s="37" t="s">
        <v>3145</v>
      </c>
      <c r="C116" s="12" t="s">
        <v>4422</v>
      </c>
      <c r="D116" s="7" t="s">
        <v>45</v>
      </c>
      <c r="E116" s="89" t="s">
        <v>3146</v>
      </c>
      <c r="F116" s="7" t="s">
        <v>125</v>
      </c>
      <c r="G116" s="37" t="s">
        <v>3147</v>
      </c>
      <c r="H116" s="10"/>
      <c r="I116" s="7" t="s">
        <v>32</v>
      </c>
      <c r="J116" s="12" t="s">
        <v>63</v>
      </c>
      <c r="K116" s="82"/>
      <c r="L116" s="7"/>
      <c r="M116" s="43" t="s">
        <v>50</v>
      </c>
      <c r="N116" s="10"/>
      <c r="O116" s="7"/>
      <c r="P116" s="33"/>
      <c r="Q116" s="7" t="s">
        <v>152</v>
      </c>
    </row>
    <row r="117" spans="1:17">
      <c r="A117" s="35" t="s">
        <v>3944</v>
      </c>
      <c r="B117" s="37" t="s">
        <v>3945</v>
      </c>
      <c r="C117" s="12" t="s">
        <v>4471</v>
      </c>
      <c r="D117" s="7" t="s">
        <v>26</v>
      </c>
      <c r="E117" s="89" t="s">
        <v>3946</v>
      </c>
      <c r="F117" s="7" t="s">
        <v>85</v>
      </c>
      <c r="G117" s="35" t="s">
        <v>3948</v>
      </c>
      <c r="H117" s="10"/>
      <c r="I117" s="7"/>
      <c r="J117" s="12" t="s">
        <v>63</v>
      </c>
      <c r="K117" s="91"/>
      <c r="L117" s="7"/>
      <c r="M117" s="43" t="s">
        <v>274</v>
      </c>
      <c r="N117" s="10"/>
      <c r="O117" s="7"/>
      <c r="P117" s="33"/>
      <c r="Q117" s="7" t="s">
        <v>152</v>
      </c>
    </row>
    <row r="118" spans="1:17">
      <c r="A118" s="10"/>
    </row>
    <row r="119" spans="1:17">
      <c r="A119" s="35" t="s">
        <v>3957</v>
      </c>
      <c r="B119" s="37" t="s">
        <v>3958</v>
      </c>
      <c r="C119" s="12" t="s">
        <v>4449</v>
      </c>
      <c r="D119" s="7" t="s">
        <v>26</v>
      </c>
      <c r="E119" s="89" t="s">
        <v>3959</v>
      </c>
      <c r="F119" s="7" t="s">
        <v>85</v>
      </c>
      <c r="G119" s="37" t="s">
        <v>3960</v>
      </c>
      <c r="H119" s="10"/>
      <c r="I119" s="7"/>
      <c r="J119" s="12" t="s">
        <v>63</v>
      </c>
      <c r="K119" s="82"/>
      <c r="L119" s="7"/>
      <c r="M119" s="43" t="s">
        <v>274</v>
      </c>
      <c r="N119" s="10"/>
      <c r="O119" s="7"/>
      <c r="P119" s="33"/>
      <c r="Q119" s="7" t="s">
        <v>152</v>
      </c>
    </row>
    <row r="120" spans="1:17" ht="15.75" customHeight="1">
      <c r="A120" s="54" t="s">
        <v>1695</v>
      </c>
      <c r="B120" s="56" t="s">
        <v>1696</v>
      </c>
      <c r="C120" s="12" t="s">
        <v>4409</v>
      </c>
      <c r="D120" s="7" t="s">
        <v>26</v>
      </c>
      <c r="E120" s="56">
        <v>983402526</v>
      </c>
      <c r="F120" s="7" t="s">
        <v>85</v>
      </c>
      <c r="G120" s="54" t="s">
        <v>1697</v>
      </c>
      <c r="H120" s="10"/>
      <c r="I120" s="7"/>
      <c r="J120" s="12" t="s">
        <v>63</v>
      </c>
      <c r="K120" s="91"/>
      <c r="L120" s="7"/>
      <c r="M120" s="43" t="s">
        <v>50</v>
      </c>
      <c r="N120" s="10"/>
      <c r="O120" s="7" t="s">
        <v>35</v>
      </c>
      <c r="P120" s="39" t="s">
        <v>70</v>
      </c>
      <c r="Q120" s="7" t="s">
        <v>55</v>
      </c>
    </row>
    <row r="121" spans="1:17">
      <c r="A121" s="35" t="s">
        <v>2008</v>
      </c>
      <c r="B121" s="37" t="s">
        <v>2009</v>
      </c>
      <c r="D121" s="7" t="s">
        <v>26</v>
      </c>
      <c r="E121" s="89" t="s">
        <v>2010</v>
      </c>
      <c r="F121" s="7" t="s">
        <v>85</v>
      </c>
      <c r="G121" s="35" t="s">
        <v>2011</v>
      </c>
      <c r="H121" s="10"/>
      <c r="I121" s="7"/>
      <c r="J121" s="12" t="s">
        <v>63</v>
      </c>
      <c r="K121" s="82">
        <v>43763</v>
      </c>
      <c r="L121" s="37" t="s">
        <v>219</v>
      </c>
      <c r="M121" s="43" t="s">
        <v>33</v>
      </c>
      <c r="N121" s="10"/>
      <c r="O121" s="7" t="s">
        <v>35</v>
      </c>
      <c r="P121" s="33"/>
      <c r="Q121" s="7" t="s">
        <v>55</v>
      </c>
    </row>
    <row r="122" spans="1:17">
      <c r="A122" s="35" t="s">
        <v>1118</v>
      </c>
      <c r="B122" s="37" t="s">
        <v>1119</v>
      </c>
      <c r="D122" s="7" t="s">
        <v>26</v>
      </c>
      <c r="E122" s="89" t="s">
        <v>1121</v>
      </c>
      <c r="F122" s="7" t="s">
        <v>108</v>
      </c>
      <c r="G122" s="35" t="s">
        <v>1122</v>
      </c>
      <c r="H122" s="10"/>
      <c r="I122" s="7"/>
      <c r="J122" s="7" t="s">
        <v>467</v>
      </c>
      <c r="K122" s="91"/>
      <c r="L122" s="7"/>
      <c r="M122" s="95" t="s">
        <v>33</v>
      </c>
      <c r="N122" s="7"/>
      <c r="O122" s="7"/>
      <c r="P122" s="33"/>
      <c r="Q122" s="7" t="s">
        <v>55</v>
      </c>
    </row>
    <row r="123" spans="1:17">
      <c r="A123" s="35" t="s">
        <v>3667</v>
      </c>
      <c r="B123" s="37" t="s">
        <v>3668</v>
      </c>
      <c r="C123" s="12" t="s">
        <v>4469</v>
      </c>
      <c r="D123" s="7" t="s">
        <v>26</v>
      </c>
      <c r="E123" s="89" t="s">
        <v>3669</v>
      </c>
      <c r="F123" s="7" t="s">
        <v>85</v>
      </c>
      <c r="G123" s="37" t="s">
        <v>3670</v>
      </c>
      <c r="H123" s="10"/>
      <c r="I123" s="7"/>
      <c r="J123" s="12" t="s">
        <v>63</v>
      </c>
      <c r="K123" s="7" t="s">
        <v>4570</v>
      </c>
      <c r="L123" s="7" t="s">
        <v>4571</v>
      </c>
      <c r="M123" s="43" t="s">
        <v>274</v>
      </c>
      <c r="N123" s="10"/>
      <c r="O123" s="7"/>
      <c r="P123" s="39" t="s">
        <v>70</v>
      </c>
      <c r="Q123" s="7" t="s">
        <v>152</v>
      </c>
    </row>
    <row r="124" spans="1:17" ht="15.75" customHeight="1">
      <c r="A124" s="35" t="s">
        <v>4082</v>
      </c>
      <c r="B124" s="37"/>
      <c r="C124" s="12" t="s">
        <v>4413</v>
      </c>
      <c r="D124" s="7" t="s">
        <v>26</v>
      </c>
      <c r="E124" s="195" t="s">
        <v>4084</v>
      </c>
      <c r="F124" s="7" t="s">
        <v>85</v>
      </c>
      <c r="G124" s="35" t="s">
        <v>4085</v>
      </c>
      <c r="H124" s="10"/>
      <c r="I124" s="7"/>
      <c r="J124" s="12" t="s">
        <v>63</v>
      </c>
      <c r="K124" s="44">
        <v>43767</v>
      </c>
      <c r="L124" s="7" t="s">
        <v>219</v>
      </c>
      <c r="M124" s="43" t="s">
        <v>274</v>
      </c>
      <c r="N124" s="10"/>
      <c r="O124" s="7" t="s">
        <v>35</v>
      </c>
      <c r="P124" s="33"/>
      <c r="Q124" s="7" t="s">
        <v>152</v>
      </c>
    </row>
    <row r="125" spans="1:17">
      <c r="A125" s="35" t="s">
        <v>3408</v>
      </c>
      <c r="B125" s="37" t="s">
        <v>3409</v>
      </c>
      <c r="C125" s="37" t="s">
        <v>4400</v>
      </c>
      <c r="D125" s="7" t="s">
        <v>26</v>
      </c>
      <c r="E125" s="89">
        <v>974533027</v>
      </c>
      <c r="F125" s="7" t="s">
        <v>85</v>
      </c>
      <c r="G125" s="35" t="s">
        <v>3410</v>
      </c>
      <c r="H125" s="10"/>
      <c r="I125" s="7"/>
      <c r="J125" s="12" t="s">
        <v>63</v>
      </c>
      <c r="K125" s="91"/>
      <c r="L125" s="7" t="s">
        <v>974</v>
      </c>
      <c r="M125" s="43" t="s">
        <v>274</v>
      </c>
      <c r="N125" s="7"/>
      <c r="O125" s="7" t="s">
        <v>35</v>
      </c>
      <c r="P125" s="33"/>
      <c r="Q125" s="7" t="s">
        <v>276</v>
      </c>
    </row>
    <row r="126" spans="1:17">
      <c r="A126" s="35" t="s">
        <v>2977</v>
      </c>
      <c r="B126" s="37" t="s">
        <v>2978</v>
      </c>
      <c r="C126" s="12" t="s">
        <v>4441</v>
      </c>
      <c r="D126" s="7" t="s">
        <v>26</v>
      </c>
      <c r="E126" s="37" t="s">
        <v>2980</v>
      </c>
      <c r="F126" s="7" t="s">
        <v>85</v>
      </c>
      <c r="G126" s="7" t="s">
        <v>2983</v>
      </c>
      <c r="H126" s="10"/>
      <c r="I126" s="7"/>
      <c r="J126" s="12" t="s">
        <v>63</v>
      </c>
      <c r="K126" s="91"/>
      <c r="L126" s="7" t="s">
        <v>219</v>
      </c>
      <c r="M126" s="43" t="s">
        <v>33</v>
      </c>
      <c r="N126" s="7"/>
      <c r="O126" s="7" t="s">
        <v>35</v>
      </c>
      <c r="P126" s="33"/>
      <c r="Q126" s="7" t="s">
        <v>276</v>
      </c>
    </row>
    <row r="127" spans="1:17" ht="15.75" customHeight="1">
      <c r="A127" s="83" t="s">
        <v>879</v>
      </c>
      <c r="B127" s="56" t="s">
        <v>880</v>
      </c>
      <c r="C127" s="12" t="s">
        <v>4451</v>
      </c>
      <c r="D127" s="7" t="s">
        <v>26</v>
      </c>
      <c r="E127" s="56">
        <v>999800875</v>
      </c>
      <c r="F127" s="7" t="s">
        <v>882</v>
      </c>
      <c r="G127" s="54" t="s">
        <v>883</v>
      </c>
      <c r="H127" s="10"/>
      <c r="I127" s="7"/>
      <c r="J127" s="12" t="s">
        <v>63</v>
      </c>
      <c r="K127" s="41">
        <v>43767</v>
      </c>
      <c r="L127" s="7" t="s">
        <v>884</v>
      </c>
      <c r="M127" s="43" t="s">
        <v>33</v>
      </c>
      <c r="N127" s="10"/>
      <c r="O127" s="7" t="s">
        <v>35</v>
      </c>
      <c r="P127" s="33"/>
      <c r="Q127" s="7" t="s">
        <v>55</v>
      </c>
    </row>
    <row r="128" spans="1:17">
      <c r="A128" s="83" t="s">
        <v>3952</v>
      </c>
      <c r="B128" s="37" t="s">
        <v>3953</v>
      </c>
      <c r="C128" s="12" t="s">
        <v>4449</v>
      </c>
      <c r="D128" s="7" t="s">
        <v>26</v>
      </c>
      <c r="E128" s="83" t="s">
        <v>3954</v>
      </c>
      <c r="F128" s="7" t="s">
        <v>85</v>
      </c>
      <c r="G128" s="37" t="s">
        <v>3955</v>
      </c>
      <c r="H128" s="10"/>
      <c r="I128" s="7"/>
      <c r="J128" s="12" t="s">
        <v>63</v>
      </c>
      <c r="K128" s="10"/>
      <c r="L128" s="7" t="s">
        <v>3956</v>
      </c>
      <c r="M128" s="43" t="s">
        <v>33</v>
      </c>
      <c r="N128" s="10"/>
      <c r="O128" s="7" t="s">
        <v>35</v>
      </c>
      <c r="P128" s="33"/>
      <c r="Q128" s="7" t="s">
        <v>152</v>
      </c>
    </row>
    <row r="129" spans="1:17">
      <c r="A129" s="35" t="s">
        <v>3654</v>
      </c>
      <c r="B129" s="37" t="s">
        <v>3655</v>
      </c>
      <c r="C129" s="12" t="s">
        <v>4469</v>
      </c>
      <c r="D129" s="7" t="s">
        <v>26</v>
      </c>
      <c r="E129" s="89" t="s">
        <v>3656</v>
      </c>
      <c r="F129" s="7" t="s">
        <v>84</v>
      </c>
      <c r="G129" s="37" t="s">
        <v>3657</v>
      </c>
      <c r="H129" s="10"/>
      <c r="I129" s="7"/>
      <c r="J129" s="12" t="s">
        <v>63</v>
      </c>
      <c r="K129" s="91"/>
      <c r="L129" s="7"/>
      <c r="M129" s="43" t="s">
        <v>274</v>
      </c>
      <c r="N129" s="10"/>
      <c r="O129" s="7"/>
      <c r="P129" s="33"/>
      <c r="Q129" s="7" t="s">
        <v>55</v>
      </c>
    </row>
    <row r="130" spans="1:17">
      <c r="A130" s="35" t="s">
        <v>3671</v>
      </c>
      <c r="B130" s="37" t="s">
        <v>3672</v>
      </c>
      <c r="C130" s="97" t="s">
        <v>4469</v>
      </c>
      <c r="D130" s="95" t="s">
        <v>26</v>
      </c>
      <c r="E130" s="89" t="s">
        <v>3673</v>
      </c>
      <c r="F130" s="95" t="s">
        <v>85</v>
      </c>
      <c r="G130" s="35" t="s">
        <v>3674</v>
      </c>
      <c r="H130" s="96"/>
      <c r="I130" s="95"/>
      <c r="J130" s="97" t="s">
        <v>63</v>
      </c>
      <c r="K130" s="325"/>
      <c r="L130" s="95"/>
      <c r="M130" s="43" t="s">
        <v>274</v>
      </c>
      <c r="N130" s="96"/>
      <c r="O130" s="95"/>
      <c r="P130" s="96"/>
      <c r="Q130" s="95" t="s">
        <v>55</v>
      </c>
    </row>
    <row r="131" spans="1:17" ht="15.75" customHeight="1">
      <c r="A131" s="54" t="s">
        <v>3859</v>
      </c>
      <c r="B131" s="56" t="s">
        <v>3860</v>
      </c>
      <c r="C131" s="12" t="s">
        <v>4551</v>
      </c>
      <c r="D131" s="7" t="s">
        <v>45</v>
      </c>
      <c r="E131" s="195">
        <v>994822584</v>
      </c>
      <c r="F131" s="7" t="s">
        <v>85</v>
      </c>
      <c r="G131" s="54" t="s">
        <v>3861</v>
      </c>
      <c r="H131" s="10"/>
      <c r="I131" s="7" t="s">
        <v>32</v>
      </c>
      <c r="J131" s="12" t="s">
        <v>63</v>
      </c>
      <c r="K131" s="41">
        <v>43767</v>
      </c>
      <c r="L131" s="7" t="s">
        <v>3645</v>
      </c>
      <c r="M131" s="99" t="s">
        <v>50</v>
      </c>
      <c r="N131" s="7"/>
      <c r="O131" s="7" t="s">
        <v>35</v>
      </c>
      <c r="P131" s="39" t="s">
        <v>70</v>
      </c>
      <c r="Q131" s="7" t="s">
        <v>55</v>
      </c>
    </row>
    <row r="132" spans="1:17">
      <c r="A132" s="60" t="s">
        <v>3684</v>
      </c>
      <c r="B132" s="335" t="s">
        <v>3528</v>
      </c>
      <c r="D132" s="7" t="s">
        <v>45</v>
      </c>
      <c r="E132" s="336"/>
      <c r="F132" s="7" t="s">
        <v>125</v>
      </c>
      <c r="G132" s="60" t="s">
        <v>3685</v>
      </c>
      <c r="H132" s="10"/>
      <c r="I132" s="7" t="s">
        <v>32</v>
      </c>
      <c r="J132" s="12" t="s">
        <v>63</v>
      </c>
      <c r="K132" s="41">
        <v>43766</v>
      </c>
      <c r="L132" s="7" t="s">
        <v>974</v>
      </c>
      <c r="M132" s="7" t="s">
        <v>33</v>
      </c>
      <c r="N132" s="10"/>
      <c r="O132" s="7" t="s">
        <v>35</v>
      </c>
      <c r="P132" s="10"/>
      <c r="Q132" s="7" t="s">
        <v>276</v>
      </c>
    </row>
    <row r="133" spans="1:17">
      <c r="A133" s="35" t="s">
        <v>3658</v>
      </c>
      <c r="B133" s="37" t="s">
        <v>3659</v>
      </c>
      <c r="C133" s="12" t="s">
        <v>4469</v>
      </c>
      <c r="D133" s="7" t="s">
        <v>26</v>
      </c>
      <c r="E133" s="37" t="s">
        <v>3660</v>
      </c>
      <c r="F133" s="7" t="s">
        <v>85</v>
      </c>
      <c r="G133" s="12" t="s">
        <v>3661</v>
      </c>
      <c r="J133" s="12" t="s">
        <v>63</v>
      </c>
      <c r="K133" s="91"/>
      <c r="L133" s="7" t="s">
        <v>1278</v>
      </c>
      <c r="M133" s="43" t="s">
        <v>33</v>
      </c>
      <c r="N133" s="7"/>
      <c r="O133" s="7" t="s">
        <v>35</v>
      </c>
      <c r="P133" s="33"/>
      <c r="Q133" s="7" t="s">
        <v>276</v>
      </c>
    </row>
    <row r="134" spans="1:17">
      <c r="A134" s="10"/>
      <c r="D134" s="7"/>
      <c r="F134" s="7"/>
      <c r="G134" s="10"/>
      <c r="H134" s="10"/>
      <c r="I134" s="7"/>
      <c r="K134" s="10"/>
      <c r="L134" s="10"/>
      <c r="M134" s="43"/>
      <c r="N134" s="10"/>
      <c r="O134" s="7"/>
      <c r="P134" s="33"/>
      <c r="Q134" s="7"/>
    </row>
    <row r="135" spans="1:17">
      <c r="A135" s="10"/>
      <c r="D135" s="7"/>
      <c r="F135" s="7"/>
      <c r="G135" s="10"/>
      <c r="H135" s="10"/>
      <c r="I135" s="7"/>
      <c r="K135" s="10"/>
      <c r="L135" s="10"/>
      <c r="M135" s="43"/>
      <c r="N135" s="10"/>
      <c r="O135" s="7"/>
      <c r="P135" s="33"/>
      <c r="Q135" s="7"/>
    </row>
    <row r="136" spans="1:17">
      <c r="A136" s="10"/>
      <c r="E136" s="273"/>
    </row>
    <row r="137" spans="1:17">
      <c r="A137" s="10"/>
      <c r="E137" s="273"/>
    </row>
    <row r="138" spans="1:17">
      <c r="A138" s="10"/>
    </row>
    <row r="139" spans="1:17">
      <c r="A139" s="10"/>
      <c r="E139" s="273"/>
    </row>
    <row r="140" spans="1:17">
      <c r="A140" s="10"/>
      <c r="E140" s="273"/>
    </row>
    <row r="141" spans="1:17">
      <c r="A141" s="10"/>
      <c r="E141" s="273"/>
    </row>
    <row r="142" spans="1:17">
      <c r="A142" s="10"/>
      <c r="E142" s="273"/>
    </row>
    <row r="143" spans="1:17">
      <c r="A143" s="10"/>
      <c r="E143" s="273"/>
    </row>
    <row r="144" spans="1:17">
      <c r="A144" s="10"/>
      <c r="E144" s="273"/>
    </row>
    <row r="145" spans="1:5">
      <c r="A145" s="10"/>
      <c r="E145" s="273"/>
    </row>
    <row r="146" spans="1:5">
      <c r="A146" s="10"/>
      <c r="E146" s="273"/>
    </row>
    <row r="147" spans="1:5">
      <c r="A147" s="10"/>
      <c r="E147" s="273"/>
    </row>
    <row r="148" spans="1:5">
      <c r="A148" s="10"/>
      <c r="E148" s="273"/>
    </row>
    <row r="149" spans="1:5">
      <c r="A149" s="10"/>
      <c r="E149" s="273"/>
    </row>
    <row r="150" spans="1:5">
      <c r="A150" s="10"/>
      <c r="E150" s="273"/>
    </row>
    <row r="151" spans="1:5">
      <c r="A151" s="10"/>
      <c r="E151" s="273"/>
    </row>
    <row r="152" spans="1:5">
      <c r="A152" s="10"/>
      <c r="E152" s="273"/>
    </row>
    <row r="153" spans="1:5">
      <c r="A153" s="10"/>
      <c r="E153" s="273"/>
    </row>
    <row r="154" spans="1:5">
      <c r="A154" s="10"/>
      <c r="E154" s="273"/>
    </row>
    <row r="155" spans="1:5">
      <c r="A155" s="10"/>
      <c r="E155" s="273"/>
    </row>
    <row r="156" spans="1:5">
      <c r="A156" s="10"/>
      <c r="E156" s="273"/>
    </row>
    <row r="157" spans="1:5">
      <c r="A157" s="10"/>
      <c r="E157" s="273"/>
    </row>
    <row r="158" spans="1:5">
      <c r="A158" s="10"/>
      <c r="E158" s="273"/>
    </row>
    <row r="159" spans="1:5">
      <c r="A159" s="10"/>
      <c r="E159" s="273"/>
    </row>
    <row r="160" spans="1:5">
      <c r="A160" s="10"/>
      <c r="E160" s="273"/>
    </row>
    <row r="161" spans="1:5">
      <c r="A161" s="10"/>
      <c r="E161" s="273"/>
    </row>
    <row r="162" spans="1:5">
      <c r="A162" s="10"/>
      <c r="E162" s="273"/>
    </row>
    <row r="163" spans="1:5">
      <c r="A163" s="10"/>
      <c r="E163" s="273"/>
    </row>
    <row r="164" spans="1:5">
      <c r="A164" s="10"/>
      <c r="E164" s="273"/>
    </row>
    <row r="165" spans="1:5">
      <c r="A165" s="10"/>
      <c r="E165" s="273"/>
    </row>
    <row r="166" spans="1:5">
      <c r="A166" s="10"/>
      <c r="E166" s="273"/>
    </row>
    <row r="167" spans="1:5">
      <c r="A167" s="10"/>
      <c r="E167" s="273"/>
    </row>
    <row r="168" spans="1:5">
      <c r="A168" s="10"/>
      <c r="E168" s="273"/>
    </row>
    <row r="169" spans="1:5">
      <c r="A169" s="10"/>
      <c r="E169" s="273"/>
    </row>
    <row r="170" spans="1:5">
      <c r="A170" s="10"/>
      <c r="E170" s="273"/>
    </row>
    <row r="171" spans="1:5">
      <c r="A171" s="10"/>
      <c r="E171" s="273"/>
    </row>
    <row r="172" spans="1:5">
      <c r="A172" s="10"/>
      <c r="E172" s="273"/>
    </row>
    <row r="173" spans="1:5">
      <c r="A173" s="10"/>
      <c r="E173" s="273"/>
    </row>
    <row r="174" spans="1:5">
      <c r="A174" s="10"/>
      <c r="E174" s="273"/>
    </row>
    <row r="175" spans="1:5">
      <c r="A175" s="10"/>
      <c r="E175" s="273"/>
    </row>
    <row r="176" spans="1:5">
      <c r="A176" s="10"/>
      <c r="E176" s="273"/>
    </row>
    <row r="177" spans="1:5">
      <c r="A177" s="10"/>
      <c r="E177" s="273"/>
    </row>
    <row r="178" spans="1:5">
      <c r="A178" s="10"/>
      <c r="E178" s="273"/>
    </row>
    <row r="179" spans="1:5">
      <c r="A179" s="10"/>
      <c r="E179" s="273"/>
    </row>
    <row r="180" spans="1:5">
      <c r="A180" s="10"/>
      <c r="E180" s="273"/>
    </row>
    <row r="181" spans="1:5">
      <c r="A181" s="10"/>
      <c r="E181" s="273"/>
    </row>
    <row r="182" spans="1:5">
      <c r="A182" s="10"/>
      <c r="E182" s="273"/>
    </row>
    <row r="183" spans="1:5">
      <c r="A183" s="10"/>
      <c r="E183" s="273"/>
    </row>
    <row r="184" spans="1:5">
      <c r="A184" s="10"/>
      <c r="E184" s="273"/>
    </row>
    <row r="185" spans="1:5">
      <c r="A185" s="10"/>
      <c r="E185" s="273"/>
    </row>
    <row r="186" spans="1:5">
      <c r="A186" s="10"/>
      <c r="E186" s="273"/>
    </row>
    <row r="187" spans="1:5">
      <c r="A187" s="10"/>
      <c r="E187" s="273"/>
    </row>
    <row r="188" spans="1:5">
      <c r="A188" s="10"/>
      <c r="E188" s="273"/>
    </row>
    <row r="189" spans="1:5">
      <c r="A189" s="10"/>
      <c r="E189" s="273"/>
    </row>
    <row r="190" spans="1:5">
      <c r="A190" s="10"/>
      <c r="E190" s="273"/>
    </row>
    <row r="191" spans="1:5">
      <c r="A191" s="10"/>
      <c r="E191" s="273"/>
    </row>
    <row r="192" spans="1:5">
      <c r="A192" s="10"/>
      <c r="E192" s="273"/>
    </row>
    <row r="193" spans="1:5">
      <c r="A193" s="10"/>
      <c r="E193" s="273"/>
    </row>
    <row r="194" spans="1:5">
      <c r="A194" s="10"/>
      <c r="E194" s="273"/>
    </row>
    <row r="195" spans="1:5">
      <c r="A195" s="10"/>
      <c r="E195" s="273"/>
    </row>
    <row r="196" spans="1:5">
      <c r="A196" s="10"/>
      <c r="E196" s="273"/>
    </row>
    <row r="197" spans="1:5">
      <c r="A197" s="10"/>
      <c r="E197" s="273"/>
    </row>
    <row r="198" spans="1:5">
      <c r="A198" s="10"/>
      <c r="E198" s="273"/>
    </row>
    <row r="199" spans="1:5">
      <c r="A199" s="10"/>
      <c r="E199" s="273"/>
    </row>
    <row r="200" spans="1:5">
      <c r="A200" s="10"/>
      <c r="E200" s="273"/>
    </row>
    <row r="201" spans="1:5">
      <c r="A201" s="10"/>
      <c r="E201" s="273"/>
    </row>
    <row r="202" spans="1:5">
      <c r="A202" s="10"/>
      <c r="E202" s="273"/>
    </row>
    <row r="203" spans="1:5">
      <c r="A203" s="10"/>
      <c r="E203" s="273"/>
    </row>
    <row r="204" spans="1:5">
      <c r="A204" s="10"/>
      <c r="E204" s="273"/>
    </row>
    <row r="205" spans="1:5">
      <c r="A205" s="10"/>
      <c r="E205" s="273"/>
    </row>
    <row r="206" spans="1:5">
      <c r="A206" s="10"/>
      <c r="E206" s="273"/>
    </row>
    <row r="207" spans="1:5">
      <c r="A207" s="10"/>
      <c r="E207" s="273"/>
    </row>
    <row r="208" spans="1:5">
      <c r="A208" s="10"/>
      <c r="E208" s="273"/>
    </row>
    <row r="209" spans="1:5">
      <c r="A209" s="10"/>
      <c r="E209" s="273"/>
    </row>
    <row r="210" spans="1:5">
      <c r="A210" s="10"/>
      <c r="E210" s="273"/>
    </row>
    <row r="211" spans="1:5">
      <c r="A211" s="10"/>
      <c r="E211" s="273"/>
    </row>
    <row r="212" spans="1:5">
      <c r="A212" s="10"/>
      <c r="E212" s="273"/>
    </row>
    <row r="213" spans="1:5">
      <c r="A213" s="10"/>
      <c r="E213" s="273"/>
    </row>
    <row r="214" spans="1:5">
      <c r="A214" s="10"/>
      <c r="E214" s="273"/>
    </row>
    <row r="215" spans="1:5">
      <c r="A215" s="10"/>
      <c r="E215" s="273"/>
    </row>
    <row r="216" spans="1:5">
      <c r="A216" s="10"/>
      <c r="E216" s="273"/>
    </row>
    <row r="217" spans="1:5">
      <c r="A217" s="10"/>
      <c r="E217" s="273"/>
    </row>
    <row r="218" spans="1:5">
      <c r="A218" s="10"/>
      <c r="E218" s="273"/>
    </row>
    <row r="219" spans="1:5">
      <c r="A219" s="10"/>
      <c r="E219" s="273"/>
    </row>
    <row r="220" spans="1:5">
      <c r="A220" s="10"/>
      <c r="E220" s="273"/>
    </row>
    <row r="221" spans="1:5">
      <c r="A221" s="10"/>
      <c r="E221" s="273"/>
    </row>
    <row r="222" spans="1:5">
      <c r="A222" s="10"/>
      <c r="E222" s="273"/>
    </row>
    <row r="223" spans="1:5">
      <c r="A223" s="10"/>
      <c r="E223" s="273"/>
    </row>
    <row r="224" spans="1:5">
      <c r="A224" s="10"/>
      <c r="E224" s="273"/>
    </row>
    <row r="225" spans="1:5">
      <c r="A225" s="10"/>
      <c r="E225" s="273"/>
    </row>
    <row r="226" spans="1:5">
      <c r="A226" s="10"/>
      <c r="E226" s="273"/>
    </row>
    <row r="227" spans="1:5">
      <c r="A227" s="10"/>
      <c r="E227" s="273"/>
    </row>
    <row r="228" spans="1:5">
      <c r="A228" s="10"/>
      <c r="E228" s="273"/>
    </row>
    <row r="229" spans="1:5">
      <c r="A229" s="10"/>
      <c r="E229" s="273"/>
    </row>
    <row r="230" spans="1:5">
      <c r="A230" s="10"/>
      <c r="E230" s="273"/>
    </row>
    <row r="231" spans="1:5">
      <c r="A231" s="10"/>
      <c r="E231" s="273"/>
    </row>
    <row r="232" spans="1:5">
      <c r="A232" s="10"/>
      <c r="E232" s="273"/>
    </row>
    <row r="233" spans="1:5">
      <c r="A233" s="10"/>
      <c r="E233" s="273"/>
    </row>
    <row r="234" spans="1:5">
      <c r="A234" s="10"/>
      <c r="E234" s="273"/>
    </row>
    <row r="235" spans="1:5">
      <c r="A235" s="10"/>
      <c r="E235" s="273"/>
    </row>
    <row r="236" spans="1:5">
      <c r="A236" s="10"/>
      <c r="E236" s="273"/>
    </row>
    <row r="237" spans="1:5">
      <c r="A237" s="10"/>
      <c r="E237" s="273"/>
    </row>
    <row r="238" spans="1:5">
      <c r="A238" s="10"/>
      <c r="E238" s="273"/>
    </row>
    <row r="239" spans="1:5">
      <c r="A239" s="10"/>
      <c r="E239" s="273"/>
    </row>
    <row r="240" spans="1:5">
      <c r="A240" s="10"/>
      <c r="E240" s="273"/>
    </row>
    <row r="241" spans="1:5">
      <c r="A241" s="10"/>
      <c r="E241" s="273"/>
    </row>
    <row r="242" spans="1:5">
      <c r="A242" s="10"/>
      <c r="E242" s="273"/>
    </row>
    <row r="243" spans="1:5">
      <c r="A243" s="10"/>
      <c r="E243" s="273"/>
    </row>
    <row r="244" spans="1:5">
      <c r="A244" s="10"/>
      <c r="E244" s="273"/>
    </row>
    <row r="245" spans="1:5">
      <c r="A245" s="10"/>
      <c r="E245" s="273"/>
    </row>
    <row r="246" spans="1:5">
      <c r="A246" s="10"/>
      <c r="E246" s="273"/>
    </row>
    <row r="247" spans="1:5">
      <c r="A247" s="10"/>
      <c r="E247" s="273"/>
    </row>
    <row r="248" spans="1:5">
      <c r="A248" s="10"/>
      <c r="E248" s="273"/>
    </row>
    <row r="249" spans="1:5">
      <c r="A249" s="10"/>
      <c r="E249" s="273"/>
    </row>
    <row r="250" spans="1:5">
      <c r="A250" s="10"/>
      <c r="E250" s="273"/>
    </row>
    <row r="251" spans="1:5">
      <c r="A251" s="10"/>
      <c r="E251" s="273"/>
    </row>
    <row r="252" spans="1:5">
      <c r="A252" s="10"/>
      <c r="E252" s="273"/>
    </row>
    <row r="253" spans="1:5">
      <c r="A253" s="10"/>
      <c r="E253" s="273"/>
    </row>
    <row r="254" spans="1:5">
      <c r="A254" s="10"/>
      <c r="E254" s="273"/>
    </row>
    <row r="255" spans="1:5">
      <c r="A255" s="10"/>
      <c r="E255" s="273"/>
    </row>
    <row r="256" spans="1:5">
      <c r="A256" s="10"/>
      <c r="E256" s="273"/>
    </row>
    <row r="257" spans="1:5">
      <c r="A257" s="10"/>
      <c r="E257" s="273"/>
    </row>
    <row r="258" spans="1:5">
      <c r="A258" s="10"/>
      <c r="E258" s="273"/>
    </row>
    <row r="259" spans="1:5">
      <c r="A259" s="10"/>
      <c r="E259" s="273"/>
    </row>
    <row r="260" spans="1:5">
      <c r="A260" s="10"/>
      <c r="E260" s="273"/>
    </row>
    <row r="261" spans="1:5">
      <c r="A261" s="10"/>
      <c r="E261" s="273"/>
    </row>
    <row r="262" spans="1:5">
      <c r="A262" s="10"/>
      <c r="E262" s="273"/>
    </row>
    <row r="263" spans="1:5">
      <c r="A263" s="10"/>
      <c r="E263" s="273"/>
    </row>
    <row r="264" spans="1:5">
      <c r="A264" s="10"/>
      <c r="E264" s="273"/>
    </row>
    <row r="265" spans="1:5">
      <c r="A265" s="10"/>
      <c r="E265" s="273"/>
    </row>
    <row r="266" spans="1:5">
      <c r="A266" s="10"/>
      <c r="E266" s="273"/>
    </row>
    <row r="267" spans="1:5">
      <c r="A267" s="10"/>
      <c r="E267" s="273"/>
    </row>
    <row r="268" spans="1:5">
      <c r="A268" s="10"/>
      <c r="E268" s="273"/>
    </row>
    <row r="269" spans="1:5">
      <c r="A269" s="10"/>
      <c r="E269" s="273"/>
    </row>
    <row r="270" spans="1:5">
      <c r="A270" s="10"/>
      <c r="E270" s="273"/>
    </row>
    <row r="271" spans="1:5">
      <c r="A271" s="10"/>
      <c r="E271" s="273"/>
    </row>
    <row r="272" spans="1:5">
      <c r="A272" s="10"/>
      <c r="E272" s="273"/>
    </row>
    <row r="273" spans="1:5">
      <c r="A273" s="10"/>
      <c r="E273" s="273"/>
    </row>
    <row r="274" spans="1:5">
      <c r="A274" s="10"/>
      <c r="E274" s="273"/>
    </row>
    <row r="275" spans="1:5">
      <c r="A275" s="10"/>
      <c r="E275" s="273"/>
    </row>
    <row r="276" spans="1:5">
      <c r="A276" s="10"/>
      <c r="E276" s="273"/>
    </row>
    <row r="277" spans="1:5">
      <c r="A277" s="10"/>
      <c r="E277" s="273"/>
    </row>
    <row r="278" spans="1:5">
      <c r="A278" s="10"/>
      <c r="E278" s="273"/>
    </row>
    <row r="279" spans="1:5">
      <c r="A279" s="10"/>
      <c r="E279" s="273"/>
    </row>
    <row r="280" spans="1:5">
      <c r="A280" s="10"/>
      <c r="E280" s="273"/>
    </row>
    <row r="281" spans="1:5">
      <c r="A281" s="10"/>
      <c r="E281" s="273"/>
    </row>
    <row r="282" spans="1:5">
      <c r="A282" s="10"/>
      <c r="E282" s="273"/>
    </row>
    <row r="283" spans="1:5">
      <c r="A283" s="10"/>
      <c r="E283" s="273"/>
    </row>
    <row r="284" spans="1:5">
      <c r="A284" s="10"/>
      <c r="E284" s="273"/>
    </row>
    <row r="285" spans="1:5">
      <c r="A285" s="10"/>
      <c r="E285" s="273"/>
    </row>
    <row r="286" spans="1:5">
      <c r="A286" s="10"/>
      <c r="E286" s="273"/>
    </row>
    <row r="287" spans="1:5">
      <c r="A287" s="10"/>
      <c r="E287" s="273"/>
    </row>
    <row r="288" spans="1:5">
      <c r="A288" s="10"/>
      <c r="E288" s="273"/>
    </row>
    <row r="289" spans="1:5">
      <c r="A289" s="10"/>
      <c r="E289" s="273"/>
    </row>
    <row r="290" spans="1:5">
      <c r="A290" s="10"/>
      <c r="E290" s="273"/>
    </row>
    <row r="291" spans="1:5">
      <c r="A291" s="10"/>
      <c r="E291" s="273"/>
    </row>
    <row r="292" spans="1:5">
      <c r="A292" s="10"/>
      <c r="E292" s="273"/>
    </row>
    <row r="293" spans="1:5">
      <c r="A293" s="10"/>
      <c r="E293" s="273"/>
    </row>
    <row r="294" spans="1:5">
      <c r="A294" s="10"/>
      <c r="E294" s="273"/>
    </row>
    <row r="295" spans="1:5">
      <c r="A295" s="10"/>
      <c r="E295" s="273"/>
    </row>
    <row r="296" spans="1:5">
      <c r="A296" s="10"/>
      <c r="E296" s="273"/>
    </row>
    <row r="297" spans="1:5">
      <c r="A297" s="10"/>
      <c r="E297" s="273"/>
    </row>
    <row r="298" spans="1:5">
      <c r="A298" s="10"/>
      <c r="E298" s="273"/>
    </row>
    <row r="299" spans="1:5">
      <c r="A299" s="10"/>
      <c r="E299" s="273"/>
    </row>
    <row r="300" spans="1:5">
      <c r="A300" s="10"/>
      <c r="E300" s="273"/>
    </row>
    <row r="301" spans="1:5">
      <c r="A301" s="10"/>
      <c r="E301" s="273"/>
    </row>
    <row r="302" spans="1:5">
      <c r="A302" s="10"/>
      <c r="E302" s="273"/>
    </row>
    <row r="303" spans="1:5">
      <c r="A303" s="10"/>
      <c r="E303" s="273"/>
    </row>
    <row r="304" spans="1:5">
      <c r="A304" s="10"/>
      <c r="E304" s="273"/>
    </row>
    <row r="305" spans="1:5">
      <c r="A305" s="10"/>
      <c r="E305" s="273"/>
    </row>
    <row r="306" spans="1:5">
      <c r="A306" s="10"/>
      <c r="E306" s="273"/>
    </row>
    <row r="307" spans="1:5">
      <c r="A307" s="10"/>
      <c r="E307" s="273"/>
    </row>
    <row r="308" spans="1:5">
      <c r="A308" s="10"/>
      <c r="E308" s="273"/>
    </row>
    <row r="309" spans="1:5">
      <c r="A309" s="10"/>
      <c r="E309" s="273"/>
    </row>
    <row r="310" spans="1:5">
      <c r="A310" s="10"/>
      <c r="E310" s="273"/>
    </row>
    <row r="311" spans="1:5">
      <c r="A311" s="10"/>
      <c r="E311" s="273"/>
    </row>
    <row r="312" spans="1:5">
      <c r="A312" s="10"/>
      <c r="E312" s="273"/>
    </row>
    <row r="313" spans="1:5">
      <c r="A313" s="10"/>
      <c r="E313" s="273"/>
    </row>
    <row r="314" spans="1:5">
      <c r="A314" s="10"/>
      <c r="E314" s="273"/>
    </row>
    <row r="315" spans="1:5">
      <c r="A315" s="10"/>
      <c r="E315" s="273"/>
    </row>
    <row r="316" spans="1:5">
      <c r="A316" s="10"/>
      <c r="E316" s="273"/>
    </row>
    <row r="317" spans="1:5">
      <c r="A317" s="10"/>
      <c r="E317" s="273"/>
    </row>
    <row r="318" spans="1:5">
      <c r="A318" s="10"/>
      <c r="E318" s="273"/>
    </row>
    <row r="319" spans="1:5">
      <c r="A319" s="10"/>
      <c r="E319" s="273"/>
    </row>
    <row r="320" spans="1:5">
      <c r="A320" s="10"/>
      <c r="E320" s="273"/>
    </row>
    <row r="321" spans="1:5">
      <c r="A321" s="10"/>
      <c r="E321" s="273"/>
    </row>
    <row r="322" spans="1:5">
      <c r="A322" s="10"/>
      <c r="E322" s="273"/>
    </row>
    <row r="323" spans="1:5">
      <c r="A323" s="10"/>
      <c r="E323" s="273"/>
    </row>
    <row r="324" spans="1:5">
      <c r="A324" s="10"/>
      <c r="E324" s="273"/>
    </row>
    <row r="325" spans="1:5">
      <c r="A325" s="10"/>
      <c r="E325" s="273"/>
    </row>
    <row r="326" spans="1:5">
      <c r="A326" s="10"/>
      <c r="E326" s="273"/>
    </row>
    <row r="327" spans="1:5">
      <c r="A327" s="10"/>
      <c r="E327" s="273"/>
    </row>
    <row r="328" spans="1:5">
      <c r="A328" s="10"/>
      <c r="E328" s="273"/>
    </row>
    <row r="329" spans="1:5">
      <c r="A329" s="10"/>
      <c r="E329" s="273"/>
    </row>
    <row r="330" spans="1:5">
      <c r="A330" s="10"/>
      <c r="E330" s="273"/>
    </row>
    <row r="331" spans="1:5">
      <c r="A331" s="10"/>
      <c r="E331" s="273"/>
    </row>
    <row r="332" spans="1:5">
      <c r="A332" s="10"/>
      <c r="E332" s="273"/>
    </row>
    <row r="333" spans="1:5">
      <c r="A333" s="10"/>
      <c r="E333" s="273"/>
    </row>
    <row r="334" spans="1:5">
      <c r="A334" s="10"/>
      <c r="E334" s="273"/>
    </row>
    <row r="335" spans="1:5">
      <c r="A335" s="10"/>
      <c r="E335" s="273"/>
    </row>
    <row r="336" spans="1:5">
      <c r="A336" s="10"/>
      <c r="E336" s="273"/>
    </row>
    <row r="337" spans="1:5">
      <c r="A337" s="10"/>
      <c r="E337" s="273"/>
    </row>
    <row r="338" spans="1:5">
      <c r="A338" s="10"/>
      <c r="E338" s="273"/>
    </row>
    <row r="339" spans="1:5">
      <c r="A339" s="10"/>
      <c r="E339" s="273"/>
    </row>
    <row r="340" spans="1:5">
      <c r="A340" s="10"/>
      <c r="E340" s="273"/>
    </row>
    <row r="341" spans="1:5">
      <c r="A341" s="10"/>
      <c r="E341" s="273"/>
    </row>
    <row r="342" spans="1:5">
      <c r="A342" s="10"/>
      <c r="E342" s="273"/>
    </row>
    <row r="343" spans="1:5">
      <c r="A343" s="10"/>
      <c r="E343" s="273"/>
    </row>
    <row r="344" spans="1:5">
      <c r="A344" s="10"/>
      <c r="E344" s="273"/>
    </row>
    <row r="345" spans="1:5">
      <c r="A345" s="10"/>
      <c r="E345" s="273"/>
    </row>
    <row r="346" spans="1:5">
      <c r="A346" s="10"/>
      <c r="E346" s="273"/>
    </row>
    <row r="347" spans="1:5">
      <c r="A347" s="10"/>
      <c r="E347" s="273"/>
    </row>
    <row r="348" spans="1:5">
      <c r="A348" s="10"/>
      <c r="E348" s="273"/>
    </row>
    <row r="349" spans="1:5">
      <c r="A349" s="10"/>
      <c r="E349" s="273"/>
    </row>
    <row r="350" spans="1:5">
      <c r="A350" s="10"/>
      <c r="E350" s="273"/>
    </row>
    <row r="351" spans="1:5">
      <c r="A351" s="10"/>
      <c r="E351" s="273"/>
    </row>
    <row r="352" spans="1:5">
      <c r="A352" s="10"/>
      <c r="E352" s="273"/>
    </row>
    <row r="353" spans="1:5">
      <c r="A353" s="10"/>
      <c r="E353" s="273"/>
    </row>
    <row r="354" spans="1:5">
      <c r="A354" s="10"/>
      <c r="E354" s="273"/>
    </row>
    <row r="355" spans="1:5">
      <c r="A355" s="10"/>
      <c r="E355" s="273"/>
    </row>
    <row r="356" spans="1:5">
      <c r="A356" s="10"/>
      <c r="E356" s="273"/>
    </row>
    <row r="357" spans="1:5">
      <c r="A357" s="10"/>
      <c r="E357" s="273"/>
    </row>
    <row r="358" spans="1:5">
      <c r="A358" s="10"/>
      <c r="E358" s="273"/>
    </row>
    <row r="359" spans="1:5">
      <c r="A359" s="10"/>
      <c r="E359" s="273"/>
    </row>
    <row r="360" spans="1:5">
      <c r="A360" s="10"/>
      <c r="E360" s="273"/>
    </row>
    <row r="361" spans="1:5">
      <c r="A361" s="10"/>
      <c r="E361" s="273"/>
    </row>
    <row r="362" spans="1:5">
      <c r="A362" s="10"/>
      <c r="E362" s="273"/>
    </row>
    <row r="363" spans="1:5">
      <c r="A363" s="10"/>
      <c r="E363" s="273"/>
    </row>
    <row r="364" spans="1:5">
      <c r="A364" s="10"/>
      <c r="E364" s="273"/>
    </row>
    <row r="365" spans="1:5">
      <c r="A365" s="10"/>
      <c r="E365" s="273"/>
    </row>
    <row r="366" spans="1:5">
      <c r="A366" s="10"/>
      <c r="E366" s="273"/>
    </row>
    <row r="367" spans="1:5">
      <c r="A367" s="10"/>
      <c r="E367" s="273"/>
    </row>
    <row r="368" spans="1:5">
      <c r="A368" s="10"/>
      <c r="E368" s="273"/>
    </row>
    <row r="369" spans="1:5">
      <c r="A369" s="10"/>
      <c r="E369" s="273"/>
    </row>
    <row r="370" spans="1:5">
      <c r="A370" s="10"/>
      <c r="E370" s="273"/>
    </row>
    <row r="371" spans="1:5">
      <c r="A371" s="10"/>
      <c r="E371" s="273"/>
    </row>
    <row r="372" spans="1:5">
      <c r="A372" s="10"/>
      <c r="E372" s="273"/>
    </row>
    <row r="373" spans="1:5">
      <c r="A373" s="10"/>
      <c r="E373" s="273"/>
    </row>
    <row r="374" spans="1:5">
      <c r="A374" s="10"/>
      <c r="E374" s="273"/>
    </row>
    <row r="375" spans="1:5">
      <c r="A375" s="10"/>
      <c r="E375" s="273"/>
    </row>
    <row r="376" spans="1:5">
      <c r="A376" s="10"/>
      <c r="E376" s="273"/>
    </row>
    <row r="377" spans="1:5">
      <c r="A377" s="10"/>
      <c r="E377" s="273"/>
    </row>
    <row r="378" spans="1:5">
      <c r="A378" s="10"/>
      <c r="E378" s="273"/>
    </row>
    <row r="379" spans="1:5">
      <c r="A379" s="10"/>
      <c r="E379" s="273"/>
    </row>
    <row r="380" spans="1:5">
      <c r="A380" s="10"/>
      <c r="E380" s="273"/>
    </row>
    <row r="381" spans="1:5">
      <c r="A381" s="10"/>
      <c r="E381" s="273"/>
    </row>
    <row r="382" spans="1:5">
      <c r="A382" s="10"/>
      <c r="E382" s="273"/>
    </row>
    <row r="383" spans="1:5">
      <c r="A383" s="10"/>
      <c r="E383" s="273"/>
    </row>
    <row r="384" spans="1:5">
      <c r="A384" s="10"/>
      <c r="E384" s="273"/>
    </row>
    <row r="385" spans="1:5">
      <c r="A385" s="10"/>
      <c r="E385" s="273"/>
    </row>
    <row r="386" spans="1:5">
      <c r="A386" s="10"/>
      <c r="E386" s="273"/>
    </row>
    <row r="387" spans="1:5">
      <c r="A387" s="10"/>
      <c r="E387" s="273"/>
    </row>
    <row r="388" spans="1:5">
      <c r="A388" s="10"/>
      <c r="E388" s="273"/>
    </row>
    <row r="389" spans="1:5">
      <c r="A389" s="10"/>
      <c r="E389" s="273"/>
    </row>
    <row r="390" spans="1:5">
      <c r="A390" s="10"/>
      <c r="E390" s="273"/>
    </row>
    <row r="391" spans="1:5">
      <c r="A391" s="10"/>
      <c r="E391" s="273"/>
    </row>
    <row r="392" spans="1:5">
      <c r="A392" s="10"/>
      <c r="E392" s="273"/>
    </row>
    <row r="393" spans="1:5">
      <c r="A393" s="10"/>
      <c r="E393" s="273"/>
    </row>
    <row r="394" spans="1:5">
      <c r="A394" s="10"/>
      <c r="E394" s="273"/>
    </row>
    <row r="395" spans="1:5">
      <c r="A395" s="10"/>
      <c r="E395" s="273"/>
    </row>
    <row r="396" spans="1:5">
      <c r="A396" s="10"/>
      <c r="E396" s="273"/>
    </row>
    <row r="397" spans="1:5">
      <c r="A397" s="10"/>
      <c r="E397" s="273"/>
    </row>
    <row r="398" spans="1:5">
      <c r="A398" s="10"/>
      <c r="E398" s="273"/>
    </row>
    <row r="399" spans="1:5">
      <c r="A399" s="10"/>
      <c r="E399" s="273"/>
    </row>
    <row r="400" spans="1:5">
      <c r="A400" s="10"/>
      <c r="E400" s="273"/>
    </row>
    <row r="401" spans="1:5">
      <c r="A401" s="10"/>
      <c r="E401" s="273"/>
    </row>
    <row r="402" spans="1:5">
      <c r="A402" s="10"/>
      <c r="E402" s="273"/>
    </row>
    <row r="403" spans="1:5">
      <c r="A403" s="10"/>
      <c r="E403" s="273"/>
    </row>
    <row r="404" spans="1:5">
      <c r="A404" s="10"/>
      <c r="E404" s="273"/>
    </row>
    <row r="405" spans="1:5">
      <c r="A405" s="10"/>
      <c r="E405" s="273"/>
    </row>
    <row r="406" spans="1:5">
      <c r="A406" s="10"/>
      <c r="E406" s="273"/>
    </row>
    <row r="407" spans="1:5">
      <c r="A407" s="10"/>
      <c r="E407" s="273"/>
    </row>
    <row r="408" spans="1:5">
      <c r="A408" s="10"/>
      <c r="E408" s="273"/>
    </row>
    <row r="409" spans="1:5">
      <c r="A409" s="10"/>
      <c r="E409" s="273"/>
    </row>
    <row r="410" spans="1:5">
      <c r="A410" s="10"/>
      <c r="E410" s="273"/>
    </row>
    <row r="411" spans="1:5">
      <c r="A411" s="10"/>
      <c r="E411" s="273"/>
    </row>
    <row r="412" spans="1:5">
      <c r="A412" s="10"/>
      <c r="E412" s="273"/>
    </row>
    <row r="413" spans="1:5">
      <c r="A413" s="10"/>
      <c r="E413" s="273"/>
    </row>
    <row r="414" spans="1:5">
      <c r="A414" s="10"/>
      <c r="E414" s="273"/>
    </row>
    <row r="415" spans="1:5">
      <c r="A415" s="10"/>
      <c r="E415" s="273"/>
    </row>
    <row r="416" spans="1:5">
      <c r="A416" s="10"/>
      <c r="E416" s="273"/>
    </row>
    <row r="417" spans="1:5">
      <c r="A417" s="10"/>
      <c r="E417" s="273"/>
    </row>
    <row r="418" spans="1:5">
      <c r="A418" s="10"/>
      <c r="E418" s="273"/>
    </row>
    <row r="419" spans="1:5">
      <c r="A419" s="10"/>
      <c r="E419" s="273"/>
    </row>
    <row r="420" spans="1:5">
      <c r="A420" s="10"/>
      <c r="E420" s="273"/>
    </row>
    <row r="421" spans="1:5">
      <c r="A421" s="10"/>
      <c r="E421" s="273"/>
    </row>
    <row r="422" spans="1:5">
      <c r="A422" s="10"/>
      <c r="E422" s="273"/>
    </row>
    <row r="423" spans="1:5">
      <c r="A423" s="10"/>
      <c r="E423" s="273"/>
    </row>
    <row r="424" spans="1:5">
      <c r="A424" s="10"/>
      <c r="E424" s="273"/>
    </row>
    <row r="425" spans="1:5">
      <c r="A425" s="10"/>
      <c r="E425" s="273"/>
    </row>
    <row r="426" spans="1:5">
      <c r="A426" s="10"/>
      <c r="E426" s="273"/>
    </row>
    <row r="427" spans="1:5">
      <c r="A427" s="10"/>
      <c r="E427" s="273"/>
    </row>
    <row r="428" spans="1:5">
      <c r="A428" s="10"/>
      <c r="E428" s="273"/>
    </row>
    <row r="429" spans="1:5">
      <c r="A429" s="10"/>
      <c r="E429" s="273"/>
    </row>
    <row r="430" spans="1:5">
      <c r="A430" s="10"/>
      <c r="E430" s="273"/>
    </row>
    <row r="431" spans="1:5">
      <c r="A431" s="10"/>
      <c r="E431" s="273"/>
    </row>
    <row r="432" spans="1:5">
      <c r="A432" s="10"/>
      <c r="E432" s="273"/>
    </row>
    <row r="433" spans="1:5">
      <c r="A433" s="10"/>
      <c r="E433" s="273"/>
    </row>
    <row r="434" spans="1:5">
      <c r="A434" s="10"/>
      <c r="E434" s="273"/>
    </row>
    <row r="435" spans="1:5">
      <c r="A435" s="10"/>
      <c r="E435" s="273"/>
    </row>
    <row r="436" spans="1:5">
      <c r="A436" s="10"/>
      <c r="E436" s="273"/>
    </row>
    <row r="437" spans="1:5">
      <c r="A437" s="10"/>
      <c r="E437" s="273"/>
    </row>
    <row r="438" spans="1:5">
      <c r="A438" s="10"/>
      <c r="E438" s="273"/>
    </row>
    <row r="439" spans="1:5">
      <c r="A439" s="10"/>
      <c r="E439" s="273"/>
    </row>
    <row r="440" spans="1:5">
      <c r="A440" s="10"/>
      <c r="E440" s="273"/>
    </row>
    <row r="441" spans="1:5">
      <c r="A441" s="10"/>
      <c r="E441" s="273"/>
    </row>
    <row r="442" spans="1:5">
      <c r="A442" s="10"/>
      <c r="E442" s="273"/>
    </row>
    <row r="443" spans="1:5">
      <c r="A443" s="10"/>
      <c r="E443" s="273"/>
    </row>
    <row r="444" spans="1:5">
      <c r="A444" s="10"/>
      <c r="E444" s="273"/>
    </row>
    <row r="445" spans="1:5">
      <c r="A445" s="10"/>
      <c r="E445" s="273"/>
    </row>
    <row r="446" spans="1:5">
      <c r="A446" s="10"/>
      <c r="E446" s="273"/>
    </row>
    <row r="447" spans="1:5">
      <c r="A447" s="10"/>
      <c r="E447" s="273"/>
    </row>
    <row r="448" spans="1:5">
      <c r="A448" s="10"/>
      <c r="E448" s="273"/>
    </row>
    <row r="449" spans="1:5">
      <c r="A449" s="10"/>
      <c r="E449" s="273"/>
    </row>
    <row r="450" spans="1:5">
      <c r="A450" s="10"/>
      <c r="E450" s="273"/>
    </row>
    <row r="451" spans="1:5">
      <c r="A451" s="10"/>
      <c r="E451" s="273"/>
    </row>
    <row r="452" spans="1:5">
      <c r="A452" s="10"/>
      <c r="E452" s="273"/>
    </row>
    <row r="453" spans="1:5">
      <c r="A453" s="10"/>
      <c r="E453" s="273"/>
    </row>
    <row r="454" spans="1:5">
      <c r="A454" s="10"/>
      <c r="E454" s="273"/>
    </row>
    <row r="455" spans="1:5">
      <c r="A455" s="10"/>
      <c r="E455" s="273"/>
    </row>
    <row r="456" spans="1:5">
      <c r="A456" s="10"/>
      <c r="E456" s="273"/>
    </row>
    <row r="457" spans="1:5">
      <c r="A457" s="10"/>
      <c r="E457" s="273"/>
    </row>
    <row r="458" spans="1:5">
      <c r="A458" s="10"/>
      <c r="E458" s="273"/>
    </row>
    <row r="459" spans="1:5">
      <c r="A459" s="10"/>
      <c r="E459" s="273"/>
    </row>
    <row r="460" spans="1:5">
      <c r="A460" s="10"/>
      <c r="E460" s="273"/>
    </row>
    <row r="461" spans="1:5">
      <c r="A461" s="10"/>
      <c r="E461" s="273"/>
    </row>
    <row r="462" spans="1:5">
      <c r="A462" s="10"/>
      <c r="E462" s="273"/>
    </row>
    <row r="463" spans="1:5">
      <c r="A463" s="10"/>
      <c r="E463" s="273"/>
    </row>
    <row r="464" spans="1:5">
      <c r="A464" s="10"/>
      <c r="E464" s="273"/>
    </row>
    <row r="465" spans="1:5">
      <c r="A465" s="10"/>
      <c r="E465" s="273"/>
    </row>
    <row r="466" spans="1:5">
      <c r="A466" s="10"/>
      <c r="E466" s="273"/>
    </row>
    <row r="467" spans="1:5">
      <c r="A467" s="10"/>
      <c r="E467" s="273"/>
    </row>
    <row r="468" spans="1:5">
      <c r="A468" s="10"/>
      <c r="E468" s="273"/>
    </row>
    <row r="469" spans="1:5">
      <c r="A469" s="10"/>
      <c r="E469" s="273"/>
    </row>
    <row r="470" spans="1:5">
      <c r="A470" s="10"/>
      <c r="E470" s="273"/>
    </row>
    <row r="471" spans="1:5">
      <c r="A471" s="10"/>
      <c r="E471" s="273"/>
    </row>
    <row r="472" spans="1:5">
      <c r="A472" s="10"/>
      <c r="E472" s="273"/>
    </row>
    <row r="473" spans="1:5">
      <c r="A473" s="10"/>
      <c r="E473" s="273"/>
    </row>
    <row r="474" spans="1:5">
      <c r="A474" s="10"/>
      <c r="E474" s="273"/>
    </row>
    <row r="475" spans="1:5">
      <c r="A475" s="10"/>
      <c r="E475" s="273"/>
    </row>
    <row r="476" spans="1:5">
      <c r="A476" s="10"/>
      <c r="E476" s="273"/>
    </row>
    <row r="477" spans="1:5">
      <c r="A477" s="10"/>
      <c r="E477" s="273"/>
    </row>
    <row r="478" spans="1:5">
      <c r="A478" s="10"/>
      <c r="E478" s="273"/>
    </row>
    <row r="479" spans="1:5">
      <c r="A479" s="10"/>
      <c r="E479" s="273"/>
    </row>
    <row r="480" spans="1:5">
      <c r="A480" s="10"/>
      <c r="E480" s="273"/>
    </row>
    <row r="481" spans="1:5">
      <c r="A481" s="10"/>
      <c r="E481" s="273"/>
    </row>
    <row r="482" spans="1:5">
      <c r="A482" s="10"/>
      <c r="E482" s="273"/>
    </row>
    <row r="483" spans="1:5">
      <c r="A483" s="10"/>
      <c r="E483" s="273"/>
    </row>
    <row r="484" spans="1:5">
      <c r="A484" s="10"/>
      <c r="E484" s="273"/>
    </row>
    <row r="485" spans="1:5">
      <c r="A485" s="10"/>
      <c r="E485" s="273"/>
    </row>
    <row r="486" spans="1:5">
      <c r="A486" s="10"/>
      <c r="E486" s="273"/>
    </row>
    <row r="487" spans="1:5">
      <c r="A487" s="10"/>
      <c r="E487" s="273"/>
    </row>
    <row r="488" spans="1:5">
      <c r="A488" s="10"/>
      <c r="E488" s="273"/>
    </row>
    <row r="489" spans="1:5">
      <c r="A489" s="10"/>
      <c r="E489" s="273"/>
    </row>
    <row r="490" spans="1:5">
      <c r="A490" s="10"/>
      <c r="E490" s="273"/>
    </row>
    <row r="491" spans="1:5">
      <c r="A491" s="10"/>
      <c r="E491" s="273"/>
    </row>
    <row r="492" spans="1:5">
      <c r="A492" s="10"/>
      <c r="E492" s="273"/>
    </row>
    <row r="493" spans="1:5">
      <c r="A493" s="10"/>
      <c r="E493" s="273"/>
    </row>
    <row r="494" spans="1:5">
      <c r="A494" s="10"/>
      <c r="E494" s="273"/>
    </row>
    <row r="495" spans="1:5">
      <c r="A495" s="10"/>
      <c r="E495" s="273"/>
    </row>
    <row r="496" spans="1:5">
      <c r="A496" s="10"/>
      <c r="E496" s="273"/>
    </row>
    <row r="497" spans="1:5">
      <c r="A497" s="10"/>
      <c r="E497" s="273"/>
    </row>
    <row r="498" spans="1:5">
      <c r="A498" s="10"/>
      <c r="E498" s="273"/>
    </row>
    <row r="499" spans="1:5">
      <c r="A499" s="10"/>
      <c r="E499" s="273"/>
    </row>
    <row r="500" spans="1:5">
      <c r="A500" s="10"/>
      <c r="E500" s="273"/>
    </row>
    <row r="501" spans="1:5">
      <c r="A501" s="10"/>
      <c r="E501" s="273"/>
    </row>
    <row r="502" spans="1:5">
      <c r="A502" s="10"/>
      <c r="E502" s="273"/>
    </row>
    <row r="503" spans="1:5">
      <c r="A503" s="10"/>
      <c r="E503" s="273"/>
    </row>
    <row r="504" spans="1:5">
      <c r="A504" s="10"/>
      <c r="E504" s="273"/>
    </row>
    <row r="505" spans="1:5">
      <c r="A505" s="10"/>
      <c r="E505" s="273"/>
    </row>
    <row r="506" spans="1:5">
      <c r="A506" s="10"/>
      <c r="E506" s="273"/>
    </row>
    <row r="507" spans="1:5">
      <c r="A507" s="10"/>
      <c r="E507" s="273"/>
    </row>
    <row r="508" spans="1:5">
      <c r="A508" s="10"/>
      <c r="E508" s="273"/>
    </row>
    <row r="509" spans="1:5">
      <c r="A509" s="10"/>
      <c r="E509" s="273"/>
    </row>
    <row r="510" spans="1:5">
      <c r="A510" s="10"/>
      <c r="E510" s="273"/>
    </row>
    <row r="511" spans="1:5">
      <c r="A511" s="10"/>
      <c r="E511" s="273"/>
    </row>
    <row r="512" spans="1:5">
      <c r="A512" s="10"/>
      <c r="E512" s="273"/>
    </row>
    <row r="513" spans="1:5">
      <c r="A513" s="10"/>
      <c r="E513" s="273"/>
    </row>
    <row r="514" spans="1:5">
      <c r="A514" s="10"/>
      <c r="E514" s="273"/>
    </row>
    <row r="515" spans="1:5">
      <c r="A515" s="10"/>
      <c r="E515" s="273"/>
    </row>
    <row r="516" spans="1:5">
      <c r="A516" s="10"/>
      <c r="E516" s="273"/>
    </row>
    <row r="517" spans="1:5">
      <c r="A517" s="10"/>
      <c r="E517" s="273"/>
    </row>
    <row r="518" spans="1:5">
      <c r="A518" s="10"/>
      <c r="E518" s="273"/>
    </row>
    <row r="519" spans="1:5">
      <c r="A519" s="10"/>
      <c r="E519" s="273"/>
    </row>
    <row r="520" spans="1:5">
      <c r="A520" s="10"/>
      <c r="E520" s="273"/>
    </row>
    <row r="521" spans="1:5">
      <c r="A521" s="10"/>
      <c r="E521" s="273"/>
    </row>
    <row r="522" spans="1:5">
      <c r="A522" s="10"/>
      <c r="E522" s="273"/>
    </row>
    <row r="523" spans="1:5">
      <c r="A523" s="10"/>
      <c r="E523" s="273"/>
    </row>
    <row r="524" spans="1:5">
      <c r="A524" s="10"/>
      <c r="E524" s="273"/>
    </row>
    <row r="525" spans="1:5">
      <c r="A525" s="10"/>
      <c r="E525" s="273"/>
    </row>
    <row r="526" spans="1:5">
      <c r="A526" s="10"/>
      <c r="E526" s="273"/>
    </row>
    <row r="527" spans="1:5">
      <c r="A527" s="10"/>
      <c r="E527" s="273"/>
    </row>
    <row r="528" spans="1:5">
      <c r="A528" s="10"/>
      <c r="E528" s="273"/>
    </row>
    <row r="529" spans="1:5">
      <c r="A529" s="10"/>
      <c r="E529" s="273"/>
    </row>
    <row r="530" spans="1:5">
      <c r="A530" s="10"/>
      <c r="E530" s="273"/>
    </row>
    <row r="531" spans="1:5">
      <c r="A531" s="10"/>
      <c r="E531" s="273"/>
    </row>
    <row r="532" spans="1:5">
      <c r="A532" s="10"/>
      <c r="E532" s="273"/>
    </row>
    <row r="533" spans="1:5">
      <c r="A533" s="10"/>
      <c r="E533" s="273"/>
    </row>
    <row r="534" spans="1:5">
      <c r="A534" s="10"/>
      <c r="E534" s="273"/>
    </row>
    <row r="535" spans="1:5">
      <c r="A535" s="10"/>
      <c r="E535" s="273"/>
    </row>
    <row r="536" spans="1:5">
      <c r="A536" s="10"/>
      <c r="E536" s="273"/>
    </row>
    <row r="537" spans="1:5">
      <c r="A537" s="10"/>
      <c r="E537" s="273"/>
    </row>
    <row r="538" spans="1:5">
      <c r="A538" s="10"/>
      <c r="E538" s="273"/>
    </row>
    <row r="539" spans="1:5">
      <c r="A539" s="10"/>
      <c r="E539" s="273"/>
    </row>
    <row r="540" spans="1:5">
      <c r="A540" s="10"/>
      <c r="E540" s="273"/>
    </row>
    <row r="541" spans="1:5">
      <c r="A541" s="10"/>
      <c r="E541" s="273"/>
    </row>
    <row r="542" spans="1:5">
      <c r="A542" s="10"/>
      <c r="E542" s="273"/>
    </row>
    <row r="543" spans="1:5">
      <c r="A543" s="10"/>
      <c r="E543" s="273"/>
    </row>
    <row r="544" spans="1:5">
      <c r="A544" s="10"/>
      <c r="E544" s="273"/>
    </row>
    <row r="545" spans="1:5">
      <c r="A545" s="10"/>
      <c r="E545" s="273"/>
    </row>
    <row r="546" spans="1:5">
      <c r="A546" s="10"/>
      <c r="E546" s="273"/>
    </row>
    <row r="547" spans="1:5">
      <c r="A547" s="10"/>
      <c r="E547" s="273"/>
    </row>
    <row r="548" spans="1:5">
      <c r="A548" s="10"/>
      <c r="E548" s="273"/>
    </row>
    <row r="549" spans="1:5">
      <c r="A549" s="10"/>
      <c r="E549" s="273"/>
    </row>
    <row r="550" spans="1:5">
      <c r="A550" s="10"/>
      <c r="E550" s="273"/>
    </row>
    <row r="551" spans="1:5">
      <c r="A551" s="10"/>
      <c r="E551" s="273"/>
    </row>
    <row r="552" spans="1:5">
      <c r="A552" s="10"/>
      <c r="E552" s="273"/>
    </row>
    <row r="553" spans="1:5">
      <c r="A553" s="10"/>
      <c r="E553" s="273"/>
    </row>
    <row r="554" spans="1:5">
      <c r="A554" s="10"/>
      <c r="E554" s="273"/>
    </row>
    <row r="555" spans="1:5">
      <c r="A555" s="10"/>
      <c r="E555" s="273"/>
    </row>
    <row r="556" spans="1:5">
      <c r="A556" s="10"/>
      <c r="E556" s="273"/>
    </row>
    <row r="557" spans="1:5">
      <c r="A557" s="10"/>
      <c r="E557" s="273"/>
    </row>
    <row r="558" spans="1:5">
      <c r="A558" s="10"/>
      <c r="E558" s="273"/>
    </row>
    <row r="559" spans="1:5">
      <c r="A559" s="10"/>
      <c r="E559" s="273"/>
    </row>
    <row r="560" spans="1:5">
      <c r="A560" s="10"/>
      <c r="E560" s="273"/>
    </row>
    <row r="561" spans="1:5">
      <c r="A561" s="10"/>
      <c r="E561" s="273"/>
    </row>
    <row r="562" spans="1:5">
      <c r="A562" s="10"/>
      <c r="E562" s="273"/>
    </row>
    <row r="563" spans="1:5">
      <c r="A563" s="10"/>
      <c r="E563" s="273"/>
    </row>
    <row r="564" spans="1:5">
      <c r="A564" s="10"/>
      <c r="E564" s="273"/>
    </row>
    <row r="565" spans="1:5">
      <c r="A565" s="10"/>
      <c r="E565" s="273"/>
    </row>
    <row r="566" spans="1:5">
      <c r="A566" s="10"/>
      <c r="E566" s="273"/>
    </row>
    <row r="567" spans="1:5">
      <c r="A567" s="10"/>
      <c r="E567" s="273"/>
    </row>
    <row r="568" spans="1:5">
      <c r="A568" s="10"/>
      <c r="E568" s="273"/>
    </row>
    <row r="569" spans="1:5">
      <c r="A569" s="10"/>
      <c r="E569" s="273"/>
    </row>
    <row r="570" spans="1:5">
      <c r="A570" s="10"/>
      <c r="E570" s="273"/>
    </row>
    <row r="571" spans="1:5">
      <c r="A571" s="10"/>
      <c r="E571" s="273"/>
    </row>
    <row r="572" spans="1:5">
      <c r="A572" s="10"/>
      <c r="E572" s="273"/>
    </row>
    <row r="573" spans="1:5">
      <c r="A573" s="10"/>
      <c r="E573" s="273"/>
    </row>
    <row r="574" spans="1:5">
      <c r="A574" s="10"/>
      <c r="E574" s="273"/>
    </row>
    <row r="575" spans="1:5">
      <c r="A575" s="10"/>
      <c r="E575" s="273"/>
    </row>
    <row r="576" spans="1:5">
      <c r="A576" s="10"/>
      <c r="E576" s="273"/>
    </row>
    <row r="577" spans="1:5">
      <c r="A577" s="10"/>
      <c r="E577" s="273"/>
    </row>
    <row r="578" spans="1:5">
      <c r="A578" s="10"/>
      <c r="E578" s="273"/>
    </row>
    <row r="579" spans="1:5">
      <c r="A579" s="10"/>
      <c r="E579" s="273"/>
    </row>
    <row r="580" spans="1:5">
      <c r="A580" s="10"/>
      <c r="E580" s="273"/>
    </row>
    <row r="581" spans="1:5">
      <c r="A581" s="10"/>
      <c r="E581" s="273"/>
    </row>
    <row r="582" spans="1:5">
      <c r="A582" s="10"/>
      <c r="E582" s="273"/>
    </row>
    <row r="583" spans="1:5">
      <c r="A583" s="10"/>
      <c r="E583" s="273"/>
    </row>
    <row r="584" spans="1:5">
      <c r="A584" s="10"/>
      <c r="E584" s="273"/>
    </row>
    <row r="585" spans="1:5">
      <c r="A585" s="10"/>
      <c r="E585" s="273"/>
    </row>
    <row r="586" spans="1:5">
      <c r="A586" s="10"/>
      <c r="E586" s="273"/>
    </row>
    <row r="587" spans="1:5">
      <c r="A587" s="10"/>
      <c r="E587" s="273"/>
    </row>
    <row r="588" spans="1:5">
      <c r="A588" s="10"/>
      <c r="E588" s="273"/>
    </row>
    <row r="589" spans="1:5">
      <c r="A589" s="10"/>
      <c r="E589" s="273"/>
    </row>
    <row r="590" spans="1:5">
      <c r="A590" s="10"/>
      <c r="E590" s="273"/>
    </row>
    <row r="591" spans="1:5">
      <c r="A591" s="10"/>
      <c r="E591" s="273"/>
    </row>
    <row r="592" spans="1:5">
      <c r="A592" s="10"/>
      <c r="E592" s="273"/>
    </row>
    <row r="593" spans="1:5">
      <c r="A593" s="10"/>
      <c r="E593" s="273"/>
    </row>
    <row r="594" spans="1:5">
      <c r="A594" s="10"/>
      <c r="E594" s="273"/>
    </row>
    <row r="595" spans="1:5">
      <c r="A595" s="10"/>
      <c r="E595" s="273"/>
    </row>
    <row r="596" spans="1:5">
      <c r="A596" s="10"/>
      <c r="E596" s="273"/>
    </row>
    <row r="597" spans="1:5">
      <c r="A597" s="10"/>
      <c r="E597" s="273"/>
    </row>
    <row r="598" spans="1:5">
      <c r="A598" s="10"/>
      <c r="E598" s="273"/>
    </row>
    <row r="599" spans="1:5">
      <c r="A599" s="10"/>
      <c r="E599" s="273"/>
    </row>
    <row r="600" spans="1:5">
      <c r="A600" s="10"/>
      <c r="E600" s="273"/>
    </row>
    <row r="601" spans="1:5">
      <c r="A601" s="10"/>
      <c r="E601" s="273"/>
    </row>
    <row r="602" spans="1:5">
      <c r="A602" s="10"/>
      <c r="E602" s="273"/>
    </row>
    <row r="603" spans="1:5">
      <c r="A603" s="10"/>
      <c r="E603" s="273"/>
    </row>
    <row r="604" spans="1:5">
      <c r="A604" s="10"/>
      <c r="E604" s="273"/>
    </row>
    <row r="605" spans="1:5">
      <c r="A605" s="10"/>
      <c r="E605" s="273"/>
    </row>
    <row r="606" spans="1:5">
      <c r="A606" s="10"/>
      <c r="E606" s="273"/>
    </row>
    <row r="607" spans="1:5">
      <c r="A607" s="10"/>
      <c r="E607" s="273"/>
    </row>
    <row r="608" spans="1:5">
      <c r="A608" s="10"/>
      <c r="E608" s="273"/>
    </row>
    <row r="609" spans="1:5">
      <c r="A609" s="10"/>
      <c r="E609" s="273"/>
    </row>
    <row r="610" spans="1:5">
      <c r="A610" s="10"/>
      <c r="E610" s="273"/>
    </row>
    <row r="611" spans="1:5">
      <c r="A611" s="10"/>
      <c r="E611" s="273"/>
    </row>
    <row r="612" spans="1:5">
      <c r="A612" s="10"/>
      <c r="E612" s="273"/>
    </row>
    <row r="613" spans="1:5">
      <c r="A613" s="10"/>
      <c r="E613" s="273"/>
    </row>
    <row r="614" spans="1:5">
      <c r="A614" s="10"/>
      <c r="E614" s="273"/>
    </row>
    <row r="615" spans="1:5">
      <c r="A615" s="10"/>
      <c r="E615" s="273"/>
    </row>
    <row r="616" spans="1:5">
      <c r="A616" s="10"/>
      <c r="E616" s="273"/>
    </row>
    <row r="617" spans="1:5">
      <c r="A617" s="10"/>
      <c r="E617" s="273"/>
    </row>
    <row r="618" spans="1:5">
      <c r="A618" s="10"/>
      <c r="E618" s="273"/>
    </row>
    <row r="619" spans="1:5">
      <c r="A619" s="10"/>
      <c r="E619" s="273"/>
    </row>
    <row r="620" spans="1:5">
      <c r="A620" s="10"/>
      <c r="E620" s="273"/>
    </row>
    <row r="621" spans="1:5">
      <c r="A621" s="10"/>
      <c r="E621" s="273"/>
    </row>
    <row r="622" spans="1:5">
      <c r="A622" s="10"/>
      <c r="E622" s="273"/>
    </row>
    <row r="623" spans="1:5">
      <c r="A623" s="10"/>
      <c r="E623" s="273"/>
    </row>
    <row r="624" spans="1:5">
      <c r="A624" s="10"/>
      <c r="E624" s="273"/>
    </row>
    <row r="625" spans="1:5">
      <c r="A625" s="10"/>
      <c r="E625" s="273"/>
    </row>
    <row r="626" spans="1:5">
      <c r="A626" s="10"/>
      <c r="E626" s="273"/>
    </row>
    <row r="627" spans="1:5">
      <c r="A627" s="10"/>
      <c r="E627" s="273"/>
    </row>
    <row r="628" spans="1:5">
      <c r="A628" s="10"/>
      <c r="E628" s="273"/>
    </row>
    <row r="629" spans="1:5">
      <c r="A629" s="10"/>
      <c r="E629" s="273"/>
    </row>
    <row r="630" spans="1:5">
      <c r="A630" s="10"/>
      <c r="E630" s="273"/>
    </row>
    <row r="631" spans="1:5">
      <c r="A631" s="10"/>
      <c r="E631" s="273"/>
    </row>
    <row r="632" spans="1:5">
      <c r="A632" s="10"/>
      <c r="E632" s="273"/>
    </row>
    <row r="633" spans="1:5">
      <c r="A633" s="10"/>
      <c r="E633" s="273"/>
    </row>
    <row r="634" spans="1:5">
      <c r="A634" s="10"/>
      <c r="E634" s="273"/>
    </row>
    <row r="635" spans="1:5">
      <c r="A635" s="10"/>
      <c r="E635" s="273"/>
    </row>
    <row r="636" spans="1:5">
      <c r="A636" s="10"/>
      <c r="E636" s="273"/>
    </row>
    <row r="637" spans="1:5">
      <c r="A637" s="10"/>
      <c r="E637" s="273"/>
    </row>
    <row r="638" spans="1:5">
      <c r="A638" s="10"/>
      <c r="E638" s="273"/>
    </row>
    <row r="639" spans="1:5">
      <c r="A639" s="10"/>
      <c r="E639" s="273"/>
    </row>
    <row r="640" spans="1:5">
      <c r="A640" s="10"/>
      <c r="E640" s="273"/>
    </row>
    <row r="641" spans="1:5">
      <c r="A641" s="10"/>
      <c r="E641" s="273"/>
    </row>
    <row r="642" spans="1:5">
      <c r="A642" s="10"/>
      <c r="E642" s="273"/>
    </row>
    <row r="643" spans="1:5">
      <c r="A643" s="10"/>
      <c r="E643" s="273"/>
    </row>
    <row r="644" spans="1:5">
      <c r="A644" s="10"/>
      <c r="E644" s="273"/>
    </row>
    <row r="645" spans="1:5">
      <c r="A645" s="10"/>
      <c r="E645" s="273"/>
    </row>
    <row r="646" spans="1:5">
      <c r="A646" s="10"/>
      <c r="E646" s="273"/>
    </row>
    <row r="647" spans="1:5">
      <c r="A647" s="10"/>
      <c r="E647" s="273"/>
    </row>
    <row r="648" spans="1:5">
      <c r="A648" s="10"/>
      <c r="E648" s="273"/>
    </row>
    <row r="649" spans="1:5">
      <c r="A649" s="10"/>
      <c r="E649" s="273"/>
    </row>
    <row r="650" spans="1:5">
      <c r="A650" s="10"/>
      <c r="E650" s="273"/>
    </row>
    <row r="651" spans="1:5">
      <c r="A651" s="10"/>
      <c r="E651" s="273"/>
    </row>
    <row r="652" spans="1:5">
      <c r="A652" s="10"/>
      <c r="E652" s="273"/>
    </row>
    <row r="653" spans="1:5">
      <c r="A653" s="10"/>
      <c r="E653" s="273"/>
    </row>
    <row r="654" spans="1:5">
      <c r="A654" s="10"/>
      <c r="E654" s="273"/>
    </row>
    <row r="655" spans="1:5">
      <c r="A655" s="10"/>
      <c r="E655" s="273"/>
    </row>
    <row r="656" spans="1:5">
      <c r="A656" s="10"/>
      <c r="E656" s="273"/>
    </row>
    <row r="657" spans="1:5">
      <c r="A657" s="10"/>
      <c r="E657" s="273"/>
    </row>
    <row r="658" spans="1:5">
      <c r="A658" s="10"/>
      <c r="E658" s="273"/>
    </row>
    <row r="659" spans="1:5">
      <c r="A659" s="10"/>
      <c r="E659" s="273"/>
    </row>
    <row r="660" spans="1:5">
      <c r="A660" s="10"/>
      <c r="E660" s="273"/>
    </row>
    <row r="661" spans="1:5">
      <c r="A661" s="10"/>
      <c r="E661" s="273"/>
    </row>
    <row r="662" spans="1:5">
      <c r="A662" s="10"/>
      <c r="E662" s="273"/>
    </row>
    <row r="663" spans="1:5">
      <c r="A663" s="10"/>
      <c r="E663" s="273"/>
    </row>
    <row r="664" spans="1:5">
      <c r="A664" s="10"/>
      <c r="E664" s="273"/>
    </row>
    <row r="665" spans="1:5">
      <c r="A665" s="10"/>
      <c r="E665" s="273"/>
    </row>
    <row r="666" spans="1:5">
      <c r="A666" s="10"/>
      <c r="E666" s="273"/>
    </row>
    <row r="667" spans="1:5">
      <c r="A667" s="10"/>
      <c r="E667" s="273"/>
    </row>
    <row r="668" spans="1:5">
      <c r="A668" s="10"/>
      <c r="E668" s="273"/>
    </row>
    <row r="669" spans="1:5">
      <c r="A669" s="10"/>
      <c r="E669" s="273"/>
    </row>
    <row r="670" spans="1:5">
      <c r="A670" s="10"/>
      <c r="E670" s="273"/>
    </row>
    <row r="671" spans="1:5">
      <c r="A671" s="10"/>
      <c r="E671" s="273"/>
    </row>
    <row r="672" spans="1:5">
      <c r="A672" s="10"/>
      <c r="E672" s="273"/>
    </row>
    <row r="673" spans="1:5">
      <c r="A673" s="10"/>
      <c r="E673" s="273"/>
    </row>
    <row r="674" spans="1:5">
      <c r="A674" s="10"/>
      <c r="E674" s="273"/>
    </row>
    <row r="675" spans="1:5">
      <c r="A675" s="10"/>
      <c r="E675" s="273"/>
    </row>
    <row r="676" spans="1:5">
      <c r="A676" s="10"/>
      <c r="E676" s="273"/>
    </row>
    <row r="677" spans="1:5">
      <c r="A677" s="10"/>
      <c r="E677" s="273"/>
    </row>
    <row r="678" spans="1:5">
      <c r="A678" s="10"/>
      <c r="E678" s="273"/>
    </row>
    <row r="679" spans="1:5">
      <c r="A679" s="10"/>
      <c r="E679" s="273"/>
    </row>
    <row r="680" spans="1:5">
      <c r="A680" s="10"/>
      <c r="E680" s="273"/>
    </row>
    <row r="681" spans="1:5">
      <c r="A681" s="10"/>
      <c r="E681" s="273"/>
    </row>
    <row r="682" spans="1:5">
      <c r="A682" s="10"/>
      <c r="E682" s="273"/>
    </row>
    <row r="683" spans="1:5">
      <c r="A683" s="10"/>
      <c r="E683" s="273"/>
    </row>
    <row r="684" spans="1:5">
      <c r="A684" s="10"/>
      <c r="E684" s="273"/>
    </row>
    <row r="685" spans="1:5">
      <c r="A685" s="10"/>
      <c r="E685" s="273"/>
    </row>
    <row r="686" spans="1:5">
      <c r="A686" s="10"/>
      <c r="E686" s="273"/>
    </row>
    <row r="687" spans="1:5">
      <c r="A687" s="10"/>
      <c r="E687" s="273"/>
    </row>
    <row r="688" spans="1:5">
      <c r="A688" s="10"/>
      <c r="E688" s="273"/>
    </row>
    <row r="689" spans="1:5">
      <c r="A689" s="10"/>
      <c r="E689" s="273"/>
    </row>
    <row r="690" spans="1:5">
      <c r="A690" s="10"/>
      <c r="E690" s="273"/>
    </row>
    <row r="691" spans="1:5">
      <c r="A691" s="10"/>
      <c r="E691" s="273"/>
    </row>
    <row r="692" spans="1:5">
      <c r="A692" s="10"/>
      <c r="E692" s="273"/>
    </row>
    <row r="693" spans="1:5">
      <c r="A693" s="10"/>
      <c r="E693" s="273"/>
    </row>
    <row r="694" spans="1:5">
      <c r="A694" s="10"/>
      <c r="E694" s="273"/>
    </row>
    <row r="695" spans="1:5">
      <c r="A695" s="10"/>
      <c r="E695" s="273"/>
    </row>
    <row r="696" spans="1:5">
      <c r="A696" s="10"/>
      <c r="E696" s="273"/>
    </row>
    <row r="697" spans="1:5">
      <c r="A697" s="10"/>
      <c r="E697" s="273"/>
    </row>
    <row r="698" spans="1:5">
      <c r="A698" s="10"/>
      <c r="E698" s="273"/>
    </row>
    <row r="699" spans="1:5">
      <c r="A699" s="10"/>
      <c r="E699" s="273"/>
    </row>
    <row r="700" spans="1:5">
      <c r="A700" s="10"/>
      <c r="E700" s="273"/>
    </row>
    <row r="701" spans="1:5">
      <c r="A701" s="10"/>
      <c r="E701" s="273"/>
    </row>
    <row r="702" spans="1:5">
      <c r="A702" s="10"/>
      <c r="E702" s="273"/>
    </row>
    <row r="703" spans="1:5">
      <c r="A703" s="10"/>
      <c r="E703" s="273"/>
    </row>
    <row r="704" spans="1:5">
      <c r="A704" s="10"/>
      <c r="E704" s="273"/>
    </row>
    <row r="705" spans="1:5">
      <c r="A705" s="10"/>
      <c r="E705" s="273"/>
    </row>
    <row r="706" spans="1:5">
      <c r="A706" s="10"/>
      <c r="E706" s="273"/>
    </row>
    <row r="707" spans="1:5">
      <c r="A707" s="10"/>
      <c r="E707" s="273"/>
    </row>
    <row r="708" spans="1:5">
      <c r="A708" s="10"/>
      <c r="E708" s="273"/>
    </row>
    <row r="709" spans="1:5">
      <c r="A709" s="10"/>
      <c r="E709" s="273"/>
    </row>
    <row r="710" spans="1:5">
      <c r="A710" s="10"/>
      <c r="E710" s="273"/>
    </row>
    <row r="711" spans="1:5">
      <c r="A711" s="10"/>
      <c r="E711" s="273"/>
    </row>
    <row r="712" spans="1:5">
      <c r="A712" s="10"/>
      <c r="E712" s="273"/>
    </row>
    <row r="713" spans="1:5">
      <c r="A713" s="10"/>
      <c r="E713" s="273"/>
    </row>
    <row r="714" spans="1:5">
      <c r="A714" s="10"/>
      <c r="E714" s="273"/>
    </row>
    <row r="715" spans="1:5">
      <c r="A715" s="10"/>
      <c r="E715" s="273"/>
    </row>
    <row r="716" spans="1:5">
      <c r="A716" s="10"/>
      <c r="E716" s="273"/>
    </row>
    <row r="717" spans="1:5">
      <c r="A717" s="10"/>
      <c r="E717" s="273"/>
    </row>
    <row r="718" spans="1:5">
      <c r="A718" s="10"/>
      <c r="E718" s="273"/>
    </row>
    <row r="719" spans="1:5">
      <c r="A719" s="10"/>
      <c r="E719" s="273"/>
    </row>
    <row r="720" spans="1:5">
      <c r="A720" s="10"/>
      <c r="E720" s="273"/>
    </row>
    <row r="721" spans="1:5">
      <c r="A721" s="10"/>
      <c r="E721" s="273"/>
    </row>
    <row r="722" spans="1:5">
      <c r="A722" s="10"/>
      <c r="E722" s="273"/>
    </row>
    <row r="723" spans="1:5">
      <c r="A723" s="10"/>
      <c r="E723" s="273"/>
    </row>
    <row r="724" spans="1:5">
      <c r="A724" s="10"/>
      <c r="E724" s="273"/>
    </row>
    <row r="725" spans="1:5">
      <c r="A725" s="10"/>
      <c r="E725" s="273"/>
    </row>
    <row r="726" spans="1:5">
      <c r="A726" s="10"/>
      <c r="E726" s="273"/>
    </row>
    <row r="727" spans="1:5">
      <c r="A727" s="10"/>
      <c r="E727" s="273"/>
    </row>
    <row r="728" spans="1:5">
      <c r="A728" s="10"/>
      <c r="E728" s="273"/>
    </row>
    <row r="729" spans="1:5">
      <c r="A729" s="10"/>
      <c r="E729" s="273"/>
    </row>
    <row r="730" spans="1:5">
      <c r="A730" s="10"/>
      <c r="E730" s="273"/>
    </row>
    <row r="731" spans="1:5">
      <c r="A731" s="10"/>
      <c r="E731" s="273"/>
    </row>
    <row r="732" spans="1:5">
      <c r="A732" s="10"/>
      <c r="E732" s="273"/>
    </row>
    <row r="733" spans="1:5">
      <c r="A733" s="10"/>
      <c r="E733" s="273"/>
    </row>
    <row r="734" spans="1:5">
      <c r="A734" s="10"/>
      <c r="E734" s="273"/>
    </row>
    <row r="735" spans="1:5">
      <c r="A735" s="10"/>
      <c r="E735" s="273"/>
    </row>
    <row r="736" spans="1:5">
      <c r="A736" s="10"/>
      <c r="E736" s="273"/>
    </row>
    <row r="737" spans="1:5">
      <c r="A737" s="10"/>
      <c r="E737" s="273"/>
    </row>
    <row r="738" spans="1:5">
      <c r="A738" s="10"/>
      <c r="E738" s="273"/>
    </row>
    <row r="739" spans="1:5">
      <c r="A739" s="10"/>
      <c r="E739" s="273"/>
    </row>
    <row r="740" spans="1:5">
      <c r="A740" s="10"/>
      <c r="E740" s="273"/>
    </row>
    <row r="741" spans="1:5">
      <c r="A741" s="10"/>
      <c r="E741" s="273"/>
    </row>
    <row r="742" spans="1:5">
      <c r="A742" s="10"/>
      <c r="E742" s="273"/>
    </row>
    <row r="743" spans="1:5">
      <c r="A743" s="10"/>
      <c r="E743" s="273"/>
    </row>
    <row r="744" spans="1:5">
      <c r="A744" s="10"/>
      <c r="E744" s="273"/>
    </row>
    <row r="745" spans="1:5">
      <c r="A745" s="10"/>
      <c r="E745" s="273"/>
    </row>
    <row r="746" spans="1:5">
      <c r="A746" s="10"/>
      <c r="E746" s="273"/>
    </row>
    <row r="747" spans="1:5">
      <c r="A747" s="10"/>
      <c r="E747" s="273"/>
    </row>
    <row r="748" spans="1:5">
      <c r="A748" s="10"/>
      <c r="E748" s="273"/>
    </row>
    <row r="749" spans="1:5">
      <c r="A749" s="10"/>
      <c r="E749" s="273"/>
    </row>
    <row r="750" spans="1:5">
      <c r="A750" s="10"/>
      <c r="E750" s="273"/>
    </row>
    <row r="751" spans="1:5">
      <c r="A751" s="10"/>
      <c r="E751" s="273"/>
    </row>
    <row r="752" spans="1:5">
      <c r="A752" s="10"/>
      <c r="E752" s="273"/>
    </row>
    <row r="753" spans="1:5">
      <c r="A753" s="10"/>
      <c r="E753" s="273"/>
    </row>
    <row r="754" spans="1:5">
      <c r="A754" s="10"/>
      <c r="E754" s="273"/>
    </row>
    <row r="755" spans="1:5">
      <c r="A755" s="10"/>
      <c r="E755" s="273"/>
    </row>
    <row r="756" spans="1:5">
      <c r="A756" s="10"/>
      <c r="E756" s="273"/>
    </row>
    <row r="757" spans="1:5">
      <c r="A757" s="10"/>
      <c r="E757" s="273"/>
    </row>
    <row r="758" spans="1:5">
      <c r="A758" s="10"/>
      <c r="E758" s="273"/>
    </row>
    <row r="759" spans="1:5">
      <c r="A759" s="10"/>
      <c r="E759" s="273"/>
    </row>
    <row r="760" spans="1:5">
      <c r="A760" s="10"/>
      <c r="E760" s="273"/>
    </row>
    <row r="761" spans="1:5">
      <c r="A761" s="10"/>
      <c r="E761" s="273"/>
    </row>
    <row r="762" spans="1:5">
      <c r="A762" s="10"/>
      <c r="E762" s="273"/>
    </row>
    <row r="763" spans="1:5">
      <c r="A763" s="10"/>
      <c r="E763" s="273"/>
    </row>
    <row r="764" spans="1:5">
      <c r="A764" s="10"/>
      <c r="E764" s="273"/>
    </row>
    <row r="765" spans="1:5">
      <c r="A765" s="10"/>
      <c r="E765" s="273"/>
    </row>
    <row r="766" spans="1:5">
      <c r="A766" s="10"/>
      <c r="E766" s="273"/>
    </row>
    <row r="767" spans="1:5">
      <c r="A767" s="10"/>
      <c r="E767" s="273"/>
    </row>
    <row r="768" spans="1:5">
      <c r="A768" s="10"/>
      <c r="E768" s="273"/>
    </row>
    <row r="769" spans="1:5">
      <c r="A769" s="10"/>
      <c r="E769" s="273"/>
    </row>
    <row r="770" spans="1:5">
      <c r="A770" s="10"/>
      <c r="E770" s="273"/>
    </row>
    <row r="771" spans="1:5">
      <c r="A771" s="10"/>
      <c r="E771" s="273"/>
    </row>
    <row r="772" spans="1:5">
      <c r="A772" s="10"/>
      <c r="E772" s="273"/>
    </row>
    <row r="773" spans="1:5">
      <c r="A773" s="10"/>
      <c r="E773" s="273"/>
    </row>
    <row r="774" spans="1:5">
      <c r="A774" s="10"/>
      <c r="E774" s="273"/>
    </row>
    <row r="775" spans="1:5">
      <c r="A775" s="10"/>
      <c r="E775" s="273"/>
    </row>
    <row r="776" spans="1:5">
      <c r="A776" s="10"/>
      <c r="E776" s="273"/>
    </row>
    <row r="777" spans="1:5">
      <c r="A777" s="10"/>
      <c r="E777" s="273"/>
    </row>
    <row r="778" spans="1:5">
      <c r="A778" s="10"/>
      <c r="E778" s="273"/>
    </row>
    <row r="779" spans="1:5">
      <c r="A779" s="10"/>
      <c r="E779" s="273"/>
    </row>
    <row r="780" spans="1:5">
      <c r="A780" s="10"/>
      <c r="E780" s="273"/>
    </row>
    <row r="781" spans="1:5">
      <c r="A781" s="10"/>
      <c r="E781" s="273"/>
    </row>
    <row r="782" spans="1:5">
      <c r="A782" s="10"/>
      <c r="E782" s="273"/>
    </row>
    <row r="783" spans="1:5">
      <c r="A783" s="10"/>
      <c r="E783" s="273"/>
    </row>
    <row r="784" spans="1:5">
      <c r="A784" s="10"/>
      <c r="E784" s="273"/>
    </row>
    <row r="785" spans="1:5">
      <c r="A785" s="10"/>
      <c r="E785" s="273"/>
    </row>
    <row r="786" spans="1:5">
      <c r="A786" s="10"/>
      <c r="E786" s="273"/>
    </row>
    <row r="787" spans="1:5">
      <c r="A787" s="10"/>
      <c r="E787" s="273"/>
    </row>
    <row r="788" spans="1:5">
      <c r="A788" s="10"/>
      <c r="E788" s="273"/>
    </row>
    <row r="789" spans="1:5">
      <c r="A789" s="10"/>
      <c r="E789" s="273"/>
    </row>
    <row r="790" spans="1:5">
      <c r="A790" s="10"/>
      <c r="E790" s="273"/>
    </row>
    <row r="791" spans="1:5">
      <c r="A791" s="10"/>
      <c r="E791" s="273"/>
    </row>
    <row r="792" spans="1:5">
      <c r="A792" s="10"/>
      <c r="E792" s="273"/>
    </row>
    <row r="793" spans="1:5">
      <c r="A793" s="10"/>
      <c r="E793" s="273"/>
    </row>
    <row r="794" spans="1:5">
      <c r="A794" s="10"/>
      <c r="E794" s="273"/>
    </row>
    <row r="795" spans="1:5">
      <c r="A795" s="10"/>
      <c r="E795" s="273"/>
    </row>
    <row r="796" spans="1:5">
      <c r="A796" s="10"/>
      <c r="E796" s="273"/>
    </row>
    <row r="797" spans="1:5">
      <c r="A797" s="10"/>
      <c r="E797" s="273"/>
    </row>
    <row r="798" spans="1:5">
      <c r="A798" s="10"/>
      <c r="E798" s="273"/>
    </row>
    <row r="799" spans="1:5">
      <c r="A799" s="10"/>
      <c r="E799" s="273"/>
    </row>
    <row r="800" spans="1:5">
      <c r="A800" s="10"/>
      <c r="E800" s="273"/>
    </row>
    <row r="801" spans="1:5">
      <c r="A801" s="10"/>
      <c r="E801" s="273"/>
    </row>
    <row r="802" spans="1:5">
      <c r="A802" s="10"/>
      <c r="E802" s="273"/>
    </row>
    <row r="803" spans="1:5">
      <c r="A803" s="10"/>
      <c r="E803" s="273"/>
    </row>
    <row r="804" spans="1:5">
      <c r="A804" s="10"/>
      <c r="E804" s="273"/>
    </row>
    <row r="805" spans="1:5">
      <c r="A805" s="10"/>
      <c r="E805" s="273"/>
    </row>
    <row r="806" spans="1:5">
      <c r="A806" s="10"/>
      <c r="E806" s="273"/>
    </row>
    <row r="807" spans="1:5">
      <c r="A807" s="10"/>
      <c r="E807" s="273"/>
    </row>
    <row r="808" spans="1:5">
      <c r="A808" s="10"/>
      <c r="E808" s="273"/>
    </row>
    <row r="809" spans="1:5">
      <c r="A809" s="10"/>
      <c r="E809" s="273"/>
    </row>
    <row r="810" spans="1:5">
      <c r="A810" s="10"/>
      <c r="E810" s="273"/>
    </row>
    <row r="811" spans="1:5">
      <c r="A811" s="10"/>
      <c r="E811" s="273"/>
    </row>
    <row r="812" spans="1:5">
      <c r="A812" s="10"/>
      <c r="E812" s="273"/>
    </row>
    <row r="813" spans="1:5">
      <c r="A813" s="10"/>
      <c r="E813" s="273"/>
    </row>
    <row r="814" spans="1:5">
      <c r="A814" s="10"/>
      <c r="E814" s="273"/>
    </row>
    <row r="815" spans="1:5">
      <c r="A815" s="10"/>
      <c r="E815" s="273"/>
    </row>
    <row r="816" spans="1:5">
      <c r="A816" s="10"/>
      <c r="E816" s="273"/>
    </row>
    <row r="817" spans="1:5">
      <c r="A817" s="10"/>
      <c r="E817" s="273"/>
    </row>
    <row r="818" spans="1:5">
      <c r="A818" s="10"/>
      <c r="E818" s="273"/>
    </row>
    <row r="819" spans="1:5">
      <c r="A819" s="10"/>
      <c r="E819" s="273"/>
    </row>
    <row r="820" spans="1:5">
      <c r="A820" s="10"/>
      <c r="E820" s="273"/>
    </row>
    <row r="821" spans="1:5">
      <c r="A821" s="10"/>
      <c r="E821" s="273"/>
    </row>
    <row r="822" spans="1:5">
      <c r="A822" s="10"/>
      <c r="E822" s="273"/>
    </row>
    <row r="823" spans="1:5">
      <c r="A823" s="10"/>
      <c r="E823" s="273"/>
    </row>
    <row r="824" spans="1:5">
      <c r="A824" s="10"/>
      <c r="E824" s="273"/>
    </row>
    <row r="825" spans="1:5">
      <c r="A825" s="10"/>
      <c r="E825" s="273"/>
    </row>
    <row r="826" spans="1:5">
      <c r="A826" s="10"/>
      <c r="E826" s="273"/>
    </row>
    <row r="827" spans="1:5">
      <c r="A827" s="10"/>
      <c r="E827" s="273"/>
    </row>
    <row r="828" spans="1:5">
      <c r="A828" s="10"/>
      <c r="E828" s="273"/>
    </row>
    <row r="829" spans="1:5">
      <c r="A829" s="10"/>
      <c r="E829" s="273"/>
    </row>
    <row r="830" spans="1:5">
      <c r="A830" s="10"/>
      <c r="E830" s="273"/>
    </row>
    <row r="831" spans="1:5">
      <c r="A831" s="10"/>
      <c r="E831" s="273"/>
    </row>
    <row r="832" spans="1:5">
      <c r="A832" s="10"/>
      <c r="E832" s="273"/>
    </row>
    <row r="833" spans="1:5">
      <c r="A833" s="10"/>
      <c r="E833" s="273"/>
    </row>
    <row r="834" spans="1:5">
      <c r="A834" s="10"/>
      <c r="E834" s="273"/>
    </row>
    <row r="835" spans="1:5">
      <c r="A835" s="10"/>
      <c r="E835" s="273"/>
    </row>
    <row r="836" spans="1:5">
      <c r="A836" s="10"/>
      <c r="E836" s="273"/>
    </row>
    <row r="837" spans="1:5">
      <c r="A837" s="10"/>
      <c r="E837" s="273"/>
    </row>
    <row r="838" spans="1:5">
      <c r="A838" s="10"/>
      <c r="E838" s="273"/>
    </row>
    <row r="839" spans="1:5">
      <c r="A839" s="10"/>
      <c r="E839" s="273"/>
    </row>
    <row r="840" spans="1:5">
      <c r="A840" s="10"/>
      <c r="E840" s="273"/>
    </row>
    <row r="841" spans="1:5">
      <c r="A841" s="10"/>
      <c r="E841" s="273"/>
    </row>
    <row r="842" spans="1:5">
      <c r="A842" s="10"/>
      <c r="E842" s="273"/>
    </row>
    <row r="843" spans="1:5">
      <c r="A843" s="10"/>
      <c r="E843" s="273"/>
    </row>
    <row r="844" spans="1:5">
      <c r="A844" s="10"/>
      <c r="E844" s="273"/>
    </row>
    <row r="845" spans="1:5">
      <c r="A845" s="10"/>
      <c r="E845" s="273"/>
    </row>
    <row r="846" spans="1:5">
      <c r="A846" s="10"/>
      <c r="E846" s="273"/>
    </row>
    <row r="847" spans="1:5">
      <c r="A847" s="10"/>
      <c r="E847" s="273"/>
    </row>
    <row r="848" spans="1:5">
      <c r="A848" s="10"/>
      <c r="E848" s="273"/>
    </row>
    <row r="849" spans="1:5">
      <c r="A849" s="10"/>
      <c r="E849" s="273"/>
    </row>
    <row r="850" spans="1:5">
      <c r="A850" s="10"/>
      <c r="E850" s="273"/>
    </row>
    <row r="851" spans="1:5">
      <c r="A851" s="10"/>
      <c r="E851" s="273"/>
    </row>
    <row r="852" spans="1:5">
      <c r="A852" s="10"/>
      <c r="E852" s="273"/>
    </row>
    <row r="853" spans="1:5">
      <c r="A853" s="10"/>
      <c r="E853" s="273"/>
    </row>
    <row r="854" spans="1:5">
      <c r="A854" s="10"/>
      <c r="E854" s="273"/>
    </row>
    <row r="855" spans="1:5">
      <c r="A855" s="10"/>
      <c r="E855" s="273"/>
    </row>
    <row r="856" spans="1:5">
      <c r="A856" s="10"/>
      <c r="E856" s="273"/>
    </row>
    <row r="857" spans="1:5">
      <c r="A857" s="10"/>
      <c r="E857" s="273"/>
    </row>
    <row r="858" spans="1:5">
      <c r="A858" s="10"/>
      <c r="E858" s="273"/>
    </row>
    <row r="859" spans="1:5">
      <c r="A859" s="10"/>
      <c r="E859" s="273"/>
    </row>
    <row r="860" spans="1:5">
      <c r="A860" s="10"/>
      <c r="E860" s="273"/>
    </row>
    <row r="861" spans="1:5">
      <c r="A861" s="10"/>
      <c r="E861" s="273"/>
    </row>
    <row r="862" spans="1:5">
      <c r="A862" s="10"/>
      <c r="E862" s="273"/>
    </row>
    <row r="863" spans="1:5">
      <c r="A863" s="10"/>
      <c r="E863" s="273"/>
    </row>
    <row r="864" spans="1:5">
      <c r="A864" s="10"/>
      <c r="E864" s="273"/>
    </row>
    <row r="865" spans="1:5">
      <c r="A865" s="10"/>
      <c r="E865" s="273"/>
    </row>
    <row r="866" spans="1:5">
      <c r="A866" s="10"/>
      <c r="E866" s="273"/>
    </row>
    <row r="867" spans="1:5">
      <c r="A867" s="10"/>
      <c r="E867" s="273"/>
    </row>
    <row r="868" spans="1:5">
      <c r="A868" s="10"/>
      <c r="E868" s="273"/>
    </row>
    <row r="869" spans="1:5">
      <c r="A869" s="10"/>
      <c r="E869" s="273"/>
    </row>
    <row r="870" spans="1:5">
      <c r="A870" s="10"/>
      <c r="E870" s="273"/>
    </row>
    <row r="871" spans="1:5">
      <c r="A871" s="10"/>
      <c r="E871" s="273"/>
    </row>
    <row r="872" spans="1:5">
      <c r="A872" s="10"/>
      <c r="E872" s="273"/>
    </row>
    <row r="873" spans="1:5">
      <c r="A873" s="10"/>
      <c r="E873" s="273"/>
    </row>
    <row r="874" spans="1:5">
      <c r="A874" s="10"/>
      <c r="E874" s="273"/>
    </row>
    <row r="875" spans="1:5">
      <c r="A875" s="10"/>
      <c r="E875" s="273"/>
    </row>
    <row r="876" spans="1:5">
      <c r="A876" s="10"/>
      <c r="E876" s="273"/>
    </row>
    <row r="877" spans="1:5">
      <c r="A877" s="10"/>
      <c r="E877" s="273"/>
    </row>
    <row r="878" spans="1:5">
      <c r="A878" s="10"/>
      <c r="E878" s="273"/>
    </row>
    <row r="879" spans="1:5">
      <c r="A879" s="10"/>
      <c r="E879" s="273"/>
    </row>
    <row r="880" spans="1:5">
      <c r="A880" s="10"/>
      <c r="E880" s="273"/>
    </row>
    <row r="881" spans="1:5">
      <c r="A881" s="10"/>
      <c r="E881" s="273"/>
    </row>
    <row r="882" spans="1:5">
      <c r="A882" s="10"/>
      <c r="E882" s="273"/>
    </row>
    <row r="883" spans="1:5">
      <c r="A883" s="10"/>
      <c r="E883" s="273"/>
    </row>
    <row r="884" spans="1:5">
      <c r="A884" s="10"/>
      <c r="E884" s="273"/>
    </row>
    <row r="885" spans="1:5">
      <c r="A885" s="10"/>
      <c r="E885" s="273"/>
    </row>
    <row r="886" spans="1:5">
      <c r="A886" s="10"/>
      <c r="E886" s="273"/>
    </row>
    <row r="887" spans="1:5">
      <c r="A887" s="10"/>
      <c r="E887" s="273"/>
    </row>
    <row r="888" spans="1:5">
      <c r="A888" s="10"/>
      <c r="E888" s="273"/>
    </row>
    <row r="889" spans="1:5">
      <c r="A889" s="10"/>
      <c r="E889" s="273"/>
    </row>
    <row r="890" spans="1:5">
      <c r="A890" s="10"/>
      <c r="E890" s="273"/>
    </row>
    <row r="891" spans="1:5">
      <c r="A891" s="10"/>
      <c r="E891" s="273"/>
    </row>
    <row r="892" spans="1:5">
      <c r="A892" s="10"/>
      <c r="E892" s="273"/>
    </row>
    <row r="893" spans="1:5">
      <c r="A893" s="10"/>
      <c r="E893" s="273"/>
    </row>
    <row r="894" spans="1:5">
      <c r="A894" s="10"/>
      <c r="E894" s="273"/>
    </row>
    <row r="895" spans="1:5">
      <c r="A895" s="10"/>
      <c r="E895" s="273"/>
    </row>
    <row r="896" spans="1:5">
      <c r="A896" s="10"/>
      <c r="E896" s="273"/>
    </row>
    <row r="897" spans="1:5">
      <c r="A897" s="10"/>
      <c r="E897" s="273"/>
    </row>
    <row r="898" spans="1:5">
      <c r="A898" s="10"/>
      <c r="E898" s="273"/>
    </row>
    <row r="899" spans="1:5">
      <c r="A899" s="10"/>
      <c r="E899" s="273"/>
    </row>
    <row r="900" spans="1:5">
      <c r="A900" s="10"/>
      <c r="E900" s="273"/>
    </row>
    <row r="901" spans="1:5">
      <c r="A901" s="10"/>
      <c r="E901" s="273"/>
    </row>
    <row r="902" spans="1:5">
      <c r="A902" s="10"/>
      <c r="E902" s="273"/>
    </row>
    <row r="903" spans="1:5">
      <c r="A903" s="10"/>
      <c r="E903" s="273"/>
    </row>
    <row r="904" spans="1:5">
      <c r="A904" s="10"/>
      <c r="E904" s="273"/>
    </row>
    <row r="905" spans="1:5">
      <c r="A905" s="10"/>
      <c r="E905" s="273"/>
    </row>
    <row r="906" spans="1:5">
      <c r="A906" s="10"/>
      <c r="E906" s="273"/>
    </row>
    <row r="907" spans="1:5">
      <c r="A907" s="10"/>
      <c r="E907" s="273"/>
    </row>
    <row r="908" spans="1:5">
      <c r="A908" s="10"/>
      <c r="E908" s="273"/>
    </row>
    <row r="909" spans="1:5">
      <c r="A909" s="10"/>
      <c r="E909" s="273"/>
    </row>
    <row r="910" spans="1:5">
      <c r="A910" s="10"/>
      <c r="E910" s="273"/>
    </row>
    <row r="911" spans="1:5">
      <c r="A911" s="10"/>
      <c r="E911" s="273"/>
    </row>
    <row r="912" spans="1:5">
      <c r="A912" s="10"/>
      <c r="E912" s="273"/>
    </row>
    <row r="913" spans="1:5">
      <c r="A913" s="10"/>
      <c r="E913" s="273"/>
    </row>
    <row r="914" spans="1:5">
      <c r="A914" s="10"/>
      <c r="E914" s="273"/>
    </row>
    <row r="915" spans="1:5">
      <c r="A915" s="10"/>
      <c r="E915" s="273"/>
    </row>
    <row r="916" spans="1:5">
      <c r="A916" s="10"/>
      <c r="E916" s="273"/>
    </row>
    <row r="917" spans="1:5">
      <c r="A917" s="10"/>
      <c r="E917" s="273"/>
    </row>
    <row r="918" spans="1:5">
      <c r="A918" s="10"/>
      <c r="E918" s="273"/>
    </row>
    <row r="919" spans="1:5">
      <c r="A919" s="10"/>
      <c r="E919" s="273"/>
    </row>
    <row r="920" spans="1:5">
      <c r="A920" s="10"/>
      <c r="E920" s="273"/>
    </row>
    <row r="921" spans="1:5">
      <c r="A921" s="10"/>
      <c r="E921" s="273"/>
    </row>
    <row r="922" spans="1:5">
      <c r="A922" s="10"/>
      <c r="E922" s="273"/>
    </row>
    <row r="923" spans="1:5">
      <c r="A923" s="10"/>
      <c r="E923" s="273"/>
    </row>
    <row r="924" spans="1:5">
      <c r="A924" s="10"/>
      <c r="E924" s="273"/>
    </row>
    <row r="925" spans="1:5">
      <c r="A925" s="10"/>
      <c r="E925" s="273"/>
    </row>
    <row r="926" spans="1:5">
      <c r="A926" s="10"/>
      <c r="E926" s="273"/>
    </row>
    <row r="927" spans="1:5">
      <c r="A927" s="10"/>
      <c r="E927" s="273"/>
    </row>
    <row r="928" spans="1:5">
      <c r="A928" s="10"/>
      <c r="E928" s="273"/>
    </row>
    <row r="929" spans="1:5">
      <c r="A929" s="10"/>
      <c r="E929" s="273"/>
    </row>
    <row r="930" spans="1:5">
      <c r="A930" s="10"/>
      <c r="E930" s="273"/>
    </row>
    <row r="931" spans="1:5">
      <c r="A931" s="10"/>
      <c r="E931" s="273"/>
    </row>
    <row r="932" spans="1:5">
      <c r="A932" s="10"/>
      <c r="E932" s="273"/>
    </row>
    <row r="933" spans="1:5">
      <c r="A933" s="10"/>
      <c r="E933" s="273"/>
    </row>
    <row r="934" spans="1:5">
      <c r="A934" s="10"/>
      <c r="E934" s="273"/>
    </row>
    <row r="935" spans="1:5">
      <c r="A935" s="10"/>
      <c r="E935" s="273"/>
    </row>
    <row r="936" spans="1:5">
      <c r="A936" s="10"/>
      <c r="E936" s="273"/>
    </row>
    <row r="937" spans="1:5">
      <c r="A937" s="10"/>
      <c r="E937" s="273"/>
    </row>
    <row r="938" spans="1:5">
      <c r="A938" s="10"/>
      <c r="E938" s="273"/>
    </row>
    <row r="939" spans="1:5">
      <c r="A939" s="10"/>
      <c r="E939" s="273"/>
    </row>
    <row r="940" spans="1:5">
      <c r="A940" s="10"/>
      <c r="E940" s="273"/>
    </row>
    <row r="941" spans="1:5">
      <c r="A941" s="10"/>
      <c r="E941" s="273"/>
    </row>
    <row r="942" spans="1:5">
      <c r="A942" s="10"/>
      <c r="E942" s="273"/>
    </row>
    <row r="943" spans="1:5">
      <c r="A943" s="10"/>
      <c r="E943" s="273"/>
    </row>
    <row r="944" spans="1:5">
      <c r="A944" s="10"/>
      <c r="E944" s="273"/>
    </row>
    <row r="945" spans="1:5">
      <c r="A945" s="10"/>
      <c r="E945" s="273"/>
    </row>
    <row r="946" spans="1:5">
      <c r="A946" s="10"/>
      <c r="E946" s="273"/>
    </row>
    <row r="947" spans="1:5">
      <c r="A947" s="10"/>
      <c r="E947" s="273"/>
    </row>
    <row r="948" spans="1:5">
      <c r="A948" s="10"/>
      <c r="E948" s="273"/>
    </row>
    <row r="949" spans="1:5">
      <c r="A949" s="10"/>
      <c r="E949" s="273"/>
    </row>
    <row r="950" spans="1:5">
      <c r="A950" s="10"/>
      <c r="E950" s="273"/>
    </row>
    <row r="951" spans="1:5">
      <c r="A951" s="10"/>
      <c r="E951" s="273"/>
    </row>
    <row r="952" spans="1:5">
      <c r="A952" s="10"/>
      <c r="E952" s="273"/>
    </row>
    <row r="953" spans="1:5">
      <c r="A953" s="10"/>
      <c r="E953" s="273"/>
    </row>
    <row r="954" spans="1:5">
      <c r="A954" s="10"/>
      <c r="E954" s="273"/>
    </row>
    <row r="955" spans="1:5">
      <c r="A955" s="10"/>
      <c r="E955" s="273"/>
    </row>
    <row r="956" spans="1:5">
      <c r="A956" s="10"/>
      <c r="E956" s="273"/>
    </row>
    <row r="957" spans="1:5">
      <c r="A957" s="10"/>
      <c r="E957" s="273"/>
    </row>
    <row r="958" spans="1:5">
      <c r="A958" s="10"/>
      <c r="E958" s="273"/>
    </row>
    <row r="959" spans="1:5">
      <c r="A959" s="10"/>
      <c r="E959" s="273"/>
    </row>
    <row r="960" spans="1:5">
      <c r="A960" s="10"/>
      <c r="E960" s="273"/>
    </row>
    <row r="961" spans="1:5">
      <c r="A961" s="10"/>
      <c r="E961" s="273"/>
    </row>
    <row r="962" spans="1:5">
      <c r="A962" s="10"/>
      <c r="E962" s="273"/>
    </row>
    <row r="963" spans="1:5">
      <c r="A963" s="10"/>
      <c r="E963" s="273"/>
    </row>
    <row r="964" spans="1:5">
      <c r="A964" s="10"/>
      <c r="E964" s="273"/>
    </row>
    <row r="965" spans="1:5">
      <c r="A965" s="10"/>
      <c r="E965" s="273"/>
    </row>
    <row r="966" spans="1:5">
      <c r="A966" s="10"/>
      <c r="E966" s="273"/>
    </row>
    <row r="967" spans="1:5">
      <c r="A967" s="10"/>
      <c r="E967" s="273"/>
    </row>
    <row r="968" spans="1:5">
      <c r="A968" s="10"/>
      <c r="E968" s="273"/>
    </row>
    <row r="969" spans="1:5">
      <c r="A969" s="10"/>
      <c r="E969" s="273"/>
    </row>
    <row r="970" spans="1:5">
      <c r="A970" s="10"/>
      <c r="E970" s="273"/>
    </row>
    <row r="971" spans="1:5">
      <c r="A971" s="10"/>
      <c r="E971" s="273"/>
    </row>
    <row r="972" spans="1:5">
      <c r="A972" s="10"/>
      <c r="E972" s="273"/>
    </row>
    <row r="973" spans="1:5">
      <c r="A973" s="10"/>
      <c r="E973" s="273"/>
    </row>
    <row r="974" spans="1:5">
      <c r="A974" s="10"/>
      <c r="E974" s="273"/>
    </row>
    <row r="975" spans="1:5">
      <c r="A975" s="10"/>
      <c r="E975" s="273"/>
    </row>
    <row r="976" spans="1:5">
      <c r="A976" s="10"/>
      <c r="E976" s="273"/>
    </row>
    <row r="977" spans="1:5">
      <c r="A977" s="10"/>
      <c r="E977" s="273"/>
    </row>
    <row r="978" spans="1:5">
      <c r="A978" s="10"/>
      <c r="E978" s="273"/>
    </row>
    <row r="979" spans="1:5">
      <c r="A979" s="10"/>
      <c r="E979" s="273"/>
    </row>
    <row r="980" spans="1:5">
      <c r="A980" s="10"/>
      <c r="E980" s="273"/>
    </row>
    <row r="981" spans="1:5">
      <c r="A981" s="10"/>
      <c r="E981" s="273"/>
    </row>
    <row r="982" spans="1:5">
      <c r="A982" s="10"/>
      <c r="E982" s="273"/>
    </row>
    <row r="983" spans="1:5">
      <c r="A983" s="10"/>
      <c r="E983" s="273"/>
    </row>
    <row r="984" spans="1:5">
      <c r="A984" s="10"/>
      <c r="E984" s="273"/>
    </row>
    <row r="985" spans="1:5">
      <c r="A985" s="10"/>
      <c r="E985" s="273"/>
    </row>
    <row r="986" spans="1:5">
      <c r="A986" s="10"/>
      <c r="E986" s="273"/>
    </row>
    <row r="987" spans="1:5">
      <c r="A987" s="10"/>
      <c r="E987" s="273"/>
    </row>
    <row r="988" spans="1:5">
      <c r="A988" s="10"/>
      <c r="E988" s="273"/>
    </row>
    <row r="989" spans="1:5">
      <c r="A989" s="10"/>
      <c r="E989" s="273"/>
    </row>
    <row r="990" spans="1:5">
      <c r="A990" s="10"/>
      <c r="E990" s="273"/>
    </row>
    <row r="991" spans="1:5">
      <c r="A991" s="10"/>
      <c r="E991" s="273"/>
    </row>
    <row r="992" spans="1:5">
      <c r="A992" s="10"/>
      <c r="E992" s="273"/>
    </row>
    <row r="993" spans="1:5">
      <c r="A993" s="10"/>
      <c r="E993" s="273"/>
    </row>
    <row r="994" spans="1:5">
      <c r="A994" s="10"/>
      <c r="E994" s="273"/>
    </row>
    <row r="995" spans="1:5">
      <c r="A995" s="10"/>
      <c r="E995" s="273"/>
    </row>
    <row r="996" spans="1:5">
      <c r="A996" s="10"/>
      <c r="E996" s="273"/>
    </row>
    <row r="997" spans="1:5">
      <c r="A997" s="10"/>
      <c r="E997" s="273"/>
    </row>
  </sheetData>
  <autoFilter ref="A1:R117" xr:uid="{00000000-0009-0000-0000-00000F000000}"/>
  <conditionalFormatting sqref="N1 N3:N58 M59 N60:N117 M68:M69 N119:N126 N128:N135">
    <cfRule type="beginsWith" dxfId="71" priority="1" operator="beginsWith" text="INDH">
      <formula>LEFT((N1),LEN("INDH"))=("INDH")</formula>
    </cfRule>
  </conditionalFormatting>
  <conditionalFormatting sqref="N1 N3:N58 M59 N60:N117 M68:M69 N119:N126 N128:N135">
    <cfRule type="beginsWith" dxfId="70" priority="2" operator="beginsWith" text="Defensoría de la niñez">
      <formula>LEFT((N1),LEN("Defensoría de la niñez"))=("Defensoría de la niñez")</formula>
    </cfRule>
  </conditionalFormatting>
  <conditionalFormatting sqref="N1 N3:N58 M59 N60:N117 M68:M69 N119:N126 N128:N135">
    <cfRule type="beginsWith" dxfId="69" priority="3" operator="beginsWith" text="ABOFEM">
      <formula>LEFT((N1),LEN("ABOFEM"))=("ABOFEM")</formula>
    </cfRule>
  </conditionalFormatting>
  <conditionalFormatting sqref="M1 M3:M117 M119:M135">
    <cfRule type="cellIs" dxfId="68" priority="4" operator="equal">
      <formula>"COMISIÓN ESCRITOS"</formula>
    </cfRule>
  </conditionalFormatting>
  <conditionalFormatting sqref="O1:O117 O119:O135">
    <cfRule type="beginsWith" dxfId="67" priority="5" operator="beginsWith" text="Carabineros">
      <formula>LEFT((O1),LEN("Carabineros"))=("Carabineros")</formula>
    </cfRule>
  </conditionalFormatting>
  <conditionalFormatting sqref="O1:O117 O119:O135">
    <cfRule type="beginsWith" dxfId="66" priority="6" operator="beginsWith" text="Ejército">
      <formula>LEFT((O1),LEN("Ejército"))=("Ejército")</formula>
    </cfRule>
  </conditionalFormatting>
  <conditionalFormatting sqref="O1:O117 O119:O135">
    <cfRule type="beginsWith" dxfId="65" priority="7" operator="beginsWith" text="PDI">
      <formula>LEFT((O1),LEN("PDI"))=("PDI")</formula>
    </cfRule>
  </conditionalFormatting>
  <conditionalFormatting sqref="O1:O117 O119:O135">
    <cfRule type="beginsWith" dxfId="64"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0F00-000000000000}">
          <x14:formula1>
            <xm:f>VdD!$D$2:$D$1001</xm:f>
          </x14:formula1>
          <xm:sqref>I2:I48 I50:I88 I90:I117 I119:I132 I134:I135</xm:sqref>
        </x14:dataValidation>
        <x14:dataValidation type="list" allowBlank="1" xr:uid="{00000000-0002-0000-0F00-000001000000}">
          <x14:formula1>
            <xm:f>VdD!$F$2:$F$1001</xm:f>
          </x14:formula1>
          <xm:sqref>M2:M117 M119:M135</xm:sqref>
        </x14:dataValidation>
        <x14:dataValidation type="list" allowBlank="1" xr:uid="{00000000-0002-0000-0F00-000002000000}">
          <x14:formula1>
            <xm:f>VdD!$B$2:$B$1001</xm:f>
          </x14:formula1>
          <xm:sqref>F2:F117 F119:F135</xm:sqref>
        </x14:dataValidation>
        <x14:dataValidation type="list" allowBlank="1" xr:uid="{00000000-0002-0000-0F00-000003000000}">
          <x14:formula1>
            <xm:f>VdD!$C$2:$C$1001</xm:f>
          </x14:formula1>
          <xm:sqref>H2:H48 H50:H88 H90:H117 H119:H132 H134:H135</xm:sqref>
        </x14:dataValidation>
        <x14:dataValidation type="list" allowBlank="1" xr:uid="{00000000-0002-0000-0F00-000004000000}">
          <x14:formula1>
            <xm:f>VdD!$H$2:$H$1001</xm:f>
          </x14:formula1>
          <xm:sqref>O2:O117 O119:O135</xm:sqref>
        </x14:dataValidation>
        <x14:dataValidation type="list" allowBlank="1" xr:uid="{00000000-0002-0000-0F00-000005000000}">
          <x14:formula1>
            <xm:f>VdD!$A$2:$A997</xm:f>
          </x14:formula1>
          <xm:sqref>D2:D117 D119:D135</xm:sqref>
        </x14:dataValidation>
        <x14:dataValidation type="list" allowBlank="1" xr:uid="{00000000-0002-0000-0F00-000006000000}">
          <x14:formula1>
            <xm:f>VdD!$G$2:$G$1001</xm:f>
          </x14:formula1>
          <xm:sqref>N2:N7 N9:N88 N90:N117 N119:N135</xm:sqref>
        </x14:dataValidation>
        <x14:dataValidation type="list" allowBlank="1" xr:uid="{00000000-0002-0000-0F00-000007000000}">
          <x14:formula1>
            <xm:f>VdD!$J$2:$J$1001</xm:f>
          </x14:formula1>
          <xm:sqref>Q2:Q117 Q119:Q135</xm:sqref>
        </x14:dataValidation>
        <x14:dataValidation type="list" allowBlank="1" xr:uid="{00000000-0002-0000-0F00-000008000000}">
          <x14:formula1>
            <xm:f>VdD!$I$2:$I$1001</xm:f>
          </x14:formula1>
          <xm:sqref>P2:P88 P90:P117 P119:P135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baseColWidth="10" defaultColWidth="14.44140625" defaultRowHeight="15.75" customHeight="1"/>
  <cols>
    <col min="3" max="3" width="13.88671875" customWidth="1"/>
    <col min="7" max="7" width="46.44140625" customWidth="1"/>
  </cols>
  <sheetData>
    <row r="1" spans="1:17">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7">
      <c r="A2" s="7" t="s">
        <v>3148</v>
      </c>
      <c r="B2" s="12" t="s">
        <v>3149</v>
      </c>
      <c r="C2" s="12">
        <v>25</v>
      </c>
      <c r="D2" s="7" t="s">
        <v>26</v>
      </c>
      <c r="E2" s="12">
        <v>986795905</v>
      </c>
      <c r="F2" s="7" t="s">
        <v>3150</v>
      </c>
      <c r="G2" s="7" t="s">
        <v>3151</v>
      </c>
      <c r="H2" s="10"/>
      <c r="I2" s="7"/>
      <c r="J2" s="12" t="s">
        <v>63</v>
      </c>
      <c r="K2" s="7" t="s">
        <v>3152</v>
      </c>
      <c r="L2" s="7" t="s">
        <v>2839</v>
      </c>
      <c r="M2" s="43" t="s">
        <v>50</v>
      </c>
      <c r="N2" s="10"/>
      <c r="O2" s="7" t="s">
        <v>35</v>
      </c>
      <c r="P2" s="39" t="s">
        <v>70</v>
      </c>
      <c r="Q2" s="7" t="s">
        <v>71</v>
      </c>
    </row>
    <row r="3" spans="1:17">
      <c r="A3" s="7" t="s">
        <v>4114</v>
      </c>
      <c r="B3" s="12" t="s">
        <v>4115</v>
      </c>
      <c r="C3" s="12">
        <v>67</v>
      </c>
      <c r="D3" s="7" t="s">
        <v>45</v>
      </c>
      <c r="E3" s="12">
        <v>974080177</v>
      </c>
      <c r="F3" s="7" t="s">
        <v>1438</v>
      </c>
      <c r="G3" s="7" t="s">
        <v>4116</v>
      </c>
      <c r="H3" s="10"/>
      <c r="I3" s="7"/>
      <c r="J3" s="12" t="s">
        <v>63</v>
      </c>
      <c r="K3" s="7" t="s">
        <v>2744</v>
      </c>
      <c r="L3" s="7" t="s">
        <v>2839</v>
      </c>
      <c r="M3" s="43" t="s">
        <v>50</v>
      </c>
      <c r="N3" s="10"/>
      <c r="O3" s="7" t="s">
        <v>35</v>
      </c>
      <c r="P3" s="33"/>
      <c r="Q3" s="7" t="s">
        <v>71</v>
      </c>
    </row>
    <row r="4" spans="1:17">
      <c r="A4" s="7" t="s">
        <v>4105</v>
      </c>
      <c r="B4" s="12" t="s">
        <v>4106</v>
      </c>
      <c r="C4" s="12">
        <v>16</v>
      </c>
      <c r="D4" s="7" t="s">
        <v>26</v>
      </c>
      <c r="E4" s="7" t="s">
        <v>4107</v>
      </c>
      <c r="F4" s="7" t="s">
        <v>981</v>
      </c>
      <c r="G4" s="7" t="s">
        <v>4108</v>
      </c>
      <c r="H4" s="10"/>
      <c r="I4" s="7" t="s">
        <v>49</v>
      </c>
      <c r="J4" s="12" t="s">
        <v>63</v>
      </c>
      <c r="K4" s="7" t="s">
        <v>4109</v>
      </c>
      <c r="L4" s="7" t="s">
        <v>4110</v>
      </c>
      <c r="M4" s="43" t="s">
        <v>50</v>
      </c>
      <c r="N4" s="10"/>
      <c r="O4" s="7" t="s">
        <v>35</v>
      </c>
      <c r="P4" s="39" t="s">
        <v>70</v>
      </c>
      <c r="Q4" s="7" t="s">
        <v>71</v>
      </c>
    </row>
    <row r="5" spans="1:17">
      <c r="A5" s="7" t="s">
        <v>4104</v>
      </c>
      <c r="B5" s="12" t="s">
        <v>2779</v>
      </c>
      <c r="C5" s="12">
        <v>26</v>
      </c>
      <c r="D5" s="7" t="s">
        <v>26</v>
      </c>
      <c r="E5" s="12">
        <v>953082923</v>
      </c>
      <c r="F5" s="7" t="s">
        <v>981</v>
      </c>
      <c r="G5" s="7" t="s">
        <v>2780</v>
      </c>
      <c r="H5" s="10"/>
      <c r="I5" s="7"/>
      <c r="J5" s="12" t="s">
        <v>63</v>
      </c>
      <c r="K5" s="7" t="s">
        <v>2781</v>
      </c>
      <c r="L5" s="7" t="s">
        <v>2782</v>
      </c>
      <c r="M5" s="43" t="s">
        <v>50</v>
      </c>
      <c r="N5" s="10"/>
      <c r="O5" s="7" t="s">
        <v>35</v>
      </c>
      <c r="P5" s="33"/>
      <c r="Q5" s="7" t="s">
        <v>71</v>
      </c>
    </row>
    <row r="6" spans="1:17">
      <c r="A6" s="7" t="s">
        <v>1987</v>
      </c>
      <c r="B6" s="12" t="s">
        <v>1988</v>
      </c>
      <c r="D6" s="7" t="s">
        <v>26</v>
      </c>
      <c r="E6" s="12">
        <v>953461003</v>
      </c>
      <c r="F6" s="7" t="s">
        <v>981</v>
      </c>
      <c r="G6" s="7" t="s">
        <v>1989</v>
      </c>
      <c r="H6" s="10"/>
      <c r="I6" s="7"/>
      <c r="J6" s="12" t="s">
        <v>63</v>
      </c>
      <c r="K6" s="7" t="s">
        <v>1990</v>
      </c>
      <c r="L6" s="7" t="s">
        <v>1820</v>
      </c>
      <c r="M6" s="43" t="s">
        <v>50</v>
      </c>
      <c r="N6" s="10"/>
      <c r="O6" s="7" t="s">
        <v>35</v>
      </c>
      <c r="P6" s="33"/>
      <c r="Q6" s="7" t="s">
        <v>71</v>
      </c>
    </row>
    <row r="7" spans="1:17">
      <c r="A7" s="7" t="s">
        <v>3881</v>
      </c>
      <c r="B7" s="12" t="s">
        <v>3882</v>
      </c>
      <c r="C7" s="12">
        <v>20</v>
      </c>
      <c r="D7" s="7" t="s">
        <v>26</v>
      </c>
      <c r="E7" s="7" t="s">
        <v>3883</v>
      </c>
      <c r="F7" s="7" t="s">
        <v>981</v>
      </c>
      <c r="G7" s="7" t="s">
        <v>3884</v>
      </c>
      <c r="H7" s="7" t="s">
        <v>47</v>
      </c>
      <c r="I7" s="7"/>
      <c r="J7" s="12" t="s">
        <v>63</v>
      </c>
      <c r="K7" s="41">
        <v>43766</v>
      </c>
      <c r="L7" s="7" t="s">
        <v>3885</v>
      </c>
      <c r="M7" s="43" t="s">
        <v>33</v>
      </c>
      <c r="N7" s="10"/>
      <c r="O7" s="7" t="s">
        <v>35</v>
      </c>
      <c r="P7" s="33"/>
      <c r="Q7" s="7" t="s">
        <v>71</v>
      </c>
    </row>
    <row r="8" spans="1:17">
      <c r="A8" s="7" t="s">
        <v>2089</v>
      </c>
      <c r="B8" s="12" t="s">
        <v>1165</v>
      </c>
      <c r="D8" s="7" t="s">
        <v>26</v>
      </c>
      <c r="E8" s="12">
        <v>998167287</v>
      </c>
      <c r="F8" s="7" t="s">
        <v>981</v>
      </c>
      <c r="G8" s="7" t="s">
        <v>2090</v>
      </c>
      <c r="H8" s="10"/>
      <c r="I8" s="7"/>
      <c r="J8" s="12" t="s">
        <v>63</v>
      </c>
      <c r="K8" s="7" t="s">
        <v>2091</v>
      </c>
      <c r="L8" s="7" t="s">
        <v>1097</v>
      </c>
      <c r="M8" s="43" t="s">
        <v>33</v>
      </c>
      <c r="N8" s="10"/>
      <c r="O8" s="7" t="s">
        <v>35</v>
      </c>
      <c r="P8" s="33"/>
      <c r="Q8" s="7" t="s">
        <v>71</v>
      </c>
    </row>
    <row r="9" spans="1:17" ht="15.75" customHeight="1">
      <c r="A9" s="7" t="s">
        <v>3991</v>
      </c>
      <c r="B9" s="12" t="s">
        <v>3992</v>
      </c>
      <c r="C9" s="12">
        <v>19</v>
      </c>
      <c r="D9" s="7" t="s">
        <v>26</v>
      </c>
      <c r="E9" s="12">
        <v>944293616</v>
      </c>
      <c r="F9" s="7" t="s">
        <v>2619</v>
      </c>
      <c r="G9" s="7" t="s">
        <v>3994</v>
      </c>
      <c r="H9" s="10"/>
      <c r="I9" s="7"/>
      <c r="J9" s="12" t="s">
        <v>63</v>
      </c>
      <c r="K9" s="7" t="s">
        <v>3995</v>
      </c>
      <c r="L9" s="54" t="s">
        <v>3581</v>
      </c>
      <c r="M9" s="43" t="s">
        <v>50</v>
      </c>
      <c r="N9" s="10"/>
      <c r="O9" s="7"/>
      <c r="P9" s="33"/>
      <c r="Q9" s="7" t="s">
        <v>71</v>
      </c>
    </row>
    <row r="10" spans="1:17">
      <c r="A10" s="7" t="s">
        <v>2616</v>
      </c>
      <c r="B10" s="12" t="s">
        <v>2618</v>
      </c>
      <c r="C10" s="12">
        <v>27</v>
      </c>
      <c r="D10" s="7" t="s">
        <v>26</v>
      </c>
      <c r="E10" s="12">
        <v>990503207</v>
      </c>
      <c r="F10" s="7" t="s">
        <v>2619</v>
      </c>
      <c r="G10" s="7" t="s">
        <v>1039</v>
      </c>
      <c r="H10" s="10"/>
      <c r="I10" s="7"/>
      <c r="J10" s="12" t="s">
        <v>63</v>
      </c>
      <c r="K10" s="10"/>
      <c r="L10" s="7" t="s">
        <v>219</v>
      </c>
      <c r="M10" s="43" t="s">
        <v>50</v>
      </c>
      <c r="N10" s="10"/>
      <c r="O10" s="7"/>
      <c r="P10" s="33"/>
      <c r="Q10" s="7" t="s">
        <v>71</v>
      </c>
    </row>
    <row r="11" spans="1:17">
      <c r="A11" s="7" t="s">
        <v>4131</v>
      </c>
      <c r="B11" s="31"/>
      <c r="D11" s="7" t="s">
        <v>26</v>
      </c>
      <c r="E11" s="7" t="s">
        <v>4132</v>
      </c>
      <c r="F11" s="7" t="s">
        <v>981</v>
      </c>
      <c r="G11" s="7" t="s">
        <v>4133</v>
      </c>
      <c r="H11" s="10"/>
      <c r="I11" s="7"/>
      <c r="J11" s="12" t="s">
        <v>63</v>
      </c>
      <c r="K11" s="41">
        <v>43759</v>
      </c>
      <c r="L11" s="7" t="s">
        <v>219</v>
      </c>
      <c r="M11" s="43" t="s">
        <v>33</v>
      </c>
      <c r="N11" s="10"/>
      <c r="O11" s="7"/>
      <c r="P11" s="33"/>
      <c r="Q11" s="7" t="s">
        <v>71</v>
      </c>
    </row>
    <row r="12" spans="1:17">
      <c r="A12" s="7" t="s">
        <v>1204</v>
      </c>
      <c r="B12" s="12" t="s">
        <v>1205</v>
      </c>
      <c r="C12" s="12">
        <v>36</v>
      </c>
      <c r="D12" s="7" t="s">
        <v>26</v>
      </c>
      <c r="E12" s="7" t="s">
        <v>1208</v>
      </c>
      <c r="F12" s="7" t="s">
        <v>981</v>
      </c>
      <c r="G12" s="7" t="s">
        <v>1209</v>
      </c>
      <c r="H12" s="10"/>
      <c r="I12" s="7"/>
      <c r="J12" s="12" t="s">
        <v>63</v>
      </c>
      <c r="K12" s="41">
        <v>43757</v>
      </c>
      <c r="L12" s="7" t="s">
        <v>1212</v>
      </c>
      <c r="M12" s="43" t="s">
        <v>33</v>
      </c>
      <c r="N12" s="10"/>
      <c r="O12" s="7" t="s">
        <v>35</v>
      </c>
      <c r="P12" s="33"/>
      <c r="Q12" s="7" t="s">
        <v>71</v>
      </c>
    </row>
    <row r="13" spans="1:17">
      <c r="A13" s="7" t="s">
        <v>4111</v>
      </c>
      <c r="B13" s="12" t="s">
        <v>4112</v>
      </c>
      <c r="D13" s="7" t="s">
        <v>26</v>
      </c>
      <c r="E13" s="12">
        <v>953590587</v>
      </c>
      <c r="F13" s="7" t="s">
        <v>981</v>
      </c>
      <c r="G13" s="7" t="s">
        <v>4113</v>
      </c>
      <c r="H13" s="10"/>
      <c r="I13" s="7"/>
      <c r="J13" s="12" t="s">
        <v>63</v>
      </c>
      <c r="K13" s="10"/>
      <c r="L13" s="7" t="s">
        <v>974</v>
      </c>
      <c r="M13" s="43" t="s">
        <v>50</v>
      </c>
      <c r="N13" s="10"/>
      <c r="O13" s="7"/>
      <c r="P13" s="33"/>
      <c r="Q13" s="7" t="s">
        <v>71</v>
      </c>
    </row>
    <row r="14" spans="1:17">
      <c r="A14" s="7" t="s">
        <v>2432</v>
      </c>
      <c r="B14" s="12" t="s">
        <v>2433</v>
      </c>
      <c r="C14" s="12">
        <v>28</v>
      </c>
      <c r="D14" s="7" t="s">
        <v>26</v>
      </c>
      <c r="E14" s="12">
        <v>967413652</v>
      </c>
      <c r="F14" s="7" t="s">
        <v>981</v>
      </c>
      <c r="G14" s="7" t="s">
        <v>2434</v>
      </c>
      <c r="H14" s="10"/>
      <c r="I14" s="7"/>
      <c r="J14" s="12" t="s">
        <v>63</v>
      </c>
      <c r="K14" s="10"/>
      <c r="L14" s="7" t="s">
        <v>219</v>
      </c>
      <c r="M14" s="43" t="s">
        <v>50</v>
      </c>
      <c r="N14" s="10"/>
      <c r="O14" s="7" t="s">
        <v>35</v>
      </c>
      <c r="P14" s="33"/>
      <c r="Q14" s="7" t="s">
        <v>71</v>
      </c>
    </row>
    <row r="15" spans="1:17" ht="66">
      <c r="A15" s="7" t="s">
        <v>3499</v>
      </c>
      <c r="B15" s="12" t="s">
        <v>3500</v>
      </c>
      <c r="C15" s="12">
        <v>23</v>
      </c>
      <c r="D15" s="7" t="s">
        <v>26</v>
      </c>
      <c r="E15" s="12">
        <v>963133722</v>
      </c>
      <c r="F15" s="7" t="s">
        <v>981</v>
      </c>
      <c r="G15" s="7" t="s">
        <v>3501</v>
      </c>
      <c r="H15" s="10"/>
      <c r="I15" s="7"/>
      <c r="J15" s="12" t="s">
        <v>63</v>
      </c>
      <c r="K15" s="7" t="s">
        <v>3502</v>
      </c>
      <c r="L15" s="7" t="s">
        <v>974</v>
      </c>
      <c r="M15" s="43" t="s">
        <v>50</v>
      </c>
      <c r="N15" s="10"/>
      <c r="O15" s="7" t="s">
        <v>35</v>
      </c>
      <c r="P15" s="33"/>
      <c r="Q15" s="7" t="s">
        <v>71</v>
      </c>
    </row>
    <row r="16" spans="1:17" ht="79.2">
      <c r="A16" s="7" t="s">
        <v>3762</v>
      </c>
      <c r="B16" s="37" t="s">
        <v>3763</v>
      </c>
      <c r="C16" s="12">
        <v>21</v>
      </c>
      <c r="D16" s="7" t="s">
        <v>26</v>
      </c>
      <c r="E16" s="80" t="s">
        <v>3764</v>
      </c>
      <c r="F16" s="7" t="s">
        <v>3766</v>
      </c>
      <c r="G16" s="7" t="s">
        <v>3767</v>
      </c>
      <c r="H16" s="10"/>
      <c r="I16" s="7"/>
      <c r="J16" s="12" t="s">
        <v>63</v>
      </c>
      <c r="K16" s="7" t="s">
        <v>3768</v>
      </c>
      <c r="L16" s="7" t="s">
        <v>3769</v>
      </c>
      <c r="M16" s="43" t="s">
        <v>33</v>
      </c>
      <c r="N16" s="10"/>
      <c r="O16" s="7" t="s">
        <v>35</v>
      </c>
      <c r="P16" s="39" t="s">
        <v>70</v>
      </c>
      <c r="Q16" s="7" t="s">
        <v>3680</v>
      </c>
    </row>
    <row r="17" spans="1:17" ht="66.599999999999994">
      <c r="A17" s="205" t="s">
        <v>2537</v>
      </c>
      <c r="B17" s="56" t="s">
        <v>2538</v>
      </c>
      <c r="C17" s="12">
        <v>27</v>
      </c>
      <c r="D17" s="7" t="s">
        <v>26</v>
      </c>
      <c r="E17" s="172">
        <v>947464546</v>
      </c>
      <c r="F17" s="7" t="s">
        <v>981</v>
      </c>
      <c r="G17" s="56" t="s">
        <v>2540</v>
      </c>
      <c r="H17" s="10"/>
      <c r="I17" s="7"/>
      <c r="J17" s="12" t="s">
        <v>63</v>
      </c>
      <c r="K17" s="10"/>
      <c r="L17" s="7" t="s">
        <v>974</v>
      </c>
      <c r="M17" s="43" t="s">
        <v>50</v>
      </c>
      <c r="N17" s="10"/>
      <c r="O17" s="7" t="s">
        <v>35</v>
      </c>
      <c r="P17" s="33"/>
      <c r="Q17" s="7" t="s">
        <v>71</v>
      </c>
    </row>
    <row r="18" spans="1:17" ht="66.599999999999994">
      <c r="A18" s="205" t="s">
        <v>1173</v>
      </c>
      <c r="B18" s="56" t="s">
        <v>1177</v>
      </c>
      <c r="C18" s="12">
        <v>37</v>
      </c>
      <c r="D18" s="7" t="s">
        <v>45</v>
      </c>
      <c r="E18" s="172">
        <v>967548723</v>
      </c>
      <c r="F18" s="7" t="s">
        <v>981</v>
      </c>
      <c r="G18" s="54" t="s">
        <v>1183</v>
      </c>
      <c r="H18" s="10"/>
      <c r="I18" s="7" t="s">
        <v>32</v>
      </c>
      <c r="J18" s="12" t="s">
        <v>63</v>
      </c>
      <c r="K18" s="7" t="s">
        <v>1184</v>
      </c>
      <c r="L18" s="54" t="s">
        <v>1185</v>
      </c>
      <c r="M18" s="43" t="s">
        <v>50</v>
      </c>
      <c r="N18" s="10"/>
      <c r="O18" s="7" t="s">
        <v>35</v>
      </c>
      <c r="P18" s="39" t="s">
        <v>70</v>
      </c>
      <c r="Q18" s="7" t="s">
        <v>71</v>
      </c>
    </row>
    <row r="19" spans="1:17" ht="118.8">
      <c r="A19" s="7" t="s">
        <v>3646</v>
      </c>
      <c r="B19" s="12" t="s">
        <v>3647</v>
      </c>
      <c r="C19" s="12">
        <v>21</v>
      </c>
      <c r="D19" s="7" t="s">
        <v>45</v>
      </c>
      <c r="E19" s="7" t="s">
        <v>3648</v>
      </c>
      <c r="F19" s="7" t="s">
        <v>1438</v>
      </c>
      <c r="G19" s="35" t="s">
        <v>3649</v>
      </c>
      <c r="H19" s="10"/>
      <c r="I19" s="7" t="s">
        <v>32</v>
      </c>
      <c r="J19" s="12" t="s">
        <v>63</v>
      </c>
      <c r="K19" s="7" t="s">
        <v>3650</v>
      </c>
      <c r="L19" s="7" t="s">
        <v>219</v>
      </c>
      <c r="M19" s="43" t="s">
        <v>50</v>
      </c>
      <c r="N19" s="10"/>
      <c r="O19" s="7"/>
      <c r="P19" s="33"/>
      <c r="Q19" s="7" t="s">
        <v>71</v>
      </c>
    </row>
    <row r="20" spans="1:17" ht="66.599999999999994">
      <c r="A20" s="205" t="s">
        <v>2079</v>
      </c>
      <c r="B20" s="56" t="s">
        <v>2080</v>
      </c>
      <c r="C20" s="12">
        <v>29</v>
      </c>
      <c r="D20" s="7" t="s">
        <v>26</v>
      </c>
      <c r="E20" s="12">
        <v>940634426</v>
      </c>
      <c r="F20" s="7" t="s">
        <v>981</v>
      </c>
      <c r="G20" s="37" t="s">
        <v>2081</v>
      </c>
      <c r="H20" s="10"/>
      <c r="I20" s="7"/>
      <c r="J20" s="12" t="s">
        <v>63</v>
      </c>
      <c r="K20" s="7" t="s">
        <v>2082</v>
      </c>
      <c r="L20" s="7" t="s">
        <v>2083</v>
      </c>
      <c r="M20" s="43" t="s">
        <v>50</v>
      </c>
      <c r="N20" s="10"/>
      <c r="O20" s="7" t="s">
        <v>35</v>
      </c>
      <c r="P20" s="33"/>
      <c r="Q20" s="7" t="s">
        <v>71</v>
      </c>
    </row>
    <row r="21" spans="1:17" ht="39.6">
      <c r="A21" s="93" t="s">
        <v>2407</v>
      </c>
      <c r="B21" s="12" t="s">
        <v>2409</v>
      </c>
      <c r="C21" s="12">
        <v>28</v>
      </c>
      <c r="D21" s="7" t="s">
        <v>26</v>
      </c>
      <c r="E21" s="80">
        <v>983926499</v>
      </c>
      <c r="F21" s="7" t="s">
        <v>481</v>
      </c>
      <c r="G21" s="7" t="s">
        <v>2411</v>
      </c>
      <c r="H21" s="10"/>
      <c r="I21" s="7"/>
      <c r="J21" s="12" t="s">
        <v>63</v>
      </c>
      <c r="K21" s="7" t="s">
        <v>2412</v>
      </c>
      <c r="L21" s="7" t="s">
        <v>974</v>
      </c>
      <c r="M21" s="43" t="s">
        <v>50</v>
      </c>
      <c r="N21" s="10"/>
      <c r="O21" s="7" t="s">
        <v>35</v>
      </c>
      <c r="P21" s="33"/>
      <c r="Q21" s="7" t="s">
        <v>71</v>
      </c>
    </row>
    <row r="22" spans="1:17" ht="66">
      <c r="A22" s="93" t="s">
        <v>2737</v>
      </c>
      <c r="B22" s="37" t="s">
        <v>2738</v>
      </c>
      <c r="C22" s="12">
        <v>26</v>
      </c>
      <c r="D22" s="7" t="s">
        <v>26</v>
      </c>
      <c r="E22" s="80">
        <v>974086390</v>
      </c>
      <c r="F22" s="7" t="s">
        <v>981</v>
      </c>
      <c r="G22" s="7" t="s">
        <v>2742</v>
      </c>
      <c r="H22" s="10"/>
      <c r="I22" s="7"/>
      <c r="J22" s="12" t="s">
        <v>63</v>
      </c>
      <c r="K22" s="7" t="s">
        <v>2744</v>
      </c>
      <c r="L22" s="7" t="s">
        <v>2745</v>
      </c>
      <c r="M22" s="43" t="s">
        <v>50</v>
      </c>
      <c r="N22" s="10"/>
      <c r="O22" s="7" t="s">
        <v>35</v>
      </c>
      <c r="P22" s="33"/>
      <c r="Q22" s="7" t="s">
        <v>71</v>
      </c>
    </row>
    <row r="23" spans="1:17" ht="86.4">
      <c r="A23" s="205" t="s">
        <v>3891</v>
      </c>
      <c r="B23" s="56" t="s">
        <v>1690</v>
      </c>
      <c r="C23" s="12">
        <v>20</v>
      </c>
      <c r="D23" s="7" t="s">
        <v>26</v>
      </c>
      <c r="E23" s="172">
        <v>944452118</v>
      </c>
      <c r="F23" s="7" t="s">
        <v>2619</v>
      </c>
      <c r="G23" s="54" t="s">
        <v>3892</v>
      </c>
      <c r="H23" s="10"/>
      <c r="I23" s="7"/>
      <c r="J23" s="12" t="s">
        <v>63</v>
      </c>
      <c r="K23" s="41">
        <v>43760</v>
      </c>
      <c r="L23" s="7" t="s">
        <v>3893</v>
      </c>
      <c r="M23" s="43" t="s">
        <v>33</v>
      </c>
      <c r="N23" s="10"/>
      <c r="O23" s="7" t="s">
        <v>35</v>
      </c>
      <c r="P23" s="33"/>
      <c r="Q23" s="7" t="s">
        <v>71</v>
      </c>
    </row>
    <row r="24" spans="1:17" ht="66">
      <c r="A24" s="7" t="s">
        <v>1707</v>
      </c>
      <c r="B24" s="37" t="s">
        <v>1708</v>
      </c>
      <c r="C24" s="12">
        <v>39</v>
      </c>
      <c r="D24" s="7" t="s">
        <v>26</v>
      </c>
      <c r="E24" s="80">
        <v>956590286</v>
      </c>
      <c r="F24" s="7" t="s">
        <v>981</v>
      </c>
      <c r="G24" s="247" t="s">
        <v>1709</v>
      </c>
      <c r="H24" s="10"/>
      <c r="I24" s="7"/>
      <c r="J24" s="12" t="s">
        <v>63</v>
      </c>
      <c r="K24" s="41">
        <v>43768</v>
      </c>
      <c r="L24" s="10"/>
      <c r="M24" s="43" t="s">
        <v>50</v>
      </c>
      <c r="N24" s="10"/>
      <c r="O24" s="7" t="s">
        <v>35</v>
      </c>
      <c r="P24" s="33"/>
      <c r="Q24" s="7" t="s">
        <v>71</v>
      </c>
    </row>
    <row r="25" spans="1:17" ht="92.4">
      <c r="A25" s="205" t="s">
        <v>3237</v>
      </c>
      <c r="B25" s="12" t="s">
        <v>3238</v>
      </c>
      <c r="C25" s="12">
        <v>24</v>
      </c>
      <c r="D25" s="7" t="s">
        <v>26</v>
      </c>
      <c r="E25" s="172">
        <v>995173464</v>
      </c>
      <c r="F25" s="7" t="s">
        <v>981</v>
      </c>
      <c r="G25" s="7" t="s">
        <v>3241</v>
      </c>
      <c r="H25" s="10"/>
      <c r="I25" s="7"/>
      <c r="J25" s="12" t="s">
        <v>63</v>
      </c>
      <c r="K25" s="7" t="s">
        <v>2781</v>
      </c>
      <c r="L25" s="7" t="s">
        <v>3243</v>
      </c>
      <c r="M25" s="43" t="s">
        <v>50</v>
      </c>
      <c r="N25" s="10"/>
      <c r="O25" s="7" t="s">
        <v>35</v>
      </c>
      <c r="P25" s="33"/>
      <c r="Q25" s="7" t="s">
        <v>71</v>
      </c>
    </row>
    <row r="26" spans="1:17" ht="66">
      <c r="A26" s="93" t="s">
        <v>4117</v>
      </c>
      <c r="B26" s="37" t="s">
        <v>4118</v>
      </c>
      <c r="C26" s="12">
        <v>59</v>
      </c>
      <c r="D26" s="7" t="s">
        <v>26</v>
      </c>
      <c r="E26" s="80">
        <v>948575559</v>
      </c>
      <c r="F26" s="7" t="s">
        <v>981</v>
      </c>
      <c r="G26" s="7" t="s">
        <v>4119</v>
      </c>
      <c r="H26" s="10"/>
      <c r="I26" s="7"/>
      <c r="J26" s="12" t="s">
        <v>63</v>
      </c>
      <c r="K26" s="7" t="s">
        <v>4122</v>
      </c>
      <c r="L26" s="7" t="s">
        <v>4123</v>
      </c>
      <c r="M26" s="43" t="s">
        <v>50</v>
      </c>
      <c r="N26" s="10"/>
      <c r="O26" s="7" t="s">
        <v>35</v>
      </c>
      <c r="P26" s="33"/>
      <c r="Q26" s="7" t="s">
        <v>71</v>
      </c>
    </row>
    <row r="27" spans="1:17" ht="39.6">
      <c r="A27" s="83" t="s">
        <v>2468</v>
      </c>
      <c r="B27" s="37" t="s">
        <v>2469</v>
      </c>
      <c r="D27" s="7" t="s">
        <v>26</v>
      </c>
      <c r="E27" s="80">
        <v>962582347</v>
      </c>
      <c r="F27" s="7" t="s">
        <v>125</v>
      </c>
      <c r="G27" s="7" t="s">
        <v>2470</v>
      </c>
      <c r="H27" s="10"/>
      <c r="I27" s="7"/>
      <c r="J27" s="12" t="s">
        <v>63</v>
      </c>
      <c r="K27" s="15"/>
      <c r="L27" s="7" t="s">
        <v>2471</v>
      </c>
      <c r="M27" s="43" t="s">
        <v>50</v>
      </c>
      <c r="N27" s="10"/>
      <c r="O27" s="7" t="s">
        <v>35</v>
      </c>
      <c r="P27" s="39" t="s">
        <v>70</v>
      </c>
      <c r="Q27" s="7" t="s">
        <v>2472</v>
      </c>
    </row>
    <row r="28" spans="1:17" ht="118.8">
      <c r="A28" s="7" t="s">
        <v>3835</v>
      </c>
      <c r="B28" s="37" t="s">
        <v>3836</v>
      </c>
      <c r="D28" s="7" t="s">
        <v>26</v>
      </c>
      <c r="E28" s="80">
        <v>947178832</v>
      </c>
      <c r="F28" s="7" t="s">
        <v>981</v>
      </c>
      <c r="G28" s="7" t="s">
        <v>3837</v>
      </c>
      <c r="H28" s="10"/>
      <c r="I28" s="7"/>
      <c r="J28" s="12" t="s">
        <v>63</v>
      </c>
      <c r="K28" s="7" t="s">
        <v>3838</v>
      </c>
      <c r="L28" s="7" t="s">
        <v>219</v>
      </c>
      <c r="M28" s="43" t="s">
        <v>33</v>
      </c>
      <c r="N28" s="10"/>
      <c r="O28" s="7" t="s">
        <v>35</v>
      </c>
      <c r="P28" s="39" t="s">
        <v>70</v>
      </c>
      <c r="Q28" s="7" t="s">
        <v>71</v>
      </c>
    </row>
    <row r="29" spans="1:17" ht="53.4">
      <c r="A29" s="83" t="s">
        <v>772</v>
      </c>
      <c r="B29" s="56" t="s">
        <v>773</v>
      </c>
      <c r="C29" s="12">
        <v>41</v>
      </c>
      <c r="D29" s="7" t="s">
        <v>26</v>
      </c>
      <c r="E29" s="172">
        <v>946673293</v>
      </c>
      <c r="F29" s="7" t="s">
        <v>85</v>
      </c>
      <c r="G29" s="173" t="s">
        <v>777</v>
      </c>
      <c r="H29" s="10"/>
      <c r="I29" s="7"/>
      <c r="J29" s="12" t="s">
        <v>63</v>
      </c>
      <c r="K29" s="174">
        <v>43767</v>
      </c>
      <c r="L29" s="7" t="s">
        <v>781</v>
      </c>
      <c r="M29" s="43" t="s">
        <v>50</v>
      </c>
      <c r="N29" s="10"/>
      <c r="O29" s="7" t="s">
        <v>35</v>
      </c>
      <c r="P29" s="33"/>
      <c r="Q29" s="7"/>
    </row>
    <row r="30" spans="1:17" ht="118.8">
      <c r="A30" s="7" t="s">
        <v>3440</v>
      </c>
      <c r="B30" s="12" t="s">
        <v>3441</v>
      </c>
      <c r="D30" s="7" t="s">
        <v>26</v>
      </c>
      <c r="E30" s="12">
        <v>976536133</v>
      </c>
      <c r="F30" s="7" t="s">
        <v>3150</v>
      </c>
      <c r="G30" s="7" t="s">
        <v>3442</v>
      </c>
      <c r="H30" s="10"/>
      <c r="I30" s="7"/>
      <c r="J30" s="12" t="s">
        <v>63</v>
      </c>
      <c r="K30" s="7" t="s">
        <v>3443</v>
      </c>
      <c r="L30" s="7" t="s">
        <v>3444</v>
      </c>
      <c r="M30" s="43" t="s">
        <v>50</v>
      </c>
      <c r="N30" s="10"/>
      <c r="O30" s="7" t="s">
        <v>35</v>
      </c>
      <c r="P30" s="33"/>
      <c r="Q30" s="7" t="s">
        <v>71</v>
      </c>
    </row>
    <row r="31" spans="1:17" ht="237.6">
      <c r="A31" s="7" t="s">
        <v>4125</v>
      </c>
      <c r="B31" s="12" t="s">
        <v>4126</v>
      </c>
      <c r="D31" s="7" t="s">
        <v>45</v>
      </c>
      <c r="E31" s="12">
        <v>993078045</v>
      </c>
      <c r="F31" s="7" t="s">
        <v>4127</v>
      </c>
      <c r="G31" s="7" t="s">
        <v>4128</v>
      </c>
      <c r="H31" s="10"/>
      <c r="I31" s="7"/>
      <c r="J31" s="12" t="s">
        <v>63</v>
      </c>
      <c r="K31" s="7" t="s">
        <v>4129</v>
      </c>
      <c r="L31" s="7" t="s">
        <v>4130</v>
      </c>
      <c r="M31" s="43" t="s">
        <v>33</v>
      </c>
      <c r="N31" s="10"/>
      <c r="O31" s="7" t="s">
        <v>35</v>
      </c>
      <c r="P31" s="33"/>
      <c r="Q31" s="7" t="s">
        <v>71</v>
      </c>
    </row>
    <row r="32" spans="1:17" ht="303.60000000000002">
      <c r="A32" s="120" t="s">
        <v>3911</v>
      </c>
      <c r="B32" s="351" t="s">
        <v>3912</v>
      </c>
      <c r="D32" s="7" t="s">
        <v>45</v>
      </c>
      <c r="E32" s="121" t="s">
        <v>3913</v>
      </c>
      <c r="F32" s="7" t="s">
        <v>481</v>
      </c>
      <c r="G32" s="7" t="s">
        <v>3914</v>
      </c>
      <c r="H32" s="10"/>
      <c r="I32" s="7"/>
      <c r="J32" s="12" t="s">
        <v>63</v>
      </c>
      <c r="K32" s="7" t="s">
        <v>3915</v>
      </c>
      <c r="L32" s="7" t="s">
        <v>3916</v>
      </c>
      <c r="M32" s="43" t="s">
        <v>50</v>
      </c>
      <c r="N32" s="10"/>
      <c r="O32" s="7" t="s">
        <v>35</v>
      </c>
      <c r="P32" s="33"/>
      <c r="Q32" s="7" t="s">
        <v>117</v>
      </c>
    </row>
    <row r="33" spans="1:26" ht="57.6">
      <c r="A33" s="205" t="s">
        <v>3677</v>
      </c>
      <c r="B33" s="56" t="s">
        <v>3678</v>
      </c>
      <c r="C33" s="12">
        <v>22</v>
      </c>
      <c r="D33" s="7" t="s">
        <v>26</v>
      </c>
      <c r="E33" s="172">
        <v>958831844</v>
      </c>
      <c r="F33" s="7" t="s">
        <v>85</v>
      </c>
      <c r="G33" s="334" t="s">
        <v>3679</v>
      </c>
      <c r="H33" s="10"/>
      <c r="I33" s="7"/>
      <c r="J33" s="12" t="s">
        <v>313</v>
      </c>
      <c r="K33" s="41">
        <v>43768</v>
      </c>
      <c r="L33" s="7" t="s">
        <v>219</v>
      </c>
      <c r="M33" s="43" t="s">
        <v>33</v>
      </c>
      <c r="N33" s="10"/>
      <c r="O33" s="7" t="s">
        <v>35</v>
      </c>
      <c r="P33" s="39" t="s">
        <v>70</v>
      </c>
      <c r="Q33" s="7" t="s">
        <v>3680</v>
      </c>
    </row>
    <row r="34" spans="1:26" ht="118.8">
      <c r="A34" s="120" t="s">
        <v>3662</v>
      </c>
      <c r="B34" s="121" t="s">
        <v>3663</v>
      </c>
      <c r="D34" s="7" t="s">
        <v>26</v>
      </c>
      <c r="E34" s="121">
        <v>56972688993</v>
      </c>
      <c r="F34" s="7" t="s">
        <v>3364</v>
      </c>
      <c r="G34" s="7" t="s">
        <v>3664</v>
      </c>
      <c r="H34" s="10"/>
      <c r="I34" s="7"/>
      <c r="J34" s="12" t="s">
        <v>313</v>
      </c>
      <c r="K34" s="7" t="s">
        <v>3665</v>
      </c>
      <c r="L34" s="7" t="s">
        <v>3666</v>
      </c>
      <c r="M34" s="43" t="s">
        <v>50</v>
      </c>
      <c r="N34" s="10"/>
      <c r="O34" s="7" t="s">
        <v>35</v>
      </c>
      <c r="P34" s="33"/>
      <c r="Q34" s="7" t="s">
        <v>117</v>
      </c>
    </row>
    <row r="35" spans="1:26" ht="105.6">
      <c r="A35" s="7" t="s">
        <v>1940</v>
      </c>
      <c r="B35" s="37" t="s">
        <v>1941</v>
      </c>
      <c r="D35" s="7" t="s">
        <v>26</v>
      </c>
      <c r="E35" s="12">
        <v>945342974</v>
      </c>
      <c r="F35" s="7" t="s">
        <v>1038</v>
      </c>
      <c r="G35" s="7" t="s">
        <v>1942</v>
      </c>
      <c r="H35" s="10"/>
      <c r="I35" s="7"/>
      <c r="J35" s="12" t="s">
        <v>313</v>
      </c>
      <c r="K35" s="7" t="s">
        <v>1944</v>
      </c>
      <c r="L35" s="35" t="s">
        <v>1945</v>
      </c>
      <c r="M35" s="43" t="s">
        <v>50</v>
      </c>
      <c r="N35" s="10"/>
      <c r="O35" s="7" t="s">
        <v>35</v>
      </c>
      <c r="P35" s="33"/>
      <c r="Q35" s="7" t="s">
        <v>117</v>
      </c>
    </row>
    <row r="36" spans="1:26" ht="57.6">
      <c r="A36" s="7" t="s">
        <v>3964</v>
      </c>
      <c r="B36" s="56" t="s">
        <v>3966</v>
      </c>
      <c r="C36" s="12">
        <v>20</v>
      </c>
      <c r="D36" s="7" t="s">
        <v>26</v>
      </c>
      <c r="E36" s="56">
        <v>932610172</v>
      </c>
      <c r="F36" s="7" t="s">
        <v>85</v>
      </c>
      <c r="G36" s="54" t="s">
        <v>3970</v>
      </c>
      <c r="H36" s="10"/>
      <c r="I36" s="7"/>
      <c r="J36" s="12" t="s">
        <v>63</v>
      </c>
      <c r="K36" s="82">
        <v>43768</v>
      </c>
      <c r="L36" s="7" t="s">
        <v>219</v>
      </c>
      <c r="M36" s="43" t="s">
        <v>50</v>
      </c>
      <c r="N36" s="10"/>
      <c r="O36" s="7" t="s">
        <v>35</v>
      </c>
      <c r="P36" s="33"/>
      <c r="Q36" s="7" t="s">
        <v>3680</v>
      </c>
    </row>
    <row r="37" spans="1:26" ht="79.2">
      <c r="A37" s="286" t="s">
        <v>2666</v>
      </c>
      <c r="B37" s="287" t="s">
        <v>2668</v>
      </c>
      <c r="C37" s="399"/>
      <c r="D37" s="161" t="s">
        <v>26</v>
      </c>
      <c r="E37" s="289">
        <v>967401418</v>
      </c>
      <c r="F37" s="161" t="s">
        <v>2674</v>
      </c>
      <c r="G37" s="161" t="s">
        <v>2676</v>
      </c>
      <c r="H37" s="290"/>
      <c r="I37" s="161"/>
      <c r="J37" s="287" t="s">
        <v>313</v>
      </c>
      <c r="K37" s="161" t="s">
        <v>2678</v>
      </c>
      <c r="L37" s="161" t="s">
        <v>1097</v>
      </c>
      <c r="M37" s="43" t="s">
        <v>50</v>
      </c>
      <c r="N37" s="290"/>
      <c r="O37" s="161" t="s">
        <v>35</v>
      </c>
      <c r="P37" s="33"/>
      <c r="Q37" s="161" t="s">
        <v>117</v>
      </c>
      <c r="R37" s="399"/>
      <c r="S37" s="399"/>
      <c r="T37" s="399"/>
      <c r="U37" s="399"/>
      <c r="V37" s="399"/>
      <c r="W37" s="399"/>
      <c r="X37" s="399"/>
      <c r="Y37" s="399"/>
      <c r="Z37" s="399"/>
    </row>
    <row r="38" spans="1:26" ht="145.19999999999999">
      <c r="A38" s="7" t="s">
        <v>3732</v>
      </c>
      <c r="B38" s="12" t="s">
        <v>3733</v>
      </c>
      <c r="C38" s="12">
        <v>21</v>
      </c>
      <c r="D38" s="7" t="s">
        <v>26</v>
      </c>
      <c r="E38" s="177" t="s">
        <v>3734</v>
      </c>
      <c r="F38" s="7" t="s">
        <v>3735</v>
      </c>
      <c r="G38" s="7" t="s">
        <v>3736</v>
      </c>
      <c r="H38" s="10"/>
      <c r="I38" s="7"/>
      <c r="J38" s="287" t="s">
        <v>313</v>
      </c>
      <c r="K38" s="7" t="s">
        <v>3738</v>
      </c>
      <c r="L38" s="7" t="s">
        <v>3739</v>
      </c>
      <c r="M38" s="43" t="s">
        <v>50</v>
      </c>
      <c r="N38" s="10"/>
      <c r="O38" s="161" t="s">
        <v>35</v>
      </c>
      <c r="P38" s="33"/>
      <c r="Q38" s="161" t="s">
        <v>117</v>
      </c>
    </row>
    <row r="39" spans="1:26" ht="66">
      <c r="A39" s="35" t="s">
        <v>4562</v>
      </c>
      <c r="B39" s="12" t="s">
        <v>984</v>
      </c>
      <c r="C39" s="12">
        <v>45</v>
      </c>
      <c r="D39" s="7" t="s">
        <v>26</v>
      </c>
      <c r="E39" s="12" t="s">
        <v>4563</v>
      </c>
      <c r="F39" s="7" t="s">
        <v>4564</v>
      </c>
      <c r="G39" s="7" t="s">
        <v>4565</v>
      </c>
      <c r="H39" s="10"/>
      <c r="I39" s="7"/>
      <c r="J39" s="287" t="s">
        <v>313</v>
      </c>
      <c r="K39" s="7" t="s">
        <v>4566</v>
      </c>
      <c r="L39" s="35" t="s">
        <v>4567</v>
      </c>
      <c r="M39" s="43" t="s">
        <v>50</v>
      </c>
      <c r="N39" s="10"/>
      <c r="O39" s="161" t="s">
        <v>35</v>
      </c>
      <c r="P39" s="33"/>
      <c r="Q39" s="161" t="s">
        <v>117</v>
      </c>
    </row>
    <row r="40" spans="1:26" ht="13.2">
      <c r="A40" s="35"/>
      <c r="B40" s="37"/>
      <c r="D40" s="7"/>
      <c r="E40" s="12"/>
      <c r="F40" s="7"/>
      <c r="G40" s="7"/>
      <c r="H40" s="10"/>
      <c r="I40" s="7"/>
      <c r="K40" s="7"/>
      <c r="L40" s="7"/>
      <c r="M40" s="43"/>
      <c r="N40" s="10"/>
      <c r="O40" s="7"/>
      <c r="P40" s="33"/>
      <c r="Q40" s="7"/>
    </row>
    <row r="41" spans="1:26" ht="13.2">
      <c r="A41" s="10"/>
      <c r="B41" s="31"/>
      <c r="D41" s="7"/>
      <c r="E41" s="31"/>
      <c r="F41" s="7"/>
      <c r="G41" s="10"/>
      <c r="H41" s="10"/>
      <c r="I41" s="7"/>
      <c r="K41" s="10"/>
      <c r="L41" s="10"/>
      <c r="M41" s="43"/>
      <c r="N41" s="10"/>
      <c r="O41" s="7"/>
      <c r="P41" s="33"/>
      <c r="Q41" s="7"/>
    </row>
    <row r="42" spans="1:26" ht="13.2">
      <c r="A42" s="10"/>
      <c r="B42" s="31"/>
      <c r="D42" s="7"/>
      <c r="E42" s="31"/>
      <c r="F42" s="7"/>
      <c r="G42" s="10"/>
      <c r="H42" s="10"/>
      <c r="I42" s="7"/>
      <c r="K42" s="10"/>
      <c r="L42" s="10"/>
      <c r="M42" s="43"/>
      <c r="N42" s="10"/>
      <c r="O42" s="7"/>
      <c r="P42" s="33"/>
      <c r="Q42" s="7"/>
    </row>
    <row r="43" spans="1:26" ht="13.2">
      <c r="A43" s="10"/>
      <c r="B43" s="31"/>
      <c r="D43" s="7"/>
      <c r="E43" s="31"/>
      <c r="F43" s="7"/>
      <c r="G43" s="10"/>
      <c r="H43" s="10"/>
      <c r="I43" s="7"/>
      <c r="K43" s="10"/>
      <c r="L43" s="10"/>
      <c r="M43" s="43"/>
      <c r="N43" s="10"/>
      <c r="O43" s="7"/>
      <c r="P43" s="33"/>
      <c r="Q43" s="7"/>
    </row>
    <row r="44" spans="1:26" ht="13.2">
      <c r="A44" s="10"/>
      <c r="B44" s="31"/>
      <c r="D44" s="7"/>
      <c r="E44" s="31"/>
      <c r="F44" s="7"/>
      <c r="G44" s="10"/>
      <c r="H44" s="10"/>
      <c r="I44" s="7"/>
      <c r="K44" s="10"/>
      <c r="L44" s="10"/>
      <c r="M44" s="43"/>
      <c r="N44" s="10"/>
      <c r="O44" s="7"/>
      <c r="P44" s="33"/>
      <c r="Q44" s="7"/>
    </row>
    <row r="45" spans="1:26" ht="13.2">
      <c r="A45" s="10"/>
      <c r="B45" s="31"/>
      <c r="D45" s="7"/>
      <c r="E45" s="31"/>
      <c r="F45" s="7"/>
      <c r="G45" s="10"/>
      <c r="H45" s="10"/>
      <c r="I45" s="7"/>
      <c r="K45" s="10"/>
      <c r="L45" s="10"/>
      <c r="M45" s="43"/>
      <c r="N45" s="10"/>
      <c r="O45" s="7"/>
      <c r="P45" s="33"/>
      <c r="Q45" s="7"/>
    </row>
    <row r="46" spans="1:26" ht="13.2">
      <c r="A46" s="10"/>
      <c r="B46" s="31"/>
      <c r="D46" s="7"/>
      <c r="E46" s="31"/>
      <c r="F46" s="7"/>
      <c r="G46" s="10"/>
      <c r="H46" s="10"/>
      <c r="I46" s="7"/>
      <c r="K46" s="10"/>
      <c r="L46" s="10"/>
      <c r="M46" s="43"/>
      <c r="N46" s="10"/>
      <c r="O46" s="7"/>
      <c r="P46" s="33"/>
      <c r="Q46" s="7"/>
    </row>
    <row r="47" spans="1:26" ht="13.2">
      <c r="A47" s="10"/>
      <c r="B47" s="31"/>
      <c r="D47" s="7"/>
      <c r="E47" s="31"/>
      <c r="F47" s="7"/>
      <c r="G47" s="10"/>
      <c r="H47" s="10"/>
      <c r="I47" s="7"/>
      <c r="K47" s="10"/>
      <c r="L47" s="10"/>
      <c r="M47" s="43"/>
      <c r="N47" s="10"/>
      <c r="O47" s="7"/>
      <c r="P47" s="33"/>
      <c r="Q47" s="7"/>
    </row>
    <row r="48" spans="1:26" ht="13.2">
      <c r="A48" s="10"/>
      <c r="B48" s="31"/>
      <c r="D48" s="7"/>
      <c r="E48" s="31"/>
      <c r="F48" s="7"/>
      <c r="G48" s="10"/>
      <c r="H48" s="10"/>
      <c r="I48" s="7"/>
      <c r="K48" s="10"/>
      <c r="L48" s="10"/>
      <c r="M48" s="43"/>
      <c r="N48" s="10"/>
      <c r="O48" s="7"/>
      <c r="P48" s="33"/>
      <c r="Q48" s="7"/>
    </row>
    <row r="49" spans="1:17" ht="13.2">
      <c r="A49" s="10"/>
      <c r="B49" s="31"/>
      <c r="D49" s="7"/>
      <c r="E49" s="31"/>
      <c r="F49" s="7"/>
      <c r="G49" s="10"/>
      <c r="H49" s="10"/>
      <c r="I49" s="7"/>
      <c r="K49" s="10"/>
      <c r="L49" s="10"/>
      <c r="M49" s="43"/>
      <c r="N49" s="10"/>
      <c r="O49" s="7"/>
      <c r="P49" s="33"/>
      <c r="Q49" s="7"/>
    </row>
    <row r="50" spans="1:17" ht="13.2">
      <c r="A50" s="10"/>
      <c r="B50" s="31"/>
      <c r="D50" s="7"/>
      <c r="E50" s="31"/>
      <c r="F50" s="7"/>
      <c r="G50" s="10"/>
      <c r="H50" s="10"/>
      <c r="I50" s="7"/>
      <c r="K50" s="10"/>
      <c r="L50" s="10"/>
      <c r="M50" s="43"/>
      <c r="N50" s="10"/>
      <c r="O50" s="7"/>
      <c r="P50" s="33"/>
      <c r="Q50" s="7"/>
    </row>
    <row r="51" spans="1:17" ht="13.2">
      <c r="A51" s="10"/>
      <c r="B51" s="31"/>
      <c r="D51" s="7"/>
      <c r="E51" s="31"/>
      <c r="F51" s="7"/>
      <c r="G51" s="10"/>
      <c r="H51" s="10"/>
      <c r="I51" s="7"/>
      <c r="K51" s="10"/>
      <c r="L51" s="10"/>
      <c r="M51" s="43"/>
      <c r="N51" s="10"/>
      <c r="O51" s="7"/>
      <c r="P51" s="33"/>
      <c r="Q51" s="7"/>
    </row>
    <row r="52" spans="1:17" ht="13.2">
      <c r="A52" s="10"/>
      <c r="B52" s="31"/>
      <c r="D52" s="7"/>
      <c r="E52" s="31"/>
      <c r="F52" s="7"/>
      <c r="G52" s="10"/>
      <c r="H52" s="10"/>
      <c r="I52" s="7"/>
      <c r="K52" s="10"/>
      <c r="L52" s="10"/>
      <c r="M52" s="43"/>
      <c r="N52" s="10"/>
      <c r="O52" s="7"/>
      <c r="P52" s="33"/>
      <c r="Q52" s="7"/>
    </row>
    <row r="53" spans="1:17" ht="13.2">
      <c r="A53" s="10"/>
      <c r="B53" s="31"/>
      <c r="D53" s="7"/>
      <c r="E53" s="31"/>
      <c r="F53" s="7"/>
      <c r="G53" s="10"/>
      <c r="H53" s="10"/>
      <c r="I53" s="7"/>
      <c r="K53" s="10"/>
      <c r="L53" s="10"/>
      <c r="M53" s="43"/>
      <c r="N53" s="10"/>
      <c r="O53" s="7"/>
      <c r="P53" s="33"/>
      <c r="Q53" s="7"/>
    </row>
    <row r="54" spans="1:17" ht="13.2">
      <c r="A54" s="10"/>
      <c r="B54" s="31"/>
      <c r="D54" s="7"/>
      <c r="E54" s="31"/>
      <c r="F54" s="7"/>
      <c r="G54" s="10"/>
      <c r="H54" s="10"/>
      <c r="I54" s="7"/>
      <c r="K54" s="10"/>
      <c r="L54" s="10"/>
      <c r="M54" s="43"/>
      <c r="N54" s="10"/>
      <c r="O54" s="7"/>
      <c r="P54" s="33"/>
      <c r="Q54" s="7"/>
    </row>
    <row r="55" spans="1:17" ht="13.2">
      <c r="A55" s="10"/>
      <c r="B55" s="31"/>
      <c r="D55" s="7"/>
      <c r="E55" s="31"/>
      <c r="F55" s="7"/>
      <c r="G55" s="10"/>
      <c r="H55" s="10"/>
      <c r="I55" s="7"/>
      <c r="K55" s="10"/>
      <c r="L55" s="10"/>
      <c r="M55" s="43"/>
      <c r="N55" s="10"/>
      <c r="O55" s="7"/>
      <c r="P55" s="33"/>
      <c r="Q55" s="7"/>
    </row>
    <row r="56" spans="1:17" ht="13.2">
      <c r="A56" s="10"/>
      <c r="B56" s="31"/>
      <c r="D56" s="7"/>
      <c r="E56" s="31"/>
      <c r="F56" s="7"/>
      <c r="G56" s="10"/>
      <c r="H56" s="10"/>
      <c r="I56" s="7"/>
      <c r="K56" s="10"/>
      <c r="L56" s="10"/>
      <c r="M56" s="43"/>
      <c r="N56" s="10"/>
      <c r="O56" s="7"/>
      <c r="P56" s="33"/>
      <c r="Q56" s="7"/>
    </row>
    <row r="57" spans="1:17" ht="13.2">
      <c r="A57" s="10"/>
      <c r="B57" s="31"/>
      <c r="D57" s="7"/>
      <c r="E57" s="31"/>
      <c r="F57" s="7"/>
      <c r="G57" s="10"/>
      <c r="H57" s="10"/>
      <c r="I57" s="7"/>
      <c r="K57" s="10"/>
      <c r="L57" s="10"/>
      <c r="M57" s="43"/>
      <c r="N57" s="10"/>
      <c r="O57" s="7"/>
      <c r="P57" s="33"/>
      <c r="Q57" s="7"/>
    </row>
    <row r="58" spans="1:17" ht="13.2">
      <c r="A58" s="10"/>
      <c r="B58" s="31"/>
      <c r="D58" s="7"/>
      <c r="E58" s="31"/>
      <c r="F58" s="7"/>
      <c r="G58" s="10"/>
      <c r="H58" s="10"/>
      <c r="I58" s="7"/>
      <c r="K58" s="10"/>
      <c r="L58" s="10"/>
      <c r="M58" s="43"/>
      <c r="N58" s="10"/>
      <c r="O58" s="7"/>
      <c r="P58" s="33"/>
      <c r="Q58" s="7"/>
    </row>
    <row r="59" spans="1:17" ht="13.2">
      <c r="A59" s="10"/>
      <c r="B59" s="31"/>
      <c r="D59" s="7"/>
      <c r="E59" s="31"/>
      <c r="F59" s="7"/>
      <c r="G59" s="10"/>
      <c r="H59" s="10"/>
      <c r="I59" s="7"/>
      <c r="K59" s="10"/>
      <c r="L59" s="10"/>
      <c r="M59" s="43"/>
      <c r="N59" s="10"/>
      <c r="O59" s="7"/>
      <c r="P59" s="33"/>
      <c r="Q59" s="7"/>
    </row>
    <row r="60" spans="1:17" ht="13.2">
      <c r="A60" s="10"/>
      <c r="B60" s="31"/>
      <c r="D60" s="7"/>
      <c r="E60" s="31"/>
      <c r="F60" s="7"/>
      <c r="G60" s="10"/>
      <c r="H60" s="10"/>
      <c r="I60" s="7"/>
      <c r="K60" s="10"/>
      <c r="L60" s="10"/>
      <c r="M60" s="43"/>
      <c r="N60" s="10"/>
      <c r="O60" s="7"/>
      <c r="P60" s="33"/>
      <c r="Q60" s="7"/>
    </row>
    <row r="61" spans="1:17" ht="13.2">
      <c r="A61" s="10"/>
      <c r="B61" s="31"/>
      <c r="D61" s="7"/>
      <c r="E61" s="31"/>
      <c r="F61" s="7"/>
      <c r="G61" s="10"/>
      <c r="H61" s="10"/>
      <c r="I61" s="7"/>
      <c r="K61" s="10"/>
      <c r="L61" s="10"/>
      <c r="M61" s="43"/>
      <c r="N61" s="10"/>
      <c r="O61" s="7"/>
      <c r="P61" s="33"/>
      <c r="Q61" s="7"/>
    </row>
    <row r="62" spans="1:17" ht="13.2">
      <c r="A62" s="10"/>
      <c r="B62" s="31"/>
      <c r="D62" s="7"/>
      <c r="E62" s="31"/>
      <c r="F62" s="7"/>
      <c r="G62" s="10"/>
      <c r="H62" s="10"/>
      <c r="I62" s="7"/>
      <c r="K62" s="10"/>
      <c r="L62" s="10"/>
      <c r="M62" s="43"/>
      <c r="N62" s="10"/>
      <c r="O62" s="7"/>
      <c r="P62" s="33"/>
      <c r="Q62" s="7"/>
    </row>
    <row r="63" spans="1:17" ht="13.2">
      <c r="A63" s="10"/>
      <c r="B63" s="31"/>
      <c r="D63" s="7"/>
      <c r="E63" s="31"/>
      <c r="F63" s="7"/>
      <c r="G63" s="10"/>
      <c r="H63" s="10"/>
      <c r="I63" s="7"/>
      <c r="K63" s="10"/>
      <c r="L63" s="10"/>
      <c r="M63" s="43"/>
      <c r="N63" s="10"/>
      <c r="O63" s="7"/>
      <c r="P63" s="33"/>
      <c r="Q63" s="7"/>
    </row>
    <row r="64" spans="1:17" ht="13.2">
      <c r="A64" s="10"/>
      <c r="B64" s="31"/>
      <c r="D64" s="7"/>
      <c r="E64" s="31"/>
      <c r="F64" s="7"/>
      <c r="G64" s="10"/>
      <c r="H64" s="10"/>
      <c r="I64" s="7"/>
      <c r="K64" s="10"/>
      <c r="L64" s="10"/>
      <c r="M64" s="43"/>
      <c r="N64" s="10"/>
      <c r="O64" s="7"/>
      <c r="P64" s="33"/>
      <c r="Q64" s="7"/>
    </row>
    <row r="65" spans="1:17" ht="13.2">
      <c r="A65" s="10"/>
      <c r="B65" s="31"/>
      <c r="D65" s="7"/>
      <c r="E65" s="31"/>
      <c r="F65" s="7"/>
      <c r="G65" s="10"/>
      <c r="H65" s="10"/>
      <c r="I65" s="7"/>
      <c r="K65" s="10"/>
      <c r="L65" s="10"/>
      <c r="M65" s="43"/>
      <c r="N65" s="10"/>
      <c r="O65" s="7"/>
      <c r="P65" s="33"/>
      <c r="Q65" s="7"/>
    </row>
    <row r="66" spans="1:17" ht="13.2">
      <c r="A66" s="10"/>
      <c r="B66" s="31"/>
      <c r="D66" s="7"/>
      <c r="E66" s="31"/>
      <c r="F66" s="7"/>
      <c r="G66" s="10"/>
      <c r="H66" s="10"/>
      <c r="I66" s="7"/>
      <c r="K66" s="10"/>
      <c r="L66" s="10"/>
      <c r="M66" s="43"/>
      <c r="N66" s="10"/>
      <c r="O66" s="7"/>
      <c r="P66" s="33"/>
      <c r="Q66" s="7"/>
    </row>
    <row r="67" spans="1:17" ht="13.2">
      <c r="A67" s="10"/>
      <c r="B67" s="31"/>
      <c r="D67" s="7"/>
      <c r="E67" s="31"/>
      <c r="F67" s="7"/>
      <c r="G67" s="10"/>
      <c r="H67" s="10"/>
      <c r="I67" s="7"/>
      <c r="K67" s="10"/>
      <c r="L67" s="10"/>
      <c r="M67" s="43"/>
      <c r="N67" s="10"/>
      <c r="O67" s="7"/>
      <c r="P67" s="33"/>
      <c r="Q67" s="7"/>
    </row>
    <row r="68" spans="1:17" ht="13.2">
      <c r="A68" s="10"/>
      <c r="B68" s="31"/>
      <c r="D68" s="7"/>
      <c r="E68" s="31"/>
      <c r="F68" s="7"/>
      <c r="G68" s="10"/>
      <c r="H68" s="10"/>
      <c r="I68" s="7"/>
      <c r="K68" s="10"/>
      <c r="L68" s="10"/>
      <c r="M68" s="43"/>
      <c r="N68" s="10"/>
      <c r="O68" s="7"/>
      <c r="P68" s="33"/>
      <c r="Q68" s="7"/>
    </row>
    <row r="69" spans="1:17" ht="13.2">
      <c r="A69" s="10"/>
      <c r="B69" s="31"/>
      <c r="D69" s="7"/>
      <c r="E69" s="31"/>
      <c r="F69" s="7"/>
      <c r="G69" s="10"/>
      <c r="H69" s="10"/>
      <c r="I69" s="7"/>
      <c r="K69" s="10"/>
      <c r="L69" s="10"/>
      <c r="M69" s="43"/>
      <c r="N69" s="10"/>
      <c r="O69" s="7"/>
      <c r="P69" s="33"/>
      <c r="Q69" s="7"/>
    </row>
    <row r="70" spans="1:17" ht="13.2">
      <c r="A70" s="10"/>
      <c r="B70" s="31"/>
      <c r="D70" s="7"/>
      <c r="E70" s="31"/>
      <c r="F70" s="7"/>
      <c r="G70" s="10"/>
      <c r="H70" s="10"/>
      <c r="I70" s="7"/>
      <c r="K70" s="10"/>
      <c r="L70" s="10"/>
      <c r="M70" s="43"/>
      <c r="N70" s="10"/>
      <c r="O70" s="7"/>
      <c r="P70" s="33"/>
      <c r="Q70" s="7"/>
    </row>
    <row r="71" spans="1:17" ht="13.2">
      <c r="A71" s="10"/>
      <c r="B71" s="31"/>
      <c r="D71" s="7"/>
      <c r="E71" s="31"/>
      <c r="F71" s="7"/>
      <c r="G71" s="10"/>
      <c r="H71" s="10"/>
      <c r="I71" s="7"/>
      <c r="K71" s="10"/>
      <c r="L71" s="10"/>
      <c r="M71" s="43"/>
      <c r="N71" s="10"/>
      <c r="O71" s="7"/>
      <c r="P71" s="33"/>
      <c r="Q71" s="7"/>
    </row>
    <row r="72" spans="1:17" ht="13.2">
      <c r="A72" s="10"/>
      <c r="B72" s="31"/>
      <c r="D72" s="7"/>
      <c r="E72" s="31"/>
      <c r="F72" s="7"/>
      <c r="G72" s="10"/>
      <c r="H72" s="10"/>
      <c r="I72" s="7"/>
      <c r="K72" s="10"/>
      <c r="L72" s="10"/>
      <c r="M72" s="43"/>
      <c r="N72" s="10"/>
      <c r="O72" s="7"/>
      <c r="P72" s="33"/>
      <c r="Q72" s="7"/>
    </row>
    <row r="73" spans="1:17" ht="13.2">
      <c r="A73" s="10"/>
      <c r="B73" s="31"/>
      <c r="D73" s="7"/>
      <c r="E73" s="31"/>
      <c r="F73" s="7"/>
      <c r="G73" s="10"/>
      <c r="H73" s="10"/>
      <c r="I73" s="7"/>
      <c r="K73" s="10"/>
      <c r="L73" s="10"/>
      <c r="M73" s="43"/>
      <c r="N73" s="10"/>
      <c r="O73" s="7"/>
      <c r="P73" s="33"/>
      <c r="Q73" s="7"/>
    </row>
    <row r="74" spans="1:17" ht="13.2">
      <c r="A74" s="10"/>
      <c r="B74" s="31"/>
      <c r="D74" s="7"/>
      <c r="E74" s="31"/>
      <c r="F74" s="7"/>
      <c r="G74" s="10"/>
      <c r="H74" s="10"/>
      <c r="I74" s="7"/>
      <c r="K74" s="10"/>
      <c r="L74" s="10"/>
      <c r="M74" s="43"/>
      <c r="N74" s="10"/>
      <c r="O74" s="7"/>
      <c r="P74" s="33"/>
      <c r="Q74" s="7"/>
    </row>
    <row r="75" spans="1:17" ht="13.2">
      <c r="A75" s="10"/>
      <c r="B75" s="31"/>
      <c r="D75" s="7"/>
      <c r="E75" s="31"/>
      <c r="F75" s="7"/>
      <c r="G75" s="10"/>
      <c r="H75" s="10"/>
      <c r="I75" s="7"/>
      <c r="K75" s="10"/>
      <c r="L75" s="10"/>
      <c r="M75" s="43"/>
      <c r="N75" s="10"/>
      <c r="O75" s="7"/>
      <c r="P75" s="33"/>
      <c r="Q75" s="7"/>
    </row>
    <row r="76" spans="1:17" ht="13.2">
      <c r="A76" s="10"/>
      <c r="B76" s="31"/>
      <c r="D76" s="7"/>
      <c r="E76" s="31"/>
      <c r="F76" s="7"/>
      <c r="G76" s="10"/>
      <c r="H76" s="10"/>
      <c r="I76" s="7"/>
      <c r="K76" s="10"/>
      <c r="L76" s="10"/>
      <c r="M76" s="43"/>
      <c r="N76" s="10"/>
      <c r="O76" s="7"/>
      <c r="P76" s="33"/>
      <c r="Q76" s="7"/>
    </row>
    <row r="77" spans="1:17" ht="13.2">
      <c r="A77" s="10"/>
      <c r="B77" s="31"/>
      <c r="D77" s="7"/>
      <c r="E77" s="31"/>
      <c r="F77" s="7"/>
      <c r="G77" s="10"/>
      <c r="H77" s="10"/>
      <c r="I77" s="7"/>
      <c r="K77" s="10"/>
      <c r="L77" s="10"/>
      <c r="M77" s="43"/>
      <c r="N77" s="10"/>
      <c r="O77" s="7"/>
      <c r="P77" s="33"/>
      <c r="Q77" s="7"/>
    </row>
    <row r="78" spans="1:17" ht="13.2">
      <c r="A78" s="10"/>
      <c r="B78" s="31"/>
      <c r="D78" s="7"/>
      <c r="E78" s="31"/>
      <c r="F78" s="7"/>
      <c r="G78" s="10"/>
      <c r="H78" s="10"/>
      <c r="I78" s="7"/>
      <c r="K78" s="10"/>
      <c r="L78" s="10"/>
      <c r="M78" s="43"/>
      <c r="N78" s="10"/>
      <c r="O78" s="7"/>
      <c r="P78" s="33"/>
      <c r="Q78" s="7"/>
    </row>
    <row r="79" spans="1:17" ht="13.2">
      <c r="A79" s="10"/>
      <c r="B79" s="31"/>
      <c r="D79" s="7"/>
      <c r="E79" s="31"/>
      <c r="F79" s="7"/>
      <c r="G79" s="10"/>
      <c r="H79" s="10"/>
      <c r="I79" s="7"/>
      <c r="K79" s="10"/>
      <c r="L79" s="10"/>
      <c r="M79" s="43"/>
      <c r="N79" s="10"/>
      <c r="O79" s="7"/>
      <c r="P79" s="33"/>
      <c r="Q79" s="7"/>
    </row>
    <row r="80" spans="1:17" ht="13.2">
      <c r="A80" s="10"/>
      <c r="B80" s="31"/>
      <c r="D80" s="7"/>
      <c r="E80" s="31"/>
      <c r="F80" s="7"/>
      <c r="G80" s="10"/>
      <c r="H80" s="10"/>
      <c r="I80" s="7"/>
      <c r="K80" s="10"/>
      <c r="L80" s="10"/>
      <c r="M80" s="43"/>
      <c r="N80" s="10"/>
      <c r="O80" s="7"/>
      <c r="P80" s="33"/>
      <c r="Q80" s="7"/>
    </row>
    <row r="81" spans="1:17" ht="13.2">
      <c r="A81" s="10"/>
      <c r="B81" s="31"/>
      <c r="D81" s="7"/>
      <c r="E81" s="31"/>
      <c r="F81" s="7"/>
      <c r="G81" s="10"/>
      <c r="H81" s="10"/>
      <c r="I81" s="7"/>
      <c r="K81" s="10"/>
      <c r="L81" s="10"/>
      <c r="M81" s="43"/>
      <c r="N81" s="10"/>
      <c r="O81" s="7"/>
      <c r="P81" s="33"/>
      <c r="Q81" s="7"/>
    </row>
    <row r="82" spans="1:17" ht="13.2">
      <c r="A82" s="10"/>
      <c r="B82" s="31"/>
      <c r="D82" s="7"/>
      <c r="E82" s="31"/>
      <c r="F82" s="7"/>
      <c r="G82" s="10"/>
      <c r="H82" s="10"/>
      <c r="I82" s="7"/>
      <c r="K82" s="10"/>
      <c r="L82" s="10"/>
      <c r="M82" s="43"/>
      <c r="N82" s="10"/>
      <c r="O82" s="7"/>
      <c r="P82" s="33"/>
      <c r="Q82" s="7"/>
    </row>
    <row r="83" spans="1:17" ht="13.2">
      <c r="A83" s="10"/>
      <c r="B83" s="31"/>
      <c r="D83" s="7"/>
      <c r="E83" s="31"/>
      <c r="F83" s="7"/>
      <c r="G83" s="10"/>
      <c r="H83" s="10"/>
      <c r="I83" s="7"/>
      <c r="K83" s="10"/>
      <c r="L83" s="10"/>
      <c r="M83" s="43"/>
      <c r="N83" s="10"/>
      <c r="O83" s="7"/>
      <c r="P83" s="33"/>
      <c r="Q83" s="7"/>
    </row>
    <row r="84" spans="1:17" ht="13.2">
      <c r="A84" s="10"/>
      <c r="B84" s="31"/>
      <c r="D84" s="7"/>
      <c r="E84" s="31"/>
      <c r="F84" s="7"/>
      <c r="G84" s="10"/>
      <c r="H84" s="10"/>
      <c r="I84" s="7"/>
      <c r="K84" s="10"/>
      <c r="L84" s="10"/>
      <c r="M84" s="43"/>
      <c r="N84" s="10"/>
      <c r="O84" s="7"/>
      <c r="P84" s="33"/>
      <c r="Q84" s="7"/>
    </row>
    <row r="85" spans="1:17" ht="13.2">
      <c r="A85" s="10"/>
      <c r="B85" s="31"/>
      <c r="D85" s="7"/>
      <c r="E85" s="31"/>
      <c r="F85" s="7"/>
      <c r="G85" s="10"/>
      <c r="H85" s="10"/>
      <c r="I85" s="7"/>
      <c r="K85" s="10"/>
      <c r="L85" s="10"/>
      <c r="M85" s="43"/>
      <c r="N85" s="10"/>
      <c r="O85" s="7"/>
      <c r="P85" s="33"/>
      <c r="Q85" s="7"/>
    </row>
    <row r="86" spans="1:17" ht="13.2">
      <c r="A86" s="10"/>
      <c r="B86" s="31"/>
      <c r="D86" s="7"/>
      <c r="E86" s="31"/>
      <c r="F86" s="7"/>
      <c r="G86" s="10"/>
      <c r="H86" s="10"/>
      <c r="I86" s="7"/>
      <c r="K86" s="10"/>
      <c r="L86" s="10"/>
      <c r="M86" s="43"/>
      <c r="N86" s="10"/>
      <c r="O86" s="7"/>
      <c r="P86" s="33"/>
      <c r="Q86" s="7"/>
    </row>
    <row r="87" spans="1:17" ht="13.2">
      <c r="A87" s="10"/>
      <c r="B87" s="31"/>
      <c r="D87" s="7"/>
      <c r="E87" s="31"/>
      <c r="F87" s="7"/>
      <c r="G87" s="10"/>
      <c r="H87" s="10"/>
      <c r="I87" s="7"/>
      <c r="K87" s="10"/>
      <c r="L87" s="10"/>
      <c r="M87" s="43"/>
      <c r="N87" s="10"/>
      <c r="O87" s="7"/>
      <c r="P87" s="33"/>
      <c r="Q87" s="7"/>
    </row>
    <row r="88" spans="1:17" ht="13.2">
      <c r="A88" s="10"/>
      <c r="B88" s="31"/>
      <c r="D88" s="7"/>
      <c r="E88" s="31"/>
      <c r="F88" s="7"/>
      <c r="G88" s="10"/>
      <c r="H88" s="10"/>
      <c r="I88" s="7"/>
      <c r="K88" s="10"/>
      <c r="L88" s="10"/>
      <c r="M88" s="43"/>
      <c r="N88" s="10"/>
      <c r="O88" s="7"/>
      <c r="P88" s="33"/>
      <c r="Q88" s="7"/>
    </row>
    <row r="89" spans="1:17" ht="13.2">
      <c r="A89" s="10"/>
      <c r="B89" s="31"/>
      <c r="D89" s="7"/>
      <c r="E89" s="31"/>
      <c r="F89" s="7"/>
      <c r="G89" s="10"/>
      <c r="H89" s="10"/>
      <c r="I89" s="7"/>
      <c r="K89" s="10"/>
      <c r="L89" s="10"/>
      <c r="M89" s="43"/>
      <c r="N89" s="10"/>
      <c r="O89" s="7"/>
      <c r="P89" s="33"/>
      <c r="Q89" s="7"/>
    </row>
    <row r="90" spans="1:17" ht="13.2">
      <c r="A90" s="10"/>
      <c r="B90" s="31"/>
      <c r="D90" s="7"/>
      <c r="E90" s="31"/>
      <c r="F90" s="7"/>
      <c r="G90" s="10"/>
      <c r="H90" s="10"/>
      <c r="I90" s="7"/>
      <c r="K90" s="10"/>
      <c r="L90" s="10"/>
      <c r="M90" s="43"/>
      <c r="N90" s="10"/>
      <c r="O90" s="7"/>
      <c r="P90" s="33"/>
      <c r="Q90" s="7"/>
    </row>
    <row r="91" spans="1:17" ht="13.2">
      <c r="A91" s="10"/>
      <c r="B91" s="31"/>
      <c r="D91" s="7"/>
      <c r="E91" s="31"/>
      <c r="F91" s="7"/>
      <c r="G91" s="10"/>
      <c r="H91" s="10"/>
      <c r="I91" s="7"/>
      <c r="K91" s="10"/>
      <c r="L91" s="10"/>
      <c r="M91" s="43"/>
      <c r="N91" s="10"/>
      <c r="O91" s="7"/>
      <c r="P91" s="33"/>
      <c r="Q91" s="7"/>
    </row>
    <row r="92" spans="1:17" ht="13.2">
      <c r="A92" s="10"/>
      <c r="B92" s="31"/>
      <c r="D92" s="7"/>
      <c r="E92" s="31"/>
      <c r="F92" s="7"/>
      <c r="G92" s="10"/>
      <c r="H92" s="10"/>
      <c r="I92" s="7"/>
      <c r="K92" s="10"/>
      <c r="L92" s="10"/>
      <c r="M92" s="43"/>
      <c r="N92" s="10"/>
      <c r="O92" s="7"/>
      <c r="P92" s="33"/>
      <c r="Q92" s="7"/>
    </row>
    <row r="93" spans="1:17" ht="13.2">
      <c r="A93" s="10"/>
      <c r="B93" s="31"/>
      <c r="D93" s="7"/>
      <c r="E93" s="31"/>
      <c r="F93" s="7"/>
      <c r="G93" s="10"/>
      <c r="H93" s="10"/>
      <c r="I93" s="7"/>
      <c r="K93" s="10"/>
      <c r="L93" s="10"/>
      <c r="M93" s="43"/>
      <c r="N93" s="10"/>
      <c r="O93" s="7"/>
      <c r="P93" s="33"/>
      <c r="Q93" s="7"/>
    </row>
    <row r="94" spans="1:17" ht="13.2">
      <c r="A94" s="10"/>
      <c r="B94" s="31"/>
      <c r="D94" s="7"/>
      <c r="E94" s="31"/>
      <c r="F94" s="7"/>
      <c r="G94" s="10"/>
      <c r="H94" s="10"/>
      <c r="I94" s="7"/>
      <c r="K94" s="10"/>
      <c r="L94" s="10"/>
      <c r="M94" s="43"/>
      <c r="N94" s="10"/>
      <c r="O94" s="7"/>
      <c r="P94" s="33"/>
      <c r="Q94" s="7"/>
    </row>
    <row r="95" spans="1:17" ht="13.2">
      <c r="A95" s="10"/>
      <c r="B95" s="31"/>
      <c r="D95" s="7"/>
      <c r="E95" s="31"/>
      <c r="F95" s="7"/>
      <c r="G95" s="10"/>
      <c r="H95" s="10"/>
      <c r="I95" s="7"/>
      <c r="K95" s="10"/>
      <c r="L95" s="10"/>
      <c r="M95" s="43"/>
      <c r="N95" s="10"/>
      <c r="O95" s="7"/>
      <c r="P95" s="33"/>
      <c r="Q95" s="7"/>
    </row>
    <row r="96" spans="1:17" ht="13.2">
      <c r="A96" s="10"/>
      <c r="B96" s="31"/>
      <c r="D96" s="7"/>
      <c r="E96" s="31"/>
      <c r="F96" s="7"/>
      <c r="G96" s="10"/>
      <c r="H96" s="10"/>
      <c r="I96" s="7"/>
      <c r="K96" s="10"/>
      <c r="L96" s="10"/>
      <c r="M96" s="43"/>
      <c r="N96" s="10"/>
      <c r="O96" s="7"/>
      <c r="P96" s="33"/>
      <c r="Q96" s="7"/>
    </row>
    <row r="97" spans="1:17" ht="13.2">
      <c r="A97" s="10"/>
      <c r="B97" s="31"/>
      <c r="D97" s="7"/>
      <c r="E97" s="31"/>
      <c r="F97" s="7"/>
      <c r="G97" s="10"/>
      <c r="H97" s="10"/>
      <c r="I97" s="7"/>
      <c r="K97" s="10"/>
      <c r="L97" s="10"/>
      <c r="M97" s="43"/>
      <c r="N97" s="10"/>
      <c r="O97" s="7"/>
      <c r="P97" s="33"/>
      <c r="Q97" s="7"/>
    </row>
    <row r="98" spans="1:17" ht="13.2">
      <c r="A98" s="10"/>
      <c r="B98" s="31"/>
      <c r="D98" s="7"/>
      <c r="E98" s="31"/>
      <c r="F98" s="7"/>
      <c r="G98" s="10"/>
      <c r="H98" s="10"/>
      <c r="I98" s="7"/>
      <c r="K98" s="10"/>
      <c r="L98" s="10"/>
      <c r="M98" s="43"/>
      <c r="N98" s="10"/>
      <c r="O98" s="7"/>
      <c r="P98" s="33"/>
      <c r="Q98" s="7"/>
    </row>
    <row r="99" spans="1:17" ht="13.2">
      <c r="A99" s="10"/>
      <c r="B99" s="31"/>
      <c r="D99" s="7"/>
      <c r="E99" s="31"/>
      <c r="F99" s="7"/>
      <c r="G99" s="10"/>
      <c r="H99" s="10"/>
      <c r="I99" s="7"/>
      <c r="K99" s="10"/>
      <c r="L99" s="10"/>
      <c r="M99" s="43"/>
      <c r="N99" s="10"/>
      <c r="O99" s="7"/>
      <c r="P99" s="33"/>
      <c r="Q99" s="7"/>
    </row>
    <row r="100" spans="1:17" ht="13.2">
      <c r="A100" s="10"/>
      <c r="B100" s="31"/>
      <c r="D100" s="7"/>
      <c r="E100" s="31"/>
      <c r="F100" s="7"/>
      <c r="G100" s="10"/>
      <c r="H100" s="10"/>
      <c r="I100" s="7"/>
      <c r="K100" s="10"/>
      <c r="L100" s="10"/>
      <c r="M100" s="43"/>
      <c r="N100" s="10"/>
      <c r="O100" s="7"/>
      <c r="P100" s="33"/>
      <c r="Q100" s="7"/>
    </row>
    <row r="101" spans="1:17" ht="13.2">
      <c r="A101" s="10"/>
      <c r="B101" s="31"/>
      <c r="D101" s="7"/>
      <c r="E101" s="31"/>
      <c r="F101" s="7"/>
      <c r="G101" s="10"/>
      <c r="H101" s="10"/>
      <c r="I101" s="7"/>
      <c r="K101" s="10"/>
      <c r="L101" s="10"/>
      <c r="M101" s="43"/>
      <c r="N101" s="10"/>
      <c r="O101" s="7"/>
      <c r="P101" s="33"/>
      <c r="Q101" s="7"/>
    </row>
    <row r="102" spans="1:17" ht="13.2">
      <c r="A102" s="10"/>
      <c r="B102" s="31"/>
      <c r="D102" s="7"/>
      <c r="E102" s="31"/>
      <c r="F102" s="7"/>
      <c r="G102" s="10"/>
      <c r="H102" s="10"/>
      <c r="I102" s="7"/>
      <c r="K102" s="10"/>
      <c r="L102" s="10"/>
      <c r="M102" s="43"/>
      <c r="N102" s="10"/>
      <c r="O102" s="7"/>
      <c r="P102" s="33"/>
      <c r="Q102" s="7"/>
    </row>
    <row r="103" spans="1:17" ht="13.2">
      <c r="A103" s="10"/>
      <c r="B103" s="31"/>
      <c r="D103" s="7"/>
      <c r="E103" s="31"/>
      <c r="F103" s="7"/>
      <c r="G103" s="10"/>
      <c r="H103" s="10"/>
      <c r="I103" s="7"/>
      <c r="K103" s="10"/>
      <c r="L103" s="10"/>
      <c r="M103" s="43"/>
      <c r="N103" s="10"/>
      <c r="O103" s="7"/>
      <c r="P103" s="33"/>
      <c r="Q103" s="7"/>
    </row>
    <row r="104" spans="1:17" ht="13.2">
      <c r="A104" s="10"/>
      <c r="B104" s="31"/>
      <c r="D104" s="7"/>
      <c r="E104" s="31"/>
      <c r="F104" s="7"/>
      <c r="G104" s="10"/>
      <c r="H104" s="10"/>
      <c r="I104" s="7"/>
      <c r="K104" s="10"/>
      <c r="L104" s="10"/>
      <c r="M104" s="43"/>
      <c r="N104" s="10"/>
      <c r="O104" s="7"/>
      <c r="P104" s="33"/>
      <c r="Q104" s="7"/>
    </row>
    <row r="105" spans="1:17" ht="13.2">
      <c r="A105" s="10"/>
      <c r="B105" s="31"/>
      <c r="D105" s="7"/>
      <c r="E105" s="31"/>
      <c r="F105" s="7"/>
      <c r="G105" s="10"/>
      <c r="H105" s="10"/>
      <c r="I105" s="7"/>
      <c r="K105" s="10"/>
      <c r="L105" s="10"/>
      <c r="M105" s="43"/>
      <c r="N105" s="10"/>
      <c r="O105" s="7"/>
      <c r="P105" s="33"/>
      <c r="Q105" s="7"/>
    </row>
    <row r="106" spans="1:17" ht="13.2">
      <c r="A106" s="10"/>
      <c r="B106" s="31"/>
      <c r="D106" s="7"/>
      <c r="E106" s="31"/>
      <c r="F106" s="7"/>
      <c r="G106" s="10"/>
      <c r="H106" s="10"/>
      <c r="I106" s="7"/>
      <c r="K106" s="10"/>
      <c r="L106" s="10"/>
      <c r="M106" s="43"/>
      <c r="N106" s="10"/>
      <c r="O106" s="7"/>
      <c r="P106" s="33"/>
      <c r="Q106" s="7"/>
    </row>
    <row r="107" spans="1:17" ht="13.2">
      <c r="A107" s="10"/>
      <c r="B107" s="31"/>
      <c r="D107" s="7"/>
      <c r="E107" s="31"/>
      <c r="F107" s="7"/>
      <c r="G107" s="10"/>
      <c r="H107" s="10"/>
      <c r="I107" s="7"/>
      <c r="K107" s="10"/>
      <c r="L107" s="10"/>
      <c r="M107" s="43"/>
      <c r="N107" s="10"/>
      <c r="O107" s="7"/>
      <c r="P107" s="33"/>
      <c r="Q107" s="7"/>
    </row>
    <row r="108" spans="1:17" ht="13.2">
      <c r="A108" s="10"/>
      <c r="B108" s="31"/>
      <c r="D108" s="7"/>
      <c r="E108" s="31"/>
      <c r="F108" s="7"/>
      <c r="G108" s="10"/>
      <c r="H108" s="10"/>
      <c r="I108" s="7"/>
      <c r="K108" s="10"/>
      <c r="L108" s="10"/>
      <c r="M108" s="43"/>
      <c r="N108" s="10"/>
      <c r="O108" s="7"/>
      <c r="P108" s="33"/>
      <c r="Q108" s="7"/>
    </row>
    <row r="109" spans="1:17" ht="13.2">
      <c r="A109" s="10"/>
      <c r="B109" s="31"/>
      <c r="D109" s="7"/>
      <c r="E109" s="31"/>
      <c r="F109" s="7"/>
      <c r="G109" s="10"/>
      <c r="H109" s="10"/>
      <c r="I109" s="7"/>
      <c r="K109" s="10"/>
      <c r="L109" s="10"/>
      <c r="M109" s="43"/>
      <c r="N109" s="10"/>
      <c r="O109" s="7"/>
      <c r="P109" s="33"/>
      <c r="Q109" s="7"/>
    </row>
    <row r="110" spans="1:17" ht="13.2">
      <c r="A110" s="10"/>
      <c r="B110" s="31"/>
      <c r="D110" s="7"/>
      <c r="E110" s="31"/>
      <c r="F110" s="7"/>
      <c r="G110" s="10"/>
      <c r="H110" s="10"/>
      <c r="I110" s="7"/>
      <c r="K110" s="10"/>
      <c r="L110" s="10"/>
      <c r="M110" s="43"/>
      <c r="N110" s="10"/>
      <c r="O110" s="7"/>
      <c r="P110" s="33"/>
      <c r="Q110" s="7"/>
    </row>
    <row r="111" spans="1:17" ht="13.2">
      <c r="A111" s="10"/>
      <c r="B111" s="31"/>
      <c r="D111" s="7"/>
      <c r="E111" s="31"/>
      <c r="F111" s="7"/>
      <c r="G111" s="10"/>
      <c r="H111" s="10"/>
      <c r="I111" s="7"/>
      <c r="K111" s="10"/>
      <c r="L111" s="10"/>
      <c r="M111" s="43"/>
      <c r="N111" s="10"/>
      <c r="O111" s="7"/>
      <c r="P111" s="33"/>
      <c r="Q111" s="7"/>
    </row>
    <row r="112" spans="1:17" ht="13.2">
      <c r="A112" s="10"/>
      <c r="B112" s="31"/>
      <c r="D112" s="7"/>
      <c r="E112" s="31"/>
      <c r="F112" s="7"/>
      <c r="G112" s="10"/>
      <c r="H112" s="10"/>
      <c r="I112" s="7"/>
      <c r="K112" s="10"/>
      <c r="L112" s="10"/>
      <c r="M112" s="43"/>
      <c r="N112" s="10"/>
      <c r="O112" s="7"/>
      <c r="P112" s="33"/>
      <c r="Q112" s="7"/>
    </row>
    <row r="113" spans="1:17" ht="13.2">
      <c r="A113" s="10"/>
      <c r="B113" s="31"/>
      <c r="D113" s="7"/>
      <c r="E113" s="31"/>
      <c r="F113" s="7"/>
      <c r="G113" s="10"/>
      <c r="H113" s="10"/>
      <c r="I113" s="7"/>
      <c r="K113" s="10"/>
      <c r="L113" s="10"/>
      <c r="M113" s="43"/>
      <c r="N113" s="10"/>
      <c r="O113" s="7"/>
      <c r="P113" s="33"/>
      <c r="Q113" s="7"/>
    </row>
    <row r="114" spans="1:17" ht="13.2">
      <c r="A114" s="10"/>
      <c r="B114" s="31"/>
      <c r="D114" s="7"/>
      <c r="E114" s="31"/>
      <c r="F114" s="7"/>
      <c r="G114" s="10"/>
      <c r="H114" s="10"/>
      <c r="I114" s="7"/>
      <c r="K114" s="10"/>
      <c r="L114" s="10"/>
      <c r="M114" s="43"/>
      <c r="N114" s="10"/>
      <c r="O114" s="7"/>
      <c r="P114" s="33"/>
      <c r="Q114" s="7"/>
    </row>
    <row r="115" spans="1:17" ht="13.2">
      <c r="A115" s="10"/>
      <c r="B115" s="31"/>
      <c r="D115" s="7"/>
      <c r="E115" s="31"/>
      <c r="F115" s="7"/>
      <c r="G115" s="10"/>
      <c r="H115" s="10"/>
      <c r="I115" s="7"/>
      <c r="K115" s="10"/>
      <c r="L115" s="10"/>
      <c r="M115" s="43"/>
      <c r="N115" s="10"/>
      <c r="O115" s="7"/>
      <c r="P115" s="33"/>
      <c r="Q115" s="7"/>
    </row>
    <row r="116" spans="1:17" ht="13.2">
      <c r="A116" s="10"/>
      <c r="B116" s="31"/>
      <c r="D116" s="7"/>
      <c r="E116" s="31"/>
      <c r="F116" s="7"/>
      <c r="G116" s="10"/>
      <c r="H116" s="10"/>
      <c r="I116" s="7"/>
      <c r="K116" s="10"/>
      <c r="L116" s="10"/>
      <c r="M116" s="43"/>
      <c r="N116" s="10"/>
      <c r="O116" s="7"/>
      <c r="P116" s="33"/>
      <c r="Q116" s="7"/>
    </row>
    <row r="117" spans="1:17" ht="13.2">
      <c r="A117" s="10"/>
      <c r="B117" s="31"/>
      <c r="D117" s="7"/>
      <c r="E117" s="31"/>
      <c r="F117" s="7"/>
      <c r="G117" s="10"/>
      <c r="H117" s="10"/>
      <c r="I117" s="7"/>
      <c r="K117" s="10"/>
      <c r="L117" s="10"/>
      <c r="M117" s="43"/>
      <c r="N117" s="10"/>
      <c r="O117" s="7"/>
      <c r="P117" s="33"/>
      <c r="Q117" s="7"/>
    </row>
    <row r="118" spans="1:17" ht="13.2">
      <c r="A118" s="10"/>
      <c r="B118" s="31"/>
      <c r="D118" s="7"/>
      <c r="E118" s="31"/>
      <c r="F118" s="7"/>
      <c r="G118" s="10"/>
      <c r="H118" s="10"/>
      <c r="I118" s="7"/>
      <c r="K118" s="10"/>
      <c r="L118" s="10"/>
      <c r="M118" s="43"/>
      <c r="N118" s="10"/>
      <c r="O118" s="7"/>
      <c r="P118" s="33"/>
      <c r="Q118" s="7"/>
    </row>
    <row r="119" spans="1:17" ht="13.2">
      <c r="A119" s="10"/>
      <c r="B119" s="31"/>
      <c r="D119" s="7"/>
      <c r="E119" s="31"/>
      <c r="F119" s="7"/>
      <c r="G119" s="10"/>
      <c r="H119" s="10"/>
      <c r="I119" s="7"/>
      <c r="K119" s="10"/>
      <c r="L119" s="10"/>
      <c r="M119" s="43"/>
      <c r="N119" s="10"/>
      <c r="O119" s="7"/>
      <c r="P119" s="33"/>
      <c r="Q119" s="7"/>
    </row>
    <row r="120" spans="1:17" ht="13.2">
      <c r="A120" s="10"/>
      <c r="B120" s="31"/>
      <c r="D120" s="7"/>
      <c r="E120" s="31"/>
      <c r="F120" s="7"/>
      <c r="G120" s="10"/>
      <c r="H120" s="10"/>
      <c r="I120" s="7"/>
      <c r="K120" s="10"/>
      <c r="L120" s="10"/>
      <c r="M120" s="43"/>
      <c r="N120" s="10"/>
      <c r="O120" s="7"/>
      <c r="P120" s="33"/>
      <c r="Q120" s="7"/>
    </row>
    <row r="121" spans="1:17" ht="13.2">
      <c r="A121" s="10"/>
      <c r="B121" s="31"/>
      <c r="D121" s="7"/>
      <c r="E121" s="31"/>
      <c r="F121" s="7"/>
      <c r="G121" s="10"/>
      <c r="H121" s="10"/>
      <c r="I121" s="7"/>
      <c r="K121" s="10"/>
      <c r="L121" s="10"/>
      <c r="M121" s="43"/>
      <c r="N121" s="10"/>
      <c r="O121" s="7"/>
      <c r="P121" s="33"/>
      <c r="Q121" s="7"/>
    </row>
    <row r="122" spans="1:17" ht="13.2">
      <c r="A122" s="10"/>
      <c r="B122" s="31"/>
      <c r="D122" s="7"/>
      <c r="E122" s="31"/>
      <c r="F122" s="7"/>
      <c r="G122" s="10"/>
      <c r="H122" s="10"/>
      <c r="I122" s="7"/>
      <c r="K122" s="10"/>
      <c r="L122" s="10"/>
      <c r="M122" s="43"/>
      <c r="N122" s="10"/>
      <c r="O122" s="7"/>
      <c r="P122" s="33"/>
      <c r="Q122" s="7"/>
    </row>
    <row r="123" spans="1:17" ht="13.2">
      <c r="A123" s="10"/>
      <c r="B123" s="31"/>
      <c r="D123" s="7"/>
      <c r="E123" s="31"/>
      <c r="F123" s="7"/>
      <c r="G123" s="10"/>
      <c r="H123" s="10"/>
      <c r="I123" s="7"/>
      <c r="K123" s="10"/>
      <c r="L123" s="10"/>
      <c r="M123" s="43"/>
      <c r="N123" s="10"/>
      <c r="O123" s="7"/>
      <c r="P123" s="33"/>
      <c r="Q123" s="7"/>
    </row>
    <row r="124" spans="1:17" ht="13.2">
      <c r="A124" s="10"/>
      <c r="B124" s="31"/>
      <c r="D124" s="7"/>
      <c r="E124" s="31"/>
      <c r="F124" s="7"/>
      <c r="G124" s="10"/>
      <c r="H124" s="10"/>
      <c r="I124" s="7"/>
      <c r="K124" s="10"/>
      <c r="L124" s="10"/>
      <c r="M124" s="43"/>
      <c r="N124" s="10"/>
      <c r="O124" s="7"/>
      <c r="P124" s="33"/>
      <c r="Q124" s="7"/>
    </row>
    <row r="125" spans="1:17" ht="13.2">
      <c r="A125" s="10"/>
      <c r="B125" s="31"/>
      <c r="D125" s="7"/>
      <c r="E125" s="31"/>
      <c r="F125" s="7"/>
      <c r="G125" s="10"/>
      <c r="H125" s="10"/>
      <c r="I125" s="7"/>
      <c r="K125" s="10"/>
      <c r="L125" s="10"/>
      <c r="M125" s="43"/>
      <c r="N125" s="10"/>
      <c r="O125" s="7"/>
      <c r="P125" s="33"/>
      <c r="Q125" s="7"/>
    </row>
    <row r="126" spans="1:17" ht="13.2">
      <c r="A126" s="10"/>
      <c r="B126" s="31"/>
      <c r="D126" s="7"/>
      <c r="E126" s="31"/>
      <c r="F126" s="7"/>
      <c r="G126" s="10"/>
      <c r="H126" s="10"/>
      <c r="I126" s="7"/>
      <c r="K126" s="10"/>
      <c r="L126" s="10"/>
      <c r="M126" s="43"/>
      <c r="N126" s="10"/>
      <c r="O126" s="7"/>
      <c r="P126" s="33"/>
      <c r="Q126" s="7"/>
    </row>
    <row r="127" spans="1:17" ht="13.2">
      <c r="A127" s="10"/>
      <c r="B127" s="31"/>
      <c r="D127" s="7"/>
      <c r="E127" s="31"/>
      <c r="F127" s="7"/>
      <c r="G127" s="10"/>
      <c r="H127" s="10"/>
      <c r="I127" s="7"/>
      <c r="K127" s="10"/>
      <c r="L127" s="10"/>
      <c r="M127" s="43"/>
      <c r="N127" s="10"/>
      <c r="O127" s="7"/>
      <c r="P127" s="33"/>
      <c r="Q127" s="7"/>
    </row>
    <row r="128" spans="1:17" ht="13.2">
      <c r="A128" s="10"/>
      <c r="B128" s="31"/>
      <c r="D128" s="7"/>
      <c r="E128" s="31"/>
      <c r="F128" s="7"/>
      <c r="G128" s="10"/>
      <c r="H128" s="10"/>
      <c r="I128" s="7"/>
      <c r="K128" s="10"/>
      <c r="L128" s="10"/>
      <c r="M128" s="43"/>
      <c r="N128" s="10"/>
      <c r="O128" s="7"/>
      <c r="P128" s="33"/>
      <c r="Q128" s="7"/>
    </row>
    <row r="129" spans="1:17" ht="13.2">
      <c r="A129" s="10"/>
      <c r="B129" s="31"/>
      <c r="D129" s="7"/>
      <c r="E129" s="31"/>
      <c r="F129" s="7"/>
      <c r="G129" s="10"/>
      <c r="H129" s="10"/>
      <c r="I129" s="7"/>
      <c r="K129" s="10"/>
      <c r="L129" s="10"/>
      <c r="M129" s="43"/>
      <c r="N129" s="10"/>
      <c r="O129" s="7"/>
      <c r="P129" s="33"/>
      <c r="Q129" s="7"/>
    </row>
    <row r="130" spans="1:17" ht="13.2">
      <c r="A130" s="10"/>
      <c r="B130" s="31"/>
      <c r="D130" s="7"/>
      <c r="E130" s="31"/>
      <c r="F130" s="7"/>
      <c r="G130" s="10"/>
      <c r="H130" s="10"/>
      <c r="I130" s="7"/>
      <c r="K130" s="10"/>
      <c r="L130" s="10"/>
      <c r="M130" s="43"/>
      <c r="N130" s="10"/>
      <c r="O130" s="7"/>
      <c r="P130" s="33"/>
      <c r="Q130" s="7"/>
    </row>
    <row r="131" spans="1:17" ht="13.2">
      <c r="A131" s="10"/>
      <c r="B131" s="31"/>
      <c r="D131" s="7"/>
      <c r="E131" s="31"/>
      <c r="F131" s="7"/>
      <c r="G131" s="10"/>
      <c r="H131" s="10"/>
      <c r="I131" s="7"/>
      <c r="K131" s="10"/>
      <c r="L131" s="10"/>
      <c r="M131" s="43"/>
      <c r="N131" s="10"/>
      <c r="O131" s="7"/>
      <c r="P131" s="33"/>
      <c r="Q131" s="7"/>
    </row>
    <row r="132" spans="1:17" ht="13.2">
      <c r="A132" s="10"/>
      <c r="B132" s="31"/>
      <c r="D132" s="7"/>
      <c r="E132" s="31"/>
      <c r="F132" s="7"/>
      <c r="G132" s="10"/>
      <c r="H132" s="10"/>
      <c r="I132" s="7"/>
      <c r="K132" s="10"/>
      <c r="L132" s="10"/>
      <c r="M132" s="43"/>
      <c r="N132" s="10"/>
      <c r="O132" s="7"/>
      <c r="P132" s="33"/>
      <c r="Q132" s="7"/>
    </row>
    <row r="133" spans="1:17" ht="13.2">
      <c r="A133" s="10"/>
      <c r="B133" s="31"/>
      <c r="D133" s="7"/>
      <c r="E133" s="31"/>
      <c r="F133" s="7"/>
      <c r="G133" s="10"/>
      <c r="H133" s="10"/>
      <c r="I133" s="7"/>
      <c r="K133" s="10"/>
      <c r="L133" s="10"/>
      <c r="M133" s="43"/>
      <c r="N133" s="10"/>
      <c r="O133" s="7"/>
      <c r="P133" s="33"/>
      <c r="Q133" s="7"/>
    </row>
    <row r="134" spans="1:17" ht="13.2">
      <c r="A134" s="10"/>
      <c r="B134" s="31"/>
      <c r="D134" s="7"/>
      <c r="E134" s="31"/>
      <c r="F134" s="7"/>
      <c r="G134" s="10"/>
      <c r="H134" s="10"/>
      <c r="I134" s="7"/>
      <c r="K134" s="10"/>
      <c r="L134" s="10"/>
      <c r="M134" s="43"/>
      <c r="N134" s="10"/>
      <c r="O134" s="7"/>
      <c r="P134" s="33"/>
      <c r="Q134" s="7"/>
    </row>
    <row r="135" spans="1:17" ht="13.2">
      <c r="A135" s="10"/>
      <c r="B135" s="31"/>
      <c r="D135" s="7"/>
      <c r="E135" s="31"/>
      <c r="F135" s="7"/>
      <c r="G135" s="10"/>
      <c r="H135" s="10"/>
      <c r="I135" s="7"/>
      <c r="K135" s="10"/>
      <c r="L135" s="10"/>
      <c r="M135" s="43"/>
      <c r="N135" s="10"/>
      <c r="O135" s="7"/>
      <c r="P135" s="33"/>
      <c r="Q135" s="7"/>
    </row>
    <row r="136" spans="1:17" ht="13.2">
      <c r="A136" s="10"/>
      <c r="B136" s="31"/>
      <c r="D136" s="7"/>
      <c r="E136" s="31"/>
      <c r="F136" s="7"/>
      <c r="G136" s="10"/>
      <c r="H136" s="10"/>
      <c r="I136" s="7"/>
      <c r="K136" s="10"/>
      <c r="L136" s="10"/>
      <c r="M136" s="43"/>
      <c r="N136" s="10"/>
      <c r="O136" s="7"/>
      <c r="P136" s="33"/>
      <c r="Q136" s="7"/>
    </row>
    <row r="137" spans="1:17" ht="13.2">
      <c r="A137" s="10"/>
      <c r="B137" s="31"/>
      <c r="D137" s="7"/>
      <c r="E137" s="31"/>
      <c r="F137" s="7"/>
      <c r="G137" s="10"/>
      <c r="H137" s="10"/>
      <c r="I137" s="7"/>
      <c r="K137" s="10"/>
      <c r="L137" s="10"/>
      <c r="M137" s="43"/>
      <c r="N137" s="10"/>
      <c r="O137" s="7"/>
      <c r="P137" s="33"/>
      <c r="Q137" s="7"/>
    </row>
    <row r="138" spans="1:17" ht="13.2">
      <c r="A138" s="10"/>
      <c r="B138" s="31"/>
      <c r="D138" s="7"/>
      <c r="E138" s="31"/>
      <c r="F138" s="7"/>
      <c r="G138" s="10"/>
      <c r="H138" s="10"/>
      <c r="I138" s="7"/>
      <c r="K138" s="10"/>
      <c r="L138" s="10"/>
      <c r="M138" s="43"/>
      <c r="N138" s="10"/>
      <c r="O138" s="7"/>
      <c r="P138" s="33"/>
      <c r="Q138" s="7"/>
    </row>
    <row r="139" spans="1:17" ht="13.2">
      <c r="A139" s="10"/>
      <c r="B139" s="31"/>
      <c r="D139" s="7"/>
      <c r="E139" s="31"/>
      <c r="F139" s="7"/>
      <c r="G139" s="10"/>
      <c r="H139" s="10"/>
      <c r="I139" s="7"/>
      <c r="K139" s="10"/>
      <c r="L139" s="10"/>
      <c r="M139" s="43"/>
      <c r="N139" s="10"/>
      <c r="O139" s="7"/>
      <c r="P139" s="33"/>
      <c r="Q139" s="7"/>
    </row>
    <row r="140" spans="1:17" ht="13.2">
      <c r="A140" s="10"/>
      <c r="B140" s="31"/>
      <c r="D140" s="7"/>
      <c r="E140" s="31"/>
      <c r="F140" s="7"/>
      <c r="G140" s="10"/>
      <c r="H140" s="10"/>
      <c r="I140" s="7"/>
      <c r="K140" s="10"/>
      <c r="L140" s="10"/>
      <c r="M140" s="43"/>
      <c r="N140" s="10"/>
      <c r="O140" s="7"/>
      <c r="P140" s="33"/>
      <c r="Q140" s="7"/>
    </row>
    <row r="141" spans="1:17" ht="13.2">
      <c r="A141" s="10"/>
      <c r="B141" s="31"/>
      <c r="D141" s="7"/>
      <c r="E141" s="31"/>
      <c r="F141" s="7"/>
      <c r="G141" s="10"/>
      <c r="H141" s="10"/>
      <c r="I141" s="7"/>
      <c r="K141" s="10"/>
      <c r="L141" s="10"/>
      <c r="M141" s="43"/>
      <c r="N141" s="10"/>
      <c r="O141" s="7"/>
      <c r="P141" s="33"/>
      <c r="Q141" s="7"/>
    </row>
    <row r="142" spans="1:17" ht="13.2">
      <c r="A142" s="10"/>
      <c r="B142" s="31"/>
      <c r="D142" s="7"/>
      <c r="E142" s="31"/>
      <c r="F142" s="7"/>
      <c r="G142" s="10"/>
      <c r="H142" s="10"/>
      <c r="I142" s="7"/>
      <c r="K142" s="10"/>
      <c r="L142" s="10"/>
      <c r="M142" s="43"/>
      <c r="N142" s="10"/>
      <c r="O142" s="7"/>
      <c r="P142" s="33"/>
      <c r="Q142" s="7"/>
    </row>
    <row r="143" spans="1:17" ht="13.2">
      <c r="A143" s="10"/>
      <c r="B143" s="31"/>
      <c r="D143" s="7"/>
      <c r="E143" s="31"/>
      <c r="F143" s="7"/>
      <c r="G143" s="10"/>
      <c r="H143" s="10"/>
      <c r="I143" s="7"/>
      <c r="K143" s="10"/>
      <c r="L143" s="10"/>
      <c r="M143" s="43"/>
      <c r="N143" s="10"/>
      <c r="O143" s="7"/>
      <c r="P143" s="33"/>
      <c r="Q143" s="7"/>
    </row>
    <row r="144" spans="1:17" ht="13.2">
      <c r="A144" s="10"/>
      <c r="B144" s="31"/>
      <c r="D144" s="7"/>
      <c r="E144" s="31"/>
      <c r="F144" s="7"/>
      <c r="G144" s="10"/>
      <c r="H144" s="10"/>
      <c r="I144" s="7"/>
      <c r="K144" s="10"/>
      <c r="L144" s="10"/>
      <c r="M144" s="43"/>
      <c r="N144" s="10"/>
      <c r="O144" s="7"/>
      <c r="P144" s="33"/>
      <c r="Q144" s="7"/>
    </row>
    <row r="145" spans="1:17" ht="13.2">
      <c r="A145" s="10"/>
      <c r="B145" s="31"/>
      <c r="D145" s="7"/>
      <c r="E145" s="31"/>
      <c r="F145" s="7"/>
      <c r="G145" s="10"/>
      <c r="H145" s="10"/>
      <c r="I145" s="7"/>
      <c r="K145" s="10"/>
      <c r="L145" s="10"/>
      <c r="M145" s="43"/>
      <c r="N145" s="10"/>
      <c r="O145" s="7"/>
      <c r="P145" s="33"/>
      <c r="Q145" s="7"/>
    </row>
    <row r="146" spans="1:17" ht="13.2">
      <c r="A146" s="10"/>
      <c r="B146" s="31"/>
      <c r="D146" s="7"/>
      <c r="E146" s="31"/>
      <c r="F146" s="7"/>
      <c r="G146" s="10"/>
      <c r="H146" s="10"/>
      <c r="I146" s="7"/>
      <c r="K146" s="10"/>
      <c r="L146" s="10"/>
      <c r="M146" s="43"/>
      <c r="N146" s="10"/>
      <c r="O146" s="7"/>
      <c r="P146" s="33"/>
      <c r="Q146" s="7"/>
    </row>
    <row r="147" spans="1:17" ht="13.2">
      <c r="A147" s="10"/>
      <c r="B147" s="31"/>
      <c r="D147" s="7"/>
      <c r="E147" s="31"/>
      <c r="F147" s="7"/>
      <c r="G147" s="10"/>
      <c r="H147" s="10"/>
      <c r="I147" s="7"/>
      <c r="K147" s="10"/>
      <c r="L147" s="10"/>
      <c r="M147" s="43"/>
      <c r="N147" s="10"/>
      <c r="O147" s="7"/>
      <c r="P147" s="33"/>
      <c r="Q147" s="7"/>
    </row>
    <row r="148" spans="1:17" ht="13.2">
      <c r="A148" s="10"/>
      <c r="B148" s="31"/>
      <c r="D148" s="7"/>
      <c r="E148" s="31"/>
      <c r="F148" s="7"/>
      <c r="G148" s="10"/>
      <c r="H148" s="10"/>
      <c r="I148" s="7"/>
      <c r="K148" s="10"/>
      <c r="L148" s="10"/>
      <c r="M148" s="43"/>
      <c r="N148" s="10"/>
      <c r="O148" s="7"/>
      <c r="P148" s="33"/>
      <c r="Q148" s="7"/>
    </row>
    <row r="149" spans="1:17" ht="13.2">
      <c r="A149" s="10"/>
      <c r="B149" s="31"/>
      <c r="D149" s="7"/>
      <c r="E149" s="31"/>
      <c r="F149" s="7"/>
      <c r="G149" s="10"/>
      <c r="H149" s="10"/>
      <c r="I149" s="7"/>
      <c r="K149" s="10"/>
      <c r="L149" s="10"/>
      <c r="M149" s="43"/>
      <c r="N149" s="10"/>
      <c r="O149" s="7"/>
      <c r="P149" s="33"/>
      <c r="Q149" s="7"/>
    </row>
    <row r="150" spans="1:17" ht="13.2">
      <c r="A150" s="10"/>
      <c r="B150" s="31"/>
      <c r="D150" s="7"/>
      <c r="E150" s="31"/>
      <c r="F150" s="7"/>
      <c r="G150" s="10"/>
      <c r="H150" s="10"/>
      <c r="I150" s="7"/>
      <c r="K150" s="10"/>
      <c r="L150" s="10"/>
      <c r="M150" s="43"/>
      <c r="N150" s="10"/>
      <c r="O150" s="7"/>
      <c r="P150" s="33"/>
      <c r="Q150" s="7"/>
    </row>
    <row r="151" spans="1:17" ht="13.2">
      <c r="A151" s="10"/>
      <c r="B151" s="31"/>
      <c r="D151" s="7"/>
      <c r="E151" s="31"/>
      <c r="F151" s="7"/>
      <c r="G151" s="10"/>
      <c r="H151" s="10"/>
      <c r="I151" s="7"/>
      <c r="K151" s="10"/>
      <c r="L151" s="10"/>
      <c r="M151" s="43"/>
      <c r="N151" s="10"/>
      <c r="O151" s="7"/>
      <c r="P151" s="33"/>
      <c r="Q151" s="7"/>
    </row>
    <row r="152" spans="1:17" ht="13.2">
      <c r="A152" s="10"/>
      <c r="B152" s="31"/>
      <c r="D152" s="7"/>
      <c r="E152" s="31"/>
      <c r="F152" s="7"/>
      <c r="G152" s="10"/>
      <c r="H152" s="10"/>
      <c r="I152" s="7"/>
      <c r="K152" s="10"/>
      <c r="L152" s="10"/>
      <c r="M152" s="43"/>
      <c r="N152" s="10"/>
      <c r="O152" s="7"/>
      <c r="P152" s="33"/>
      <c r="Q152" s="7"/>
    </row>
    <row r="153" spans="1:17" ht="13.2">
      <c r="A153" s="10"/>
      <c r="B153" s="31"/>
      <c r="D153" s="7"/>
      <c r="E153" s="31"/>
      <c r="F153" s="7"/>
      <c r="G153" s="10"/>
      <c r="H153" s="10"/>
      <c r="I153" s="7"/>
      <c r="K153" s="10"/>
      <c r="L153" s="10"/>
      <c r="M153" s="43"/>
      <c r="N153" s="10"/>
      <c r="O153" s="7"/>
      <c r="P153" s="33"/>
      <c r="Q153" s="7"/>
    </row>
    <row r="154" spans="1:17" ht="13.2">
      <c r="A154" s="10"/>
      <c r="B154" s="31"/>
      <c r="D154" s="7"/>
      <c r="E154" s="31"/>
      <c r="F154" s="7"/>
      <c r="G154" s="10"/>
      <c r="H154" s="10"/>
      <c r="I154" s="7"/>
      <c r="K154" s="10"/>
      <c r="L154" s="10"/>
      <c r="M154" s="43"/>
      <c r="N154" s="10"/>
      <c r="O154" s="7"/>
      <c r="P154" s="33"/>
      <c r="Q154" s="7"/>
    </row>
    <row r="155" spans="1:17" ht="13.2">
      <c r="A155" s="10"/>
      <c r="B155" s="31"/>
      <c r="D155" s="7"/>
      <c r="E155" s="31"/>
      <c r="F155" s="7"/>
      <c r="G155" s="10"/>
      <c r="H155" s="10"/>
      <c r="I155" s="7"/>
      <c r="K155" s="10"/>
      <c r="L155" s="10"/>
      <c r="M155" s="43"/>
      <c r="N155" s="10"/>
      <c r="O155" s="7"/>
      <c r="P155" s="33"/>
      <c r="Q155" s="7"/>
    </row>
    <row r="156" spans="1:17" ht="13.2">
      <c r="A156" s="10"/>
      <c r="B156" s="31"/>
      <c r="D156" s="7"/>
      <c r="E156" s="31"/>
      <c r="F156" s="7"/>
      <c r="G156" s="10"/>
      <c r="H156" s="10"/>
      <c r="I156" s="7"/>
      <c r="K156" s="10"/>
      <c r="L156" s="10"/>
      <c r="M156" s="43"/>
      <c r="N156" s="10"/>
      <c r="O156" s="7"/>
      <c r="P156" s="33"/>
      <c r="Q156" s="7"/>
    </row>
    <row r="157" spans="1:17" ht="13.2">
      <c r="A157" s="10"/>
      <c r="B157" s="31"/>
      <c r="D157" s="7"/>
      <c r="E157" s="31"/>
      <c r="F157" s="7"/>
      <c r="G157" s="10"/>
      <c r="H157" s="10"/>
      <c r="I157" s="7"/>
      <c r="K157" s="10"/>
      <c r="L157" s="10"/>
      <c r="M157" s="43"/>
      <c r="N157" s="10"/>
      <c r="O157" s="7"/>
      <c r="P157" s="33"/>
      <c r="Q157" s="7"/>
    </row>
    <row r="158" spans="1:17" ht="13.2">
      <c r="A158" s="10"/>
      <c r="B158" s="31"/>
      <c r="D158" s="7"/>
      <c r="E158" s="31"/>
      <c r="F158" s="7"/>
      <c r="G158" s="10"/>
      <c r="H158" s="10"/>
      <c r="I158" s="7"/>
      <c r="K158" s="10"/>
      <c r="L158" s="10"/>
      <c r="M158" s="43"/>
      <c r="N158" s="10"/>
      <c r="O158" s="7"/>
      <c r="P158" s="33"/>
      <c r="Q158" s="7"/>
    </row>
    <row r="159" spans="1:17" ht="13.2">
      <c r="A159" s="10"/>
      <c r="B159" s="31"/>
      <c r="D159" s="7"/>
      <c r="E159" s="31"/>
      <c r="F159" s="7"/>
      <c r="G159" s="10"/>
      <c r="H159" s="10"/>
      <c r="I159" s="7"/>
      <c r="K159" s="10"/>
      <c r="L159" s="10"/>
      <c r="M159" s="43"/>
      <c r="N159" s="10"/>
      <c r="O159" s="7"/>
      <c r="P159" s="33"/>
      <c r="Q159" s="7"/>
    </row>
    <row r="160" spans="1:17" ht="13.2">
      <c r="A160" s="10"/>
      <c r="B160" s="31"/>
      <c r="D160" s="7"/>
      <c r="E160" s="31"/>
      <c r="F160" s="7"/>
      <c r="G160" s="10"/>
      <c r="H160" s="10"/>
      <c r="I160" s="7"/>
      <c r="K160" s="10"/>
      <c r="L160" s="10"/>
      <c r="M160" s="43"/>
      <c r="N160" s="10"/>
      <c r="O160" s="7"/>
      <c r="P160" s="33"/>
      <c r="Q160" s="7"/>
    </row>
    <row r="161" spans="1:17" ht="13.2">
      <c r="A161" s="10"/>
      <c r="B161" s="31"/>
      <c r="D161" s="7"/>
      <c r="E161" s="31"/>
      <c r="F161" s="7"/>
      <c r="G161" s="10"/>
      <c r="H161" s="10"/>
      <c r="I161" s="7"/>
      <c r="K161" s="10"/>
      <c r="L161" s="10"/>
      <c r="M161" s="43"/>
      <c r="N161" s="10"/>
      <c r="O161" s="7"/>
      <c r="P161" s="33"/>
      <c r="Q161" s="7"/>
    </row>
    <row r="162" spans="1:17" ht="13.2">
      <c r="A162" s="10"/>
      <c r="B162" s="31"/>
      <c r="D162" s="7"/>
      <c r="E162" s="31"/>
      <c r="F162" s="7"/>
      <c r="G162" s="10"/>
      <c r="H162" s="10"/>
      <c r="I162" s="7"/>
      <c r="K162" s="10"/>
      <c r="L162" s="10"/>
      <c r="M162" s="43"/>
      <c r="N162" s="10"/>
      <c r="O162" s="7"/>
      <c r="P162" s="33"/>
      <c r="Q162" s="7"/>
    </row>
    <row r="163" spans="1:17" ht="13.2">
      <c r="A163" s="10"/>
      <c r="B163" s="31"/>
      <c r="D163" s="7"/>
      <c r="E163" s="31"/>
      <c r="F163" s="7"/>
      <c r="G163" s="10"/>
      <c r="H163" s="10"/>
      <c r="I163" s="7"/>
      <c r="K163" s="10"/>
      <c r="L163" s="10"/>
      <c r="M163" s="43"/>
      <c r="N163" s="10"/>
      <c r="O163" s="7"/>
      <c r="P163" s="33"/>
      <c r="Q163" s="7"/>
    </row>
    <row r="164" spans="1:17" ht="13.2">
      <c r="A164" s="10"/>
      <c r="B164" s="31"/>
      <c r="D164" s="7"/>
      <c r="E164" s="31"/>
      <c r="F164" s="7"/>
      <c r="G164" s="10"/>
      <c r="H164" s="10"/>
      <c r="I164" s="7"/>
      <c r="K164" s="10"/>
      <c r="L164" s="10"/>
      <c r="M164" s="43"/>
      <c r="N164" s="10"/>
      <c r="O164" s="7"/>
      <c r="P164" s="33"/>
      <c r="Q164" s="7"/>
    </row>
    <row r="165" spans="1:17" ht="13.2">
      <c r="A165" s="10"/>
      <c r="B165" s="31"/>
      <c r="D165" s="7"/>
      <c r="E165" s="31"/>
      <c r="F165" s="7"/>
      <c r="G165" s="10"/>
      <c r="H165" s="10"/>
      <c r="I165" s="7"/>
      <c r="K165" s="10"/>
      <c r="L165" s="10"/>
      <c r="M165" s="43"/>
      <c r="N165" s="10"/>
      <c r="O165" s="7"/>
      <c r="P165" s="33"/>
      <c r="Q165" s="7"/>
    </row>
    <row r="166" spans="1:17" ht="13.2">
      <c r="A166" s="10"/>
      <c r="B166" s="31"/>
      <c r="D166" s="7"/>
      <c r="E166" s="31"/>
      <c r="F166" s="7"/>
      <c r="G166" s="10"/>
      <c r="H166" s="10"/>
      <c r="I166" s="7"/>
      <c r="K166" s="10"/>
      <c r="L166" s="10"/>
      <c r="M166" s="43"/>
      <c r="N166" s="10"/>
      <c r="O166" s="7"/>
      <c r="P166" s="33"/>
      <c r="Q166" s="7"/>
    </row>
    <row r="167" spans="1:17" ht="13.2">
      <c r="A167" s="10"/>
      <c r="B167" s="31"/>
      <c r="D167" s="7"/>
      <c r="E167" s="31"/>
      <c r="F167" s="7"/>
      <c r="G167" s="10"/>
      <c r="H167" s="10"/>
      <c r="I167" s="7"/>
      <c r="K167" s="10"/>
      <c r="L167" s="10"/>
      <c r="M167" s="43"/>
      <c r="N167" s="10"/>
      <c r="O167" s="7"/>
      <c r="P167" s="33"/>
      <c r="Q167" s="7"/>
    </row>
    <row r="168" spans="1:17" ht="13.2">
      <c r="A168" s="10"/>
      <c r="B168" s="31"/>
      <c r="D168" s="7"/>
      <c r="E168" s="31"/>
      <c r="F168" s="7"/>
      <c r="G168" s="10"/>
      <c r="H168" s="10"/>
      <c r="I168" s="7"/>
      <c r="K168" s="10"/>
      <c r="L168" s="10"/>
      <c r="M168" s="43"/>
      <c r="N168" s="10"/>
      <c r="O168" s="7"/>
      <c r="P168" s="33"/>
      <c r="Q168" s="7"/>
    </row>
    <row r="169" spans="1:17" ht="13.2">
      <c r="A169" s="10"/>
      <c r="B169" s="31"/>
      <c r="D169" s="7"/>
      <c r="E169" s="31"/>
      <c r="F169" s="7"/>
      <c r="G169" s="10"/>
      <c r="H169" s="10"/>
      <c r="I169" s="7"/>
      <c r="K169" s="10"/>
      <c r="L169" s="10"/>
      <c r="M169" s="43"/>
      <c r="N169" s="10"/>
      <c r="O169" s="7"/>
      <c r="P169" s="33"/>
      <c r="Q169" s="7"/>
    </row>
    <row r="170" spans="1:17" ht="13.2">
      <c r="A170" s="10"/>
      <c r="B170" s="31"/>
      <c r="D170" s="7"/>
      <c r="E170" s="31"/>
      <c r="F170" s="7"/>
      <c r="G170" s="10"/>
      <c r="H170" s="10"/>
      <c r="I170" s="7"/>
      <c r="K170" s="10"/>
      <c r="L170" s="10"/>
      <c r="M170" s="43"/>
      <c r="N170" s="10"/>
      <c r="O170" s="7"/>
      <c r="P170" s="33"/>
      <c r="Q170" s="7"/>
    </row>
    <row r="171" spans="1:17" ht="13.2">
      <c r="A171" s="10"/>
      <c r="B171" s="31"/>
      <c r="D171" s="7"/>
      <c r="E171" s="31"/>
      <c r="F171" s="7"/>
      <c r="G171" s="10"/>
      <c r="H171" s="10"/>
      <c r="I171" s="7"/>
      <c r="K171" s="10"/>
      <c r="L171" s="10"/>
      <c r="M171" s="43"/>
      <c r="N171" s="10"/>
      <c r="O171" s="7"/>
      <c r="P171" s="33"/>
      <c r="Q171" s="7"/>
    </row>
    <row r="172" spans="1:17" ht="13.2">
      <c r="A172" s="10"/>
      <c r="B172" s="31"/>
      <c r="D172" s="7"/>
      <c r="E172" s="31"/>
      <c r="F172" s="7"/>
      <c r="G172" s="10"/>
      <c r="H172" s="10"/>
      <c r="I172" s="7"/>
      <c r="K172" s="10"/>
      <c r="L172" s="10"/>
      <c r="M172" s="43"/>
      <c r="N172" s="10"/>
      <c r="O172" s="7"/>
      <c r="P172" s="33"/>
      <c r="Q172" s="7"/>
    </row>
    <row r="173" spans="1:17" ht="13.2">
      <c r="A173" s="10"/>
      <c r="B173" s="31"/>
      <c r="D173" s="7"/>
      <c r="E173" s="31"/>
      <c r="F173" s="7"/>
      <c r="G173" s="10"/>
      <c r="H173" s="10"/>
      <c r="I173" s="7"/>
      <c r="K173" s="10"/>
      <c r="L173" s="10"/>
      <c r="M173" s="43"/>
      <c r="N173" s="10"/>
      <c r="O173" s="7"/>
      <c r="P173" s="33"/>
      <c r="Q173" s="7"/>
    </row>
    <row r="174" spans="1:17" ht="13.2">
      <c r="A174" s="10"/>
      <c r="B174" s="31"/>
      <c r="D174" s="7"/>
      <c r="E174" s="31"/>
      <c r="F174" s="7"/>
      <c r="G174" s="10"/>
      <c r="H174" s="10"/>
      <c r="I174" s="7"/>
      <c r="K174" s="10"/>
      <c r="L174" s="10"/>
      <c r="M174" s="43"/>
      <c r="N174" s="10"/>
      <c r="O174" s="7"/>
      <c r="P174" s="33"/>
      <c r="Q174" s="7"/>
    </row>
    <row r="175" spans="1:17" ht="13.2">
      <c r="A175" s="10"/>
      <c r="B175" s="31"/>
      <c r="D175" s="7"/>
      <c r="E175" s="31"/>
      <c r="F175" s="7"/>
      <c r="G175" s="10"/>
      <c r="H175" s="10"/>
      <c r="I175" s="7"/>
      <c r="K175" s="10"/>
      <c r="L175" s="10"/>
      <c r="M175" s="43"/>
      <c r="N175" s="10"/>
      <c r="O175" s="7"/>
      <c r="P175" s="33"/>
      <c r="Q175" s="7"/>
    </row>
    <row r="176" spans="1:17" ht="13.2">
      <c r="A176" s="10"/>
      <c r="B176" s="31"/>
      <c r="D176" s="7"/>
      <c r="E176" s="31"/>
      <c r="F176" s="7"/>
      <c r="G176" s="10"/>
      <c r="H176" s="10"/>
      <c r="I176" s="7"/>
      <c r="K176" s="10"/>
      <c r="L176" s="10"/>
      <c r="M176" s="43"/>
      <c r="N176" s="10"/>
      <c r="O176" s="7"/>
      <c r="P176" s="33"/>
      <c r="Q176" s="7"/>
    </row>
    <row r="177" spans="1:17" ht="13.2">
      <c r="A177" s="10"/>
      <c r="B177" s="31"/>
      <c r="D177" s="7"/>
      <c r="E177" s="31"/>
      <c r="F177" s="7"/>
      <c r="G177" s="10"/>
      <c r="H177" s="10"/>
      <c r="I177" s="7"/>
      <c r="K177" s="10"/>
      <c r="L177" s="10"/>
      <c r="M177" s="43"/>
      <c r="N177" s="10"/>
      <c r="O177" s="7"/>
      <c r="P177" s="33"/>
      <c r="Q177" s="7"/>
    </row>
    <row r="178" spans="1:17" ht="13.2">
      <c r="A178" s="10"/>
      <c r="B178" s="31"/>
      <c r="D178" s="7"/>
      <c r="E178" s="31"/>
      <c r="F178" s="7"/>
      <c r="G178" s="10"/>
      <c r="H178" s="10"/>
      <c r="I178" s="7"/>
      <c r="K178" s="10"/>
      <c r="L178" s="10"/>
      <c r="M178" s="43"/>
      <c r="N178" s="10"/>
      <c r="O178" s="7"/>
      <c r="P178" s="33"/>
      <c r="Q178" s="7"/>
    </row>
    <row r="179" spans="1:17" ht="13.2">
      <c r="A179" s="10"/>
      <c r="B179" s="31"/>
      <c r="D179" s="7"/>
      <c r="E179" s="31"/>
      <c r="F179" s="7"/>
      <c r="G179" s="10"/>
      <c r="H179" s="10"/>
      <c r="I179" s="7"/>
      <c r="K179" s="10"/>
      <c r="L179" s="10"/>
      <c r="M179" s="43"/>
      <c r="N179" s="10"/>
      <c r="O179" s="7"/>
      <c r="P179" s="33"/>
      <c r="Q179" s="7"/>
    </row>
    <row r="180" spans="1:17" ht="13.2">
      <c r="A180" s="10"/>
      <c r="B180" s="31"/>
      <c r="D180" s="7"/>
      <c r="E180" s="31"/>
      <c r="F180" s="7"/>
      <c r="G180" s="10"/>
      <c r="H180" s="10"/>
      <c r="I180" s="7"/>
      <c r="K180" s="10"/>
      <c r="L180" s="10"/>
      <c r="M180" s="43"/>
      <c r="N180" s="10"/>
      <c r="O180" s="7"/>
      <c r="P180" s="33"/>
      <c r="Q180" s="7"/>
    </row>
    <row r="181" spans="1:17" ht="13.2">
      <c r="A181" s="10"/>
      <c r="B181" s="31"/>
      <c r="D181" s="7"/>
      <c r="E181" s="31"/>
      <c r="F181" s="7"/>
      <c r="G181" s="10"/>
      <c r="H181" s="10"/>
      <c r="I181" s="7"/>
      <c r="K181" s="10"/>
      <c r="L181" s="10"/>
      <c r="M181" s="43"/>
      <c r="N181" s="10"/>
      <c r="O181" s="7"/>
      <c r="P181" s="33"/>
      <c r="Q181" s="7"/>
    </row>
    <row r="182" spans="1:17" ht="13.2">
      <c r="A182" s="10"/>
      <c r="B182" s="31"/>
      <c r="D182" s="7"/>
      <c r="E182" s="31"/>
      <c r="F182" s="7"/>
      <c r="G182" s="10"/>
      <c r="H182" s="10"/>
      <c r="I182" s="7"/>
      <c r="K182" s="10"/>
      <c r="L182" s="10"/>
      <c r="M182" s="43"/>
      <c r="N182" s="10"/>
      <c r="O182" s="7"/>
      <c r="P182" s="33"/>
      <c r="Q182" s="7"/>
    </row>
    <row r="183" spans="1:17" ht="13.2">
      <c r="A183" s="10"/>
      <c r="B183" s="31"/>
      <c r="D183" s="7"/>
      <c r="E183" s="31"/>
      <c r="F183" s="7"/>
      <c r="G183" s="10"/>
      <c r="H183" s="10"/>
      <c r="I183" s="7"/>
      <c r="K183" s="10"/>
      <c r="L183" s="10"/>
      <c r="M183" s="43"/>
      <c r="N183" s="10"/>
      <c r="O183" s="7"/>
      <c r="P183" s="33"/>
      <c r="Q183" s="7"/>
    </row>
    <row r="184" spans="1:17" ht="13.2">
      <c r="A184" s="10"/>
      <c r="B184" s="31"/>
      <c r="D184" s="7"/>
      <c r="E184" s="31"/>
      <c r="F184" s="7"/>
      <c r="G184" s="10"/>
      <c r="H184" s="10"/>
      <c r="I184" s="7"/>
      <c r="K184" s="10"/>
      <c r="L184" s="10"/>
      <c r="M184" s="43"/>
      <c r="N184" s="10"/>
      <c r="O184" s="7"/>
      <c r="P184" s="33"/>
      <c r="Q184" s="7"/>
    </row>
    <row r="185" spans="1:17" ht="13.2">
      <c r="A185" s="10"/>
      <c r="B185" s="31"/>
      <c r="D185" s="7"/>
      <c r="E185" s="31"/>
      <c r="F185" s="7"/>
      <c r="G185" s="10"/>
      <c r="H185" s="10"/>
      <c r="I185" s="7"/>
      <c r="K185" s="10"/>
      <c r="L185" s="10"/>
      <c r="M185" s="43"/>
      <c r="N185" s="10"/>
      <c r="O185" s="7"/>
      <c r="P185" s="33"/>
      <c r="Q185" s="7"/>
    </row>
    <row r="186" spans="1:17" ht="13.2">
      <c r="A186" s="10"/>
      <c r="B186" s="31"/>
      <c r="D186" s="7"/>
      <c r="E186" s="31"/>
      <c r="F186" s="7"/>
      <c r="G186" s="10"/>
      <c r="H186" s="10"/>
      <c r="I186" s="7"/>
      <c r="K186" s="10"/>
      <c r="L186" s="10"/>
      <c r="M186" s="43"/>
      <c r="N186" s="10"/>
      <c r="O186" s="7"/>
      <c r="P186" s="33"/>
      <c r="Q186" s="7"/>
    </row>
    <row r="187" spans="1:17" ht="13.2">
      <c r="A187" s="10"/>
      <c r="B187" s="31"/>
      <c r="D187" s="7"/>
      <c r="E187" s="31"/>
      <c r="F187" s="7"/>
      <c r="G187" s="10"/>
      <c r="H187" s="10"/>
      <c r="I187" s="7"/>
      <c r="K187" s="10"/>
      <c r="L187" s="10"/>
      <c r="M187" s="43"/>
      <c r="N187" s="10"/>
      <c r="O187" s="7"/>
      <c r="P187" s="33"/>
      <c r="Q187" s="7"/>
    </row>
    <row r="188" spans="1:17" ht="13.2">
      <c r="A188" s="10"/>
      <c r="B188" s="31"/>
      <c r="D188" s="7"/>
      <c r="E188" s="31"/>
      <c r="F188" s="7"/>
      <c r="G188" s="10"/>
      <c r="H188" s="10"/>
      <c r="I188" s="7"/>
      <c r="K188" s="10"/>
      <c r="L188" s="10"/>
      <c r="M188" s="43"/>
      <c r="N188" s="10"/>
      <c r="O188" s="7"/>
      <c r="P188" s="33"/>
      <c r="Q188" s="7"/>
    </row>
    <row r="189" spans="1:17" ht="13.2">
      <c r="A189" s="10"/>
      <c r="B189" s="31"/>
      <c r="D189" s="7"/>
      <c r="E189" s="31"/>
      <c r="F189" s="7"/>
      <c r="G189" s="10"/>
      <c r="H189" s="10"/>
      <c r="I189" s="7"/>
      <c r="K189" s="10"/>
      <c r="L189" s="10"/>
      <c r="M189" s="43"/>
      <c r="N189" s="10"/>
      <c r="O189" s="7"/>
      <c r="P189" s="33"/>
      <c r="Q189" s="7"/>
    </row>
    <row r="190" spans="1:17" ht="13.2">
      <c r="A190" s="10"/>
      <c r="B190" s="31"/>
      <c r="D190" s="7"/>
      <c r="E190" s="31"/>
      <c r="F190" s="7"/>
      <c r="G190" s="10"/>
      <c r="H190" s="10"/>
      <c r="I190" s="7"/>
      <c r="K190" s="10"/>
      <c r="L190" s="10"/>
      <c r="M190" s="43"/>
      <c r="N190" s="10"/>
      <c r="O190" s="7"/>
      <c r="P190" s="33"/>
      <c r="Q190" s="7"/>
    </row>
    <row r="191" spans="1:17" ht="13.2">
      <c r="A191" s="10"/>
      <c r="B191" s="31"/>
      <c r="D191" s="7"/>
      <c r="E191" s="31"/>
      <c r="F191" s="7"/>
      <c r="G191" s="10"/>
      <c r="H191" s="10"/>
      <c r="I191" s="7"/>
      <c r="K191" s="10"/>
      <c r="L191" s="10"/>
      <c r="M191" s="43"/>
      <c r="N191" s="10"/>
      <c r="O191" s="7"/>
      <c r="P191" s="33"/>
      <c r="Q191" s="7"/>
    </row>
    <row r="192" spans="1:17" ht="13.2">
      <c r="A192" s="10"/>
      <c r="B192" s="31"/>
      <c r="D192" s="7"/>
      <c r="E192" s="31"/>
      <c r="F192" s="7"/>
      <c r="G192" s="10"/>
      <c r="H192" s="10"/>
      <c r="I192" s="7"/>
      <c r="K192" s="10"/>
      <c r="L192" s="10"/>
      <c r="M192" s="43"/>
      <c r="N192" s="10"/>
      <c r="O192" s="7"/>
      <c r="P192" s="33"/>
      <c r="Q192" s="7"/>
    </row>
    <row r="193" spans="1:17" ht="13.2">
      <c r="A193" s="10"/>
      <c r="B193" s="31"/>
      <c r="D193" s="7"/>
      <c r="E193" s="31"/>
      <c r="F193" s="7"/>
      <c r="G193" s="10"/>
      <c r="H193" s="10"/>
      <c r="I193" s="7"/>
      <c r="K193" s="10"/>
      <c r="L193" s="10"/>
      <c r="M193" s="43"/>
      <c r="N193" s="10"/>
      <c r="O193" s="7"/>
      <c r="P193" s="33"/>
      <c r="Q193" s="7"/>
    </row>
    <row r="194" spans="1:17" ht="13.2">
      <c r="A194" s="10"/>
      <c r="B194" s="31"/>
      <c r="D194" s="7"/>
      <c r="E194" s="31"/>
      <c r="F194" s="7"/>
      <c r="G194" s="10"/>
      <c r="H194" s="10"/>
      <c r="I194" s="7"/>
      <c r="K194" s="10"/>
      <c r="L194" s="10"/>
      <c r="M194" s="43"/>
      <c r="N194" s="10"/>
      <c r="O194" s="7"/>
      <c r="P194" s="33"/>
      <c r="Q194" s="7"/>
    </row>
    <row r="195" spans="1:17" ht="13.2">
      <c r="A195" s="10"/>
      <c r="B195" s="31"/>
      <c r="D195" s="7"/>
      <c r="E195" s="31"/>
      <c r="F195" s="7"/>
      <c r="G195" s="10"/>
      <c r="H195" s="10"/>
      <c r="I195" s="7"/>
      <c r="K195" s="10"/>
      <c r="L195" s="10"/>
      <c r="M195" s="43"/>
      <c r="N195" s="10"/>
      <c r="O195" s="7"/>
      <c r="P195" s="33"/>
      <c r="Q195" s="7"/>
    </row>
    <row r="196" spans="1:17" ht="13.2">
      <c r="A196" s="10"/>
      <c r="B196" s="31"/>
      <c r="D196" s="7"/>
      <c r="E196" s="31"/>
      <c r="F196" s="7"/>
      <c r="G196" s="10"/>
      <c r="H196" s="10"/>
      <c r="I196" s="7"/>
      <c r="K196" s="10"/>
      <c r="L196" s="10"/>
      <c r="M196" s="43"/>
      <c r="N196" s="10"/>
      <c r="O196" s="7"/>
      <c r="P196" s="33"/>
      <c r="Q196" s="7"/>
    </row>
    <row r="197" spans="1:17" ht="13.2">
      <c r="A197" s="10"/>
      <c r="B197" s="31"/>
      <c r="D197" s="7"/>
      <c r="E197" s="31"/>
      <c r="F197" s="7"/>
      <c r="G197" s="10"/>
      <c r="H197" s="10"/>
      <c r="I197" s="7"/>
      <c r="K197" s="10"/>
      <c r="L197" s="10"/>
      <c r="M197" s="43"/>
      <c r="N197" s="10"/>
      <c r="O197" s="7"/>
      <c r="P197" s="33"/>
      <c r="Q197" s="7"/>
    </row>
    <row r="198" spans="1:17" ht="13.2">
      <c r="A198" s="10"/>
      <c r="B198" s="31"/>
      <c r="D198" s="7"/>
      <c r="E198" s="31"/>
      <c r="F198" s="7"/>
      <c r="G198" s="10"/>
      <c r="H198" s="10"/>
      <c r="I198" s="7"/>
      <c r="K198" s="10"/>
      <c r="L198" s="10"/>
      <c r="M198" s="43"/>
      <c r="N198" s="10"/>
      <c r="O198" s="7"/>
      <c r="P198" s="33"/>
      <c r="Q198" s="7"/>
    </row>
    <row r="199" spans="1:17" ht="13.2">
      <c r="A199" s="10"/>
      <c r="B199" s="31"/>
      <c r="D199" s="7"/>
      <c r="E199" s="31"/>
      <c r="F199" s="7"/>
      <c r="G199" s="10"/>
      <c r="H199" s="10"/>
      <c r="I199" s="7"/>
      <c r="K199" s="10"/>
      <c r="L199" s="10"/>
      <c r="M199" s="43"/>
      <c r="N199" s="10"/>
      <c r="O199" s="7"/>
      <c r="P199" s="33"/>
      <c r="Q199" s="7"/>
    </row>
    <row r="200" spans="1:17" ht="13.2">
      <c r="A200" s="10"/>
      <c r="B200" s="31"/>
      <c r="D200" s="7"/>
      <c r="E200" s="31"/>
      <c r="F200" s="7"/>
      <c r="G200" s="10"/>
      <c r="H200" s="10"/>
      <c r="I200" s="7"/>
      <c r="K200" s="10"/>
      <c r="L200" s="10"/>
      <c r="M200" s="43"/>
      <c r="N200" s="10"/>
      <c r="O200" s="7"/>
      <c r="P200" s="33"/>
      <c r="Q200" s="7"/>
    </row>
    <row r="201" spans="1:17" ht="13.2">
      <c r="A201" s="10"/>
      <c r="B201" s="31"/>
      <c r="D201" s="7"/>
      <c r="E201" s="31"/>
      <c r="F201" s="7"/>
      <c r="G201" s="10"/>
      <c r="H201" s="10"/>
      <c r="I201" s="7"/>
      <c r="K201" s="10"/>
      <c r="L201" s="10"/>
      <c r="M201" s="43"/>
      <c r="N201" s="10"/>
      <c r="O201" s="7"/>
      <c r="P201" s="33"/>
      <c r="Q201" s="7"/>
    </row>
    <row r="202" spans="1:17" ht="13.2">
      <c r="A202" s="10"/>
      <c r="B202" s="31"/>
      <c r="D202" s="7"/>
      <c r="E202" s="31"/>
      <c r="F202" s="7"/>
      <c r="G202" s="10"/>
      <c r="H202" s="10"/>
      <c r="I202" s="7"/>
      <c r="K202" s="10"/>
      <c r="L202" s="10"/>
      <c r="M202" s="43"/>
      <c r="N202" s="10"/>
      <c r="O202" s="7"/>
      <c r="P202" s="33"/>
      <c r="Q202" s="7"/>
    </row>
    <row r="203" spans="1:17" ht="13.2">
      <c r="A203" s="10"/>
      <c r="B203" s="31"/>
      <c r="D203" s="7"/>
      <c r="E203" s="31"/>
      <c r="F203" s="7"/>
      <c r="G203" s="10"/>
      <c r="H203" s="10"/>
      <c r="I203" s="7"/>
      <c r="K203" s="10"/>
      <c r="L203" s="10"/>
      <c r="M203" s="43"/>
      <c r="N203" s="10"/>
      <c r="O203" s="7"/>
      <c r="P203" s="33"/>
      <c r="Q203" s="7"/>
    </row>
    <row r="204" spans="1:17" ht="13.2">
      <c r="A204" s="10"/>
      <c r="B204" s="31"/>
      <c r="D204" s="7"/>
      <c r="E204" s="31"/>
      <c r="F204" s="7"/>
      <c r="G204" s="10"/>
      <c r="H204" s="10"/>
      <c r="I204" s="7"/>
      <c r="K204" s="10"/>
      <c r="L204" s="10"/>
      <c r="M204" s="43"/>
      <c r="N204" s="10"/>
      <c r="O204" s="7"/>
      <c r="P204" s="33"/>
      <c r="Q204" s="7"/>
    </row>
    <row r="205" spans="1:17" ht="13.2">
      <c r="A205" s="10"/>
      <c r="B205" s="31"/>
      <c r="D205" s="7"/>
      <c r="E205" s="31"/>
      <c r="F205" s="7"/>
      <c r="G205" s="10"/>
      <c r="H205" s="10"/>
      <c r="I205" s="7"/>
      <c r="K205" s="10"/>
      <c r="L205" s="10"/>
      <c r="M205" s="43"/>
      <c r="N205" s="10"/>
      <c r="O205" s="7"/>
      <c r="P205" s="33"/>
      <c r="Q205" s="7"/>
    </row>
    <row r="206" spans="1:17" ht="13.2">
      <c r="A206" s="10"/>
      <c r="B206" s="31"/>
      <c r="D206" s="7"/>
      <c r="E206" s="31"/>
      <c r="F206" s="7"/>
      <c r="G206" s="10"/>
      <c r="H206" s="10"/>
      <c r="I206" s="7"/>
      <c r="K206" s="10"/>
      <c r="L206" s="10"/>
      <c r="M206" s="43"/>
      <c r="N206" s="10"/>
      <c r="O206" s="7"/>
      <c r="P206" s="33"/>
      <c r="Q206" s="7"/>
    </row>
    <row r="207" spans="1:17" ht="13.2">
      <c r="A207" s="10"/>
      <c r="B207" s="31"/>
      <c r="D207" s="7"/>
      <c r="E207" s="31"/>
      <c r="F207" s="7"/>
      <c r="G207" s="10"/>
      <c r="H207" s="10"/>
      <c r="I207" s="7"/>
      <c r="K207" s="10"/>
      <c r="L207" s="10"/>
      <c r="M207" s="43"/>
      <c r="N207" s="10"/>
      <c r="O207" s="7"/>
      <c r="P207" s="33"/>
      <c r="Q207" s="7"/>
    </row>
    <row r="208" spans="1:17" ht="13.2">
      <c r="A208" s="10"/>
      <c r="B208" s="31"/>
      <c r="D208" s="7"/>
      <c r="E208" s="31"/>
      <c r="F208" s="7"/>
      <c r="G208" s="10"/>
      <c r="H208" s="10"/>
      <c r="I208" s="7"/>
      <c r="K208" s="10"/>
      <c r="L208" s="10"/>
      <c r="M208" s="43"/>
      <c r="N208" s="10"/>
      <c r="O208" s="7"/>
      <c r="P208" s="33"/>
      <c r="Q208" s="7"/>
    </row>
    <row r="209" spans="1:17" ht="13.2">
      <c r="A209" s="10"/>
      <c r="B209" s="31"/>
      <c r="D209" s="7"/>
      <c r="E209" s="31"/>
      <c r="F209" s="7"/>
      <c r="G209" s="10"/>
      <c r="H209" s="10"/>
      <c r="I209" s="7"/>
      <c r="K209" s="10"/>
      <c r="L209" s="10"/>
      <c r="M209" s="43"/>
      <c r="N209" s="10"/>
      <c r="O209" s="7"/>
      <c r="P209" s="33"/>
      <c r="Q209" s="7"/>
    </row>
    <row r="210" spans="1:17" ht="13.2">
      <c r="A210" s="10"/>
      <c r="B210" s="31"/>
      <c r="D210" s="7"/>
      <c r="E210" s="31"/>
      <c r="F210" s="7"/>
      <c r="G210" s="10"/>
      <c r="H210" s="10"/>
      <c r="I210" s="7"/>
      <c r="K210" s="10"/>
      <c r="L210" s="10"/>
      <c r="M210" s="43"/>
      <c r="N210" s="10"/>
      <c r="O210" s="7"/>
      <c r="P210" s="33"/>
      <c r="Q210" s="7"/>
    </row>
    <row r="211" spans="1:17" ht="13.2">
      <c r="A211" s="10"/>
      <c r="B211" s="31"/>
      <c r="D211" s="7"/>
      <c r="E211" s="31"/>
      <c r="F211" s="7"/>
      <c r="G211" s="10"/>
      <c r="H211" s="10"/>
      <c r="I211" s="7"/>
      <c r="K211" s="10"/>
      <c r="L211" s="10"/>
      <c r="M211" s="43"/>
      <c r="N211" s="10"/>
      <c r="O211" s="7"/>
      <c r="P211" s="33"/>
      <c r="Q211" s="7"/>
    </row>
    <row r="212" spans="1:17" ht="13.2">
      <c r="A212" s="10"/>
      <c r="B212" s="31"/>
      <c r="D212" s="7"/>
      <c r="E212" s="31"/>
      <c r="F212" s="7"/>
      <c r="G212" s="10"/>
      <c r="H212" s="10"/>
      <c r="I212" s="7"/>
      <c r="K212" s="10"/>
      <c r="L212" s="10"/>
      <c r="M212" s="43"/>
      <c r="N212" s="10"/>
      <c r="O212" s="7"/>
      <c r="P212" s="33"/>
      <c r="Q212" s="7"/>
    </row>
    <row r="213" spans="1:17" ht="13.2">
      <c r="A213" s="10"/>
      <c r="B213" s="31"/>
      <c r="D213" s="7"/>
      <c r="E213" s="31"/>
      <c r="F213" s="7"/>
      <c r="G213" s="10"/>
      <c r="H213" s="10"/>
      <c r="I213" s="7"/>
      <c r="K213" s="10"/>
      <c r="L213" s="10"/>
      <c r="M213" s="43"/>
      <c r="N213" s="10"/>
      <c r="O213" s="7"/>
      <c r="P213" s="33"/>
      <c r="Q213" s="7"/>
    </row>
    <row r="214" spans="1:17" ht="13.2">
      <c r="A214" s="10"/>
      <c r="B214" s="31"/>
      <c r="D214" s="7"/>
      <c r="E214" s="31"/>
      <c r="F214" s="7"/>
      <c r="G214" s="10"/>
      <c r="H214" s="10"/>
      <c r="I214" s="7"/>
      <c r="K214" s="10"/>
      <c r="L214" s="10"/>
      <c r="M214" s="43"/>
      <c r="N214" s="10"/>
      <c r="O214" s="7"/>
      <c r="P214" s="33"/>
      <c r="Q214" s="7"/>
    </row>
    <row r="215" spans="1:17" ht="13.2">
      <c r="A215" s="10"/>
      <c r="B215" s="31"/>
      <c r="D215" s="7"/>
      <c r="E215" s="31"/>
      <c r="F215" s="7"/>
      <c r="G215" s="10"/>
      <c r="H215" s="10"/>
      <c r="I215" s="7"/>
      <c r="K215" s="10"/>
      <c r="L215" s="10"/>
      <c r="M215" s="43"/>
      <c r="N215" s="10"/>
      <c r="O215" s="7"/>
      <c r="P215" s="33"/>
      <c r="Q215" s="7"/>
    </row>
    <row r="216" spans="1:17" ht="13.2">
      <c r="A216" s="10"/>
      <c r="B216" s="31"/>
      <c r="D216" s="7"/>
      <c r="E216" s="31"/>
      <c r="F216" s="7"/>
      <c r="G216" s="10"/>
      <c r="H216" s="10"/>
      <c r="I216" s="7"/>
      <c r="K216" s="10"/>
      <c r="L216" s="10"/>
      <c r="M216" s="43"/>
      <c r="N216" s="10"/>
      <c r="O216" s="7"/>
      <c r="P216" s="33"/>
      <c r="Q216" s="7"/>
    </row>
    <row r="217" spans="1:17" ht="13.2">
      <c r="A217" s="10"/>
      <c r="B217" s="31"/>
      <c r="D217" s="7"/>
      <c r="E217" s="31"/>
      <c r="F217" s="7"/>
      <c r="G217" s="10"/>
      <c r="H217" s="10"/>
      <c r="I217" s="7"/>
      <c r="K217" s="10"/>
      <c r="L217" s="10"/>
      <c r="M217" s="43"/>
      <c r="N217" s="10"/>
      <c r="O217" s="7"/>
      <c r="P217" s="33"/>
      <c r="Q217" s="7"/>
    </row>
    <row r="218" spans="1:17" ht="13.2">
      <c r="A218" s="10"/>
      <c r="B218" s="31"/>
      <c r="D218" s="7"/>
      <c r="E218" s="31"/>
      <c r="F218" s="7"/>
      <c r="G218" s="10"/>
      <c r="H218" s="10"/>
      <c r="I218" s="7"/>
      <c r="K218" s="10"/>
      <c r="L218" s="10"/>
      <c r="M218" s="43"/>
      <c r="N218" s="10"/>
      <c r="O218" s="7"/>
      <c r="P218" s="33"/>
      <c r="Q218" s="7"/>
    </row>
    <row r="219" spans="1:17" ht="13.2">
      <c r="A219" s="10"/>
      <c r="B219" s="31"/>
      <c r="D219" s="7"/>
      <c r="E219" s="31"/>
      <c r="F219" s="7"/>
      <c r="G219" s="10"/>
      <c r="H219" s="10"/>
      <c r="I219" s="7"/>
      <c r="K219" s="10"/>
      <c r="L219" s="10"/>
      <c r="M219" s="43"/>
      <c r="N219" s="10"/>
      <c r="O219" s="7"/>
      <c r="P219" s="33"/>
      <c r="Q219" s="7"/>
    </row>
    <row r="220" spans="1:17" ht="13.2">
      <c r="A220" s="10"/>
      <c r="B220" s="31"/>
      <c r="D220" s="7"/>
      <c r="E220" s="31"/>
      <c r="F220" s="7"/>
      <c r="G220" s="10"/>
      <c r="H220" s="10"/>
      <c r="I220" s="7"/>
      <c r="K220" s="10"/>
      <c r="L220" s="10"/>
      <c r="M220" s="43"/>
      <c r="N220" s="10"/>
      <c r="O220" s="7"/>
      <c r="P220" s="33"/>
      <c r="Q220" s="7"/>
    </row>
    <row r="221" spans="1:17" ht="13.2">
      <c r="A221" s="10"/>
      <c r="B221" s="31"/>
      <c r="D221" s="7"/>
      <c r="E221" s="31"/>
      <c r="F221" s="7"/>
      <c r="G221" s="10"/>
      <c r="H221" s="10"/>
      <c r="I221" s="7"/>
      <c r="K221" s="10"/>
      <c r="L221" s="10"/>
      <c r="M221" s="43"/>
      <c r="N221" s="10"/>
      <c r="O221" s="7"/>
      <c r="P221" s="33"/>
      <c r="Q221" s="7"/>
    </row>
    <row r="222" spans="1:17" ht="13.2">
      <c r="A222" s="10"/>
      <c r="B222" s="31"/>
      <c r="D222" s="7"/>
      <c r="E222" s="31"/>
      <c r="F222" s="7"/>
      <c r="G222" s="10"/>
      <c r="H222" s="10"/>
      <c r="I222" s="7"/>
      <c r="K222" s="10"/>
      <c r="L222" s="10"/>
      <c r="M222" s="43"/>
      <c r="N222" s="10"/>
      <c r="O222" s="7"/>
      <c r="P222" s="33"/>
      <c r="Q222" s="7"/>
    </row>
    <row r="223" spans="1:17" ht="13.2">
      <c r="A223" s="10"/>
      <c r="B223" s="31"/>
      <c r="D223" s="7"/>
      <c r="E223" s="31"/>
      <c r="F223" s="7"/>
      <c r="G223" s="10"/>
      <c r="H223" s="10"/>
      <c r="I223" s="7"/>
      <c r="K223" s="10"/>
      <c r="L223" s="10"/>
      <c r="M223" s="43"/>
      <c r="N223" s="10"/>
      <c r="O223" s="7"/>
      <c r="P223" s="33"/>
      <c r="Q223" s="7"/>
    </row>
    <row r="224" spans="1:17" ht="13.2">
      <c r="A224" s="10"/>
      <c r="B224" s="31"/>
      <c r="D224" s="7"/>
      <c r="E224" s="31"/>
      <c r="F224" s="7"/>
      <c r="G224" s="10"/>
      <c r="H224" s="10"/>
      <c r="I224" s="7"/>
      <c r="K224" s="10"/>
      <c r="L224" s="10"/>
      <c r="M224" s="43"/>
      <c r="N224" s="10"/>
      <c r="O224" s="7"/>
      <c r="P224" s="33"/>
      <c r="Q224" s="7"/>
    </row>
    <row r="225" spans="1:17" ht="13.2">
      <c r="A225" s="10"/>
      <c r="B225" s="31"/>
      <c r="D225" s="7"/>
      <c r="E225" s="31"/>
      <c r="F225" s="7"/>
      <c r="G225" s="10"/>
      <c r="H225" s="10"/>
      <c r="I225" s="7"/>
      <c r="K225" s="10"/>
      <c r="L225" s="10"/>
      <c r="M225" s="43"/>
      <c r="N225" s="10"/>
      <c r="O225" s="7"/>
      <c r="P225" s="33"/>
      <c r="Q225" s="7"/>
    </row>
    <row r="226" spans="1:17" ht="13.2">
      <c r="A226" s="10"/>
      <c r="B226" s="31"/>
      <c r="D226" s="7"/>
      <c r="E226" s="31"/>
      <c r="F226" s="7"/>
      <c r="G226" s="10"/>
      <c r="H226" s="10"/>
      <c r="I226" s="7"/>
      <c r="K226" s="10"/>
      <c r="L226" s="10"/>
      <c r="M226" s="43"/>
      <c r="N226" s="10"/>
      <c r="O226" s="7"/>
      <c r="P226" s="33"/>
      <c r="Q226" s="7"/>
    </row>
    <row r="227" spans="1:17" ht="13.2">
      <c r="A227" s="10"/>
      <c r="B227" s="31"/>
      <c r="D227" s="7"/>
      <c r="E227" s="31"/>
      <c r="F227" s="7"/>
      <c r="G227" s="10"/>
      <c r="H227" s="10"/>
      <c r="I227" s="7"/>
      <c r="K227" s="10"/>
      <c r="L227" s="10"/>
      <c r="M227" s="43"/>
      <c r="N227" s="10"/>
      <c r="O227" s="7"/>
      <c r="P227" s="33"/>
      <c r="Q227" s="7"/>
    </row>
    <row r="228" spans="1:17" ht="13.2">
      <c r="A228" s="10"/>
      <c r="B228" s="31"/>
      <c r="D228" s="7"/>
      <c r="E228" s="31"/>
      <c r="F228" s="7"/>
      <c r="G228" s="10"/>
      <c r="H228" s="10"/>
      <c r="I228" s="7"/>
      <c r="K228" s="10"/>
      <c r="L228" s="10"/>
      <c r="M228" s="43"/>
      <c r="N228" s="10"/>
      <c r="O228" s="7"/>
      <c r="P228" s="33"/>
      <c r="Q228" s="7"/>
    </row>
    <row r="229" spans="1:17" ht="13.2">
      <c r="A229" s="10"/>
      <c r="B229" s="31"/>
      <c r="D229" s="7"/>
      <c r="E229" s="31"/>
      <c r="F229" s="7"/>
      <c r="G229" s="10"/>
      <c r="H229" s="10"/>
      <c r="I229" s="7"/>
      <c r="K229" s="10"/>
      <c r="L229" s="10"/>
      <c r="M229" s="43"/>
      <c r="N229" s="10"/>
      <c r="O229" s="7"/>
      <c r="P229" s="33"/>
      <c r="Q229" s="7"/>
    </row>
    <row r="230" spans="1:17" ht="13.2">
      <c r="A230" s="10"/>
      <c r="B230" s="31"/>
      <c r="D230" s="7"/>
      <c r="E230" s="31"/>
      <c r="F230" s="7"/>
      <c r="G230" s="10"/>
      <c r="H230" s="10"/>
      <c r="I230" s="7"/>
      <c r="K230" s="10"/>
      <c r="L230" s="10"/>
      <c r="M230" s="43"/>
      <c r="N230" s="10"/>
      <c r="O230" s="7"/>
      <c r="P230" s="33"/>
      <c r="Q230" s="7"/>
    </row>
    <row r="231" spans="1:17" ht="13.2">
      <c r="A231" s="10"/>
      <c r="B231" s="31"/>
      <c r="D231" s="7"/>
      <c r="E231" s="31"/>
      <c r="F231" s="7"/>
      <c r="G231" s="10"/>
      <c r="H231" s="10"/>
      <c r="I231" s="7"/>
      <c r="K231" s="10"/>
      <c r="L231" s="10"/>
      <c r="M231" s="43"/>
      <c r="N231" s="10"/>
      <c r="O231" s="7"/>
      <c r="P231" s="33"/>
      <c r="Q231" s="7"/>
    </row>
    <row r="232" spans="1:17" ht="13.2">
      <c r="A232" s="10"/>
      <c r="B232" s="31"/>
      <c r="D232" s="7"/>
      <c r="E232" s="31"/>
      <c r="F232" s="7"/>
      <c r="G232" s="10"/>
      <c r="H232" s="10"/>
      <c r="I232" s="7"/>
      <c r="K232" s="10"/>
      <c r="L232" s="10"/>
      <c r="M232" s="43"/>
      <c r="N232" s="10"/>
      <c r="O232" s="7"/>
      <c r="P232" s="33"/>
      <c r="Q232" s="7"/>
    </row>
    <row r="233" spans="1:17" ht="13.2">
      <c r="A233" s="10"/>
      <c r="B233" s="31"/>
      <c r="D233" s="7"/>
      <c r="E233" s="31"/>
      <c r="F233" s="7"/>
      <c r="G233" s="10"/>
      <c r="H233" s="10"/>
      <c r="I233" s="7"/>
      <c r="K233" s="10"/>
      <c r="L233" s="10"/>
      <c r="M233" s="43"/>
      <c r="N233" s="10"/>
      <c r="O233" s="7"/>
      <c r="P233" s="33"/>
      <c r="Q233" s="7"/>
    </row>
    <row r="234" spans="1:17" ht="13.2">
      <c r="A234" s="10"/>
      <c r="B234" s="31"/>
      <c r="D234" s="7"/>
      <c r="E234" s="31"/>
      <c r="F234" s="7"/>
      <c r="G234" s="10"/>
      <c r="H234" s="10"/>
      <c r="I234" s="7"/>
      <c r="K234" s="10"/>
      <c r="L234" s="10"/>
      <c r="M234" s="43"/>
      <c r="N234" s="10"/>
      <c r="O234" s="7"/>
      <c r="P234" s="33"/>
      <c r="Q234" s="7"/>
    </row>
    <row r="235" spans="1:17" ht="13.2">
      <c r="A235" s="10"/>
      <c r="B235" s="31"/>
      <c r="D235" s="7"/>
      <c r="E235" s="31"/>
      <c r="F235" s="7"/>
      <c r="G235" s="10"/>
      <c r="H235" s="10"/>
      <c r="I235" s="7"/>
      <c r="K235" s="10"/>
      <c r="L235" s="10"/>
      <c r="M235" s="43"/>
      <c r="N235" s="10"/>
      <c r="O235" s="7"/>
      <c r="P235" s="33"/>
      <c r="Q235" s="7"/>
    </row>
    <row r="236" spans="1:17" ht="13.2">
      <c r="A236" s="10"/>
      <c r="B236" s="31"/>
      <c r="D236" s="7"/>
      <c r="E236" s="31"/>
      <c r="F236" s="7"/>
      <c r="G236" s="10"/>
      <c r="H236" s="10"/>
      <c r="I236" s="7"/>
      <c r="K236" s="10"/>
      <c r="L236" s="10"/>
      <c r="M236" s="43"/>
      <c r="N236" s="10"/>
      <c r="O236" s="7"/>
      <c r="P236" s="33"/>
      <c r="Q236" s="7"/>
    </row>
    <row r="237" spans="1:17" ht="13.2">
      <c r="A237" s="10"/>
      <c r="B237" s="31"/>
      <c r="D237" s="7"/>
      <c r="E237" s="31"/>
      <c r="F237" s="7"/>
      <c r="G237" s="10"/>
      <c r="H237" s="10"/>
      <c r="I237" s="7"/>
      <c r="K237" s="10"/>
      <c r="L237" s="10"/>
      <c r="M237" s="43"/>
      <c r="N237" s="10"/>
      <c r="O237" s="7"/>
      <c r="P237" s="33"/>
      <c r="Q237" s="7"/>
    </row>
    <row r="238" spans="1:17" ht="13.2">
      <c r="A238" s="10"/>
      <c r="B238" s="31"/>
      <c r="D238" s="7"/>
      <c r="E238" s="31"/>
      <c r="F238" s="7"/>
      <c r="G238" s="10"/>
      <c r="H238" s="10"/>
      <c r="I238" s="7"/>
      <c r="K238" s="10"/>
      <c r="L238" s="10"/>
      <c r="M238" s="43"/>
      <c r="N238" s="10"/>
      <c r="O238" s="7"/>
      <c r="P238" s="33"/>
      <c r="Q238" s="7"/>
    </row>
    <row r="239" spans="1:17" ht="13.2">
      <c r="A239" s="10"/>
      <c r="B239" s="31"/>
      <c r="D239" s="7"/>
      <c r="E239" s="31"/>
      <c r="F239" s="7"/>
      <c r="G239" s="10"/>
      <c r="H239" s="10"/>
      <c r="I239" s="7"/>
      <c r="K239" s="10"/>
      <c r="L239" s="10"/>
      <c r="M239" s="43"/>
      <c r="N239" s="10"/>
      <c r="O239" s="7"/>
      <c r="P239" s="33"/>
      <c r="Q239" s="7"/>
    </row>
    <row r="240" spans="1:17" ht="13.2">
      <c r="A240" s="10"/>
      <c r="B240" s="31"/>
      <c r="D240" s="7"/>
      <c r="E240" s="31"/>
      <c r="F240" s="7"/>
      <c r="G240" s="10"/>
      <c r="H240" s="10"/>
      <c r="I240" s="7"/>
      <c r="K240" s="10"/>
      <c r="L240" s="10"/>
      <c r="M240" s="43"/>
      <c r="N240" s="10"/>
      <c r="O240" s="7"/>
      <c r="P240" s="33"/>
      <c r="Q240" s="7"/>
    </row>
    <row r="241" spans="1:17" ht="13.2">
      <c r="A241" s="10"/>
      <c r="B241" s="31"/>
      <c r="D241" s="7"/>
      <c r="E241" s="31"/>
      <c r="F241" s="7"/>
      <c r="G241" s="10"/>
      <c r="H241" s="10"/>
      <c r="I241" s="7"/>
      <c r="K241" s="10"/>
      <c r="L241" s="10"/>
      <c r="M241" s="43"/>
      <c r="N241" s="10"/>
      <c r="O241" s="7"/>
      <c r="P241" s="33"/>
      <c r="Q241" s="7"/>
    </row>
    <row r="242" spans="1:17" ht="13.2">
      <c r="A242" s="10"/>
      <c r="B242" s="31"/>
      <c r="D242" s="7"/>
      <c r="E242" s="31"/>
      <c r="F242" s="7"/>
      <c r="G242" s="10"/>
      <c r="H242" s="10"/>
      <c r="I242" s="7"/>
      <c r="K242" s="10"/>
      <c r="L242" s="10"/>
      <c r="M242" s="43"/>
      <c r="N242" s="10"/>
      <c r="O242" s="7"/>
      <c r="P242" s="33"/>
      <c r="Q242" s="7"/>
    </row>
    <row r="243" spans="1:17" ht="13.2">
      <c r="A243" s="10"/>
      <c r="B243" s="31"/>
      <c r="D243" s="7"/>
      <c r="E243" s="31"/>
      <c r="F243" s="7"/>
      <c r="G243" s="10"/>
      <c r="H243" s="10"/>
      <c r="I243" s="7"/>
      <c r="K243" s="10"/>
      <c r="L243" s="10"/>
      <c r="M243" s="43"/>
      <c r="N243" s="10"/>
      <c r="O243" s="7"/>
      <c r="P243" s="33"/>
      <c r="Q243" s="7"/>
    </row>
    <row r="244" spans="1:17" ht="13.2">
      <c r="A244" s="10"/>
      <c r="B244" s="31"/>
      <c r="D244" s="7"/>
      <c r="E244" s="31"/>
      <c r="F244" s="7"/>
      <c r="G244" s="10"/>
      <c r="H244" s="10"/>
      <c r="I244" s="7"/>
      <c r="K244" s="10"/>
      <c r="L244" s="10"/>
      <c r="M244" s="43"/>
      <c r="N244" s="10"/>
      <c r="O244" s="7"/>
      <c r="P244" s="33"/>
      <c r="Q244" s="7"/>
    </row>
    <row r="245" spans="1:17" ht="13.2">
      <c r="A245" s="10"/>
      <c r="B245" s="31"/>
      <c r="D245" s="7"/>
      <c r="E245" s="31"/>
      <c r="F245" s="7"/>
      <c r="G245" s="10"/>
      <c r="H245" s="10"/>
      <c r="I245" s="7"/>
      <c r="K245" s="10"/>
      <c r="L245" s="10"/>
      <c r="M245" s="43"/>
      <c r="N245" s="10"/>
      <c r="O245" s="7"/>
      <c r="P245" s="33"/>
      <c r="Q245" s="7"/>
    </row>
    <row r="246" spans="1:17" ht="13.2">
      <c r="A246" s="10"/>
      <c r="B246" s="31"/>
      <c r="D246" s="7"/>
      <c r="E246" s="31"/>
      <c r="F246" s="7"/>
      <c r="G246" s="10"/>
      <c r="H246" s="10"/>
      <c r="I246" s="7"/>
      <c r="K246" s="10"/>
      <c r="L246" s="10"/>
      <c r="M246" s="43"/>
      <c r="N246" s="10"/>
      <c r="O246" s="7"/>
      <c r="P246" s="33"/>
      <c r="Q246" s="7"/>
    </row>
    <row r="247" spans="1:17" ht="13.2">
      <c r="A247" s="10"/>
      <c r="B247" s="31"/>
      <c r="D247" s="7"/>
      <c r="E247" s="31"/>
      <c r="F247" s="7"/>
      <c r="G247" s="10"/>
      <c r="H247" s="10"/>
      <c r="I247" s="7"/>
      <c r="K247" s="10"/>
      <c r="L247" s="10"/>
      <c r="M247" s="43"/>
      <c r="N247" s="10"/>
      <c r="O247" s="7"/>
      <c r="P247" s="33"/>
      <c r="Q247" s="7"/>
    </row>
    <row r="248" spans="1:17" ht="13.2">
      <c r="A248" s="10"/>
      <c r="B248" s="31"/>
      <c r="D248" s="7"/>
      <c r="E248" s="31"/>
      <c r="F248" s="7"/>
      <c r="G248" s="10"/>
      <c r="H248" s="10"/>
      <c r="I248" s="7"/>
      <c r="K248" s="10"/>
      <c r="L248" s="10"/>
      <c r="M248" s="43"/>
      <c r="N248" s="10"/>
      <c r="O248" s="7"/>
      <c r="P248" s="33"/>
      <c r="Q248" s="7"/>
    </row>
    <row r="249" spans="1:17" ht="13.2">
      <c r="A249" s="10"/>
      <c r="B249" s="31"/>
      <c r="D249" s="7"/>
      <c r="E249" s="31"/>
      <c r="F249" s="7"/>
      <c r="G249" s="10"/>
      <c r="H249" s="10"/>
      <c r="I249" s="7"/>
      <c r="K249" s="10"/>
      <c r="L249" s="10"/>
      <c r="M249" s="43"/>
      <c r="N249" s="10"/>
      <c r="O249" s="7"/>
      <c r="P249" s="33"/>
      <c r="Q249" s="7"/>
    </row>
    <row r="250" spans="1:17" ht="13.2">
      <c r="A250" s="10"/>
      <c r="B250" s="31"/>
      <c r="D250" s="7"/>
      <c r="E250" s="31"/>
      <c r="F250" s="7"/>
      <c r="G250" s="10"/>
      <c r="H250" s="10"/>
      <c r="I250" s="7"/>
      <c r="K250" s="10"/>
      <c r="L250" s="10"/>
      <c r="M250" s="43"/>
      <c r="N250" s="10"/>
      <c r="O250" s="7"/>
      <c r="P250" s="33"/>
      <c r="Q250" s="7"/>
    </row>
    <row r="251" spans="1:17" ht="13.2">
      <c r="A251" s="10"/>
      <c r="B251" s="31"/>
      <c r="D251" s="7"/>
      <c r="E251" s="31"/>
      <c r="F251" s="7"/>
      <c r="G251" s="10"/>
      <c r="H251" s="10"/>
      <c r="I251" s="7"/>
      <c r="K251" s="10"/>
      <c r="L251" s="10"/>
      <c r="M251" s="43"/>
      <c r="N251" s="10"/>
      <c r="O251" s="7"/>
      <c r="P251" s="33"/>
      <c r="Q251" s="7"/>
    </row>
    <row r="252" spans="1:17" ht="13.2">
      <c r="A252" s="10"/>
      <c r="B252" s="31"/>
      <c r="D252" s="7"/>
      <c r="E252" s="31"/>
      <c r="F252" s="7"/>
      <c r="G252" s="10"/>
      <c r="H252" s="10"/>
      <c r="I252" s="7"/>
      <c r="K252" s="10"/>
      <c r="L252" s="10"/>
      <c r="M252" s="43"/>
      <c r="N252" s="10"/>
      <c r="O252" s="7"/>
      <c r="P252" s="33"/>
      <c r="Q252" s="7"/>
    </row>
    <row r="253" spans="1:17" ht="13.2">
      <c r="A253" s="10"/>
      <c r="B253" s="31"/>
      <c r="D253" s="7"/>
      <c r="E253" s="31"/>
      <c r="F253" s="7"/>
      <c r="G253" s="10"/>
      <c r="H253" s="10"/>
      <c r="I253" s="7"/>
      <c r="K253" s="10"/>
      <c r="L253" s="10"/>
      <c r="M253" s="43"/>
      <c r="N253" s="10"/>
      <c r="O253" s="7"/>
      <c r="P253" s="33"/>
      <c r="Q253" s="7"/>
    </row>
    <row r="254" spans="1:17" ht="13.2">
      <c r="A254" s="10"/>
      <c r="B254" s="31"/>
      <c r="D254" s="7"/>
      <c r="E254" s="31"/>
      <c r="F254" s="7"/>
      <c r="G254" s="10"/>
      <c r="H254" s="10"/>
      <c r="I254" s="7"/>
      <c r="K254" s="10"/>
      <c r="L254" s="10"/>
      <c r="M254" s="43"/>
      <c r="N254" s="10"/>
      <c r="O254" s="7"/>
      <c r="P254" s="33"/>
      <c r="Q254" s="7"/>
    </row>
    <row r="255" spans="1:17" ht="13.2">
      <c r="A255" s="10"/>
      <c r="B255" s="31"/>
      <c r="D255" s="7"/>
      <c r="E255" s="31"/>
      <c r="F255" s="7"/>
      <c r="G255" s="10"/>
      <c r="H255" s="10"/>
      <c r="I255" s="7"/>
      <c r="K255" s="10"/>
      <c r="L255" s="10"/>
      <c r="M255" s="43"/>
      <c r="N255" s="10"/>
      <c r="O255" s="7"/>
      <c r="P255" s="33"/>
      <c r="Q255" s="7"/>
    </row>
    <row r="256" spans="1:17" ht="13.2">
      <c r="A256" s="10"/>
      <c r="B256" s="31"/>
      <c r="D256" s="7"/>
      <c r="E256" s="31"/>
      <c r="F256" s="7"/>
      <c r="G256" s="10"/>
      <c r="H256" s="10"/>
      <c r="I256" s="7"/>
      <c r="K256" s="10"/>
      <c r="L256" s="10"/>
      <c r="M256" s="43"/>
      <c r="N256" s="10"/>
      <c r="O256" s="7"/>
      <c r="P256" s="33"/>
      <c r="Q256" s="7"/>
    </row>
    <row r="257" spans="1:17" ht="13.2">
      <c r="A257" s="10"/>
      <c r="B257" s="31"/>
      <c r="D257" s="7"/>
      <c r="E257" s="31"/>
      <c r="F257" s="7"/>
      <c r="G257" s="10"/>
      <c r="H257" s="10"/>
      <c r="I257" s="7"/>
      <c r="K257" s="10"/>
      <c r="L257" s="10"/>
      <c r="M257" s="43"/>
      <c r="N257" s="10"/>
      <c r="O257" s="7"/>
      <c r="P257" s="33"/>
      <c r="Q257" s="7"/>
    </row>
    <row r="258" spans="1:17" ht="13.2">
      <c r="A258" s="10"/>
      <c r="B258" s="31"/>
      <c r="D258" s="7"/>
      <c r="E258" s="31"/>
      <c r="F258" s="7"/>
      <c r="G258" s="10"/>
      <c r="H258" s="10"/>
      <c r="I258" s="7"/>
      <c r="K258" s="10"/>
      <c r="L258" s="10"/>
      <c r="M258" s="43"/>
      <c r="N258" s="10"/>
      <c r="O258" s="7"/>
      <c r="P258" s="33"/>
      <c r="Q258" s="7"/>
    </row>
    <row r="259" spans="1:17" ht="13.2">
      <c r="A259" s="10"/>
      <c r="B259" s="31"/>
      <c r="D259" s="7"/>
      <c r="E259" s="31"/>
      <c r="F259" s="7"/>
      <c r="G259" s="10"/>
      <c r="H259" s="10"/>
      <c r="I259" s="7"/>
      <c r="K259" s="10"/>
      <c r="L259" s="10"/>
      <c r="M259" s="43"/>
      <c r="N259" s="10"/>
      <c r="O259" s="7"/>
      <c r="P259" s="33"/>
      <c r="Q259" s="7"/>
    </row>
    <row r="260" spans="1:17" ht="13.2">
      <c r="A260" s="10"/>
      <c r="B260" s="31"/>
      <c r="D260" s="7"/>
      <c r="E260" s="31"/>
      <c r="F260" s="7"/>
      <c r="G260" s="10"/>
      <c r="H260" s="10"/>
      <c r="I260" s="7"/>
      <c r="K260" s="10"/>
      <c r="L260" s="10"/>
      <c r="M260" s="43"/>
      <c r="N260" s="10"/>
      <c r="O260" s="7"/>
      <c r="P260" s="33"/>
      <c r="Q260" s="7"/>
    </row>
    <row r="261" spans="1:17" ht="13.2">
      <c r="A261" s="10"/>
      <c r="B261" s="31"/>
      <c r="D261" s="7"/>
      <c r="E261" s="31"/>
      <c r="F261" s="7"/>
      <c r="G261" s="10"/>
      <c r="H261" s="10"/>
      <c r="I261" s="7"/>
      <c r="K261" s="10"/>
      <c r="L261" s="10"/>
      <c r="M261" s="43"/>
      <c r="N261" s="10"/>
      <c r="O261" s="7"/>
      <c r="P261" s="33"/>
      <c r="Q261" s="7"/>
    </row>
    <row r="262" spans="1:17" ht="13.2">
      <c r="A262" s="10"/>
      <c r="B262" s="31"/>
      <c r="D262" s="7"/>
      <c r="E262" s="31"/>
      <c r="F262" s="7"/>
      <c r="G262" s="10"/>
      <c r="H262" s="10"/>
      <c r="I262" s="7"/>
      <c r="K262" s="10"/>
      <c r="L262" s="10"/>
      <c r="M262" s="43"/>
      <c r="N262" s="10"/>
      <c r="O262" s="7"/>
      <c r="P262" s="33"/>
      <c r="Q262" s="7"/>
    </row>
    <row r="263" spans="1:17" ht="13.2">
      <c r="A263" s="10"/>
      <c r="B263" s="31"/>
      <c r="D263" s="7"/>
      <c r="E263" s="31"/>
      <c r="F263" s="7"/>
      <c r="G263" s="10"/>
      <c r="H263" s="10"/>
      <c r="I263" s="7"/>
      <c r="K263" s="10"/>
      <c r="L263" s="10"/>
      <c r="M263" s="43"/>
      <c r="N263" s="10"/>
      <c r="O263" s="7"/>
      <c r="P263" s="33"/>
      <c r="Q263" s="7"/>
    </row>
    <row r="264" spans="1:17" ht="13.2">
      <c r="A264" s="10"/>
      <c r="B264" s="31"/>
      <c r="D264" s="7"/>
      <c r="E264" s="31"/>
      <c r="F264" s="7"/>
      <c r="G264" s="10"/>
      <c r="H264" s="10"/>
      <c r="I264" s="7"/>
      <c r="K264" s="10"/>
      <c r="L264" s="10"/>
      <c r="M264" s="43"/>
      <c r="N264" s="10"/>
      <c r="O264" s="7"/>
      <c r="P264" s="33"/>
      <c r="Q264" s="7"/>
    </row>
    <row r="265" spans="1:17" ht="13.2">
      <c r="A265" s="10"/>
      <c r="B265" s="31"/>
      <c r="D265" s="7"/>
      <c r="E265" s="31"/>
      <c r="F265" s="7"/>
      <c r="G265" s="10"/>
      <c r="H265" s="10"/>
      <c r="I265" s="7"/>
      <c r="K265" s="10"/>
      <c r="L265" s="10"/>
      <c r="M265" s="43"/>
      <c r="N265" s="10"/>
      <c r="O265" s="7"/>
      <c r="P265" s="33"/>
      <c r="Q265" s="7"/>
    </row>
    <row r="266" spans="1:17" ht="13.2">
      <c r="A266" s="10"/>
      <c r="B266" s="31"/>
      <c r="D266" s="7"/>
      <c r="E266" s="31"/>
      <c r="F266" s="7"/>
      <c r="G266" s="10"/>
      <c r="H266" s="10"/>
      <c r="I266" s="7"/>
      <c r="K266" s="10"/>
      <c r="L266" s="10"/>
      <c r="M266" s="43"/>
      <c r="N266" s="10"/>
      <c r="O266" s="7"/>
      <c r="P266" s="33"/>
      <c r="Q266" s="7"/>
    </row>
    <row r="267" spans="1:17" ht="13.2">
      <c r="A267" s="10"/>
      <c r="B267" s="31"/>
      <c r="D267" s="7"/>
      <c r="E267" s="31"/>
      <c r="F267" s="7"/>
      <c r="G267" s="10"/>
      <c r="H267" s="10"/>
      <c r="I267" s="7"/>
      <c r="K267" s="10"/>
      <c r="L267" s="10"/>
      <c r="M267" s="43"/>
      <c r="N267" s="10"/>
      <c r="O267" s="7"/>
      <c r="P267" s="33"/>
      <c r="Q267" s="7"/>
    </row>
    <row r="268" spans="1:17" ht="13.2">
      <c r="A268" s="10"/>
      <c r="B268" s="31"/>
      <c r="D268" s="7"/>
      <c r="E268" s="31"/>
      <c r="F268" s="7"/>
      <c r="G268" s="10"/>
      <c r="H268" s="10"/>
      <c r="I268" s="7"/>
      <c r="K268" s="10"/>
      <c r="L268" s="10"/>
      <c r="M268" s="43"/>
      <c r="N268" s="10"/>
      <c r="O268" s="7"/>
      <c r="P268" s="33"/>
      <c r="Q268" s="7"/>
    </row>
    <row r="269" spans="1:17" ht="13.2">
      <c r="A269" s="10"/>
      <c r="B269" s="31"/>
      <c r="D269" s="7"/>
      <c r="E269" s="31"/>
      <c r="F269" s="7"/>
      <c r="G269" s="10"/>
      <c r="H269" s="10"/>
      <c r="I269" s="7"/>
      <c r="K269" s="10"/>
      <c r="L269" s="10"/>
      <c r="M269" s="43"/>
      <c r="N269" s="10"/>
      <c r="O269" s="7"/>
      <c r="P269" s="33"/>
      <c r="Q269" s="7"/>
    </row>
    <row r="270" spans="1:17" ht="13.2">
      <c r="A270" s="10"/>
      <c r="B270" s="31"/>
      <c r="D270" s="7"/>
      <c r="E270" s="31"/>
      <c r="F270" s="7"/>
      <c r="G270" s="10"/>
      <c r="H270" s="10"/>
      <c r="I270" s="7"/>
      <c r="K270" s="10"/>
      <c r="L270" s="10"/>
      <c r="M270" s="43"/>
      <c r="N270" s="10"/>
      <c r="O270" s="7"/>
      <c r="P270" s="33"/>
      <c r="Q270" s="7"/>
    </row>
    <row r="271" spans="1:17" ht="13.2">
      <c r="A271" s="10"/>
      <c r="B271" s="31"/>
      <c r="D271" s="7"/>
      <c r="E271" s="31"/>
      <c r="F271" s="7"/>
      <c r="G271" s="10"/>
      <c r="H271" s="10"/>
      <c r="I271" s="7"/>
      <c r="K271" s="10"/>
      <c r="L271" s="10"/>
      <c r="M271" s="43"/>
      <c r="N271" s="10"/>
      <c r="O271" s="7"/>
      <c r="P271" s="33"/>
      <c r="Q271" s="7"/>
    </row>
    <row r="272" spans="1:17" ht="13.2">
      <c r="A272" s="10"/>
      <c r="B272" s="31"/>
      <c r="D272" s="7"/>
      <c r="E272" s="31"/>
      <c r="F272" s="7"/>
      <c r="G272" s="10"/>
      <c r="H272" s="10"/>
      <c r="I272" s="7"/>
      <c r="K272" s="10"/>
      <c r="L272" s="10"/>
      <c r="M272" s="43"/>
      <c r="N272" s="10"/>
      <c r="O272" s="7"/>
      <c r="P272" s="33"/>
      <c r="Q272" s="7"/>
    </row>
    <row r="273" spans="1:17" ht="13.2">
      <c r="A273" s="10"/>
      <c r="B273" s="31"/>
      <c r="D273" s="7"/>
      <c r="E273" s="31"/>
      <c r="F273" s="7"/>
      <c r="G273" s="10"/>
      <c r="H273" s="10"/>
      <c r="I273" s="7"/>
      <c r="K273" s="10"/>
      <c r="L273" s="10"/>
      <c r="M273" s="43"/>
      <c r="N273" s="10"/>
      <c r="O273" s="7"/>
      <c r="P273" s="33"/>
      <c r="Q273" s="7"/>
    </row>
    <row r="274" spans="1:17" ht="13.2">
      <c r="A274" s="10"/>
      <c r="B274" s="31"/>
      <c r="D274" s="7"/>
      <c r="E274" s="31"/>
      <c r="F274" s="7"/>
      <c r="G274" s="10"/>
      <c r="H274" s="10"/>
      <c r="I274" s="7"/>
      <c r="K274" s="10"/>
      <c r="L274" s="10"/>
      <c r="M274" s="43"/>
      <c r="N274" s="10"/>
      <c r="O274" s="7"/>
      <c r="P274" s="33"/>
      <c r="Q274" s="7"/>
    </row>
    <row r="275" spans="1:17" ht="13.2">
      <c r="A275" s="10"/>
      <c r="B275" s="31"/>
      <c r="D275" s="7"/>
      <c r="E275" s="31"/>
      <c r="F275" s="7"/>
      <c r="G275" s="10"/>
      <c r="H275" s="10"/>
      <c r="I275" s="7"/>
      <c r="K275" s="10"/>
      <c r="L275" s="10"/>
      <c r="M275" s="43"/>
      <c r="N275" s="10"/>
      <c r="O275" s="7"/>
      <c r="P275" s="33"/>
      <c r="Q275" s="7"/>
    </row>
    <row r="276" spans="1:17" ht="13.2">
      <c r="A276" s="10"/>
      <c r="B276" s="31"/>
      <c r="D276" s="7"/>
      <c r="E276" s="31"/>
      <c r="F276" s="7"/>
      <c r="G276" s="10"/>
      <c r="H276" s="10"/>
      <c r="I276" s="7"/>
      <c r="K276" s="10"/>
      <c r="L276" s="10"/>
      <c r="M276" s="43"/>
      <c r="N276" s="10"/>
      <c r="O276" s="7"/>
      <c r="P276" s="33"/>
      <c r="Q276" s="7"/>
    </row>
    <row r="277" spans="1:17" ht="13.2">
      <c r="A277" s="10"/>
      <c r="B277" s="31"/>
      <c r="D277" s="7"/>
      <c r="E277" s="31"/>
      <c r="F277" s="7"/>
      <c r="G277" s="10"/>
      <c r="H277" s="10"/>
      <c r="I277" s="7"/>
      <c r="K277" s="10"/>
      <c r="L277" s="10"/>
      <c r="M277" s="43"/>
      <c r="N277" s="10"/>
      <c r="O277" s="7"/>
      <c r="P277" s="33"/>
      <c r="Q277" s="7"/>
    </row>
    <row r="278" spans="1:17" ht="13.2">
      <c r="A278" s="10"/>
      <c r="B278" s="31"/>
      <c r="D278" s="7"/>
      <c r="E278" s="31"/>
      <c r="F278" s="7"/>
      <c r="G278" s="10"/>
      <c r="H278" s="10"/>
      <c r="I278" s="7"/>
      <c r="K278" s="10"/>
      <c r="L278" s="10"/>
      <c r="M278" s="43"/>
      <c r="N278" s="10"/>
      <c r="O278" s="7"/>
      <c r="P278" s="33"/>
      <c r="Q278" s="7"/>
    </row>
    <row r="279" spans="1:17" ht="13.2">
      <c r="A279" s="10"/>
      <c r="B279" s="31"/>
      <c r="D279" s="7"/>
      <c r="E279" s="31"/>
      <c r="F279" s="7"/>
      <c r="G279" s="10"/>
      <c r="H279" s="10"/>
      <c r="I279" s="7"/>
      <c r="K279" s="10"/>
      <c r="L279" s="10"/>
      <c r="M279" s="43"/>
      <c r="N279" s="10"/>
      <c r="O279" s="7"/>
      <c r="P279" s="33"/>
      <c r="Q279" s="7"/>
    </row>
    <row r="280" spans="1:17" ht="13.2">
      <c r="A280" s="10"/>
      <c r="B280" s="31"/>
      <c r="D280" s="7"/>
      <c r="E280" s="31"/>
      <c r="F280" s="7"/>
      <c r="G280" s="10"/>
      <c r="H280" s="10"/>
      <c r="I280" s="7"/>
      <c r="K280" s="10"/>
      <c r="L280" s="10"/>
      <c r="M280" s="43"/>
      <c r="N280" s="10"/>
      <c r="O280" s="7"/>
      <c r="P280" s="33"/>
      <c r="Q280" s="7"/>
    </row>
    <row r="281" spans="1:17" ht="13.2">
      <c r="A281" s="10"/>
      <c r="B281" s="31"/>
      <c r="D281" s="7"/>
      <c r="E281" s="31"/>
      <c r="F281" s="7"/>
      <c r="G281" s="10"/>
      <c r="H281" s="10"/>
      <c r="I281" s="7"/>
      <c r="K281" s="10"/>
      <c r="L281" s="10"/>
      <c r="M281" s="43"/>
      <c r="N281" s="10"/>
      <c r="O281" s="7"/>
      <c r="P281" s="33"/>
      <c r="Q281" s="7"/>
    </row>
    <row r="282" spans="1:17" ht="13.2">
      <c r="A282" s="10"/>
      <c r="B282" s="31"/>
      <c r="D282" s="7"/>
      <c r="E282" s="31"/>
      <c r="F282" s="7"/>
      <c r="G282" s="10"/>
      <c r="H282" s="10"/>
      <c r="I282" s="7"/>
      <c r="K282" s="10"/>
      <c r="L282" s="10"/>
      <c r="M282" s="43"/>
      <c r="N282" s="10"/>
      <c r="O282" s="7"/>
      <c r="P282" s="33"/>
      <c r="Q282" s="7"/>
    </row>
    <row r="283" spans="1:17" ht="13.2">
      <c r="A283" s="10"/>
      <c r="B283" s="31"/>
      <c r="D283" s="7"/>
      <c r="E283" s="31"/>
      <c r="F283" s="7"/>
      <c r="G283" s="10"/>
      <c r="H283" s="10"/>
      <c r="I283" s="7"/>
      <c r="K283" s="10"/>
      <c r="L283" s="10"/>
      <c r="M283" s="43"/>
      <c r="N283" s="10"/>
      <c r="O283" s="7"/>
      <c r="P283" s="33"/>
      <c r="Q283" s="7"/>
    </row>
    <row r="284" spans="1:17" ht="13.2">
      <c r="A284" s="10"/>
      <c r="B284" s="31"/>
      <c r="D284" s="7"/>
      <c r="E284" s="31"/>
      <c r="F284" s="7"/>
      <c r="G284" s="10"/>
      <c r="H284" s="10"/>
      <c r="I284" s="7"/>
      <c r="K284" s="10"/>
      <c r="L284" s="10"/>
      <c r="M284" s="43"/>
      <c r="N284" s="10"/>
      <c r="O284" s="7"/>
      <c r="P284" s="33"/>
      <c r="Q284" s="7"/>
    </row>
    <row r="285" spans="1:17" ht="13.2">
      <c r="A285" s="10"/>
      <c r="B285" s="31"/>
      <c r="D285" s="7"/>
      <c r="E285" s="31"/>
      <c r="F285" s="7"/>
      <c r="G285" s="10"/>
      <c r="H285" s="10"/>
      <c r="I285" s="7"/>
      <c r="K285" s="10"/>
      <c r="L285" s="10"/>
      <c r="M285" s="43"/>
      <c r="N285" s="10"/>
      <c r="O285" s="7"/>
      <c r="P285" s="33"/>
      <c r="Q285" s="7"/>
    </row>
    <row r="286" spans="1:17" ht="13.2">
      <c r="A286" s="10"/>
      <c r="B286" s="31"/>
      <c r="D286" s="7"/>
      <c r="E286" s="31"/>
      <c r="F286" s="7"/>
      <c r="G286" s="10"/>
      <c r="H286" s="10"/>
      <c r="I286" s="7"/>
      <c r="K286" s="10"/>
      <c r="L286" s="10"/>
      <c r="M286" s="43"/>
      <c r="N286" s="10"/>
      <c r="O286" s="7"/>
      <c r="P286" s="33"/>
      <c r="Q286" s="7"/>
    </row>
    <row r="287" spans="1:17" ht="13.2">
      <c r="A287" s="10"/>
      <c r="B287" s="31"/>
      <c r="D287" s="7"/>
      <c r="E287" s="31"/>
      <c r="F287" s="7"/>
      <c r="G287" s="10"/>
      <c r="H287" s="10"/>
      <c r="I287" s="7"/>
      <c r="K287" s="10"/>
      <c r="L287" s="10"/>
      <c r="M287" s="43"/>
      <c r="N287" s="10"/>
      <c r="O287" s="7"/>
      <c r="P287" s="33"/>
      <c r="Q287" s="7"/>
    </row>
    <row r="288" spans="1:17" ht="13.2">
      <c r="A288" s="10"/>
      <c r="B288" s="31"/>
      <c r="D288" s="7"/>
      <c r="E288" s="31"/>
      <c r="F288" s="7"/>
      <c r="G288" s="10"/>
      <c r="H288" s="10"/>
      <c r="I288" s="7"/>
      <c r="K288" s="10"/>
      <c r="L288" s="10"/>
      <c r="M288" s="43"/>
      <c r="N288" s="10"/>
      <c r="O288" s="7"/>
      <c r="P288" s="33"/>
      <c r="Q288" s="7"/>
    </row>
    <row r="289" spans="1:17" ht="13.2">
      <c r="A289" s="10"/>
      <c r="B289" s="31"/>
      <c r="D289" s="7"/>
      <c r="E289" s="31"/>
      <c r="F289" s="7"/>
      <c r="G289" s="10"/>
      <c r="H289" s="10"/>
      <c r="I289" s="7"/>
      <c r="K289" s="10"/>
      <c r="L289" s="10"/>
      <c r="M289" s="43"/>
      <c r="N289" s="10"/>
      <c r="O289" s="7"/>
      <c r="P289" s="33"/>
      <c r="Q289" s="7"/>
    </row>
    <row r="290" spans="1:17" ht="13.2">
      <c r="A290" s="10"/>
      <c r="B290" s="31"/>
      <c r="D290" s="7"/>
      <c r="E290" s="31"/>
      <c r="F290" s="7"/>
      <c r="G290" s="10"/>
      <c r="H290" s="10"/>
      <c r="I290" s="7"/>
      <c r="K290" s="10"/>
      <c r="L290" s="10"/>
      <c r="M290" s="43"/>
      <c r="N290" s="10"/>
      <c r="O290" s="7"/>
      <c r="P290" s="33"/>
      <c r="Q290" s="7"/>
    </row>
    <row r="291" spans="1:17" ht="13.2">
      <c r="A291" s="10"/>
      <c r="B291" s="31"/>
      <c r="D291" s="7"/>
      <c r="E291" s="31"/>
      <c r="F291" s="7"/>
      <c r="G291" s="10"/>
      <c r="H291" s="10"/>
      <c r="I291" s="7"/>
      <c r="K291" s="10"/>
      <c r="L291" s="10"/>
      <c r="M291" s="43"/>
      <c r="N291" s="10"/>
      <c r="O291" s="7"/>
      <c r="P291" s="33"/>
      <c r="Q291" s="7"/>
    </row>
    <row r="292" spans="1:17" ht="13.2">
      <c r="A292" s="10"/>
      <c r="B292" s="31"/>
      <c r="D292" s="7"/>
      <c r="E292" s="31"/>
      <c r="F292" s="7"/>
      <c r="G292" s="10"/>
      <c r="H292" s="10"/>
      <c r="I292" s="7"/>
      <c r="K292" s="10"/>
      <c r="L292" s="10"/>
      <c r="M292" s="43"/>
      <c r="N292" s="10"/>
      <c r="O292" s="7"/>
      <c r="P292" s="33"/>
      <c r="Q292" s="7"/>
    </row>
    <row r="293" spans="1:17" ht="13.2">
      <c r="A293" s="10"/>
      <c r="B293" s="31"/>
      <c r="D293" s="7"/>
      <c r="E293" s="31"/>
      <c r="F293" s="7"/>
      <c r="G293" s="10"/>
      <c r="H293" s="10"/>
      <c r="I293" s="7"/>
      <c r="K293" s="10"/>
      <c r="L293" s="10"/>
      <c r="M293" s="43"/>
      <c r="N293" s="10"/>
      <c r="O293" s="7"/>
      <c r="P293" s="33"/>
      <c r="Q293" s="7"/>
    </row>
    <row r="294" spans="1:17" ht="13.2">
      <c r="A294" s="10"/>
      <c r="B294" s="31"/>
      <c r="D294" s="7"/>
      <c r="E294" s="31"/>
      <c r="F294" s="7"/>
      <c r="G294" s="10"/>
      <c r="H294" s="10"/>
      <c r="I294" s="7"/>
      <c r="K294" s="10"/>
      <c r="L294" s="10"/>
      <c r="M294" s="43"/>
      <c r="N294" s="10"/>
      <c r="O294" s="7"/>
      <c r="P294" s="33"/>
      <c r="Q294" s="7"/>
    </row>
    <row r="295" spans="1:17" ht="13.2">
      <c r="A295" s="10"/>
      <c r="B295" s="31"/>
      <c r="D295" s="7"/>
      <c r="E295" s="31"/>
      <c r="F295" s="7"/>
      <c r="G295" s="10"/>
      <c r="H295" s="10"/>
      <c r="I295" s="7"/>
      <c r="K295" s="10"/>
      <c r="L295" s="10"/>
      <c r="M295" s="43"/>
      <c r="N295" s="10"/>
      <c r="O295" s="7"/>
      <c r="P295" s="33"/>
      <c r="Q295" s="7"/>
    </row>
    <row r="296" spans="1:17" ht="13.2">
      <c r="A296" s="10"/>
      <c r="B296" s="31"/>
      <c r="D296" s="7"/>
      <c r="E296" s="31"/>
      <c r="F296" s="7"/>
      <c r="G296" s="10"/>
      <c r="H296" s="10"/>
      <c r="I296" s="7"/>
      <c r="K296" s="10"/>
      <c r="L296" s="10"/>
      <c r="M296" s="43"/>
      <c r="N296" s="10"/>
      <c r="O296" s="7"/>
      <c r="P296" s="33"/>
      <c r="Q296" s="7"/>
    </row>
    <row r="297" spans="1:17" ht="13.2">
      <c r="A297" s="10"/>
      <c r="B297" s="31"/>
      <c r="D297" s="7"/>
      <c r="E297" s="31"/>
      <c r="F297" s="7"/>
      <c r="G297" s="10"/>
      <c r="H297" s="10"/>
      <c r="I297" s="7"/>
      <c r="K297" s="10"/>
      <c r="L297" s="10"/>
      <c r="M297" s="43"/>
      <c r="N297" s="10"/>
      <c r="O297" s="7"/>
      <c r="P297" s="33"/>
      <c r="Q297" s="7"/>
    </row>
    <row r="298" spans="1:17" ht="13.2">
      <c r="A298" s="10"/>
      <c r="B298" s="31"/>
      <c r="D298" s="7"/>
      <c r="E298" s="31"/>
      <c r="F298" s="7"/>
      <c r="G298" s="10"/>
      <c r="H298" s="10"/>
      <c r="I298" s="7"/>
      <c r="K298" s="10"/>
      <c r="L298" s="10"/>
      <c r="M298" s="43"/>
      <c r="N298" s="10"/>
      <c r="O298" s="7"/>
      <c r="P298" s="33"/>
      <c r="Q298" s="7"/>
    </row>
    <row r="299" spans="1:17" ht="13.2">
      <c r="A299" s="10"/>
      <c r="B299" s="31"/>
      <c r="D299" s="7"/>
      <c r="E299" s="31"/>
      <c r="F299" s="7"/>
      <c r="G299" s="10"/>
      <c r="H299" s="10"/>
      <c r="I299" s="7"/>
      <c r="K299" s="10"/>
      <c r="L299" s="10"/>
      <c r="M299" s="43"/>
      <c r="N299" s="10"/>
      <c r="O299" s="7"/>
      <c r="P299" s="33"/>
      <c r="Q299" s="7"/>
    </row>
    <row r="300" spans="1:17" ht="13.2">
      <c r="A300" s="10"/>
      <c r="B300" s="31"/>
      <c r="D300" s="7"/>
      <c r="E300" s="31"/>
      <c r="F300" s="7"/>
      <c r="G300" s="10"/>
      <c r="H300" s="10"/>
      <c r="I300" s="7"/>
      <c r="K300" s="10"/>
      <c r="L300" s="10"/>
      <c r="M300" s="43"/>
      <c r="N300" s="10"/>
      <c r="O300" s="7"/>
      <c r="P300" s="33"/>
      <c r="Q300" s="7"/>
    </row>
    <row r="301" spans="1:17" ht="13.2">
      <c r="A301" s="10"/>
      <c r="B301" s="31"/>
      <c r="D301" s="7"/>
      <c r="E301" s="31"/>
      <c r="F301" s="7"/>
      <c r="G301" s="10"/>
      <c r="H301" s="10"/>
      <c r="I301" s="7"/>
      <c r="K301" s="10"/>
      <c r="L301" s="10"/>
      <c r="M301" s="43"/>
      <c r="N301" s="10"/>
      <c r="O301" s="7"/>
      <c r="P301" s="33"/>
      <c r="Q301" s="7"/>
    </row>
    <row r="302" spans="1:17" ht="13.2">
      <c r="A302" s="10"/>
      <c r="B302" s="31"/>
      <c r="D302" s="7"/>
      <c r="E302" s="31"/>
      <c r="F302" s="7"/>
      <c r="G302" s="10"/>
      <c r="H302" s="10"/>
      <c r="I302" s="7"/>
      <c r="K302" s="10"/>
      <c r="L302" s="10"/>
      <c r="M302" s="43"/>
      <c r="N302" s="10"/>
      <c r="O302" s="7"/>
      <c r="P302" s="33"/>
      <c r="Q302" s="7"/>
    </row>
    <row r="303" spans="1:17" ht="13.2">
      <c r="A303" s="10"/>
      <c r="B303" s="31"/>
      <c r="D303" s="7"/>
      <c r="E303" s="31"/>
      <c r="F303" s="7"/>
      <c r="G303" s="10"/>
      <c r="H303" s="10"/>
      <c r="I303" s="7"/>
      <c r="K303" s="10"/>
      <c r="L303" s="10"/>
      <c r="M303" s="43"/>
      <c r="N303" s="10"/>
      <c r="O303" s="7"/>
      <c r="P303" s="33"/>
      <c r="Q303" s="7"/>
    </row>
    <row r="304" spans="1:17" ht="13.2">
      <c r="A304" s="10"/>
      <c r="B304" s="31"/>
      <c r="D304" s="7"/>
      <c r="E304" s="31"/>
      <c r="F304" s="7"/>
      <c r="G304" s="10"/>
      <c r="H304" s="10"/>
      <c r="I304" s="7"/>
      <c r="K304" s="10"/>
      <c r="L304" s="10"/>
      <c r="M304" s="43"/>
      <c r="N304" s="10"/>
      <c r="O304" s="7"/>
      <c r="P304" s="33"/>
      <c r="Q304" s="7"/>
    </row>
    <row r="305" spans="1:17" ht="13.2">
      <c r="A305" s="10"/>
      <c r="B305" s="31"/>
      <c r="D305" s="7"/>
      <c r="E305" s="31"/>
      <c r="F305" s="7"/>
      <c r="G305" s="10"/>
      <c r="H305" s="10"/>
      <c r="I305" s="7"/>
      <c r="K305" s="10"/>
      <c r="L305" s="10"/>
      <c r="M305" s="43"/>
      <c r="N305" s="10"/>
      <c r="O305" s="7"/>
      <c r="P305" s="33"/>
      <c r="Q305" s="7"/>
    </row>
    <row r="306" spans="1:17" ht="13.2">
      <c r="A306" s="10"/>
      <c r="B306" s="31"/>
      <c r="D306" s="7"/>
      <c r="E306" s="31"/>
      <c r="F306" s="7"/>
      <c r="G306" s="10"/>
      <c r="H306" s="10"/>
      <c r="I306" s="7"/>
      <c r="K306" s="10"/>
      <c r="L306" s="10"/>
      <c r="M306" s="43"/>
      <c r="N306" s="10"/>
      <c r="O306" s="7"/>
      <c r="P306" s="33"/>
      <c r="Q306" s="7"/>
    </row>
    <row r="307" spans="1:17" ht="13.2">
      <c r="A307" s="10"/>
      <c r="B307" s="31"/>
      <c r="D307" s="7"/>
      <c r="E307" s="31"/>
      <c r="F307" s="7"/>
      <c r="G307" s="10"/>
      <c r="H307" s="10"/>
      <c r="I307" s="7"/>
      <c r="K307" s="10"/>
      <c r="L307" s="10"/>
      <c r="M307" s="43"/>
      <c r="N307" s="10"/>
      <c r="O307" s="7"/>
      <c r="P307" s="33"/>
      <c r="Q307" s="7"/>
    </row>
    <row r="308" spans="1:17" ht="13.2">
      <c r="A308" s="10"/>
      <c r="B308" s="31"/>
      <c r="D308" s="7"/>
      <c r="E308" s="31"/>
      <c r="F308" s="7"/>
      <c r="G308" s="10"/>
      <c r="H308" s="10"/>
      <c r="I308" s="7"/>
      <c r="K308" s="10"/>
      <c r="L308" s="10"/>
      <c r="M308" s="43"/>
      <c r="N308" s="10"/>
      <c r="O308" s="7"/>
      <c r="P308" s="33"/>
      <c r="Q308" s="7"/>
    </row>
    <row r="309" spans="1:17" ht="13.2">
      <c r="A309" s="10"/>
      <c r="B309" s="31"/>
      <c r="D309" s="7"/>
      <c r="E309" s="31"/>
      <c r="F309" s="7"/>
      <c r="G309" s="10"/>
      <c r="H309" s="10"/>
      <c r="I309" s="7"/>
      <c r="K309" s="10"/>
      <c r="L309" s="10"/>
      <c r="M309" s="43"/>
      <c r="N309" s="10"/>
      <c r="O309" s="7"/>
      <c r="P309" s="33"/>
      <c r="Q309" s="7"/>
    </row>
    <row r="310" spans="1:17" ht="13.2">
      <c r="A310" s="10"/>
      <c r="B310" s="31"/>
      <c r="D310" s="7"/>
      <c r="E310" s="31"/>
      <c r="F310" s="7"/>
      <c r="G310" s="10"/>
      <c r="H310" s="10"/>
      <c r="I310" s="7"/>
      <c r="K310" s="10"/>
      <c r="L310" s="10"/>
      <c r="M310" s="43"/>
      <c r="N310" s="10"/>
      <c r="O310" s="7"/>
      <c r="P310" s="33"/>
      <c r="Q310" s="7"/>
    </row>
    <row r="311" spans="1:17" ht="13.2">
      <c r="A311" s="10"/>
      <c r="B311" s="31"/>
      <c r="D311" s="7"/>
      <c r="E311" s="31"/>
      <c r="F311" s="7"/>
      <c r="G311" s="10"/>
      <c r="H311" s="10"/>
      <c r="I311" s="7"/>
      <c r="K311" s="10"/>
      <c r="L311" s="10"/>
      <c r="M311" s="43"/>
      <c r="N311" s="10"/>
      <c r="O311" s="7"/>
      <c r="P311" s="33"/>
      <c r="Q311" s="7"/>
    </row>
    <row r="312" spans="1:17" ht="13.2">
      <c r="A312" s="10"/>
      <c r="B312" s="31"/>
      <c r="D312" s="7"/>
      <c r="E312" s="31"/>
      <c r="F312" s="7"/>
      <c r="G312" s="10"/>
      <c r="H312" s="10"/>
      <c r="I312" s="7"/>
      <c r="K312" s="10"/>
      <c r="L312" s="10"/>
      <c r="M312" s="43"/>
      <c r="N312" s="10"/>
      <c r="O312" s="7"/>
      <c r="P312" s="33"/>
      <c r="Q312" s="7"/>
    </row>
    <row r="313" spans="1:17" ht="13.2">
      <c r="A313" s="10"/>
      <c r="B313" s="31"/>
      <c r="D313" s="7"/>
      <c r="E313" s="31"/>
      <c r="F313" s="7"/>
      <c r="G313" s="10"/>
      <c r="H313" s="10"/>
      <c r="I313" s="7"/>
      <c r="K313" s="10"/>
      <c r="L313" s="10"/>
      <c r="M313" s="43"/>
      <c r="N313" s="10"/>
      <c r="O313" s="7"/>
      <c r="P313" s="33"/>
      <c r="Q313" s="7"/>
    </row>
    <row r="314" spans="1:17" ht="13.2">
      <c r="A314" s="10"/>
      <c r="B314" s="31"/>
      <c r="D314" s="7"/>
      <c r="E314" s="31"/>
      <c r="F314" s="7"/>
      <c r="G314" s="10"/>
      <c r="H314" s="10"/>
      <c r="I314" s="7"/>
      <c r="K314" s="10"/>
      <c r="L314" s="10"/>
      <c r="M314" s="43"/>
      <c r="N314" s="10"/>
      <c r="O314" s="7"/>
      <c r="P314" s="33"/>
      <c r="Q314" s="7"/>
    </row>
    <row r="315" spans="1:17" ht="13.2">
      <c r="A315" s="10"/>
      <c r="B315" s="31"/>
      <c r="D315" s="7"/>
      <c r="E315" s="31"/>
      <c r="F315" s="7"/>
      <c r="G315" s="10"/>
      <c r="H315" s="10"/>
      <c r="I315" s="7"/>
      <c r="K315" s="10"/>
      <c r="L315" s="10"/>
      <c r="M315" s="43"/>
      <c r="N315" s="10"/>
      <c r="O315" s="7"/>
      <c r="P315" s="33"/>
      <c r="Q315" s="7"/>
    </row>
    <row r="316" spans="1:17" ht="13.2">
      <c r="A316" s="10"/>
      <c r="B316" s="31"/>
      <c r="D316" s="7"/>
      <c r="E316" s="31"/>
      <c r="F316" s="7"/>
      <c r="G316" s="10"/>
      <c r="H316" s="10"/>
      <c r="I316" s="7"/>
      <c r="K316" s="10"/>
      <c r="L316" s="10"/>
      <c r="M316" s="43"/>
      <c r="N316" s="10"/>
      <c r="O316" s="7"/>
      <c r="P316" s="33"/>
      <c r="Q316" s="7"/>
    </row>
    <row r="317" spans="1:17" ht="13.2">
      <c r="A317" s="10"/>
      <c r="B317" s="31"/>
      <c r="D317" s="7"/>
      <c r="E317" s="31"/>
      <c r="F317" s="7"/>
      <c r="G317" s="10"/>
      <c r="H317" s="10"/>
      <c r="I317" s="7"/>
      <c r="K317" s="10"/>
      <c r="L317" s="10"/>
      <c r="M317" s="43"/>
      <c r="N317" s="10"/>
      <c r="O317" s="7"/>
      <c r="P317" s="33"/>
      <c r="Q317" s="7"/>
    </row>
    <row r="318" spans="1:17" ht="13.2">
      <c r="A318" s="10"/>
      <c r="B318" s="31"/>
      <c r="D318" s="7"/>
      <c r="E318" s="31"/>
      <c r="F318" s="7"/>
      <c r="G318" s="10"/>
      <c r="H318" s="10"/>
      <c r="I318" s="7"/>
      <c r="K318" s="10"/>
      <c r="L318" s="10"/>
      <c r="M318" s="43"/>
      <c r="N318" s="10"/>
      <c r="O318" s="7"/>
      <c r="P318" s="33"/>
      <c r="Q318" s="7"/>
    </row>
    <row r="319" spans="1:17" ht="13.2">
      <c r="A319" s="10"/>
      <c r="B319" s="31"/>
      <c r="D319" s="7"/>
      <c r="E319" s="31"/>
      <c r="F319" s="7"/>
      <c r="G319" s="10"/>
      <c r="H319" s="10"/>
      <c r="I319" s="7"/>
      <c r="K319" s="10"/>
      <c r="L319" s="10"/>
      <c r="M319" s="43"/>
      <c r="N319" s="10"/>
      <c r="O319" s="7"/>
      <c r="P319" s="33"/>
      <c r="Q319" s="7"/>
    </row>
    <row r="320" spans="1:17" ht="13.2">
      <c r="A320" s="10"/>
      <c r="B320" s="31"/>
      <c r="D320" s="7"/>
      <c r="E320" s="31"/>
      <c r="F320" s="7"/>
      <c r="G320" s="10"/>
      <c r="H320" s="10"/>
      <c r="I320" s="7"/>
      <c r="K320" s="10"/>
      <c r="L320" s="10"/>
      <c r="M320" s="43"/>
      <c r="N320" s="10"/>
      <c r="O320" s="7"/>
      <c r="P320" s="33"/>
      <c r="Q320" s="7"/>
    </row>
    <row r="321" spans="1:17" ht="13.2">
      <c r="A321" s="10"/>
      <c r="B321" s="31"/>
      <c r="D321" s="7"/>
      <c r="E321" s="31"/>
      <c r="F321" s="7"/>
      <c r="G321" s="10"/>
      <c r="H321" s="10"/>
      <c r="I321" s="7"/>
      <c r="K321" s="10"/>
      <c r="L321" s="10"/>
      <c r="M321" s="43"/>
      <c r="N321" s="10"/>
      <c r="O321" s="7"/>
      <c r="P321" s="33"/>
      <c r="Q321" s="7"/>
    </row>
    <row r="322" spans="1:17" ht="13.2">
      <c r="A322" s="10"/>
      <c r="B322" s="31"/>
      <c r="D322" s="7"/>
      <c r="E322" s="31"/>
      <c r="F322" s="7"/>
      <c r="G322" s="10"/>
      <c r="H322" s="10"/>
      <c r="I322" s="7"/>
      <c r="K322" s="10"/>
      <c r="L322" s="10"/>
      <c r="M322" s="43"/>
      <c r="N322" s="10"/>
      <c r="O322" s="7"/>
      <c r="P322" s="33"/>
      <c r="Q322" s="7"/>
    </row>
    <row r="323" spans="1:17" ht="13.2">
      <c r="A323" s="10"/>
      <c r="B323" s="31"/>
      <c r="D323" s="7"/>
      <c r="E323" s="31"/>
      <c r="F323" s="7"/>
      <c r="G323" s="10"/>
      <c r="H323" s="10"/>
      <c r="I323" s="7"/>
      <c r="K323" s="10"/>
      <c r="L323" s="10"/>
      <c r="M323" s="43"/>
      <c r="N323" s="10"/>
      <c r="O323" s="7"/>
      <c r="P323" s="33"/>
      <c r="Q323" s="7"/>
    </row>
    <row r="324" spans="1:17" ht="13.2">
      <c r="A324" s="10"/>
      <c r="B324" s="31"/>
      <c r="D324" s="7"/>
      <c r="E324" s="31"/>
      <c r="F324" s="7"/>
      <c r="G324" s="10"/>
      <c r="H324" s="10"/>
      <c r="I324" s="7"/>
      <c r="K324" s="10"/>
      <c r="L324" s="10"/>
      <c r="M324" s="43"/>
      <c r="N324" s="10"/>
      <c r="O324" s="7"/>
      <c r="P324" s="33"/>
      <c r="Q324" s="7"/>
    </row>
    <row r="325" spans="1:17" ht="13.2">
      <c r="A325" s="10"/>
      <c r="B325" s="31"/>
      <c r="D325" s="7"/>
      <c r="E325" s="31"/>
      <c r="F325" s="7"/>
      <c r="G325" s="10"/>
      <c r="H325" s="10"/>
      <c r="I325" s="7"/>
      <c r="K325" s="10"/>
      <c r="L325" s="10"/>
      <c r="M325" s="43"/>
      <c r="N325" s="10"/>
      <c r="O325" s="7"/>
      <c r="P325" s="33"/>
      <c r="Q325" s="7"/>
    </row>
    <row r="326" spans="1:17" ht="13.2">
      <c r="A326" s="10"/>
      <c r="B326" s="31"/>
      <c r="D326" s="7"/>
      <c r="E326" s="31"/>
      <c r="F326" s="7"/>
      <c r="G326" s="10"/>
      <c r="H326" s="10"/>
      <c r="I326" s="7"/>
      <c r="K326" s="10"/>
      <c r="L326" s="10"/>
      <c r="M326" s="43"/>
      <c r="N326" s="10"/>
      <c r="O326" s="7"/>
      <c r="P326" s="33"/>
      <c r="Q326" s="7"/>
    </row>
    <row r="327" spans="1:17" ht="13.2">
      <c r="A327" s="10"/>
      <c r="B327" s="31"/>
      <c r="D327" s="7"/>
      <c r="E327" s="31"/>
      <c r="F327" s="7"/>
      <c r="G327" s="10"/>
      <c r="H327" s="10"/>
      <c r="I327" s="7"/>
      <c r="K327" s="10"/>
      <c r="L327" s="10"/>
      <c r="M327" s="43"/>
      <c r="N327" s="10"/>
      <c r="O327" s="7"/>
      <c r="P327" s="33"/>
      <c r="Q327" s="7"/>
    </row>
    <row r="328" spans="1:17" ht="13.2">
      <c r="A328" s="10"/>
      <c r="B328" s="31"/>
      <c r="D328" s="7"/>
      <c r="E328" s="31"/>
      <c r="F328" s="7"/>
      <c r="G328" s="10"/>
      <c r="H328" s="10"/>
      <c r="I328" s="7"/>
      <c r="K328" s="10"/>
      <c r="L328" s="10"/>
      <c r="M328" s="43"/>
      <c r="N328" s="10"/>
      <c r="O328" s="7"/>
      <c r="P328" s="33"/>
      <c r="Q328" s="7"/>
    </row>
    <row r="329" spans="1:17" ht="13.2">
      <c r="A329" s="10"/>
      <c r="B329" s="31"/>
      <c r="D329" s="7"/>
      <c r="E329" s="31"/>
      <c r="F329" s="7"/>
      <c r="G329" s="10"/>
      <c r="H329" s="10"/>
      <c r="I329" s="7"/>
      <c r="K329" s="10"/>
      <c r="L329" s="10"/>
      <c r="M329" s="43"/>
      <c r="N329" s="10"/>
      <c r="O329" s="7"/>
      <c r="P329" s="33"/>
      <c r="Q329" s="7"/>
    </row>
    <row r="330" spans="1:17" ht="13.2">
      <c r="A330" s="10"/>
      <c r="B330" s="31"/>
      <c r="D330" s="7"/>
      <c r="E330" s="31"/>
      <c r="F330" s="7"/>
      <c r="G330" s="10"/>
      <c r="H330" s="10"/>
      <c r="I330" s="7"/>
      <c r="K330" s="10"/>
      <c r="L330" s="10"/>
      <c r="M330" s="43"/>
      <c r="N330" s="10"/>
      <c r="O330" s="7"/>
      <c r="P330" s="33"/>
      <c r="Q330" s="7"/>
    </row>
    <row r="331" spans="1:17" ht="13.2">
      <c r="A331" s="10"/>
      <c r="B331" s="31"/>
      <c r="D331" s="7"/>
      <c r="E331" s="31"/>
      <c r="F331" s="7"/>
      <c r="G331" s="10"/>
      <c r="H331" s="10"/>
      <c r="I331" s="7"/>
      <c r="K331" s="10"/>
      <c r="L331" s="10"/>
      <c r="M331" s="43"/>
      <c r="N331" s="10"/>
      <c r="O331" s="7"/>
      <c r="P331" s="33"/>
      <c r="Q331" s="7"/>
    </row>
    <row r="332" spans="1:17" ht="13.2">
      <c r="A332" s="10"/>
      <c r="B332" s="31"/>
      <c r="D332" s="7"/>
      <c r="E332" s="31"/>
      <c r="F332" s="7"/>
      <c r="G332" s="10"/>
      <c r="H332" s="10"/>
      <c r="I332" s="7"/>
      <c r="K332" s="10"/>
      <c r="L332" s="10"/>
      <c r="M332" s="43"/>
      <c r="N332" s="10"/>
      <c r="O332" s="7"/>
      <c r="P332" s="33"/>
      <c r="Q332" s="7"/>
    </row>
    <row r="333" spans="1:17" ht="13.2">
      <c r="A333" s="10"/>
      <c r="B333" s="31"/>
      <c r="D333" s="7"/>
      <c r="E333" s="31"/>
      <c r="F333" s="7"/>
      <c r="G333" s="10"/>
      <c r="H333" s="10"/>
      <c r="I333" s="7"/>
      <c r="K333" s="10"/>
      <c r="L333" s="10"/>
      <c r="M333" s="43"/>
      <c r="N333" s="10"/>
      <c r="O333" s="7"/>
      <c r="P333" s="33"/>
      <c r="Q333" s="7"/>
    </row>
    <row r="334" spans="1:17" ht="13.2">
      <c r="A334" s="10"/>
      <c r="B334" s="31"/>
      <c r="D334" s="7"/>
      <c r="E334" s="31"/>
      <c r="F334" s="7"/>
      <c r="G334" s="10"/>
      <c r="H334" s="10"/>
      <c r="I334" s="7"/>
      <c r="K334" s="10"/>
      <c r="L334" s="10"/>
      <c r="M334" s="43"/>
      <c r="N334" s="10"/>
      <c r="O334" s="7"/>
      <c r="P334" s="33"/>
      <c r="Q334" s="7"/>
    </row>
    <row r="335" spans="1:17" ht="13.2">
      <c r="A335" s="10"/>
      <c r="B335" s="31"/>
      <c r="D335" s="7"/>
      <c r="E335" s="31"/>
      <c r="F335" s="7"/>
      <c r="G335" s="10"/>
      <c r="H335" s="10"/>
      <c r="I335" s="7"/>
      <c r="K335" s="10"/>
      <c r="L335" s="10"/>
      <c r="M335" s="43"/>
      <c r="N335" s="10"/>
      <c r="O335" s="7"/>
      <c r="P335" s="33"/>
      <c r="Q335" s="7"/>
    </row>
    <row r="336" spans="1:17" ht="13.2">
      <c r="A336" s="10"/>
      <c r="B336" s="31"/>
      <c r="D336" s="7"/>
      <c r="E336" s="31"/>
      <c r="F336" s="7"/>
      <c r="G336" s="10"/>
      <c r="H336" s="10"/>
      <c r="I336" s="7"/>
      <c r="K336" s="10"/>
      <c r="L336" s="10"/>
      <c r="M336" s="43"/>
      <c r="N336" s="10"/>
      <c r="O336" s="7"/>
      <c r="P336" s="33"/>
      <c r="Q336" s="7"/>
    </row>
    <row r="337" spans="1:17" ht="13.2">
      <c r="A337" s="10"/>
      <c r="B337" s="31"/>
      <c r="D337" s="7"/>
      <c r="E337" s="31"/>
      <c r="F337" s="7"/>
      <c r="G337" s="10"/>
      <c r="H337" s="10"/>
      <c r="I337" s="7"/>
      <c r="K337" s="10"/>
      <c r="L337" s="10"/>
      <c r="M337" s="43"/>
      <c r="N337" s="10"/>
      <c r="O337" s="7"/>
      <c r="P337" s="33"/>
      <c r="Q337" s="7"/>
    </row>
    <row r="338" spans="1:17" ht="13.2">
      <c r="A338" s="10"/>
      <c r="B338" s="31"/>
      <c r="D338" s="7"/>
      <c r="E338" s="31"/>
      <c r="F338" s="7"/>
      <c r="G338" s="10"/>
      <c r="H338" s="10"/>
      <c r="I338" s="7"/>
      <c r="K338" s="10"/>
      <c r="L338" s="10"/>
      <c r="M338" s="43"/>
      <c r="N338" s="10"/>
      <c r="O338" s="7"/>
      <c r="P338" s="33"/>
      <c r="Q338" s="7"/>
    </row>
    <row r="339" spans="1:17" ht="13.2">
      <c r="A339" s="10"/>
      <c r="B339" s="31"/>
      <c r="D339" s="7"/>
      <c r="E339" s="31"/>
      <c r="F339" s="7"/>
      <c r="G339" s="10"/>
      <c r="H339" s="10"/>
      <c r="I339" s="7"/>
      <c r="K339" s="10"/>
      <c r="L339" s="10"/>
      <c r="M339" s="43"/>
      <c r="N339" s="10"/>
      <c r="O339" s="7"/>
      <c r="P339" s="33"/>
      <c r="Q339" s="7"/>
    </row>
    <row r="340" spans="1:17" ht="13.2">
      <c r="A340" s="10"/>
      <c r="B340" s="31"/>
      <c r="D340" s="7"/>
      <c r="E340" s="31"/>
      <c r="F340" s="7"/>
      <c r="G340" s="10"/>
      <c r="H340" s="10"/>
      <c r="I340" s="7"/>
      <c r="K340" s="10"/>
      <c r="L340" s="10"/>
      <c r="M340" s="43"/>
      <c r="N340" s="10"/>
      <c r="O340" s="7"/>
      <c r="P340" s="33"/>
      <c r="Q340" s="7"/>
    </row>
    <row r="341" spans="1:17" ht="13.2">
      <c r="A341" s="10"/>
      <c r="B341" s="31"/>
      <c r="D341" s="7"/>
      <c r="E341" s="31"/>
      <c r="F341" s="7"/>
      <c r="G341" s="10"/>
      <c r="H341" s="10"/>
      <c r="I341" s="7"/>
      <c r="K341" s="10"/>
      <c r="L341" s="10"/>
      <c r="M341" s="43"/>
      <c r="N341" s="10"/>
      <c r="O341" s="7"/>
      <c r="P341" s="33"/>
      <c r="Q341" s="7"/>
    </row>
    <row r="342" spans="1:17" ht="13.2">
      <c r="A342" s="10"/>
      <c r="B342" s="31"/>
      <c r="D342" s="7"/>
      <c r="E342" s="31"/>
      <c r="F342" s="7"/>
      <c r="G342" s="10"/>
      <c r="H342" s="10"/>
      <c r="I342" s="7"/>
      <c r="K342" s="10"/>
      <c r="L342" s="10"/>
      <c r="M342" s="43"/>
      <c r="N342" s="10"/>
      <c r="O342" s="7"/>
      <c r="P342" s="33"/>
      <c r="Q342" s="7"/>
    </row>
    <row r="343" spans="1:17" ht="13.2">
      <c r="A343" s="10"/>
      <c r="B343" s="31"/>
      <c r="D343" s="7"/>
      <c r="E343" s="31"/>
      <c r="F343" s="7"/>
      <c r="G343" s="10"/>
      <c r="H343" s="10"/>
      <c r="I343" s="7"/>
      <c r="K343" s="10"/>
      <c r="L343" s="10"/>
      <c r="M343" s="43"/>
      <c r="N343" s="10"/>
      <c r="O343" s="7"/>
      <c r="P343" s="33"/>
      <c r="Q343" s="7"/>
    </row>
    <row r="344" spans="1:17" ht="13.2">
      <c r="A344" s="10"/>
      <c r="B344" s="31"/>
      <c r="D344" s="7"/>
      <c r="E344" s="31"/>
      <c r="F344" s="7"/>
      <c r="G344" s="10"/>
      <c r="H344" s="10"/>
      <c r="I344" s="7"/>
      <c r="K344" s="10"/>
      <c r="L344" s="10"/>
      <c r="M344" s="43"/>
      <c r="N344" s="10"/>
      <c r="O344" s="7"/>
      <c r="P344" s="33"/>
      <c r="Q344" s="7"/>
    </row>
    <row r="345" spans="1:17" ht="13.2">
      <c r="A345" s="10"/>
      <c r="B345" s="31"/>
      <c r="D345" s="7"/>
      <c r="E345" s="31"/>
      <c r="F345" s="7"/>
      <c r="G345" s="10"/>
      <c r="H345" s="10"/>
      <c r="I345" s="7"/>
      <c r="K345" s="10"/>
      <c r="L345" s="10"/>
      <c r="M345" s="43"/>
      <c r="N345" s="10"/>
      <c r="O345" s="7"/>
      <c r="P345" s="33"/>
      <c r="Q345" s="7"/>
    </row>
    <row r="346" spans="1:17" ht="13.2">
      <c r="A346" s="10"/>
      <c r="B346" s="31"/>
      <c r="D346" s="7"/>
      <c r="E346" s="31"/>
      <c r="F346" s="7"/>
      <c r="G346" s="10"/>
      <c r="H346" s="10"/>
      <c r="I346" s="7"/>
      <c r="K346" s="10"/>
      <c r="L346" s="10"/>
      <c r="M346" s="43"/>
      <c r="N346" s="10"/>
      <c r="O346" s="7"/>
      <c r="P346" s="33"/>
      <c r="Q346" s="7"/>
    </row>
    <row r="347" spans="1:17" ht="13.2">
      <c r="A347" s="10"/>
      <c r="B347" s="31"/>
      <c r="D347" s="7"/>
      <c r="E347" s="31"/>
      <c r="F347" s="7"/>
      <c r="G347" s="10"/>
      <c r="H347" s="10"/>
      <c r="I347" s="7"/>
      <c r="K347" s="10"/>
      <c r="L347" s="10"/>
      <c r="M347" s="43"/>
      <c r="N347" s="10"/>
      <c r="O347" s="7"/>
      <c r="P347" s="33"/>
      <c r="Q347" s="7"/>
    </row>
    <row r="348" spans="1:17" ht="13.2">
      <c r="A348" s="10"/>
      <c r="B348" s="31"/>
      <c r="D348" s="7"/>
      <c r="E348" s="31"/>
      <c r="F348" s="7"/>
      <c r="G348" s="10"/>
      <c r="H348" s="10"/>
      <c r="I348" s="7"/>
      <c r="K348" s="10"/>
      <c r="L348" s="10"/>
      <c r="M348" s="43"/>
      <c r="N348" s="10"/>
      <c r="O348" s="7"/>
      <c r="P348" s="33"/>
      <c r="Q348" s="7"/>
    </row>
    <row r="349" spans="1:17" ht="13.2">
      <c r="A349" s="10"/>
      <c r="B349" s="31"/>
      <c r="D349" s="7"/>
      <c r="E349" s="31"/>
      <c r="F349" s="7"/>
      <c r="G349" s="10"/>
      <c r="H349" s="10"/>
      <c r="I349" s="7"/>
      <c r="K349" s="10"/>
      <c r="L349" s="10"/>
      <c r="M349" s="43"/>
      <c r="N349" s="10"/>
      <c r="O349" s="7"/>
      <c r="P349" s="33"/>
      <c r="Q349" s="7"/>
    </row>
    <row r="350" spans="1:17" ht="13.2">
      <c r="A350" s="10"/>
      <c r="B350" s="31"/>
      <c r="D350" s="7"/>
      <c r="E350" s="31"/>
      <c r="F350" s="7"/>
      <c r="G350" s="10"/>
      <c r="H350" s="10"/>
      <c r="I350" s="7"/>
      <c r="K350" s="10"/>
      <c r="L350" s="10"/>
      <c r="M350" s="43"/>
      <c r="N350" s="10"/>
      <c r="O350" s="7"/>
      <c r="P350" s="33"/>
      <c r="Q350" s="7"/>
    </row>
    <row r="351" spans="1:17" ht="13.2">
      <c r="A351" s="10"/>
      <c r="B351" s="31"/>
      <c r="D351" s="7"/>
      <c r="E351" s="31"/>
      <c r="F351" s="7"/>
      <c r="G351" s="10"/>
      <c r="H351" s="10"/>
      <c r="I351" s="7"/>
      <c r="K351" s="10"/>
      <c r="L351" s="10"/>
      <c r="M351" s="43"/>
      <c r="N351" s="10"/>
      <c r="O351" s="7"/>
      <c r="P351" s="33"/>
      <c r="Q351" s="7"/>
    </row>
    <row r="352" spans="1:17" ht="13.2">
      <c r="A352" s="10"/>
      <c r="B352" s="31"/>
      <c r="D352" s="7"/>
      <c r="E352" s="31"/>
      <c r="F352" s="7"/>
      <c r="G352" s="10"/>
      <c r="H352" s="10"/>
      <c r="I352" s="7"/>
      <c r="K352" s="10"/>
      <c r="L352" s="10"/>
      <c r="M352" s="43"/>
      <c r="N352" s="10"/>
      <c r="O352" s="7"/>
      <c r="P352" s="33"/>
      <c r="Q352" s="7"/>
    </row>
    <row r="353" spans="1:17" ht="13.2">
      <c r="A353" s="10"/>
      <c r="B353" s="31"/>
      <c r="D353" s="7"/>
      <c r="E353" s="31"/>
      <c r="F353" s="7"/>
      <c r="G353" s="10"/>
      <c r="H353" s="10"/>
      <c r="I353" s="7"/>
      <c r="K353" s="10"/>
      <c r="L353" s="10"/>
      <c r="M353" s="43"/>
      <c r="N353" s="10"/>
      <c r="O353" s="7"/>
      <c r="P353" s="33"/>
      <c r="Q353" s="7"/>
    </row>
    <row r="354" spans="1:17" ht="13.2">
      <c r="A354" s="10"/>
      <c r="B354" s="31"/>
      <c r="D354" s="7"/>
      <c r="E354" s="31"/>
      <c r="F354" s="7"/>
      <c r="G354" s="10"/>
      <c r="H354" s="10"/>
      <c r="I354" s="7"/>
      <c r="K354" s="10"/>
      <c r="L354" s="10"/>
      <c r="M354" s="43"/>
      <c r="N354" s="10"/>
      <c r="O354" s="7"/>
      <c r="P354" s="33"/>
      <c r="Q354" s="7"/>
    </row>
    <row r="355" spans="1:17" ht="13.2">
      <c r="A355" s="10"/>
      <c r="B355" s="31"/>
      <c r="D355" s="7"/>
      <c r="E355" s="31"/>
      <c r="F355" s="7"/>
      <c r="G355" s="10"/>
      <c r="H355" s="10"/>
      <c r="I355" s="7"/>
      <c r="K355" s="10"/>
      <c r="L355" s="10"/>
      <c r="M355" s="43"/>
      <c r="N355" s="10"/>
      <c r="O355" s="7"/>
      <c r="P355" s="33"/>
      <c r="Q355" s="7"/>
    </row>
    <row r="356" spans="1:17" ht="13.2">
      <c r="A356" s="10"/>
      <c r="B356" s="31"/>
      <c r="D356" s="7"/>
      <c r="E356" s="31"/>
      <c r="F356" s="7"/>
      <c r="G356" s="10"/>
      <c r="H356" s="10"/>
      <c r="I356" s="7"/>
      <c r="K356" s="10"/>
      <c r="L356" s="10"/>
      <c r="M356" s="43"/>
      <c r="N356" s="10"/>
      <c r="O356" s="7"/>
      <c r="P356" s="33"/>
      <c r="Q356" s="7"/>
    </row>
    <row r="357" spans="1:17" ht="13.2">
      <c r="A357" s="10"/>
      <c r="B357" s="31"/>
      <c r="D357" s="7"/>
      <c r="E357" s="31"/>
      <c r="F357" s="7"/>
      <c r="G357" s="10"/>
      <c r="H357" s="10"/>
      <c r="I357" s="7"/>
      <c r="K357" s="10"/>
      <c r="L357" s="10"/>
      <c r="M357" s="43"/>
      <c r="N357" s="10"/>
      <c r="O357" s="7"/>
      <c r="P357" s="33"/>
      <c r="Q357" s="7"/>
    </row>
    <row r="358" spans="1:17" ht="13.2">
      <c r="A358" s="10"/>
      <c r="B358" s="31"/>
      <c r="D358" s="7"/>
      <c r="E358" s="31"/>
      <c r="F358" s="7"/>
      <c r="G358" s="10"/>
      <c r="H358" s="10"/>
      <c r="I358" s="7"/>
      <c r="K358" s="10"/>
      <c r="L358" s="10"/>
      <c r="M358" s="43"/>
      <c r="N358" s="10"/>
      <c r="O358" s="7"/>
      <c r="P358" s="33"/>
      <c r="Q358" s="7"/>
    </row>
    <row r="359" spans="1:17" ht="13.2">
      <c r="A359" s="10"/>
      <c r="B359" s="31"/>
      <c r="D359" s="7"/>
      <c r="E359" s="31"/>
      <c r="F359" s="7"/>
      <c r="G359" s="10"/>
      <c r="H359" s="10"/>
      <c r="I359" s="7"/>
      <c r="K359" s="10"/>
      <c r="L359" s="10"/>
      <c r="M359" s="43"/>
      <c r="N359" s="10"/>
      <c r="O359" s="7"/>
      <c r="P359" s="33"/>
      <c r="Q359" s="7"/>
    </row>
    <row r="360" spans="1:17" ht="13.2">
      <c r="A360" s="10"/>
      <c r="B360" s="31"/>
      <c r="D360" s="7"/>
      <c r="E360" s="31"/>
      <c r="F360" s="7"/>
      <c r="G360" s="10"/>
      <c r="H360" s="10"/>
      <c r="I360" s="7"/>
      <c r="K360" s="10"/>
      <c r="L360" s="10"/>
      <c r="M360" s="43"/>
      <c r="N360" s="10"/>
      <c r="O360" s="7"/>
      <c r="P360" s="33"/>
      <c r="Q360" s="7"/>
    </row>
    <row r="361" spans="1:17" ht="13.2">
      <c r="A361" s="10"/>
      <c r="B361" s="31"/>
      <c r="D361" s="7"/>
      <c r="E361" s="31"/>
      <c r="F361" s="7"/>
      <c r="G361" s="10"/>
      <c r="H361" s="10"/>
      <c r="I361" s="7"/>
      <c r="K361" s="10"/>
      <c r="L361" s="10"/>
      <c r="M361" s="43"/>
      <c r="N361" s="10"/>
      <c r="O361" s="7"/>
      <c r="P361" s="33"/>
      <c r="Q361" s="7"/>
    </row>
    <row r="362" spans="1:17" ht="13.2">
      <c r="A362" s="10"/>
      <c r="B362" s="31"/>
      <c r="D362" s="7"/>
      <c r="E362" s="31"/>
      <c r="F362" s="7"/>
      <c r="G362" s="10"/>
      <c r="H362" s="10"/>
      <c r="I362" s="7"/>
      <c r="K362" s="10"/>
      <c r="L362" s="10"/>
      <c r="M362" s="43"/>
      <c r="N362" s="10"/>
      <c r="O362" s="7"/>
      <c r="P362" s="33"/>
      <c r="Q362" s="7"/>
    </row>
    <row r="363" spans="1:17" ht="13.2">
      <c r="A363" s="10"/>
      <c r="B363" s="31"/>
      <c r="D363" s="7"/>
      <c r="E363" s="31"/>
      <c r="F363" s="7"/>
      <c r="G363" s="10"/>
      <c r="H363" s="10"/>
      <c r="I363" s="7"/>
      <c r="K363" s="10"/>
      <c r="L363" s="10"/>
      <c r="M363" s="43"/>
      <c r="N363" s="10"/>
      <c r="O363" s="7"/>
      <c r="P363" s="33"/>
      <c r="Q363" s="7"/>
    </row>
    <row r="364" spans="1:17" ht="13.2">
      <c r="A364" s="10"/>
      <c r="B364" s="31"/>
      <c r="D364" s="7"/>
      <c r="E364" s="31"/>
      <c r="F364" s="7"/>
      <c r="G364" s="10"/>
      <c r="H364" s="10"/>
      <c r="I364" s="7"/>
      <c r="K364" s="10"/>
      <c r="L364" s="10"/>
      <c r="M364" s="43"/>
      <c r="N364" s="10"/>
      <c r="O364" s="7"/>
      <c r="P364" s="33"/>
      <c r="Q364" s="7"/>
    </row>
    <row r="365" spans="1:17" ht="13.2">
      <c r="A365" s="10"/>
      <c r="B365" s="31"/>
      <c r="D365" s="7"/>
      <c r="E365" s="31"/>
      <c r="F365" s="7"/>
      <c r="G365" s="10"/>
      <c r="H365" s="10"/>
      <c r="I365" s="7"/>
      <c r="K365" s="10"/>
      <c r="L365" s="10"/>
      <c r="M365" s="43"/>
      <c r="N365" s="10"/>
      <c r="O365" s="7"/>
      <c r="P365" s="33"/>
      <c r="Q365" s="7"/>
    </row>
    <row r="366" spans="1:17" ht="13.2">
      <c r="A366" s="10"/>
      <c r="B366" s="31"/>
      <c r="D366" s="7"/>
      <c r="E366" s="31"/>
      <c r="F366" s="7"/>
      <c r="G366" s="10"/>
      <c r="H366" s="10"/>
      <c r="I366" s="7"/>
      <c r="K366" s="10"/>
      <c r="L366" s="10"/>
      <c r="M366" s="43"/>
      <c r="N366" s="10"/>
      <c r="O366" s="7"/>
      <c r="P366" s="33"/>
      <c r="Q366" s="7"/>
    </row>
    <row r="367" spans="1:17" ht="13.2">
      <c r="A367" s="10"/>
      <c r="B367" s="31"/>
      <c r="D367" s="7"/>
      <c r="E367" s="31"/>
      <c r="F367" s="7"/>
      <c r="G367" s="10"/>
      <c r="H367" s="10"/>
      <c r="I367" s="7"/>
      <c r="K367" s="10"/>
      <c r="L367" s="10"/>
      <c r="M367" s="43"/>
      <c r="N367" s="10"/>
      <c r="O367" s="7"/>
      <c r="P367" s="33"/>
      <c r="Q367" s="7"/>
    </row>
    <row r="368" spans="1:17" ht="13.2">
      <c r="A368" s="10"/>
      <c r="B368" s="31"/>
      <c r="D368" s="7"/>
      <c r="E368" s="31"/>
      <c r="F368" s="7"/>
      <c r="G368" s="10"/>
      <c r="H368" s="10"/>
      <c r="I368" s="7"/>
      <c r="K368" s="10"/>
      <c r="L368" s="10"/>
      <c r="M368" s="43"/>
      <c r="N368" s="10"/>
      <c r="O368" s="7"/>
      <c r="P368" s="33"/>
      <c r="Q368" s="7"/>
    </row>
    <row r="369" spans="1:17" ht="13.2">
      <c r="A369" s="10"/>
      <c r="B369" s="31"/>
      <c r="D369" s="7"/>
      <c r="E369" s="31"/>
      <c r="F369" s="7"/>
      <c r="G369" s="10"/>
      <c r="H369" s="10"/>
      <c r="I369" s="7"/>
      <c r="K369" s="10"/>
      <c r="L369" s="10"/>
      <c r="M369" s="43"/>
      <c r="N369" s="10"/>
      <c r="O369" s="7"/>
      <c r="P369" s="33"/>
      <c r="Q369" s="7"/>
    </row>
    <row r="370" spans="1:17" ht="13.2">
      <c r="A370" s="10"/>
      <c r="B370" s="31"/>
      <c r="D370" s="7"/>
      <c r="E370" s="31"/>
      <c r="F370" s="7"/>
      <c r="G370" s="10"/>
      <c r="H370" s="10"/>
      <c r="I370" s="7"/>
      <c r="K370" s="10"/>
      <c r="L370" s="10"/>
      <c r="M370" s="43"/>
      <c r="N370" s="10"/>
      <c r="O370" s="7"/>
      <c r="P370" s="33"/>
      <c r="Q370" s="7"/>
    </row>
    <row r="371" spans="1:17" ht="13.2">
      <c r="A371" s="10"/>
      <c r="B371" s="31"/>
      <c r="D371" s="7"/>
      <c r="E371" s="31"/>
      <c r="F371" s="7"/>
      <c r="G371" s="10"/>
      <c r="H371" s="10"/>
      <c r="I371" s="7"/>
      <c r="K371" s="10"/>
      <c r="L371" s="10"/>
      <c r="M371" s="43"/>
      <c r="N371" s="10"/>
      <c r="O371" s="7"/>
      <c r="P371" s="33"/>
      <c r="Q371" s="7"/>
    </row>
    <row r="372" spans="1:17" ht="13.2">
      <c r="A372" s="10"/>
      <c r="B372" s="31"/>
      <c r="D372" s="7"/>
      <c r="E372" s="31"/>
      <c r="F372" s="7"/>
      <c r="G372" s="10"/>
      <c r="H372" s="10"/>
      <c r="I372" s="7"/>
      <c r="K372" s="10"/>
      <c r="L372" s="10"/>
      <c r="M372" s="43"/>
      <c r="N372" s="10"/>
      <c r="O372" s="7"/>
      <c r="P372" s="33"/>
      <c r="Q372" s="7"/>
    </row>
    <row r="373" spans="1:17" ht="13.2">
      <c r="A373" s="10"/>
      <c r="B373" s="31"/>
      <c r="D373" s="7"/>
      <c r="E373" s="31"/>
      <c r="F373" s="7"/>
      <c r="G373" s="10"/>
      <c r="H373" s="10"/>
      <c r="I373" s="7"/>
      <c r="K373" s="10"/>
      <c r="L373" s="10"/>
      <c r="M373" s="43"/>
      <c r="N373" s="10"/>
      <c r="O373" s="7"/>
      <c r="P373" s="33"/>
      <c r="Q373" s="7"/>
    </row>
    <row r="374" spans="1:17" ht="13.2">
      <c r="A374" s="10"/>
      <c r="B374" s="31"/>
      <c r="D374" s="7"/>
      <c r="E374" s="31"/>
      <c r="F374" s="7"/>
      <c r="G374" s="10"/>
      <c r="H374" s="10"/>
      <c r="I374" s="7"/>
      <c r="K374" s="10"/>
      <c r="L374" s="10"/>
      <c r="M374" s="43"/>
      <c r="N374" s="10"/>
      <c r="O374" s="7"/>
      <c r="P374" s="33"/>
      <c r="Q374" s="7"/>
    </row>
    <row r="375" spans="1:17" ht="13.2">
      <c r="A375" s="10"/>
      <c r="B375" s="31"/>
      <c r="D375" s="7"/>
      <c r="E375" s="31"/>
      <c r="F375" s="7"/>
      <c r="G375" s="10"/>
      <c r="H375" s="10"/>
      <c r="I375" s="7"/>
      <c r="K375" s="10"/>
      <c r="L375" s="10"/>
      <c r="M375" s="43"/>
      <c r="N375" s="10"/>
      <c r="O375" s="7"/>
      <c r="P375" s="33"/>
      <c r="Q375" s="7"/>
    </row>
    <row r="376" spans="1:17" ht="13.2">
      <c r="A376" s="10"/>
      <c r="B376" s="31"/>
      <c r="D376" s="7"/>
      <c r="E376" s="31"/>
      <c r="F376" s="7"/>
      <c r="G376" s="10"/>
      <c r="H376" s="10"/>
      <c r="I376" s="7"/>
      <c r="K376" s="10"/>
      <c r="L376" s="10"/>
      <c r="M376" s="43"/>
      <c r="N376" s="10"/>
      <c r="O376" s="7"/>
      <c r="P376" s="33"/>
      <c r="Q376" s="7"/>
    </row>
    <row r="377" spans="1:17" ht="13.2">
      <c r="A377" s="10"/>
      <c r="B377" s="31"/>
      <c r="D377" s="7"/>
      <c r="E377" s="31"/>
      <c r="F377" s="7"/>
      <c r="G377" s="10"/>
      <c r="H377" s="10"/>
      <c r="I377" s="7"/>
      <c r="K377" s="10"/>
      <c r="L377" s="10"/>
      <c r="M377" s="43"/>
      <c r="N377" s="10"/>
      <c r="O377" s="7"/>
      <c r="P377" s="33"/>
      <c r="Q377" s="7"/>
    </row>
    <row r="378" spans="1:17" ht="13.2">
      <c r="A378" s="10"/>
      <c r="B378" s="31"/>
      <c r="D378" s="7"/>
      <c r="E378" s="31"/>
      <c r="F378" s="7"/>
      <c r="G378" s="10"/>
      <c r="H378" s="10"/>
      <c r="I378" s="7"/>
      <c r="K378" s="10"/>
      <c r="L378" s="10"/>
      <c r="M378" s="43"/>
      <c r="N378" s="10"/>
      <c r="O378" s="7"/>
      <c r="P378" s="33"/>
      <c r="Q378" s="7"/>
    </row>
    <row r="379" spans="1:17" ht="13.2">
      <c r="A379" s="10"/>
      <c r="B379" s="31"/>
      <c r="D379" s="7"/>
      <c r="E379" s="31"/>
      <c r="F379" s="7"/>
      <c r="G379" s="10"/>
      <c r="H379" s="10"/>
      <c r="I379" s="7"/>
      <c r="K379" s="10"/>
      <c r="L379" s="10"/>
      <c r="M379" s="43"/>
      <c r="N379" s="10"/>
      <c r="O379" s="7"/>
      <c r="P379" s="33"/>
      <c r="Q379" s="7"/>
    </row>
    <row r="380" spans="1:17" ht="13.2">
      <c r="A380" s="10"/>
      <c r="B380" s="31"/>
      <c r="D380" s="7"/>
      <c r="E380" s="31"/>
      <c r="F380" s="7"/>
      <c r="G380" s="10"/>
      <c r="H380" s="10"/>
      <c r="I380" s="7"/>
      <c r="K380" s="10"/>
      <c r="L380" s="10"/>
      <c r="M380" s="43"/>
      <c r="N380" s="10"/>
      <c r="O380" s="7"/>
      <c r="P380" s="33"/>
      <c r="Q380" s="7"/>
    </row>
    <row r="381" spans="1:17" ht="13.2">
      <c r="A381" s="10"/>
      <c r="B381" s="31"/>
      <c r="D381" s="7"/>
      <c r="E381" s="31"/>
      <c r="F381" s="7"/>
      <c r="G381" s="10"/>
      <c r="H381" s="10"/>
      <c r="I381" s="7"/>
      <c r="K381" s="10"/>
      <c r="L381" s="10"/>
      <c r="M381" s="43"/>
      <c r="N381" s="10"/>
      <c r="O381" s="7"/>
      <c r="P381" s="33"/>
      <c r="Q381" s="7"/>
    </row>
    <row r="382" spans="1:17" ht="13.2">
      <c r="A382" s="10"/>
      <c r="B382" s="31"/>
      <c r="D382" s="7"/>
      <c r="E382" s="31"/>
      <c r="F382" s="7"/>
      <c r="G382" s="10"/>
      <c r="H382" s="10"/>
      <c r="I382" s="7"/>
      <c r="K382" s="10"/>
      <c r="L382" s="10"/>
      <c r="M382" s="43"/>
      <c r="N382" s="10"/>
      <c r="O382" s="7"/>
      <c r="P382" s="33"/>
      <c r="Q382" s="7"/>
    </row>
    <row r="383" spans="1:17" ht="13.2">
      <c r="A383" s="10"/>
      <c r="B383" s="31"/>
      <c r="D383" s="7"/>
      <c r="E383" s="31"/>
      <c r="F383" s="7"/>
      <c r="G383" s="10"/>
      <c r="H383" s="10"/>
      <c r="I383" s="7"/>
      <c r="K383" s="10"/>
      <c r="L383" s="10"/>
      <c r="M383" s="43"/>
      <c r="N383" s="10"/>
      <c r="O383" s="7"/>
      <c r="P383" s="33"/>
      <c r="Q383" s="7"/>
    </row>
    <row r="384" spans="1:17" ht="13.2">
      <c r="A384" s="10"/>
      <c r="B384" s="31"/>
      <c r="D384" s="7"/>
      <c r="E384" s="31"/>
      <c r="F384" s="7"/>
      <c r="G384" s="10"/>
      <c r="H384" s="10"/>
      <c r="I384" s="7"/>
      <c r="K384" s="10"/>
      <c r="L384" s="10"/>
      <c r="M384" s="43"/>
      <c r="N384" s="10"/>
      <c r="O384" s="7"/>
      <c r="P384" s="33"/>
      <c r="Q384" s="7"/>
    </row>
    <row r="385" spans="1:17" ht="13.2">
      <c r="A385" s="10"/>
      <c r="B385" s="31"/>
      <c r="D385" s="7"/>
      <c r="E385" s="31"/>
      <c r="F385" s="7"/>
      <c r="G385" s="10"/>
      <c r="H385" s="10"/>
      <c r="I385" s="7"/>
      <c r="K385" s="10"/>
      <c r="L385" s="10"/>
      <c r="M385" s="43"/>
      <c r="N385" s="10"/>
      <c r="O385" s="7"/>
      <c r="P385" s="33"/>
      <c r="Q385" s="7"/>
    </row>
    <row r="386" spans="1:17" ht="13.2">
      <c r="A386" s="10"/>
      <c r="B386" s="31"/>
      <c r="D386" s="7"/>
      <c r="E386" s="31"/>
      <c r="F386" s="7"/>
      <c r="G386" s="10"/>
      <c r="H386" s="10"/>
      <c r="I386" s="7"/>
      <c r="K386" s="10"/>
      <c r="L386" s="10"/>
      <c r="M386" s="43"/>
      <c r="N386" s="10"/>
      <c r="O386" s="7"/>
      <c r="P386" s="33"/>
      <c r="Q386" s="7"/>
    </row>
    <row r="387" spans="1:17" ht="13.2">
      <c r="A387" s="10"/>
      <c r="B387" s="31"/>
      <c r="D387" s="7"/>
      <c r="E387" s="31"/>
      <c r="F387" s="7"/>
      <c r="G387" s="10"/>
      <c r="H387" s="10"/>
      <c r="I387" s="7"/>
      <c r="K387" s="10"/>
      <c r="L387" s="10"/>
      <c r="M387" s="43"/>
      <c r="N387" s="10"/>
      <c r="O387" s="7"/>
      <c r="P387" s="33"/>
      <c r="Q387" s="7"/>
    </row>
    <row r="388" spans="1:17" ht="13.2">
      <c r="A388" s="10"/>
      <c r="B388" s="31"/>
      <c r="D388" s="7"/>
      <c r="E388" s="31"/>
      <c r="F388" s="7"/>
      <c r="G388" s="10"/>
      <c r="H388" s="10"/>
      <c r="I388" s="7"/>
      <c r="K388" s="10"/>
      <c r="L388" s="10"/>
      <c r="M388" s="43"/>
      <c r="N388" s="10"/>
      <c r="O388" s="7"/>
      <c r="P388" s="33"/>
      <c r="Q388" s="7"/>
    </row>
    <row r="389" spans="1:17" ht="13.2">
      <c r="A389" s="10"/>
      <c r="B389" s="31"/>
      <c r="D389" s="7"/>
      <c r="E389" s="31"/>
      <c r="F389" s="7"/>
      <c r="G389" s="10"/>
      <c r="H389" s="10"/>
      <c r="I389" s="7"/>
      <c r="K389" s="10"/>
      <c r="L389" s="10"/>
      <c r="M389" s="43"/>
      <c r="N389" s="10"/>
      <c r="O389" s="7"/>
      <c r="P389" s="33"/>
      <c r="Q389" s="7"/>
    </row>
    <row r="390" spans="1:17" ht="13.2">
      <c r="A390" s="10"/>
      <c r="B390" s="31"/>
      <c r="D390" s="7"/>
      <c r="E390" s="31"/>
      <c r="F390" s="7"/>
      <c r="G390" s="10"/>
      <c r="H390" s="10"/>
      <c r="I390" s="7"/>
      <c r="K390" s="10"/>
      <c r="L390" s="10"/>
      <c r="M390" s="43"/>
      <c r="N390" s="10"/>
      <c r="O390" s="7"/>
      <c r="P390" s="33"/>
      <c r="Q390" s="7"/>
    </row>
    <row r="391" spans="1:17" ht="13.2">
      <c r="A391" s="10"/>
      <c r="B391" s="31"/>
      <c r="D391" s="7"/>
      <c r="E391" s="31"/>
      <c r="F391" s="7"/>
      <c r="G391" s="10"/>
      <c r="H391" s="10"/>
      <c r="I391" s="7"/>
      <c r="K391" s="10"/>
      <c r="L391" s="10"/>
      <c r="M391" s="43"/>
      <c r="N391" s="10"/>
      <c r="O391" s="7"/>
      <c r="P391" s="33"/>
      <c r="Q391" s="7"/>
    </row>
    <row r="392" spans="1:17" ht="13.2">
      <c r="A392" s="10"/>
      <c r="B392" s="31"/>
      <c r="D392" s="7"/>
      <c r="E392" s="31"/>
      <c r="F392" s="7"/>
      <c r="G392" s="10"/>
      <c r="H392" s="10"/>
      <c r="I392" s="7"/>
      <c r="K392" s="10"/>
      <c r="L392" s="10"/>
      <c r="M392" s="43"/>
      <c r="N392" s="10"/>
      <c r="O392" s="7"/>
      <c r="P392" s="33"/>
      <c r="Q392" s="7"/>
    </row>
    <row r="393" spans="1:17" ht="13.2">
      <c r="A393" s="10"/>
      <c r="B393" s="31"/>
      <c r="D393" s="7"/>
      <c r="E393" s="31"/>
      <c r="F393" s="7"/>
      <c r="G393" s="10"/>
      <c r="H393" s="10"/>
      <c r="I393" s="7"/>
      <c r="K393" s="10"/>
      <c r="L393" s="10"/>
      <c r="M393" s="43"/>
      <c r="N393" s="10"/>
      <c r="O393" s="7"/>
      <c r="P393" s="33"/>
      <c r="Q393" s="7"/>
    </row>
    <row r="394" spans="1:17" ht="13.2">
      <c r="A394" s="10"/>
      <c r="B394" s="31"/>
      <c r="D394" s="7"/>
      <c r="E394" s="31"/>
      <c r="F394" s="7"/>
      <c r="G394" s="10"/>
      <c r="H394" s="10"/>
      <c r="I394" s="7"/>
      <c r="K394" s="10"/>
      <c r="L394" s="10"/>
      <c r="M394" s="43"/>
      <c r="N394" s="10"/>
      <c r="O394" s="7"/>
      <c r="P394" s="33"/>
      <c r="Q394" s="7"/>
    </row>
    <row r="395" spans="1:17" ht="13.2">
      <c r="A395" s="10"/>
      <c r="B395" s="31"/>
      <c r="D395" s="7"/>
      <c r="E395" s="31"/>
      <c r="F395" s="7"/>
      <c r="G395" s="10"/>
      <c r="H395" s="10"/>
      <c r="I395" s="7"/>
      <c r="K395" s="10"/>
      <c r="L395" s="10"/>
      <c r="M395" s="43"/>
      <c r="N395" s="10"/>
      <c r="O395" s="7"/>
      <c r="P395" s="33"/>
      <c r="Q395" s="7"/>
    </row>
    <row r="396" spans="1:17" ht="13.2">
      <c r="A396" s="10"/>
      <c r="B396" s="31"/>
      <c r="D396" s="7"/>
      <c r="E396" s="31"/>
      <c r="F396" s="7"/>
      <c r="G396" s="10"/>
      <c r="H396" s="10"/>
      <c r="I396" s="7"/>
      <c r="K396" s="10"/>
      <c r="L396" s="10"/>
      <c r="M396" s="43"/>
      <c r="N396" s="10"/>
      <c r="O396" s="7"/>
      <c r="P396" s="33"/>
      <c r="Q396" s="7"/>
    </row>
    <row r="397" spans="1:17" ht="13.2">
      <c r="A397" s="10"/>
      <c r="B397" s="31"/>
      <c r="D397" s="7"/>
      <c r="E397" s="31"/>
      <c r="F397" s="7"/>
      <c r="G397" s="10"/>
      <c r="H397" s="10"/>
      <c r="I397" s="7"/>
      <c r="K397" s="10"/>
      <c r="L397" s="10"/>
      <c r="M397" s="43"/>
      <c r="N397" s="10"/>
      <c r="O397" s="7"/>
      <c r="P397" s="33"/>
      <c r="Q397" s="7"/>
    </row>
    <row r="398" spans="1:17" ht="13.2">
      <c r="A398" s="10"/>
      <c r="B398" s="31"/>
      <c r="D398" s="7"/>
      <c r="E398" s="31"/>
      <c r="F398" s="7"/>
      <c r="G398" s="10"/>
      <c r="H398" s="10"/>
      <c r="I398" s="7"/>
      <c r="K398" s="10"/>
      <c r="L398" s="10"/>
      <c r="M398" s="43"/>
      <c r="N398" s="10"/>
      <c r="O398" s="7"/>
      <c r="P398" s="33"/>
      <c r="Q398" s="7"/>
    </row>
    <row r="399" spans="1:17" ht="13.2">
      <c r="A399" s="10"/>
      <c r="B399" s="31"/>
      <c r="D399" s="7"/>
      <c r="E399" s="31"/>
      <c r="F399" s="7"/>
      <c r="G399" s="10"/>
      <c r="H399" s="10"/>
      <c r="I399" s="7"/>
      <c r="K399" s="10"/>
      <c r="L399" s="10"/>
      <c r="M399" s="43"/>
      <c r="N399" s="10"/>
      <c r="O399" s="7"/>
      <c r="P399" s="33"/>
      <c r="Q399" s="7"/>
    </row>
    <row r="400" spans="1:17" ht="13.2">
      <c r="A400" s="10"/>
      <c r="B400" s="31"/>
      <c r="D400" s="7"/>
      <c r="E400" s="31"/>
      <c r="F400" s="7"/>
      <c r="G400" s="10"/>
      <c r="H400" s="10"/>
      <c r="I400" s="7"/>
      <c r="K400" s="10"/>
      <c r="L400" s="10"/>
      <c r="M400" s="43"/>
      <c r="N400" s="10"/>
      <c r="O400" s="7"/>
      <c r="P400" s="33"/>
      <c r="Q400" s="7"/>
    </row>
    <row r="401" spans="1:17" ht="13.2">
      <c r="A401" s="10"/>
      <c r="B401" s="31"/>
      <c r="D401" s="7"/>
      <c r="E401" s="31"/>
      <c r="F401" s="7"/>
      <c r="G401" s="10"/>
      <c r="H401" s="10"/>
      <c r="I401" s="7"/>
      <c r="K401" s="10"/>
      <c r="L401" s="10"/>
      <c r="M401" s="43"/>
      <c r="N401" s="10"/>
      <c r="O401" s="7"/>
      <c r="P401" s="33"/>
      <c r="Q401" s="7"/>
    </row>
    <row r="402" spans="1:17" ht="13.2">
      <c r="A402" s="10"/>
      <c r="D402" s="7"/>
      <c r="E402" s="31"/>
      <c r="F402" s="7"/>
      <c r="G402" s="10"/>
      <c r="H402" s="10"/>
      <c r="I402" s="7"/>
      <c r="K402" s="10"/>
      <c r="L402" s="10"/>
      <c r="M402" s="43"/>
      <c r="N402" s="10"/>
      <c r="O402" s="7"/>
      <c r="P402" s="33"/>
      <c r="Q402" s="7"/>
    </row>
    <row r="403" spans="1:17" ht="13.2">
      <c r="A403" s="10"/>
      <c r="D403" s="7"/>
      <c r="E403" s="31"/>
      <c r="F403" s="7"/>
      <c r="G403" s="10"/>
      <c r="H403" s="10"/>
      <c r="I403" s="7"/>
      <c r="K403" s="10"/>
      <c r="L403" s="10"/>
      <c r="M403" s="43"/>
      <c r="N403" s="10"/>
      <c r="O403" s="7"/>
      <c r="P403" s="33"/>
      <c r="Q403" s="7"/>
    </row>
    <row r="404" spans="1:17" ht="13.2">
      <c r="A404" s="10"/>
      <c r="D404" s="7"/>
      <c r="E404" s="31"/>
      <c r="F404" s="7"/>
      <c r="G404" s="10"/>
      <c r="H404" s="10"/>
      <c r="I404" s="7"/>
      <c r="K404" s="10"/>
      <c r="L404" s="10"/>
      <c r="M404" s="43"/>
      <c r="N404" s="10"/>
      <c r="O404" s="7"/>
      <c r="P404" s="33"/>
      <c r="Q404" s="7"/>
    </row>
    <row r="405" spans="1:17" ht="13.2">
      <c r="A405" s="10"/>
      <c r="D405" s="7"/>
      <c r="E405" s="31"/>
      <c r="F405" s="7"/>
      <c r="G405" s="10"/>
      <c r="H405" s="10"/>
      <c r="I405" s="7"/>
      <c r="K405" s="10"/>
      <c r="L405" s="10"/>
      <c r="M405" s="43"/>
      <c r="N405" s="10"/>
      <c r="O405" s="7"/>
      <c r="P405" s="33"/>
      <c r="Q405" s="7"/>
    </row>
    <row r="406" spans="1:17" ht="13.2">
      <c r="A406" s="10"/>
      <c r="D406" s="7"/>
      <c r="E406" s="31"/>
      <c r="F406" s="7"/>
      <c r="G406" s="10"/>
      <c r="H406" s="10"/>
      <c r="I406" s="7"/>
      <c r="K406" s="10"/>
      <c r="L406" s="10"/>
      <c r="M406" s="43"/>
      <c r="N406" s="10"/>
      <c r="O406" s="7"/>
      <c r="P406" s="33"/>
      <c r="Q406" s="7"/>
    </row>
    <row r="407" spans="1:17" ht="13.2">
      <c r="A407" s="10"/>
      <c r="D407" s="7"/>
      <c r="E407" s="31"/>
      <c r="F407" s="7"/>
      <c r="G407" s="10"/>
      <c r="H407" s="10"/>
      <c r="I407" s="7"/>
      <c r="K407" s="10"/>
      <c r="L407" s="10"/>
      <c r="M407" s="43"/>
      <c r="N407" s="10"/>
      <c r="O407" s="7"/>
      <c r="P407" s="33"/>
      <c r="Q407" s="7"/>
    </row>
    <row r="408" spans="1:17" ht="13.2">
      <c r="A408" s="10"/>
      <c r="D408" s="7"/>
      <c r="E408" s="31"/>
      <c r="F408" s="7"/>
      <c r="G408" s="10"/>
      <c r="H408" s="10"/>
      <c r="I408" s="7"/>
      <c r="K408" s="10"/>
      <c r="L408" s="10"/>
      <c r="M408" s="43"/>
      <c r="N408" s="10"/>
      <c r="O408" s="7"/>
      <c r="P408" s="33"/>
      <c r="Q408" s="7"/>
    </row>
    <row r="409" spans="1:17" ht="13.2">
      <c r="A409" s="10"/>
      <c r="D409" s="7"/>
      <c r="E409" s="31"/>
      <c r="F409" s="7"/>
      <c r="G409" s="10"/>
      <c r="H409" s="10"/>
      <c r="I409" s="7"/>
      <c r="K409" s="10"/>
      <c r="L409" s="10"/>
      <c r="M409" s="43"/>
      <c r="N409" s="10"/>
      <c r="O409" s="7"/>
      <c r="P409" s="33"/>
      <c r="Q409" s="7"/>
    </row>
    <row r="410" spans="1:17" ht="13.2">
      <c r="A410" s="10"/>
      <c r="D410" s="7"/>
      <c r="E410" s="31"/>
      <c r="F410" s="7"/>
      <c r="G410" s="10"/>
      <c r="H410" s="10"/>
      <c r="I410" s="7"/>
      <c r="K410" s="10"/>
      <c r="L410" s="10"/>
      <c r="M410" s="43"/>
      <c r="N410" s="10"/>
      <c r="O410" s="7"/>
      <c r="P410" s="33"/>
      <c r="Q410" s="7"/>
    </row>
    <row r="411" spans="1:17" ht="13.2">
      <c r="A411" s="10"/>
      <c r="D411" s="7"/>
      <c r="E411" s="31"/>
      <c r="F411" s="7"/>
      <c r="G411" s="10"/>
      <c r="H411" s="10"/>
      <c r="I411" s="7"/>
      <c r="K411" s="10"/>
      <c r="L411" s="10"/>
      <c r="M411" s="43"/>
      <c r="N411" s="10"/>
      <c r="O411" s="7"/>
      <c r="P411" s="33"/>
      <c r="Q411" s="7"/>
    </row>
    <row r="412" spans="1:17" ht="13.2">
      <c r="A412" s="10"/>
      <c r="D412" s="7"/>
      <c r="E412" s="31"/>
      <c r="F412" s="7"/>
      <c r="G412" s="10"/>
      <c r="H412" s="10"/>
      <c r="I412" s="7"/>
      <c r="K412" s="10"/>
      <c r="L412" s="10"/>
      <c r="M412" s="43"/>
      <c r="N412" s="10"/>
      <c r="O412" s="7"/>
      <c r="P412" s="33"/>
      <c r="Q412" s="7"/>
    </row>
    <row r="413" spans="1:17" ht="13.2">
      <c r="A413" s="10"/>
      <c r="D413" s="7"/>
      <c r="E413" s="31"/>
      <c r="F413" s="7"/>
      <c r="G413" s="10"/>
      <c r="H413" s="10"/>
      <c r="I413" s="7"/>
      <c r="K413" s="10"/>
      <c r="L413" s="10"/>
      <c r="M413" s="43"/>
      <c r="N413" s="10"/>
      <c r="O413" s="7"/>
      <c r="P413" s="33"/>
      <c r="Q413" s="7"/>
    </row>
    <row r="414" spans="1:17" ht="13.2">
      <c r="A414" s="10"/>
      <c r="D414" s="7"/>
      <c r="E414" s="31"/>
      <c r="F414" s="7"/>
      <c r="G414" s="10"/>
      <c r="H414" s="10"/>
      <c r="I414" s="7"/>
      <c r="K414" s="10"/>
      <c r="L414" s="10"/>
      <c r="M414" s="43"/>
      <c r="N414" s="10"/>
      <c r="O414" s="7"/>
      <c r="P414" s="33"/>
      <c r="Q414" s="7"/>
    </row>
    <row r="415" spans="1:17" ht="13.2">
      <c r="A415" s="10"/>
      <c r="D415" s="7"/>
      <c r="E415" s="31"/>
      <c r="F415" s="7"/>
      <c r="G415" s="10"/>
      <c r="H415" s="10"/>
      <c r="I415" s="7"/>
      <c r="K415" s="10"/>
      <c r="L415" s="10"/>
      <c r="M415" s="43"/>
      <c r="N415" s="10"/>
      <c r="O415" s="7"/>
      <c r="P415" s="33"/>
      <c r="Q415" s="7"/>
    </row>
    <row r="416" spans="1:17" ht="13.2">
      <c r="A416" s="10"/>
      <c r="D416" s="7"/>
      <c r="E416" s="31"/>
      <c r="F416" s="7"/>
      <c r="G416" s="10"/>
      <c r="H416" s="10"/>
      <c r="I416" s="7"/>
      <c r="K416" s="10"/>
      <c r="L416" s="10"/>
      <c r="M416" s="43"/>
      <c r="N416" s="10"/>
      <c r="O416" s="7"/>
      <c r="P416" s="33"/>
      <c r="Q416" s="7"/>
    </row>
    <row r="417" spans="1:17" ht="13.2">
      <c r="A417" s="10"/>
      <c r="D417" s="7"/>
      <c r="E417" s="31"/>
      <c r="F417" s="7"/>
      <c r="G417" s="10"/>
      <c r="H417" s="10"/>
      <c r="I417" s="7"/>
      <c r="K417" s="10"/>
      <c r="L417" s="10"/>
      <c r="M417" s="43"/>
      <c r="N417" s="10"/>
      <c r="O417" s="7"/>
      <c r="P417" s="33"/>
      <c r="Q417" s="7"/>
    </row>
    <row r="418" spans="1:17" ht="13.2">
      <c r="A418" s="10"/>
      <c r="D418" s="7"/>
      <c r="E418" s="31"/>
      <c r="F418" s="7"/>
      <c r="G418" s="10"/>
      <c r="H418" s="10"/>
      <c r="I418" s="7"/>
      <c r="K418" s="10"/>
      <c r="L418" s="10"/>
      <c r="M418" s="43"/>
      <c r="N418" s="10"/>
      <c r="O418" s="7"/>
      <c r="P418" s="33"/>
      <c r="Q418" s="7"/>
    </row>
    <row r="419" spans="1:17" ht="13.2">
      <c r="A419" s="10"/>
      <c r="D419" s="7"/>
      <c r="E419" s="31"/>
      <c r="F419" s="7"/>
      <c r="G419" s="10"/>
      <c r="H419" s="10"/>
      <c r="I419" s="7"/>
      <c r="K419" s="10"/>
      <c r="L419" s="10"/>
      <c r="M419" s="43"/>
      <c r="N419" s="10"/>
      <c r="O419" s="7"/>
      <c r="P419" s="33"/>
      <c r="Q419" s="7"/>
    </row>
    <row r="420" spans="1:17" ht="13.2">
      <c r="A420" s="10"/>
      <c r="D420" s="7"/>
      <c r="E420" s="31"/>
      <c r="F420" s="7"/>
      <c r="G420" s="10"/>
      <c r="H420" s="10"/>
      <c r="I420" s="7"/>
      <c r="K420" s="10"/>
      <c r="L420" s="10"/>
      <c r="M420" s="43"/>
      <c r="N420" s="10"/>
      <c r="O420" s="7"/>
      <c r="P420" s="33"/>
      <c r="Q420" s="7"/>
    </row>
    <row r="421" spans="1:17" ht="13.2">
      <c r="A421" s="10"/>
      <c r="D421" s="7"/>
      <c r="E421" s="31"/>
      <c r="F421" s="7"/>
      <c r="G421" s="10"/>
      <c r="H421" s="10"/>
      <c r="I421" s="7"/>
      <c r="K421" s="10"/>
      <c r="L421" s="10"/>
      <c r="M421" s="43"/>
      <c r="N421" s="10"/>
      <c r="O421" s="7"/>
      <c r="P421" s="33"/>
      <c r="Q421" s="7"/>
    </row>
    <row r="422" spans="1:17" ht="13.2">
      <c r="A422" s="10"/>
      <c r="D422" s="7"/>
      <c r="E422" s="31"/>
      <c r="F422" s="7"/>
      <c r="G422" s="10"/>
      <c r="H422" s="10"/>
      <c r="I422" s="7"/>
      <c r="K422" s="10"/>
      <c r="L422" s="10"/>
      <c r="M422" s="43"/>
      <c r="N422" s="10"/>
      <c r="O422" s="7"/>
      <c r="P422" s="33"/>
      <c r="Q422" s="7"/>
    </row>
    <row r="423" spans="1:17" ht="13.2">
      <c r="A423" s="10"/>
      <c r="D423" s="7"/>
      <c r="E423" s="31"/>
      <c r="F423" s="7"/>
      <c r="G423" s="10"/>
      <c r="H423" s="10"/>
      <c r="I423" s="7"/>
      <c r="K423" s="10"/>
      <c r="L423" s="10"/>
      <c r="M423" s="43"/>
      <c r="N423" s="10"/>
      <c r="O423" s="7"/>
      <c r="P423" s="33"/>
      <c r="Q423" s="7"/>
    </row>
    <row r="424" spans="1:17" ht="13.2">
      <c r="A424" s="10"/>
      <c r="D424" s="7"/>
      <c r="E424" s="31"/>
      <c r="F424" s="7"/>
      <c r="G424" s="10"/>
      <c r="H424" s="10"/>
      <c r="I424" s="7"/>
      <c r="K424" s="10"/>
      <c r="L424" s="10"/>
      <c r="M424" s="43"/>
      <c r="N424" s="10"/>
      <c r="O424" s="7"/>
      <c r="P424" s="33"/>
      <c r="Q424" s="7"/>
    </row>
    <row r="425" spans="1:17" ht="13.2">
      <c r="A425" s="10"/>
      <c r="D425" s="7"/>
      <c r="E425" s="31"/>
      <c r="F425" s="7"/>
      <c r="G425" s="10"/>
      <c r="H425" s="10"/>
      <c r="I425" s="7"/>
      <c r="K425" s="10"/>
      <c r="L425" s="10"/>
      <c r="M425" s="43"/>
      <c r="N425" s="10"/>
      <c r="O425" s="7"/>
      <c r="P425" s="33"/>
      <c r="Q425" s="7"/>
    </row>
    <row r="426" spans="1:17" ht="13.2">
      <c r="A426" s="10"/>
      <c r="D426" s="7"/>
      <c r="E426" s="31"/>
      <c r="F426" s="7"/>
      <c r="G426" s="10"/>
      <c r="H426" s="10"/>
      <c r="I426" s="7"/>
      <c r="K426" s="10"/>
      <c r="L426" s="10"/>
      <c r="M426" s="43"/>
      <c r="N426" s="10"/>
      <c r="O426" s="7"/>
      <c r="P426" s="33"/>
      <c r="Q426" s="7"/>
    </row>
    <row r="427" spans="1:17" ht="13.2">
      <c r="A427" s="10"/>
      <c r="D427" s="7"/>
      <c r="E427" s="31"/>
      <c r="F427" s="7"/>
      <c r="G427" s="10"/>
      <c r="H427" s="10"/>
      <c r="I427" s="7"/>
      <c r="K427" s="10"/>
      <c r="L427" s="10"/>
      <c r="M427" s="43"/>
      <c r="N427" s="10"/>
      <c r="O427" s="7"/>
      <c r="P427" s="33"/>
      <c r="Q427" s="7"/>
    </row>
    <row r="428" spans="1:17" ht="13.2">
      <c r="A428" s="31"/>
      <c r="E428" s="31"/>
      <c r="Q428" s="31"/>
    </row>
    <row r="429" spans="1:17" ht="13.2">
      <c r="A429" s="31"/>
      <c r="E429" s="31"/>
      <c r="Q429" s="31"/>
    </row>
    <row r="430" spans="1:17" ht="13.2">
      <c r="A430" s="31"/>
      <c r="E430" s="31"/>
      <c r="Q430" s="31"/>
    </row>
    <row r="431" spans="1:17" ht="13.2">
      <c r="A431" s="31"/>
      <c r="E431" s="31"/>
      <c r="Q431" s="31"/>
    </row>
    <row r="432" spans="1:17" ht="13.2">
      <c r="A432" s="31"/>
      <c r="E432" s="31"/>
      <c r="Q432" s="31"/>
    </row>
    <row r="433" spans="1:17" ht="13.2">
      <c r="A433" s="31"/>
      <c r="E433" s="31"/>
      <c r="Q433" s="31"/>
    </row>
    <row r="434" spans="1:17" ht="13.2">
      <c r="A434" s="31"/>
      <c r="E434" s="31"/>
      <c r="Q434" s="31"/>
    </row>
    <row r="435" spans="1:17" ht="13.2">
      <c r="A435" s="31"/>
      <c r="E435" s="31"/>
      <c r="Q435" s="31"/>
    </row>
    <row r="436" spans="1:17" ht="13.2">
      <c r="A436" s="31"/>
      <c r="E436" s="31"/>
      <c r="Q436" s="31"/>
    </row>
    <row r="437" spans="1:17" ht="13.2">
      <c r="A437" s="31"/>
      <c r="E437" s="31"/>
      <c r="Q437" s="31"/>
    </row>
    <row r="438" spans="1:17" ht="13.2">
      <c r="A438" s="31"/>
      <c r="E438" s="31"/>
      <c r="Q438" s="31"/>
    </row>
    <row r="439" spans="1:17" ht="13.2">
      <c r="A439" s="31"/>
      <c r="E439" s="31"/>
      <c r="Q439" s="31"/>
    </row>
    <row r="440" spans="1:17" ht="13.2">
      <c r="A440" s="31"/>
      <c r="E440" s="31"/>
      <c r="Q440" s="31"/>
    </row>
    <row r="441" spans="1:17" ht="13.2">
      <c r="A441" s="31"/>
      <c r="E441" s="31"/>
      <c r="Q441" s="31"/>
    </row>
    <row r="442" spans="1:17" ht="13.2">
      <c r="A442" s="31"/>
      <c r="E442" s="31"/>
      <c r="Q442" s="31"/>
    </row>
    <row r="443" spans="1:17" ht="13.2">
      <c r="A443" s="31"/>
      <c r="E443" s="31"/>
      <c r="Q443" s="31"/>
    </row>
    <row r="444" spans="1:17" ht="13.2">
      <c r="A444" s="31"/>
      <c r="E444" s="31"/>
      <c r="Q444" s="31"/>
    </row>
    <row r="445" spans="1:17" ht="13.2">
      <c r="A445" s="31"/>
      <c r="E445" s="31"/>
      <c r="Q445" s="31"/>
    </row>
    <row r="446" spans="1:17" ht="13.2">
      <c r="A446" s="31"/>
      <c r="E446" s="31"/>
      <c r="Q446" s="31"/>
    </row>
    <row r="447" spans="1:17" ht="13.2">
      <c r="A447" s="31"/>
      <c r="E447" s="31"/>
      <c r="Q447" s="31"/>
    </row>
    <row r="448" spans="1:17" ht="13.2">
      <c r="A448" s="31"/>
      <c r="E448" s="31"/>
      <c r="Q448" s="31"/>
    </row>
    <row r="449" spans="1:17" ht="13.2">
      <c r="A449" s="31"/>
      <c r="E449" s="31"/>
      <c r="Q449" s="31"/>
    </row>
    <row r="450" spans="1:17" ht="13.2">
      <c r="A450" s="31"/>
      <c r="E450" s="31"/>
      <c r="Q450" s="31"/>
    </row>
    <row r="451" spans="1:17" ht="13.2">
      <c r="A451" s="31"/>
      <c r="E451" s="31"/>
      <c r="Q451" s="31"/>
    </row>
    <row r="452" spans="1:17" ht="13.2">
      <c r="A452" s="31"/>
      <c r="E452" s="31"/>
      <c r="Q452" s="31"/>
    </row>
    <row r="453" spans="1:17" ht="13.2">
      <c r="A453" s="31"/>
      <c r="E453" s="31"/>
      <c r="Q453" s="31"/>
    </row>
    <row r="454" spans="1:17" ht="13.2">
      <c r="A454" s="31"/>
      <c r="E454" s="31"/>
      <c r="Q454" s="31"/>
    </row>
    <row r="455" spans="1:17" ht="13.2">
      <c r="A455" s="31"/>
      <c r="E455" s="31"/>
      <c r="Q455" s="31"/>
    </row>
    <row r="456" spans="1:17" ht="13.2">
      <c r="A456" s="31"/>
      <c r="E456" s="31"/>
      <c r="Q456" s="31"/>
    </row>
    <row r="457" spans="1:17" ht="13.2">
      <c r="A457" s="31"/>
      <c r="E457" s="31"/>
      <c r="Q457" s="31"/>
    </row>
    <row r="458" spans="1:17" ht="13.2">
      <c r="A458" s="31"/>
      <c r="E458" s="31"/>
      <c r="Q458" s="31"/>
    </row>
    <row r="459" spans="1:17" ht="13.2">
      <c r="A459" s="31"/>
      <c r="E459" s="31"/>
      <c r="Q459" s="31"/>
    </row>
    <row r="460" spans="1:17" ht="13.2">
      <c r="A460" s="31"/>
      <c r="E460" s="31"/>
      <c r="Q460" s="31"/>
    </row>
    <row r="461" spans="1:17" ht="13.2">
      <c r="A461" s="31"/>
      <c r="E461" s="31"/>
      <c r="Q461" s="31"/>
    </row>
    <row r="462" spans="1:17" ht="13.2">
      <c r="A462" s="31"/>
      <c r="E462" s="31"/>
      <c r="Q462" s="31"/>
    </row>
    <row r="463" spans="1:17" ht="13.2">
      <c r="A463" s="31"/>
      <c r="E463" s="31"/>
      <c r="Q463" s="31"/>
    </row>
    <row r="464" spans="1:17" ht="13.2">
      <c r="A464" s="31"/>
      <c r="E464" s="31"/>
      <c r="Q464" s="31"/>
    </row>
    <row r="465" spans="1:17" ht="13.2">
      <c r="A465" s="31"/>
      <c r="E465" s="31"/>
      <c r="Q465" s="31"/>
    </row>
    <row r="466" spans="1:17" ht="13.2">
      <c r="A466" s="31"/>
      <c r="E466" s="31"/>
      <c r="Q466" s="31"/>
    </row>
    <row r="467" spans="1:17" ht="13.2">
      <c r="A467" s="31"/>
      <c r="E467" s="31"/>
      <c r="Q467" s="31"/>
    </row>
    <row r="468" spans="1:17" ht="13.2">
      <c r="A468" s="31"/>
      <c r="E468" s="31"/>
      <c r="Q468" s="31"/>
    </row>
    <row r="469" spans="1:17" ht="13.2">
      <c r="A469" s="31"/>
      <c r="E469" s="31"/>
      <c r="Q469" s="31"/>
    </row>
    <row r="470" spans="1:17" ht="13.2">
      <c r="A470" s="31"/>
      <c r="E470" s="31"/>
      <c r="Q470" s="31"/>
    </row>
    <row r="471" spans="1:17" ht="13.2">
      <c r="A471" s="31"/>
      <c r="E471" s="31"/>
      <c r="Q471" s="31"/>
    </row>
    <row r="472" spans="1:17" ht="13.2">
      <c r="A472" s="31"/>
      <c r="E472" s="31"/>
      <c r="Q472" s="31"/>
    </row>
    <row r="473" spans="1:17" ht="13.2">
      <c r="A473" s="31"/>
      <c r="E473" s="31"/>
      <c r="Q473" s="31"/>
    </row>
    <row r="474" spans="1:17" ht="13.2">
      <c r="A474" s="31"/>
      <c r="E474" s="31"/>
      <c r="Q474" s="31"/>
    </row>
    <row r="475" spans="1:17" ht="13.2">
      <c r="A475" s="31"/>
      <c r="E475" s="31"/>
      <c r="Q475" s="31"/>
    </row>
    <row r="476" spans="1:17" ht="13.2">
      <c r="A476" s="31"/>
      <c r="E476" s="31"/>
      <c r="Q476" s="31"/>
    </row>
    <row r="477" spans="1:17" ht="13.2">
      <c r="A477" s="31"/>
      <c r="E477" s="31"/>
      <c r="Q477" s="31"/>
    </row>
    <row r="478" spans="1:17" ht="13.2">
      <c r="A478" s="31"/>
      <c r="E478" s="31"/>
      <c r="Q478" s="31"/>
    </row>
    <row r="479" spans="1:17" ht="13.2">
      <c r="A479" s="31"/>
      <c r="E479" s="31"/>
      <c r="Q479" s="31"/>
    </row>
    <row r="480" spans="1:17" ht="13.2">
      <c r="A480" s="31"/>
      <c r="E480" s="31"/>
      <c r="Q480" s="31"/>
    </row>
    <row r="481" spans="1:17" ht="13.2">
      <c r="A481" s="31"/>
      <c r="E481" s="31"/>
      <c r="Q481" s="31"/>
    </row>
    <row r="482" spans="1:17" ht="13.2">
      <c r="A482" s="31"/>
      <c r="E482" s="31"/>
      <c r="Q482" s="31"/>
    </row>
    <row r="483" spans="1:17" ht="13.2">
      <c r="A483" s="31"/>
      <c r="E483" s="31"/>
      <c r="Q483" s="31"/>
    </row>
    <row r="484" spans="1:17" ht="13.2">
      <c r="A484" s="31"/>
      <c r="E484" s="31"/>
      <c r="Q484" s="31"/>
    </row>
    <row r="485" spans="1:17" ht="13.2">
      <c r="A485" s="31"/>
      <c r="E485" s="31"/>
      <c r="Q485" s="31"/>
    </row>
    <row r="486" spans="1:17" ht="13.2">
      <c r="A486" s="31"/>
      <c r="E486" s="31"/>
      <c r="Q486" s="31"/>
    </row>
    <row r="487" spans="1:17" ht="13.2">
      <c r="A487" s="31"/>
      <c r="E487" s="31"/>
      <c r="Q487" s="31"/>
    </row>
    <row r="488" spans="1:17" ht="13.2">
      <c r="A488" s="31"/>
      <c r="E488" s="31"/>
      <c r="Q488" s="31"/>
    </row>
    <row r="489" spans="1:17" ht="13.2">
      <c r="A489" s="31"/>
      <c r="E489" s="31"/>
      <c r="Q489" s="31"/>
    </row>
    <row r="490" spans="1:17" ht="13.2">
      <c r="A490" s="31"/>
      <c r="E490" s="31"/>
      <c r="Q490" s="31"/>
    </row>
    <row r="491" spans="1:17" ht="13.2">
      <c r="A491" s="31"/>
      <c r="E491" s="31"/>
      <c r="Q491" s="31"/>
    </row>
    <row r="492" spans="1:17" ht="13.2">
      <c r="A492" s="31"/>
      <c r="E492" s="31"/>
      <c r="Q492" s="31"/>
    </row>
    <row r="493" spans="1:17" ht="13.2">
      <c r="A493" s="31"/>
      <c r="E493" s="31"/>
      <c r="Q493" s="31"/>
    </row>
    <row r="494" spans="1:17" ht="13.2">
      <c r="A494" s="31"/>
      <c r="E494" s="31"/>
      <c r="Q494" s="31"/>
    </row>
    <row r="495" spans="1:17" ht="13.2">
      <c r="A495" s="31"/>
      <c r="E495" s="31"/>
      <c r="Q495" s="31"/>
    </row>
    <row r="496" spans="1:17" ht="13.2">
      <c r="A496" s="31"/>
      <c r="E496" s="31"/>
      <c r="Q496" s="31"/>
    </row>
    <row r="497" spans="1:17" ht="13.2">
      <c r="A497" s="31"/>
      <c r="E497" s="31"/>
      <c r="Q497" s="31"/>
    </row>
    <row r="498" spans="1:17" ht="13.2">
      <c r="A498" s="31"/>
      <c r="E498" s="31"/>
      <c r="Q498" s="31"/>
    </row>
    <row r="499" spans="1:17" ht="13.2">
      <c r="A499" s="31"/>
      <c r="E499" s="31"/>
      <c r="Q499" s="31"/>
    </row>
    <row r="500" spans="1:17" ht="13.2">
      <c r="A500" s="31"/>
      <c r="E500" s="31"/>
      <c r="Q500" s="31"/>
    </row>
    <row r="501" spans="1:17" ht="13.2">
      <c r="A501" s="31"/>
      <c r="E501" s="31"/>
      <c r="Q501" s="31"/>
    </row>
    <row r="502" spans="1:17" ht="13.2">
      <c r="A502" s="31"/>
      <c r="E502" s="31"/>
      <c r="Q502" s="31"/>
    </row>
    <row r="503" spans="1:17" ht="13.2">
      <c r="A503" s="31"/>
      <c r="E503" s="31"/>
      <c r="Q503" s="31"/>
    </row>
    <row r="504" spans="1:17" ht="13.2">
      <c r="A504" s="31"/>
      <c r="E504" s="31"/>
      <c r="Q504" s="31"/>
    </row>
    <row r="505" spans="1:17" ht="13.2">
      <c r="A505" s="31"/>
      <c r="E505" s="31"/>
      <c r="Q505" s="31"/>
    </row>
    <row r="506" spans="1:17" ht="13.2">
      <c r="A506" s="31"/>
      <c r="E506" s="31"/>
      <c r="Q506" s="31"/>
    </row>
    <row r="507" spans="1:17" ht="13.2">
      <c r="A507" s="31"/>
      <c r="E507" s="31"/>
      <c r="Q507" s="31"/>
    </row>
    <row r="508" spans="1:17" ht="13.2">
      <c r="A508" s="31"/>
      <c r="E508" s="31"/>
      <c r="Q508" s="31"/>
    </row>
    <row r="509" spans="1:17" ht="13.2">
      <c r="A509" s="31"/>
      <c r="E509" s="31"/>
      <c r="Q509" s="31"/>
    </row>
    <row r="510" spans="1:17" ht="13.2">
      <c r="A510" s="31"/>
      <c r="E510" s="31"/>
      <c r="Q510" s="31"/>
    </row>
    <row r="511" spans="1:17" ht="13.2">
      <c r="A511" s="31"/>
      <c r="E511" s="31"/>
      <c r="Q511" s="31"/>
    </row>
    <row r="512" spans="1:17" ht="13.2">
      <c r="A512" s="31"/>
      <c r="E512" s="31"/>
      <c r="Q512" s="31"/>
    </row>
    <row r="513" spans="1:17" ht="13.2">
      <c r="A513" s="31"/>
      <c r="E513" s="31"/>
      <c r="Q513" s="31"/>
    </row>
    <row r="514" spans="1:17" ht="13.2">
      <c r="A514" s="31"/>
      <c r="E514" s="31"/>
      <c r="Q514" s="31"/>
    </row>
    <row r="515" spans="1:17" ht="13.2">
      <c r="A515" s="31"/>
      <c r="E515" s="31"/>
      <c r="Q515" s="31"/>
    </row>
    <row r="516" spans="1:17" ht="13.2">
      <c r="A516" s="31"/>
      <c r="E516" s="31"/>
      <c r="Q516" s="31"/>
    </row>
    <row r="517" spans="1:17" ht="13.2">
      <c r="A517" s="31"/>
      <c r="E517" s="31"/>
      <c r="Q517" s="31"/>
    </row>
    <row r="518" spans="1:17" ht="13.2">
      <c r="A518" s="31"/>
      <c r="E518" s="31"/>
      <c r="Q518" s="31"/>
    </row>
    <row r="519" spans="1:17" ht="13.2">
      <c r="A519" s="31"/>
      <c r="E519" s="31"/>
      <c r="Q519" s="31"/>
    </row>
    <row r="520" spans="1:17" ht="13.2">
      <c r="A520" s="31"/>
      <c r="E520" s="31"/>
      <c r="Q520" s="31"/>
    </row>
    <row r="521" spans="1:17" ht="13.2">
      <c r="A521" s="31"/>
      <c r="E521" s="31"/>
      <c r="Q521" s="31"/>
    </row>
    <row r="522" spans="1:17" ht="13.2">
      <c r="A522" s="31"/>
      <c r="E522" s="31"/>
      <c r="Q522" s="31"/>
    </row>
    <row r="523" spans="1:17" ht="13.2">
      <c r="A523" s="31"/>
      <c r="E523" s="31"/>
      <c r="Q523" s="31"/>
    </row>
    <row r="524" spans="1:17" ht="13.2">
      <c r="A524" s="31"/>
      <c r="E524" s="31"/>
      <c r="Q524" s="31"/>
    </row>
    <row r="525" spans="1:17" ht="13.2">
      <c r="A525" s="31"/>
      <c r="E525" s="31"/>
      <c r="Q525" s="31"/>
    </row>
    <row r="526" spans="1:17" ht="13.2">
      <c r="A526" s="31"/>
      <c r="E526" s="31"/>
      <c r="Q526" s="31"/>
    </row>
    <row r="527" spans="1:17" ht="13.2">
      <c r="A527" s="31"/>
      <c r="E527" s="31"/>
      <c r="Q527" s="31"/>
    </row>
    <row r="528" spans="1:17" ht="13.2">
      <c r="A528" s="31"/>
      <c r="E528" s="31"/>
      <c r="Q528" s="31"/>
    </row>
    <row r="529" spans="1:17" ht="13.2">
      <c r="A529" s="31"/>
      <c r="E529" s="31"/>
      <c r="Q529" s="31"/>
    </row>
    <row r="530" spans="1:17" ht="13.2">
      <c r="A530" s="31"/>
      <c r="E530" s="31"/>
      <c r="Q530" s="31"/>
    </row>
    <row r="531" spans="1:17" ht="13.2">
      <c r="A531" s="31"/>
      <c r="E531" s="31"/>
      <c r="Q531" s="31"/>
    </row>
    <row r="532" spans="1:17" ht="13.2">
      <c r="A532" s="31"/>
      <c r="E532" s="31"/>
      <c r="Q532" s="31"/>
    </row>
    <row r="533" spans="1:17" ht="13.2">
      <c r="A533" s="31"/>
      <c r="E533" s="31"/>
      <c r="Q533" s="31"/>
    </row>
    <row r="534" spans="1:17" ht="13.2">
      <c r="A534" s="31"/>
      <c r="E534" s="31"/>
      <c r="Q534" s="31"/>
    </row>
    <row r="535" spans="1:17" ht="13.2">
      <c r="A535" s="31"/>
      <c r="E535" s="31"/>
      <c r="Q535" s="31"/>
    </row>
    <row r="536" spans="1:17" ht="13.2">
      <c r="A536" s="31"/>
      <c r="E536" s="31"/>
      <c r="Q536" s="31"/>
    </row>
    <row r="537" spans="1:17" ht="13.2">
      <c r="A537" s="31"/>
      <c r="E537" s="31"/>
      <c r="Q537" s="31"/>
    </row>
    <row r="538" spans="1:17" ht="13.2">
      <c r="A538" s="31"/>
      <c r="E538" s="31"/>
      <c r="Q538" s="31"/>
    </row>
    <row r="539" spans="1:17" ht="13.2">
      <c r="A539" s="31"/>
      <c r="E539" s="31"/>
      <c r="Q539" s="31"/>
    </row>
    <row r="540" spans="1:17" ht="13.2">
      <c r="A540" s="31"/>
      <c r="E540" s="31"/>
      <c r="Q540" s="31"/>
    </row>
    <row r="541" spans="1:17" ht="13.2">
      <c r="A541" s="31"/>
      <c r="E541" s="31"/>
      <c r="Q541" s="31"/>
    </row>
    <row r="542" spans="1:17" ht="13.2">
      <c r="A542" s="31"/>
      <c r="E542" s="31"/>
      <c r="Q542" s="31"/>
    </row>
    <row r="543" spans="1:17" ht="13.2">
      <c r="A543" s="31"/>
      <c r="E543" s="31"/>
      <c r="Q543" s="31"/>
    </row>
    <row r="544" spans="1:17" ht="13.2">
      <c r="A544" s="31"/>
      <c r="E544" s="31"/>
      <c r="Q544" s="31"/>
    </row>
    <row r="545" spans="1:17" ht="13.2">
      <c r="A545" s="31"/>
      <c r="E545" s="31"/>
      <c r="Q545" s="31"/>
    </row>
    <row r="546" spans="1:17" ht="13.2">
      <c r="A546" s="31"/>
      <c r="E546" s="31"/>
      <c r="Q546" s="31"/>
    </row>
    <row r="547" spans="1:17" ht="13.2">
      <c r="A547" s="31"/>
      <c r="E547" s="31"/>
      <c r="Q547" s="31"/>
    </row>
    <row r="548" spans="1:17" ht="13.2">
      <c r="A548" s="31"/>
      <c r="E548" s="31"/>
      <c r="Q548" s="31"/>
    </row>
    <row r="549" spans="1:17" ht="13.2">
      <c r="A549" s="31"/>
      <c r="E549" s="31"/>
      <c r="Q549" s="31"/>
    </row>
    <row r="550" spans="1:17" ht="13.2">
      <c r="A550" s="31"/>
      <c r="E550" s="31"/>
      <c r="Q550" s="31"/>
    </row>
    <row r="551" spans="1:17" ht="13.2">
      <c r="A551" s="31"/>
      <c r="E551" s="31"/>
      <c r="Q551" s="31"/>
    </row>
    <row r="552" spans="1:17" ht="13.2">
      <c r="A552" s="31"/>
      <c r="E552" s="31"/>
      <c r="Q552" s="31"/>
    </row>
    <row r="553" spans="1:17" ht="13.2">
      <c r="A553" s="31"/>
      <c r="E553" s="31"/>
      <c r="Q553" s="31"/>
    </row>
    <row r="554" spans="1:17" ht="13.2">
      <c r="A554" s="31"/>
      <c r="E554" s="31"/>
      <c r="Q554" s="31"/>
    </row>
    <row r="555" spans="1:17" ht="13.2">
      <c r="A555" s="31"/>
      <c r="E555" s="31"/>
      <c r="Q555" s="31"/>
    </row>
    <row r="556" spans="1:17" ht="13.2">
      <c r="A556" s="31"/>
      <c r="E556" s="31"/>
      <c r="Q556" s="31"/>
    </row>
    <row r="557" spans="1:17" ht="13.2">
      <c r="A557" s="31"/>
      <c r="E557" s="31"/>
      <c r="Q557" s="31"/>
    </row>
    <row r="558" spans="1:17" ht="13.2">
      <c r="A558" s="31"/>
      <c r="E558" s="31"/>
      <c r="Q558" s="31"/>
    </row>
    <row r="559" spans="1:17" ht="13.2">
      <c r="A559" s="31"/>
      <c r="E559" s="31"/>
      <c r="Q559" s="31"/>
    </row>
    <row r="560" spans="1:17" ht="13.2">
      <c r="A560" s="31"/>
      <c r="E560" s="31"/>
      <c r="Q560" s="31"/>
    </row>
    <row r="561" spans="1:17" ht="13.2">
      <c r="A561" s="31"/>
      <c r="E561" s="31"/>
      <c r="Q561" s="31"/>
    </row>
    <row r="562" spans="1:17" ht="13.2">
      <c r="A562" s="31"/>
      <c r="E562" s="31"/>
      <c r="Q562" s="31"/>
    </row>
    <row r="563" spans="1:17" ht="13.2">
      <c r="A563" s="31"/>
      <c r="E563" s="31"/>
      <c r="Q563" s="31"/>
    </row>
    <row r="564" spans="1:17" ht="13.2">
      <c r="A564" s="31"/>
      <c r="E564" s="31"/>
      <c r="Q564" s="31"/>
    </row>
    <row r="565" spans="1:17" ht="13.2">
      <c r="A565" s="31"/>
      <c r="E565" s="31"/>
      <c r="Q565" s="31"/>
    </row>
    <row r="566" spans="1:17" ht="13.2">
      <c r="A566" s="31"/>
      <c r="E566" s="31"/>
      <c r="Q566" s="31"/>
    </row>
    <row r="567" spans="1:17" ht="13.2">
      <c r="A567" s="31"/>
      <c r="E567" s="31"/>
      <c r="Q567" s="31"/>
    </row>
    <row r="568" spans="1:17" ht="13.2">
      <c r="A568" s="31"/>
      <c r="E568" s="31"/>
      <c r="Q568" s="31"/>
    </row>
    <row r="569" spans="1:17" ht="13.2">
      <c r="A569" s="31"/>
      <c r="E569" s="31"/>
      <c r="Q569" s="31"/>
    </row>
    <row r="570" spans="1:17" ht="13.2">
      <c r="A570" s="31"/>
      <c r="E570" s="31"/>
      <c r="Q570" s="31"/>
    </row>
    <row r="571" spans="1:17" ht="13.2">
      <c r="A571" s="31"/>
      <c r="E571" s="31"/>
      <c r="Q571" s="31"/>
    </row>
    <row r="572" spans="1:17" ht="13.2">
      <c r="A572" s="31"/>
      <c r="E572" s="31"/>
      <c r="Q572" s="31"/>
    </row>
    <row r="573" spans="1:17" ht="13.2">
      <c r="A573" s="31"/>
      <c r="E573" s="31"/>
      <c r="Q573" s="31"/>
    </row>
    <row r="574" spans="1:17" ht="13.2">
      <c r="A574" s="31"/>
      <c r="E574" s="31"/>
      <c r="Q574" s="31"/>
    </row>
    <row r="575" spans="1:17" ht="13.2">
      <c r="A575" s="31"/>
      <c r="E575" s="31"/>
      <c r="Q575" s="31"/>
    </row>
    <row r="576" spans="1:17" ht="13.2">
      <c r="A576" s="31"/>
      <c r="E576" s="31"/>
      <c r="Q576" s="31"/>
    </row>
    <row r="577" spans="1:17" ht="13.2">
      <c r="A577" s="31"/>
      <c r="E577" s="31"/>
      <c r="Q577" s="31"/>
    </row>
    <row r="578" spans="1:17" ht="13.2">
      <c r="A578" s="31"/>
      <c r="E578" s="31"/>
      <c r="Q578" s="31"/>
    </row>
    <row r="579" spans="1:17" ht="13.2">
      <c r="A579" s="31"/>
      <c r="E579" s="31"/>
      <c r="Q579" s="31"/>
    </row>
    <row r="580" spans="1:17" ht="13.2">
      <c r="A580" s="31"/>
      <c r="E580" s="31"/>
      <c r="Q580" s="31"/>
    </row>
    <row r="581" spans="1:17" ht="13.2">
      <c r="A581" s="31"/>
      <c r="E581" s="31"/>
      <c r="Q581" s="31"/>
    </row>
    <row r="582" spans="1:17" ht="13.2">
      <c r="A582" s="31"/>
      <c r="E582" s="31"/>
      <c r="Q582" s="31"/>
    </row>
    <row r="583" spans="1:17" ht="13.2">
      <c r="A583" s="31"/>
      <c r="E583" s="31"/>
      <c r="Q583" s="31"/>
    </row>
    <row r="584" spans="1:17" ht="13.2">
      <c r="A584" s="31"/>
      <c r="E584" s="31"/>
      <c r="Q584" s="31"/>
    </row>
    <row r="585" spans="1:17" ht="13.2">
      <c r="A585" s="31"/>
      <c r="E585" s="31"/>
      <c r="Q585" s="31"/>
    </row>
    <row r="586" spans="1:17" ht="13.2">
      <c r="A586" s="31"/>
      <c r="E586" s="31"/>
      <c r="Q586" s="31"/>
    </row>
    <row r="587" spans="1:17" ht="13.2">
      <c r="A587" s="31"/>
      <c r="E587" s="31"/>
      <c r="Q587" s="31"/>
    </row>
    <row r="588" spans="1:17" ht="13.2">
      <c r="A588" s="31"/>
      <c r="E588" s="31"/>
      <c r="Q588" s="31"/>
    </row>
    <row r="589" spans="1:17" ht="13.2">
      <c r="A589" s="31"/>
      <c r="E589" s="31"/>
      <c r="Q589" s="31"/>
    </row>
    <row r="590" spans="1:17" ht="13.2">
      <c r="A590" s="31"/>
      <c r="E590" s="31"/>
      <c r="Q590" s="31"/>
    </row>
    <row r="591" spans="1:17" ht="13.2">
      <c r="A591" s="31"/>
      <c r="E591" s="31"/>
      <c r="Q591" s="31"/>
    </row>
    <row r="592" spans="1:17" ht="13.2">
      <c r="A592" s="31"/>
      <c r="E592" s="31"/>
      <c r="Q592" s="31"/>
    </row>
    <row r="593" spans="1:17" ht="13.2">
      <c r="A593" s="31"/>
      <c r="E593" s="31"/>
      <c r="Q593" s="31"/>
    </row>
    <row r="594" spans="1:17" ht="13.2">
      <c r="A594" s="31"/>
      <c r="E594" s="31"/>
      <c r="Q594" s="31"/>
    </row>
    <row r="595" spans="1:17" ht="13.2">
      <c r="A595" s="31"/>
      <c r="E595" s="31"/>
      <c r="Q595" s="31"/>
    </row>
    <row r="596" spans="1:17" ht="13.2">
      <c r="A596" s="31"/>
      <c r="E596" s="31"/>
      <c r="Q596" s="31"/>
    </row>
    <row r="597" spans="1:17" ht="13.2">
      <c r="A597" s="31"/>
      <c r="E597" s="31"/>
      <c r="Q597" s="31"/>
    </row>
    <row r="598" spans="1:17" ht="13.2">
      <c r="A598" s="31"/>
      <c r="E598" s="31"/>
      <c r="Q598" s="31"/>
    </row>
    <row r="599" spans="1:17" ht="13.2">
      <c r="A599" s="31"/>
      <c r="E599" s="31"/>
      <c r="Q599" s="31"/>
    </row>
    <row r="600" spans="1:17" ht="13.2">
      <c r="A600" s="31"/>
      <c r="E600" s="31"/>
      <c r="Q600" s="31"/>
    </row>
    <row r="601" spans="1:17" ht="13.2">
      <c r="A601" s="31"/>
      <c r="E601" s="31"/>
      <c r="Q601" s="31"/>
    </row>
    <row r="602" spans="1:17" ht="13.2">
      <c r="A602" s="31"/>
      <c r="E602" s="31"/>
      <c r="Q602" s="31"/>
    </row>
    <row r="603" spans="1:17" ht="13.2">
      <c r="A603" s="31"/>
      <c r="E603" s="31"/>
      <c r="Q603" s="31"/>
    </row>
    <row r="604" spans="1:17" ht="13.2">
      <c r="A604" s="31"/>
      <c r="E604" s="31"/>
      <c r="Q604" s="31"/>
    </row>
    <row r="605" spans="1:17" ht="13.2">
      <c r="A605" s="31"/>
      <c r="E605" s="31"/>
      <c r="Q605" s="31"/>
    </row>
    <row r="606" spans="1:17" ht="13.2">
      <c r="A606" s="31"/>
      <c r="E606" s="31"/>
      <c r="Q606" s="31"/>
    </row>
    <row r="607" spans="1:17" ht="13.2">
      <c r="A607" s="31"/>
      <c r="E607" s="31"/>
      <c r="Q607" s="31"/>
    </row>
    <row r="608" spans="1:17" ht="13.2">
      <c r="A608" s="31"/>
      <c r="E608" s="31"/>
      <c r="Q608" s="31"/>
    </row>
    <row r="609" spans="1:17" ht="13.2">
      <c r="A609" s="31"/>
      <c r="E609" s="31"/>
      <c r="Q609" s="31"/>
    </row>
    <row r="610" spans="1:17" ht="13.2">
      <c r="A610" s="31"/>
      <c r="E610" s="31"/>
      <c r="Q610" s="31"/>
    </row>
    <row r="611" spans="1:17" ht="13.2">
      <c r="A611" s="31"/>
      <c r="E611" s="31"/>
      <c r="Q611" s="31"/>
    </row>
    <row r="612" spans="1:17" ht="13.2">
      <c r="A612" s="31"/>
      <c r="E612" s="31"/>
      <c r="Q612" s="31"/>
    </row>
    <row r="613" spans="1:17" ht="13.2">
      <c r="A613" s="31"/>
      <c r="E613" s="31"/>
      <c r="Q613" s="31"/>
    </row>
    <row r="614" spans="1:17" ht="13.2">
      <c r="A614" s="31"/>
      <c r="E614" s="31"/>
      <c r="Q614" s="31"/>
    </row>
    <row r="615" spans="1:17" ht="13.2">
      <c r="A615" s="31"/>
      <c r="E615" s="31"/>
      <c r="Q615" s="31"/>
    </row>
    <row r="616" spans="1:17" ht="13.2">
      <c r="A616" s="31"/>
      <c r="E616" s="31"/>
      <c r="Q616" s="31"/>
    </row>
    <row r="617" spans="1:17" ht="13.2">
      <c r="A617" s="31"/>
      <c r="E617" s="31"/>
      <c r="Q617" s="31"/>
    </row>
    <row r="618" spans="1:17" ht="13.2">
      <c r="A618" s="31"/>
      <c r="E618" s="31"/>
      <c r="Q618" s="31"/>
    </row>
    <row r="619" spans="1:17" ht="13.2">
      <c r="A619" s="31"/>
      <c r="E619" s="31"/>
      <c r="Q619" s="31"/>
    </row>
    <row r="620" spans="1:17" ht="13.2">
      <c r="A620" s="31"/>
      <c r="E620" s="31"/>
      <c r="Q620" s="31"/>
    </row>
    <row r="621" spans="1:17" ht="13.2">
      <c r="A621" s="31"/>
      <c r="E621" s="31"/>
      <c r="Q621" s="31"/>
    </row>
    <row r="622" spans="1:17" ht="13.2">
      <c r="A622" s="31"/>
      <c r="E622" s="31"/>
      <c r="Q622" s="31"/>
    </row>
    <row r="623" spans="1:17" ht="13.2">
      <c r="A623" s="31"/>
      <c r="E623" s="31"/>
      <c r="Q623" s="31"/>
    </row>
    <row r="624" spans="1:17" ht="13.2">
      <c r="A624" s="31"/>
      <c r="E624" s="31"/>
      <c r="Q624" s="31"/>
    </row>
    <row r="625" spans="1:17" ht="13.2">
      <c r="A625" s="31"/>
      <c r="E625" s="31"/>
      <c r="Q625" s="31"/>
    </row>
    <row r="626" spans="1:17" ht="13.2">
      <c r="A626" s="31"/>
      <c r="E626" s="31"/>
      <c r="Q626" s="31"/>
    </row>
    <row r="627" spans="1:17" ht="13.2">
      <c r="A627" s="31"/>
      <c r="E627" s="31"/>
      <c r="Q627" s="31"/>
    </row>
    <row r="628" spans="1:17" ht="13.2">
      <c r="A628" s="31"/>
      <c r="E628" s="31"/>
      <c r="Q628" s="31"/>
    </row>
    <row r="629" spans="1:17" ht="13.2">
      <c r="A629" s="31"/>
      <c r="E629" s="31"/>
      <c r="Q629" s="31"/>
    </row>
    <row r="630" spans="1:17" ht="13.2">
      <c r="A630" s="31"/>
      <c r="E630" s="31"/>
      <c r="Q630" s="31"/>
    </row>
    <row r="631" spans="1:17" ht="13.2">
      <c r="A631" s="31"/>
      <c r="E631" s="31"/>
      <c r="Q631" s="31"/>
    </row>
    <row r="632" spans="1:17" ht="13.2">
      <c r="A632" s="31"/>
      <c r="E632" s="31"/>
      <c r="Q632" s="31"/>
    </row>
    <row r="633" spans="1:17" ht="13.2">
      <c r="A633" s="31"/>
      <c r="E633" s="31"/>
      <c r="Q633" s="31"/>
    </row>
    <row r="634" spans="1:17" ht="13.2">
      <c r="A634" s="31"/>
      <c r="E634" s="31"/>
      <c r="Q634" s="31"/>
    </row>
    <row r="635" spans="1:17" ht="13.2">
      <c r="A635" s="31"/>
      <c r="E635" s="31"/>
      <c r="Q635" s="31"/>
    </row>
    <row r="636" spans="1:17" ht="13.2">
      <c r="A636" s="31"/>
      <c r="E636" s="31"/>
      <c r="Q636" s="31"/>
    </row>
    <row r="637" spans="1:17" ht="13.2">
      <c r="A637" s="31"/>
      <c r="E637" s="31"/>
      <c r="Q637" s="31"/>
    </row>
    <row r="638" spans="1:17" ht="13.2">
      <c r="A638" s="31"/>
      <c r="E638" s="31"/>
      <c r="Q638" s="31"/>
    </row>
    <row r="639" spans="1:17" ht="13.2">
      <c r="A639" s="31"/>
      <c r="E639" s="31"/>
      <c r="Q639" s="31"/>
    </row>
    <row r="640" spans="1:17" ht="13.2">
      <c r="A640" s="31"/>
      <c r="E640" s="31"/>
      <c r="Q640" s="31"/>
    </row>
    <row r="641" spans="1:17" ht="13.2">
      <c r="A641" s="31"/>
      <c r="E641" s="31"/>
      <c r="Q641" s="31"/>
    </row>
    <row r="642" spans="1:17" ht="13.2">
      <c r="A642" s="31"/>
      <c r="E642" s="31"/>
      <c r="Q642" s="31"/>
    </row>
    <row r="643" spans="1:17" ht="13.2">
      <c r="A643" s="31"/>
      <c r="E643" s="31"/>
      <c r="Q643" s="31"/>
    </row>
    <row r="644" spans="1:17" ht="13.2">
      <c r="A644" s="31"/>
      <c r="E644" s="31"/>
      <c r="Q644" s="31"/>
    </row>
    <row r="645" spans="1:17" ht="13.2">
      <c r="A645" s="31"/>
      <c r="E645" s="31"/>
      <c r="Q645" s="31"/>
    </row>
    <row r="646" spans="1:17" ht="13.2">
      <c r="A646" s="31"/>
      <c r="E646" s="31"/>
      <c r="Q646" s="31"/>
    </row>
    <row r="647" spans="1:17" ht="13.2">
      <c r="A647" s="31"/>
      <c r="E647" s="31"/>
      <c r="Q647" s="31"/>
    </row>
    <row r="648" spans="1:17" ht="13.2">
      <c r="A648" s="31"/>
      <c r="E648" s="31"/>
      <c r="Q648" s="31"/>
    </row>
    <row r="649" spans="1:17" ht="13.2">
      <c r="A649" s="31"/>
      <c r="E649" s="31"/>
      <c r="Q649" s="31"/>
    </row>
    <row r="650" spans="1:17" ht="13.2">
      <c r="A650" s="31"/>
      <c r="E650" s="31"/>
      <c r="Q650" s="31"/>
    </row>
    <row r="651" spans="1:17" ht="13.2">
      <c r="A651" s="31"/>
      <c r="E651" s="31"/>
      <c r="Q651" s="31"/>
    </row>
    <row r="652" spans="1:17" ht="13.2">
      <c r="A652" s="31"/>
      <c r="E652" s="31"/>
      <c r="Q652" s="31"/>
    </row>
    <row r="653" spans="1:17" ht="13.2">
      <c r="A653" s="31"/>
      <c r="E653" s="31"/>
      <c r="Q653" s="31"/>
    </row>
    <row r="654" spans="1:17" ht="13.2">
      <c r="A654" s="31"/>
      <c r="E654" s="31"/>
      <c r="Q654" s="31"/>
    </row>
    <row r="655" spans="1:17" ht="13.2">
      <c r="A655" s="31"/>
      <c r="E655" s="31"/>
      <c r="Q655" s="31"/>
    </row>
    <row r="656" spans="1:17" ht="13.2">
      <c r="A656" s="31"/>
      <c r="E656" s="31"/>
      <c r="Q656" s="31"/>
    </row>
    <row r="657" spans="1:17" ht="13.2">
      <c r="A657" s="31"/>
      <c r="E657" s="31"/>
      <c r="Q657" s="31"/>
    </row>
    <row r="658" spans="1:17" ht="13.2">
      <c r="A658" s="31"/>
      <c r="E658" s="31"/>
      <c r="Q658" s="31"/>
    </row>
    <row r="659" spans="1:17" ht="13.2">
      <c r="A659" s="31"/>
      <c r="E659" s="31"/>
      <c r="Q659" s="31"/>
    </row>
    <row r="660" spans="1:17" ht="13.2">
      <c r="A660" s="31"/>
      <c r="E660" s="31"/>
      <c r="Q660" s="31"/>
    </row>
    <row r="661" spans="1:17" ht="13.2">
      <c r="A661" s="31"/>
      <c r="E661" s="31"/>
      <c r="Q661" s="31"/>
    </row>
    <row r="662" spans="1:17" ht="13.2">
      <c r="A662" s="31"/>
      <c r="E662" s="31"/>
      <c r="Q662" s="31"/>
    </row>
    <row r="663" spans="1:17" ht="13.2">
      <c r="A663" s="31"/>
      <c r="E663" s="31"/>
      <c r="Q663" s="31"/>
    </row>
    <row r="664" spans="1:17" ht="13.2">
      <c r="A664" s="31"/>
      <c r="E664" s="31"/>
      <c r="Q664" s="31"/>
    </row>
    <row r="665" spans="1:17" ht="13.2">
      <c r="A665" s="31"/>
      <c r="E665" s="31"/>
      <c r="Q665" s="31"/>
    </row>
    <row r="666" spans="1:17" ht="13.2">
      <c r="A666" s="31"/>
      <c r="E666" s="31"/>
      <c r="Q666" s="31"/>
    </row>
    <row r="667" spans="1:17" ht="13.2">
      <c r="A667" s="31"/>
      <c r="E667" s="31"/>
      <c r="Q667" s="31"/>
    </row>
    <row r="668" spans="1:17" ht="13.2">
      <c r="A668" s="31"/>
      <c r="E668" s="31"/>
      <c r="Q668" s="31"/>
    </row>
    <row r="669" spans="1:17" ht="13.2">
      <c r="A669" s="31"/>
      <c r="E669" s="31"/>
      <c r="Q669" s="31"/>
    </row>
    <row r="670" spans="1:17" ht="13.2">
      <c r="A670" s="31"/>
      <c r="E670" s="31"/>
      <c r="Q670" s="31"/>
    </row>
    <row r="671" spans="1:17" ht="13.2">
      <c r="A671" s="31"/>
      <c r="E671" s="31"/>
      <c r="Q671" s="31"/>
    </row>
    <row r="672" spans="1:17" ht="13.2">
      <c r="A672" s="31"/>
      <c r="E672" s="31"/>
      <c r="Q672" s="31"/>
    </row>
    <row r="673" spans="1:17" ht="13.2">
      <c r="A673" s="31"/>
      <c r="E673" s="31"/>
      <c r="Q673" s="31"/>
    </row>
    <row r="674" spans="1:17" ht="13.2">
      <c r="A674" s="31"/>
      <c r="E674" s="31"/>
      <c r="Q674" s="31"/>
    </row>
    <row r="675" spans="1:17" ht="13.2">
      <c r="A675" s="31"/>
      <c r="E675" s="31"/>
      <c r="Q675" s="31"/>
    </row>
    <row r="676" spans="1:17" ht="13.2">
      <c r="A676" s="31"/>
      <c r="E676" s="31"/>
      <c r="Q676" s="31"/>
    </row>
    <row r="677" spans="1:17" ht="13.2">
      <c r="A677" s="31"/>
      <c r="E677" s="31"/>
      <c r="Q677" s="31"/>
    </row>
    <row r="678" spans="1:17" ht="13.2">
      <c r="A678" s="31"/>
      <c r="E678" s="31"/>
      <c r="Q678" s="31"/>
    </row>
    <row r="679" spans="1:17" ht="13.2">
      <c r="A679" s="31"/>
      <c r="E679" s="31"/>
      <c r="Q679" s="31"/>
    </row>
    <row r="680" spans="1:17" ht="13.2">
      <c r="A680" s="31"/>
      <c r="E680" s="31"/>
      <c r="Q680" s="31"/>
    </row>
    <row r="681" spans="1:17" ht="13.2">
      <c r="A681" s="31"/>
      <c r="E681" s="31"/>
      <c r="Q681" s="31"/>
    </row>
    <row r="682" spans="1:17" ht="13.2">
      <c r="A682" s="31"/>
      <c r="E682" s="31"/>
      <c r="Q682" s="31"/>
    </row>
    <row r="683" spans="1:17" ht="13.2">
      <c r="A683" s="31"/>
      <c r="E683" s="31"/>
      <c r="Q683" s="31"/>
    </row>
    <row r="684" spans="1:17" ht="13.2">
      <c r="A684" s="31"/>
      <c r="E684" s="31"/>
      <c r="Q684" s="31"/>
    </row>
    <row r="685" spans="1:17" ht="13.2">
      <c r="A685" s="31"/>
      <c r="E685" s="31"/>
      <c r="Q685" s="31"/>
    </row>
    <row r="686" spans="1:17" ht="13.2">
      <c r="A686" s="31"/>
      <c r="E686" s="31"/>
      <c r="Q686" s="31"/>
    </row>
    <row r="687" spans="1:17" ht="13.2">
      <c r="A687" s="31"/>
      <c r="E687" s="31"/>
      <c r="Q687" s="31"/>
    </row>
    <row r="688" spans="1:17" ht="13.2">
      <c r="A688" s="31"/>
      <c r="E688" s="31"/>
      <c r="Q688" s="31"/>
    </row>
    <row r="689" spans="1:17" ht="13.2">
      <c r="A689" s="31"/>
      <c r="E689" s="31"/>
      <c r="Q689" s="31"/>
    </row>
    <row r="690" spans="1:17" ht="13.2">
      <c r="A690" s="31"/>
      <c r="E690" s="31"/>
      <c r="Q690" s="31"/>
    </row>
    <row r="691" spans="1:17" ht="13.2">
      <c r="A691" s="31"/>
      <c r="E691" s="31"/>
      <c r="Q691" s="31"/>
    </row>
    <row r="692" spans="1:17" ht="13.2">
      <c r="A692" s="31"/>
      <c r="E692" s="31"/>
      <c r="Q692" s="31"/>
    </row>
    <row r="693" spans="1:17" ht="13.2">
      <c r="A693" s="31"/>
      <c r="E693" s="31"/>
      <c r="Q693" s="31"/>
    </row>
    <row r="694" spans="1:17" ht="13.2">
      <c r="A694" s="31"/>
      <c r="E694" s="31"/>
      <c r="Q694" s="31"/>
    </row>
    <row r="695" spans="1:17" ht="13.2">
      <c r="A695" s="31"/>
      <c r="E695" s="31"/>
      <c r="Q695" s="31"/>
    </row>
    <row r="696" spans="1:17" ht="13.2">
      <c r="A696" s="31"/>
      <c r="E696" s="31"/>
      <c r="Q696" s="31"/>
    </row>
    <row r="697" spans="1:17" ht="13.2">
      <c r="A697" s="31"/>
      <c r="E697" s="31"/>
      <c r="Q697" s="31"/>
    </row>
    <row r="698" spans="1:17" ht="13.2">
      <c r="A698" s="31"/>
      <c r="E698" s="31"/>
      <c r="Q698" s="31"/>
    </row>
    <row r="699" spans="1:17" ht="13.2">
      <c r="A699" s="31"/>
      <c r="E699" s="31"/>
      <c r="Q699" s="31"/>
    </row>
    <row r="700" spans="1:17" ht="13.2">
      <c r="A700" s="31"/>
      <c r="E700" s="31"/>
      <c r="Q700" s="31"/>
    </row>
    <row r="701" spans="1:17" ht="13.2">
      <c r="A701" s="31"/>
      <c r="E701" s="31"/>
      <c r="Q701" s="31"/>
    </row>
    <row r="702" spans="1:17" ht="13.2">
      <c r="A702" s="31"/>
      <c r="E702" s="31"/>
      <c r="Q702" s="31"/>
    </row>
    <row r="703" spans="1:17" ht="13.2">
      <c r="A703" s="31"/>
      <c r="E703" s="31"/>
      <c r="Q703" s="31"/>
    </row>
    <row r="704" spans="1:17" ht="13.2">
      <c r="A704" s="31"/>
      <c r="E704" s="31"/>
      <c r="Q704" s="31"/>
    </row>
    <row r="705" spans="1:17" ht="13.2">
      <c r="A705" s="31"/>
      <c r="E705" s="31"/>
      <c r="Q705" s="31"/>
    </row>
    <row r="706" spans="1:17" ht="13.2">
      <c r="A706" s="31"/>
      <c r="E706" s="31"/>
      <c r="Q706" s="31"/>
    </row>
    <row r="707" spans="1:17" ht="13.2">
      <c r="A707" s="31"/>
      <c r="E707" s="31"/>
      <c r="Q707" s="31"/>
    </row>
    <row r="708" spans="1:17" ht="13.2">
      <c r="A708" s="31"/>
      <c r="E708" s="31"/>
      <c r="Q708" s="31"/>
    </row>
    <row r="709" spans="1:17" ht="13.2">
      <c r="A709" s="31"/>
      <c r="E709" s="31"/>
      <c r="Q709" s="31"/>
    </row>
    <row r="710" spans="1:17" ht="13.2">
      <c r="A710" s="31"/>
      <c r="E710" s="31"/>
      <c r="Q710" s="31"/>
    </row>
    <row r="711" spans="1:17" ht="13.2">
      <c r="A711" s="31"/>
      <c r="E711" s="31"/>
      <c r="Q711" s="31"/>
    </row>
    <row r="712" spans="1:17" ht="13.2">
      <c r="A712" s="31"/>
      <c r="E712" s="31"/>
      <c r="Q712" s="31"/>
    </row>
    <row r="713" spans="1:17" ht="13.2">
      <c r="A713" s="31"/>
      <c r="E713" s="31"/>
      <c r="Q713" s="31"/>
    </row>
    <row r="714" spans="1:17" ht="13.2">
      <c r="A714" s="31"/>
      <c r="E714" s="31"/>
      <c r="Q714" s="31"/>
    </row>
    <row r="715" spans="1:17" ht="13.2">
      <c r="A715" s="31"/>
      <c r="E715" s="31"/>
      <c r="Q715" s="31"/>
    </row>
    <row r="716" spans="1:17" ht="13.2">
      <c r="A716" s="31"/>
      <c r="E716" s="31"/>
      <c r="Q716" s="31"/>
    </row>
    <row r="717" spans="1:17" ht="13.2">
      <c r="A717" s="31"/>
      <c r="E717" s="31"/>
      <c r="Q717" s="31"/>
    </row>
    <row r="718" spans="1:17" ht="13.2">
      <c r="A718" s="31"/>
      <c r="E718" s="31"/>
      <c r="Q718" s="31"/>
    </row>
    <row r="719" spans="1:17" ht="13.2">
      <c r="A719" s="31"/>
      <c r="E719" s="31"/>
      <c r="Q719" s="31"/>
    </row>
    <row r="720" spans="1:17" ht="13.2">
      <c r="A720" s="31"/>
      <c r="E720" s="31"/>
      <c r="Q720" s="31"/>
    </row>
    <row r="721" spans="1:17" ht="13.2">
      <c r="A721" s="31"/>
      <c r="E721" s="31"/>
      <c r="Q721" s="31"/>
    </row>
    <row r="722" spans="1:17" ht="13.2">
      <c r="A722" s="31"/>
      <c r="E722" s="31"/>
      <c r="Q722" s="31"/>
    </row>
    <row r="723" spans="1:17" ht="13.2">
      <c r="A723" s="31"/>
      <c r="E723" s="31"/>
      <c r="Q723" s="31"/>
    </row>
    <row r="724" spans="1:17" ht="13.2">
      <c r="A724" s="31"/>
      <c r="E724" s="31"/>
      <c r="Q724" s="31"/>
    </row>
    <row r="725" spans="1:17" ht="13.2">
      <c r="A725" s="31"/>
      <c r="E725" s="31"/>
      <c r="Q725" s="31"/>
    </row>
    <row r="726" spans="1:17" ht="13.2">
      <c r="A726" s="31"/>
      <c r="E726" s="31"/>
      <c r="Q726" s="31"/>
    </row>
    <row r="727" spans="1:17" ht="13.2">
      <c r="A727" s="31"/>
      <c r="E727" s="31"/>
      <c r="Q727" s="31"/>
    </row>
    <row r="728" spans="1:17" ht="13.2">
      <c r="A728" s="31"/>
      <c r="E728" s="31"/>
      <c r="Q728" s="31"/>
    </row>
    <row r="729" spans="1:17" ht="13.2">
      <c r="A729" s="31"/>
      <c r="E729" s="31"/>
      <c r="Q729" s="31"/>
    </row>
    <row r="730" spans="1:17" ht="13.2">
      <c r="A730" s="31"/>
      <c r="E730" s="31"/>
      <c r="Q730" s="31"/>
    </row>
    <row r="731" spans="1:17" ht="13.2">
      <c r="A731" s="31"/>
      <c r="E731" s="31"/>
      <c r="Q731" s="31"/>
    </row>
    <row r="732" spans="1:17" ht="13.2">
      <c r="A732" s="31"/>
      <c r="E732" s="31"/>
      <c r="Q732" s="31"/>
    </row>
    <row r="733" spans="1:17" ht="13.2">
      <c r="A733" s="31"/>
      <c r="E733" s="31"/>
      <c r="Q733" s="31"/>
    </row>
    <row r="734" spans="1:17" ht="13.2">
      <c r="A734" s="31"/>
      <c r="E734" s="31"/>
      <c r="Q734" s="31"/>
    </row>
    <row r="735" spans="1:17" ht="13.2">
      <c r="A735" s="31"/>
      <c r="E735" s="31"/>
      <c r="Q735" s="31"/>
    </row>
    <row r="736" spans="1:17" ht="13.2">
      <c r="A736" s="31"/>
      <c r="E736" s="31"/>
      <c r="Q736" s="31"/>
    </row>
    <row r="737" spans="1:17" ht="13.2">
      <c r="A737" s="31"/>
      <c r="E737" s="31"/>
      <c r="Q737" s="31"/>
    </row>
    <row r="738" spans="1:17" ht="13.2">
      <c r="A738" s="31"/>
      <c r="E738" s="31"/>
      <c r="Q738" s="31"/>
    </row>
    <row r="739" spans="1:17" ht="13.2">
      <c r="A739" s="31"/>
      <c r="E739" s="31"/>
      <c r="Q739" s="31"/>
    </row>
    <row r="740" spans="1:17" ht="13.2">
      <c r="A740" s="31"/>
      <c r="E740" s="31"/>
      <c r="Q740" s="31"/>
    </row>
    <row r="741" spans="1:17" ht="13.2">
      <c r="A741" s="31"/>
      <c r="E741" s="31"/>
      <c r="Q741" s="31"/>
    </row>
    <row r="742" spans="1:17" ht="13.2">
      <c r="A742" s="31"/>
      <c r="E742" s="31"/>
      <c r="Q742" s="31"/>
    </row>
    <row r="743" spans="1:17" ht="13.2">
      <c r="A743" s="31"/>
      <c r="E743" s="31"/>
      <c r="Q743" s="31"/>
    </row>
    <row r="744" spans="1:17" ht="13.2">
      <c r="A744" s="31"/>
      <c r="E744" s="31"/>
      <c r="Q744" s="31"/>
    </row>
    <row r="745" spans="1:17" ht="13.2">
      <c r="A745" s="31"/>
      <c r="E745" s="31"/>
      <c r="Q745" s="31"/>
    </row>
    <row r="746" spans="1:17" ht="13.2">
      <c r="A746" s="31"/>
      <c r="E746" s="31"/>
      <c r="Q746" s="31"/>
    </row>
    <row r="747" spans="1:17" ht="13.2">
      <c r="A747" s="31"/>
      <c r="E747" s="31"/>
      <c r="Q747" s="31"/>
    </row>
    <row r="748" spans="1:17" ht="13.2">
      <c r="A748" s="31"/>
      <c r="E748" s="31"/>
      <c r="Q748" s="31"/>
    </row>
    <row r="749" spans="1:17" ht="13.2">
      <c r="A749" s="31"/>
      <c r="E749" s="31"/>
      <c r="Q749" s="31"/>
    </row>
    <row r="750" spans="1:17" ht="13.2">
      <c r="A750" s="31"/>
      <c r="E750" s="31"/>
      <c r="Q750" s="31"/>
    </row>
    <row r="751" spans="1:17" ht="13.2">
      <c r="A751" s="31"/>
      <c r="E751" s="31"/>
      <c r="Q751" s="31"/>
    </row>
    <row r="752" spans="1:17" ht="13.2">
      <c r="A752" s="31"/>
      <c r="E752" s="31"/>
      <c r="Q752" s="31"/>
    </row>
    <row r="753" spans="1:17" ht="13.2">
      <c r="A753" s="31"/>
      <c r="E753" s="31"/>
      <c r="Q753" s="31"/>
    </row>
    <row r="754" spans="1:17" ht="13.2">
      <c r="A754" s="31"/>
      <c r="E754" s="31"/>
      <c r="Q754" s="31"/>
    </row>
    <row r="755" spans="1:17" ht="13.2">
      <c r="A755" s="31"/>
      <c r="E755" s="31"/>
      <c r="Q755" s="31"/>
    </row>
    <row r="756" spans="1:17" ht="13.2">
      <c r="A756" s="31"/>
      <c r="E756" s="31"/>
      <c r="Q756" s="31"/>
    </row>
    <row r="757" spans="1:17" ht="13.2">
      <c r="A757" s="31"/>
      <c r="E757" s="31"/>
      <c r="Q757" s="31"/>
    </row>
    <row r="758" spans="1:17" ht="13.2">
      <c r="A758" s="31"/>
      <c r="E758" s="31"/>
      <c r="Q758" s="31"/>
    </row>
    <row r="759" spans="1:17" ht="13.2">
      <c r="A759" s="31"/>
      <c r="E759" s="31"/>
      <c r="Q759" s="31"/>
    </row>
    <row r="760" spans="1:17" ht="13.2">
      <c r="A760" s="31"/>
      <c r="E760" s="31"/>
      <c r="Q760" s="31"/>
    </row>
    <row r="761" spans="1:17" ht="13.2">
      <c r="A761" s="31"/>
      <c r="E761" s="31"/>
      <c r="Q761" s="31"/>
    </row>
    <row r="762" spans="1:17" ht="13.2">
      <c r="A762" s="31"/>
      <c r="E762" s="31"/>
      <c r="Q762" s="31"/>
    </row>
    <row r="763" spans="1:17" ht="13.2">
      <c r="A763" s="31"/>
      <c r="E763" s="31"/>
      <c r="Q763" s="31"/>
    </row>
    <row r="764" spans="1:17" ht="13.2">
      <c r="A764" s="31"/>
      <c r="E764" s="31"/>
      <c r="Q764" s="31"/>
    </row>
    <row r="765" spans="1:17" ht="13.2">
      <c r="A765" s="31"/>
      <c r="E765" s="31"/>
      <c r="Q765" s="31"/>
    </row>
    <row r="766" spans="1:17" ht="13.2">
      <c r="A766" s="31"/>
      <c r="E766" s="31"/>
      <c r="Q766" s="31"/>
    </row>
    <row r="767" spans="1:17" ht="13.2">
      <c r="A767" s="31"/>
      <c r="E767" s="31"/>
      <c r="Q767" s="31"/>
    </row>
    <row r="768" spans="1:17" ht="13.2">
      <c r="A768" s="31"/>
      <c r="E768" s="31"/>
      <c r="Q768" s="31"/>
    </row>
    <row r="769" spans="1:17" ht="13.2">
      <c r="A769" s="31"/>
      <c r="E769" s="31"/>
      <c r="Q769" s="31"/>
    </row>
    <row r="770" spans="1:17" ht="13.2">
      <c r="A770" s="31"/>
      <c r="E770" s="31"/>
      <c r="Q770" s="31"/>
    </row>
    <row r="771" spans="1:17" ht="13.2">
      <c r="A771" s="31"/>
      <c r="E771" s="31"/>
      <c r="Q771" s="31"/>
    </row>
    <row r="772" spans="1:17" ht="13.2">
      <c r="A772" s="31"/>
      <c r="E772" s="31"/>
      <c r="Q772" s="31"/>
    </row>
    <row r="773" spans="1:17" ht="13.2">
      <c r="A773" s="31"/>
      <c r="E773" s="31"/>
      <c r="Q773" s="31"/>
    </row>
    <row r="774" spans="1:17" ht="13.2">
      <c r="A774" s="31"/>
      <c r="E774" s="31"/>
      <c r="Q774" s="31"/>
    </row>
    <row r="775" spans="1:17" ht="13.2">
      <c r="A775" s="31"/>
      <c r="E775" s="31"/>
      <c r="Q775" s="31"/>
    </row>
    <row r="776" spans="1:17" ht="13.2">
      <c r="A776" s="31"/>
      <c r="E776" s="31"/>
      <c r="Q776" s="31"/>
    </row>
    <row r="777" spans="1:17" ht="13.2">
      <c r="A777" s="31"/>
      <c r="E777" s="31"/>
      <c r="Q777" s="31"/>
    </row>
    <row r="778" spans="1:17" ht="13.2">
      <c r="A778" s="31"/>
      <c r="E778" s="31"/>
      <c r="Q778" s="31"/>
    </row>
    <row r="779" spans="1:17" ht="13.2">
      <c r="A779" s="31"/>
      <c r="E779" s="31"/>
      <c r="Q779" s="31"/>
    </row>
    <row r="780" spans="1:17" ht="13.2">
      <c r="A780" s="31"/>
      <c r="E780" s="31"/>
      <c r="Q780" s="31"/>
    </row>
    <row r="781" spans="1:17" ht="13.2">
      <c r="A781" s="31"/>
      <c r="E781" s="31"/>
      <c r="Q781" s="31"/>
    </row>
    <row r="782" spans="1:17" ht="13.2">
      <c r="A782" s="31"/>
      <c r="E782" s="31"/>
      <c r="Q782" s="31"/>
    </row>
    <row r="783" spans="1:17" ht="13.2">
      <c r="A783" s="31"/>
      <c r="E783" s="31"/>
      <c r="Q783" s="31"/>
    </row>
    <row r="784" spans="1:17" ht="13.2">
      <c r="A784" s="31"/>
      <c r="E784" s="31"/>
      <c r="Q784" s="31"/>
    </row>
    <row r="785" spans="1:17" ht="13.2">
      <c r="A785" s="31"/>
      <c r="E785" s="31"/>
      <c r="Q785" s="31"/>
    </row>
    <row r="786" spans="1:17" ht="13.2">
      <c r="A786" s="31"/>
      <c r="E786" s="31"/>
      <c r="Q786" s="31"/>
    </row>
    <row r="787" spans="1:17" ht="13.2">
      <c r="A787" s="31"/>
      <c r="E787" s="31"/>
      <c r="Q787" s="31"/>
    </row>
    <row r="788" spans="1:17" ht="13.2">
      <c r="A788" s="31"/>
      <c r="E788" s="31"/>
      <c r="Q788" s="31"/>
    </row>
    <row r="789" spans="1:17" ht="13.2">
      <c r="A789" s="31"/>
      <c r="E789" s="31"/>
      <c r="Q789" s="31"/>
    </row>
    <row r="790" spans="1:17" ht="13.2">
      <c r="A790" s="31"/>
      <c r="E790" s="31"/>
      <c r="Q790" s="31"/>
    </row>
    <row r="791" spans="1:17" ht="13.2">
      <c r="A791" s="31"/>
      <c r="E791" s="31"/>
      <c r="Q791" s="31"/>
    </row>
    <row r="792" spans="1:17" ht="13.2">
      <c r="A792" s="31"/>
      <c r="E792" s="31"/>
      <c r="Q792" s="31"/>
    </row>
    <row r="793" spans="1:17" ht="13.2">
      <c r="A793" s="31"/>
      <c r="E793" s="31"/>
      <c r="Q793" s="31"/>
    </row>
    <row r="794" spans="1:17" ht="13.2">
      <c r="A794" s="31"/>
      <c r="E794" s="31"/>
      <c r="Q794" s="31"/>
    </row>
    <row r="795" spans="1:17" ht="13.2">
      <c r="A795" s="31"/>
      <c r="E795" s="31"/>
      <c r="Q795" s="31"/>
    </row>
    <row r="796" spans="1:17" ht="13.2">
      <c r="A796" s="31"/>
      <c r="E796" s="31"/>
      <c r="Q796" s="31"/>
    </row>
    <row r="797" spans="1:17" ht="13.2">
      <c r="A797" s="31"/>
      <c r="E797" s="31"/>
      <c r="Q797" s="31"/>
    </row>
    <row r="798" spans="1:17" ht="13.2">
      <c r="A798" s="31"/>
      <c r="E798" s="31"/>
      <c r="Q798" s="31"/>
    </row>
    <row r="799" spans="1:17" ht="13.2">
      <c r="A799" s="31"/>
      <c r="E799" s="31"/>
      <c r="Q799" s="31"/>
    </row>
    <row r="800" spans="1:17" ht="13.2">
      <c r="A800" s="31"/>
      <c r="E800" s="31"/>
      <c r="Q800" s="31"/>
    </row>
    <row r="801" spans="1:17" ht="13.2">
      <c r="A801" s="31"/>
      <c r="E801" s="31"/>
      <c r="Q801" s="31"/>
    </row>
    <row r="802" spans="1:17" ht="13.2">
      <c r="A802" s="31"/>
      <c r="E802" s="31"/>
      <c r="Q802" s="31"/>
    </row>
    <row r="803" spans="1:17" ht="13.2">
      <c r="A803" s="31"/>
      <c r="E803" s="31"/>
      <c r="Q803" s="31"/>
    </row>
    <row r="804" spans="1:17" ht="13.2">
      <c r="A804" s="31"/>
      <c r="E804" s="31"/>
      <c r="Q804" s="31"/>
    </row>
    <row r="805" spans="1:17" ht="13.2">
      <c r="A805" s="31"/>
      <c r="E805" s="31"/>
      <c r="Q805" s="31"/>
    </row>
    <row r="806" spans="1:17" ht="13.2">
      <c r="A806" s="31"/>
      <c r="E806" s="31"/>
      <c r="Q806" s="31"/>
    </row>
    <row r="807" spans="1:17" ht="13.2">
      <c r="A807" s="31"/>
      <c r="E807" s="31"/>
      <c r="Q807" s="31"/>
    </row>
    <row r="808" spans="1:17" ht="13.2">
      <c r="A808" s="31"/>
      <c r="E808" s="31"/>
      <c r="Q808" s="31"/>
    </row>
    <row r="809" spans="1:17" ht="13.2">
      <c r="A809" s="31"/>
      <c r="E809" s="31"/>
      <c r="Q809" s="31"/>
    </row>
    <row r="810" spans="1:17" ht="13.2">
      <c r="A810" s="31"/>
      <c r="E810" s="31"/>
      <c r="Q810" s="31"/>
    </row>
    <row r="811" spans="1:17" ht="13.2">
      <c r="A811" s="31"/>
      <c r="E811" s="31"/>
      <c r="Q811" s="31"/>
    </row>
    <row r="812" spans="1:17" ht="13.2">
      <c r="A812" s="31"/>
      <c r="E812" s="31"/>
      <c r="Q812" s="31"/>
    </row>
    <row r="813" spans="1:17" ht="13.2">
      <c r="A813" s="31"/>
      <c r="E813" s="31"/>
      <c r="Q813" s="31"/>
    </row>
    <row r="814" spans="1:17" ht="13.2">
      <c r="A814" s="31"/>
      <c r="E814" s="31"/>
      <c r="Q814" s="31"/>
    </row>
    <row r="815" spans="1:17" ht="13.2">
      <c r="A815" s="31"/>
      <c r="E815" s="31"/>
      <c r="Q815" s="31"/>
    </row>
    <row r="816" spans="1:17" ht="13.2">
      <c r="A816" s="31"/>
      <c r="E816" s="31"/>
      <c r="Q816" s="31"/>
    </row>
    <row r="817" spans="1:17" ht="13.2">
      <c r="A817" s="31"/>
      <c r="E817" s="31"/>
      <c r="Q817" s="31"/>
    </row>
    <row r="818" spans="1:17" ht="13.2">
      <c r="A818" s="31"/>
      <c r="E818" s="31"/>
      <c r="Q818" s="31"/>
    </row>
    <row r="819" spans="1:17" ht="13.2">
      <c r="A819" s="31"/>
      <c r="E819" s="31"/>
      <c r="Q819" s="31"/>
    </row>
    <row r="820" spans="1:17" ht="13.2">
      <c r="A820" s="31"/>
      <c r="E820" s="31"/>
      <c r="Q820" s="31"/>
    </row>
    <row r="821" spans="1:17" ht="13.2">
      <c r="A821" s="31"/>
      <c r="E821" s="31"/>
      <c r="Q821" s="31"/>
    </row>
    <row r="822" spans="1:17" ht="13.2">
      <c r="A822" s="31"/>
      <c r="E822" s="31"/>
      <c r="Q822" s="31"/>
    </row>
    <row r="823" spans="1:17" ht="13.2">
      <c r="A823" s="31"/>
      <c r="E823" s="31"/>
      <c r="Q823" s="31"/>
    </row>
    <row r="824" spans="1:17" ht="13.2">
      <c r="A824" s="31"/>
      <c r="E824" s="31"/>
      <c r="Q824" s="31"/>
    </row>
    <row r="825" spans="1:17" ht="13.2">
      <c r="A825" s="31"/>
      <c r="E825" s="31"/>
      <c r="Q825" s="31"/>
    </row>
    <row r="826" spans="1:17" ht="13.2">
      <c r="A826" s="31"/>
      <c r="E826" s="31"/>
      <c r="Q826" s="31"/>
    </row>
    <row r="827" spans="1:17" ht="13.2">
      <c r="A827" s="31"/>
      <c r="E827" s="31"/>
      <c r="Q827" s="31"/>
    </row>
    <row r="828" spans="1:17" ht="13.2">
      <c r="A828" s="31"/>
      <c r="E828" s="31"/>
      <c r="Q828" s="31"/>
    </row>
    <row r="829" spans="1:17" ht="13.2">
      <c r="A829" s="31"/>
      <c r="E829" s="31"/>
      <c r="Q829" s="31"/>
    </row>
    <row r="830" spans="1:17" ht="13.2">
      <c r="A830" s="31"/>
      <c r="E830" s="31"/>
      <c r="Q830" s="31"/>
    </row>
    <row r="831" spans="1:17" ht="13.2">
      <c r="A831" s="31"/>
      <c r="E831" s="31"/>
      <c r="Q831" s="31"/>
    </row>
    <row r="832" spans="1:17" ht="13.2">
      <c r="A832" s="31"/>
      <c r="E832" s="31"/>
      <c r="Q832" s="31"/>
    </row>
    <row r="833" spans="1:17" ht="13.2">
      <c r="A833" s="31"/>
      <c r="E833" s="31"/>
      <c r="Q833" s="31"/>
    </row>
    <row r="834" spans="1:17" ht="13.2">
      <c r="A834" s="31"/>
      <c r="E834" s="31"/>
      <c r="Q834" s="31"/>
    </row>
    <row r="835" spans="1:17" ht="13.2">
      <c r="A835" s="31"/>
      <c r="E835" s="31"/>
      <c r="Q835" s="31"/>
    </row>
    <row r="836" spans="1:17" ht="13.2">
      <c r="A836" s="31"/>
      <c r="E836" s="31"/>
      <c r="Q836" s="31"/>
    </row>
    <row r="837" spans="1:17" ht="13.2">
      <c r="A837" s="31"/>
      <c r="E837" s="31"/>
      <c r="Q837" s="31"/>
    </row>
    <row r="838" spans="1:17" ht="13.2">
      <c r="A838" s="31"/>
      <c r="E838" s="31"/>
      <c r="Q838" s="31"/>
    </row>
    <row r="839" spans="1:17" ht="13.2">
      <c r="A839" s="31"/>
      <c r="E839" s="31"/>
      <c r="Q839" s="31"/>
    </row>
    <row r="840" spans="1:17" ht="13.2">
      <c r="A840" s="31"/>
      <c r="E840" s="31"/>
      <c r="Q840" s="31"/>
    </row>
    <row r="841" spans="1:17" ht="13.2">
      <c r="A841" s="31"/>
      <c r="E841" s="31"/>
      <c r="Q841" s="31"/>
    </row>
    <row r="842" spans="1:17" ht="13.2">
      <c r="A842" s="31"/>
      <c r="E842" s="31"/>
      <c r="Q842" s="31"/>
    </row>
    <row r="843" spans="1:17" ht="13.2">
      <c r="A843" s="31"/>
      <c r="E843" s="31"/>
      <c r="Q843" s="31"/>
    </row>
    <row r="844" spans="1:17" ht="13.2">
      <c r="A844" s="31"/>
      <c r="E844" s="31"/>
      <c r="Q844" s="31"/>
    </row>
    <row r="845" spans="1:17" ht="13.2">
      <c r="A845" s="31"/>
      <c r="E845" s="31"/>
      <c r="Q845" s="31"/>
    </row>
    <row r="846" spans="1:17" ht="13.2">
      <c r="A846" s="31"/>
      <c r="E846" s="31"/>
      <c r="Q846" s="31"/>
    </row>
    <row r="847" spans="1:17" ht="13.2">
      <c r="A847" s="31"/>
      <c r="E847" s="31"/>
      <c r="Q847" s="31"/>
    </row>
    <row r="848" spans="1:17" ht="13.2">
      <c r="A848" s="31"/>
      <c r="E848" s="31"/>
      <c r="Q848" s="31"/>
    </row>
    <row r="849" spans="1:17" ht="13.2">
      <c r="A849" s="31"/>
      <c r="E849" s="31"/>
      <c r="Q849" s="31"/>
    </row>
    <row r="850" spans="1:17" ht="13.2">
      <c r="A850" s="31"/>
      <c r="E850" s="31"/>
      <c r="Q850" s="31"/>
    </row>
    <row r="851" spans="1:17" ht="13.2">
      <c r="A851" s="31"/>
      <c r="E851" s="31"/>
      <c r="Q851" s="31"/>
    </row>
    <row r="852" spans="1:17" ht="13.2">
      <c r="A852" s="31"/>
      <c r="E852" s="31"/>
      <c r="Q852" s="31"/>
    </row>
    <row r="853" spans="1:17" ht="13.2">
      <c r="A853" s="31"/>
      <c r="E853" s="31"/>
      <c r="Q853" s="31"/>
    </row>
    <row r="854" spans="1:17" ht="13.2">
      <c r="A854" s="31"/>
      <c r="E854" s="31"/>
      <c r="Q854" s="31"/>
    </row>
    <row r="855" spans="1:17" ht="13.2">
      <c r="A855" s="31"/>
      <c r="E855" s="31"/>
      <c r="Q855" s="31"/>
    </row>
    <row r="856" spans="1:17" ht="13.2">
      <c r="A856" s="31"/>
      <c r="E856" s="31"/>
      <c r="Q856" s="31"/>
    </row>
    <row r="857" spans="1:17" ht="13.2">
      <c r="A857" s="31"/>
      <c r="E857" s="31"/>
      <c r="Q857" s="31"/>
    </row>
    <row r="858" spans="1:17" ht="13.2">
      <c r="A858" s="31"/>
      <c r="E858" s="31"/>
      <c r="Q858" s="31"/>
    </row>
    <row r="859" spans="1:17" ht="13.2">
      <c r="A859" s="31"/>
      <c r="E859" s="31"/>
      <c r="Q859" s="31"/>
    </row>
    <row r="860" spans="1:17" ht="13.2">
      <c r="A860" s="31"/>
      <c r="E860" s="31"/>
      <c r="Q860" s="31"/>
    </row>
    <row r="861" spans="1:17" ht="13.2">
      <c r="A861" s="31"/>
      <c r="E861" s="31"/>
      <c r="Q861" s="31"/>
    </row>
    <row r="862" spans="1:17" ht="13.2">
      <c r="A862" s="31"/>
      <c r="E862" s="31"/>
      <c r="Q862" s="31"/>
    </row>
    <row r="863" spans="1:17" ht="13.2">
      <c r="A863" s="31"/>
      <c r="E863" s="31"/>
      <c r="Q863" s="31"/>
    </row>
    <row r="864" spans="1:17" ht="13.2">
      <c r="A864" s="31"/>
      <c r="E864" s="31"/>
      <c r="Q864" s="31"/>
    </row>
    <row r="865" spans="1:17" ht="13.2">
      <c r="A865" s="31"/>
      <c r="E865" s="31"/>
      <c r="Q865" s="31"/>
    </row>
    <row r="866" spans="1:17" ht="13.2">
      <c r="A866" s="31"/>
      <c r="E866" s="31"/>
      <c r="Q866" s="31"/>
    </row>
    <row r="867" spans="1:17" ht="13.2">
      <c r="A867" s="31"/>
      <c r="E867" s="31"/>
      <c r="Q867" s="31"/>
    </row>
    <row r="868" spans="1:17" ht="13.2">
      <c r="A868" s="31"/>
      <c r="E868" s="31"/>
      <c r="Q868" s="31"/>
    </row>
    <row r="869" spans="1:17" ht="13.2">
      <c r="A869" s="31"/>
      <c r="E869" s="31"/>
      <c r="Q869" s="31"/>
    </row>
    <row r="870" spans="1:17" ht="13.2">
      <c r="A870" s="31"/>
      <c r="E870" s="31"/>
      <c r="Q870" s="31"/>
    </row>
    <row r="871" spans="1:17" ht="13.2">
      <c r="A871" s="31"/>
      <c r="E871" s="31"/>
      <c r="Q871" s="31"/>
    </row>
    <row r="872" spans="1:17" ht="13.2">
      <c r="A872" s="31"/>
      <c r="E872" s="31"/>
      <c r="Q872" s="31"/>
    </row>
    <row r="873" spans="1:17" ht="13.2">
      <c r="A873" s="31"/>
      <c r="E873" s="31"/>
      <c r="Q873" s="31"/>
    </row>
    <row r="874" spans="1:17" ht="13.2">
      <c r="A874" s="31"/>
      <c r="E874" s="31"/>
      <c r="Q874" s="31"/>
    </row>
    <row r="875" spans="1:17" ht="13.2">
      <c r="A875" s="31"/>
      <c r="E875" s="31"/>
      <c r="Q875" s="31"/>
    </row>
    <row r="876" spans="1:17" ht="13.2">
      <c r="A876" s="31"/>
      <c r="E876" s="31"/>
      <c r="Q876" s="31"/>
    </row>
    <row r="877" spans="1:17" ht="13.2">
      <c r="A877" s="31"/>
      <c r="E877" s="31"/>
      <c r="Q877" s="31"/>
    </row>
    <row r="878" spans="1:17" ht="13.2">
      <c r="A878" s="31"/>
      <c r="E878" s="31"/>
      <c r="Q878" s="31"/>
    </row>
    <row r="879" spans="1:17" ht="13.2">
      <c r="A879" s="31"/>
      <c r="E879" s="31"/>
      <c r="Q879" s="31"/>
    </row>
    <row r="880" spans="1:17" ht="13.2">
      <c r="A880" s="31"/>
      <c r="E880" s="31"/>
      <c r="Q880" s="31"/>
    </row>
    <row r="881" spans="1:17" ht="13.2">
      <c r="A881" s="31"/>
      <c r="E881" s="31"/>
      <c r="Q881" s="31"/>
    </row>
    <row r="882" spans="1:17" ht="13.2">
      <c r="A882" s="31"/>
      <c r="E882" s="31"/>
      <c r="Q882" s="31"/>
    </row>
    <row r="883" spans="1:17" ht="13.2">
      <c r="A883" s="31"/>
      <c r="E883" s="31"/>
      <c r="Q883" s="31"/>
    </row>
    <row r="884" spans="1:17" ht="13.2">
      <c r="A884" s="31"/>
      <c r="E884" s="31"/>
      <c r="Q884" s="31"/>
    </row>
    <row r="885" spans="1:17" ht="13.2">
      <c r="A885" s="31"/>
      <c r="E885" s="31"/>
      <c r="Q885" s="31"/>
    </row>
    <row r="886" spans="1:17" ht="13.2">
      <c r="A886" s="31"/>
      <c r="E886" s="31"/>
      <c r="Q886" s="31"/>
    </row>
    <row r="887" spans="1:17" ht="13.2">
      <c r="A887" s="31"/>
      <c r="E887" s="31"/>
      <c r="Q887" s="31"/>
    </row>
    <row r="888" spans="1:17" ht="13.2">
      <c r="A888" s="31"/>
      <c r="E888" s="31"/>
      <c r="Q888" s="31"/>
    </row>
    <row r="889" spans="1:17" ht="13.2">
      <c r="A889" s="31"/>
      <c r="E889" s="31"/>
      <c r="Q889" s="31"/>
    </row>
    <row r="890" spans="1:17" ht="13.2">
      <c r="A890" s="31"/>
      <c r="E890" s="31"/>
      <c r="Q890" s="31"/>
    </row>
    <row r="891" spans="1:17" ht="13.2">
      <c r="A891" s="31"/>
      <c r="E891" s="31"/>
      <c r="Q891" s="31"/>
    </row>
    <row r="892" spans="1:17" ht="13.2">
      <c r="A892" s="31"/>
      <c r="E892" s="31"/>
      <c r="Q892" s="31"/>
    </row>
    <row r="893" spans="1:17" ht="13.2">
      <c r="A893" s="31"/>
      <c r="E893" s="31"/>
      <c r="Q893" s="31"/>
    </row>
    <row r="894" spans="1:17" ht="13.2">
      <c r="A894" s="31"/>
      <c r="E894" s="31"/>
      <c r="Q894" s="31"/>
    </row>
    <row r="895" spans="1:17" ht="13.2">
      <c r="A895" s="31"/>
      <c r="E895" s="31"/>
      <c r="Q895" s="31"/>
    </row>
    <row r="896" spans="1:17" ht="13.2">
      <c r="A896" s="31"/>
      <c r="E896" s="31"/>
      <c r="Q896" s="31"/>
    </row>
    <row r="897" spans="1:17" ht="13.2">
      <c r="A897" s="31"/>
      <c r="E897" s="31"/>
      <c r="Q897" s="31"/>
    </row>
    <row r="898" spans="1:17" ht="13.2">
      <c r="A898" s="31"/>
      <c r="E898" s="31"/>
      <c r="Q898" s="31"/>
    </row>
    <row r="899" spans="1:17" ht="13.2">
      <c r="A899" s="31"/>
      <c r="E899" s="31"/>
      <c r="Q899" s="31"/>
    </row>
    <row r="900" spans="1:17" ht="13.2">
      <c r="A900" s="31"/>
      <c r="E900" s="31"/>
      <c r="Q900" s="31"/>
    </row>
    <row r="901" spans="1:17" ht="13.2">
      <c r="A901" s="31"/>
      <c r="E901" s="31"/>
      <c r="Q901" s="31"/>
    </row>
    <row r="902" spans="1:17" ht="13.2">
      <c r="A902" s="31"/>
      <c r="E902" s="31"/>
      <c r="Q902" s="31"/>
    </row>
    <row r="903" spans="1:17" ht="13.2">
      <c r="A903" s="31"/>
      <c r="E903" s="31"/>
      <c r="Q903" s="31"/>
    </row>
    <row r="904" spans="1:17" ht="13.2">
      <c r="A904" s="31"/>
      <c r="E904" s="31"/>
      <c r="Q904" s="31"/>
    </row>
    <row r="905" spans="1:17" ht="13.2">
      <c r="A905" s="31"/>
      <c r="E905" s="31"/>
      <c r="Q905" s="31"/>
    </row>
    <row r="906" spans="1:17" ht="13.2">
      <c r="A906" s="31"/>
      <c r="E906" s="31"/>
      <c r="Q906" s="31"/>
    </row>
    <row r="907" spans="1:17" ht="13.2">
      <c r="A907" s="31"/>
      <c r="E907" s="31"/>
      <c r="Q907" s="31"/>
    </row>
    <row r="908" spans="1:17" ht="13.2">
      <c r="A908" s="31"/>
      <c r="E908" s="31"/>
      <c r="Q908" s="31"/>
    </row>
    <row r="909" spans="1:17" ht="13.2">
      <c r="A909" s="31"/>
      <c r="E909" s="31"/>
      <c r="Q909" s="31"/>
    </row>
    <row r="910" spans="1:17" ht="13.2">
      <c r="A910" s="31"/>
      <c r="E910" s="31"/>
      <c r="Q910" s="31"/>
    </row>
    <row r="911" spans="1:17" ht="13.2">
      <c r="A911" s="31"/>
      <c r="E911" s="31"/>
      <c r="Q911" s="31"/>
    </row>
    <row r="912" spans="1:17" ht="13.2">
      <c r="A912" s="31"/>
      <c r="E912" s="31"/>
      <c r="Q912" s="31"/>
    </row>
    <row r="913" spans="1:17" ht="13.2">
      <c r="A913" s="31"/>
      <c r="E913" s="31"/>
      <c r="Q913" s="31"/>
    </row>
    <row r="914" spans="1:17" ht="13.2">
      <c r="A914" s="31"/>
      <c r="E914" s="31"/>
      <c r="Q914" s="31"/>
    </row>
    <row r="915" spans="1:17" ht="13.2">
      <c r="A915" s="31"/>
      <c r="E915" s="31"/>
      <c r="Q915" s="31"/>
    </row>
    <row r="916" spans="1:17" ht="13.2">
      <c r="A916" s="31"/>
      <c r="E916" s="31"/>
      <c r="Q916" s="31"/>
    </row>
    <row r="917" spans="1:17" ht="13.2">
      <c r="A917" s="31"/>
      <c r="E917" s="31"/>
      <c r="Q917" s="31"/>
    </row>
    <row r="918" spans="1:17" ht="13.2">
      <c r="A918" s="31"/>
      <c r="E918" s="31"/>
      <c r="Q918" s="31"/>
    </row>
    <row r="919" spans="1:17" ht="13.2">
      <c r="A919" s="31"/>
      <c r="E919" s="31"/>
      <c r="Q919" s="31"/>
    </row>
    <row r="920" spans="1:17" ht="13.2">
      <c r="A920" s="31"/>
      <c r="E920" s="31"/>
      <c r="Q920" s="31"/>
    </row>
    <row r="921" spans="1:17" ht="13.2">
      <c r="A921" s="31"/>
      <c r="E921" s="31"/>
      <c r="Q921" s="31"/>
    </row>
    <row r="922" spans="1:17" ht="13.2">
      <c r="A922" s="31"/>
      <c r="E922" s="31"/>
      <c r="Q922" s="31"/>
    </row>
    <row r="923" spans="1:17" ht="13.2">
      <c r="A923" s="31"/>
      <c r="E923" s="31"/>
      <c r="Q923" s="31"/>
    </row>
    <row r="924" spans="1:17" ht="13.2">
      <c r="A924" s="31"/>
      <c r="E924" s="31"/>
      <c r="Q924" s="31"/>
    </row>
    <row r="925" spans="1:17" ht="13.2">
      <c r="A925" s="31"/>
      <c r="E925" s="31"/>
      <c r="Q925" s="31"/>
    </row>
    <row r="926" spans="1:17" ht="13.2">
      <c r="A926" s="31"/>
      <c r="E926" s="31"/>
      <c r="Q926" s="31"/>
    </row>
    <row r="927" spans="1:17" ht="13.2">
      <c r="A927" s="31"/>
      <c r="E927" s="31"/>
      <c r="Q927" s="31"/>
    </row>
    <row r="928" spans="1:17" ht="13.2">
      <c r="A928" s="31"/>
      <c r="E928" s="31"/>
      <c r="Q928" s="31"/>
    </row>
    <row r="929" spans="1:17" ht="13.2">
      <c r="A929" s="31"/>
      <c r="E929" s="31"/>
      <c r="Q929" s="31"/>
    </row>
    <row r="930" spans="1:17" ht="13.2">
      <c r="A930" s="31"/>
      <c r="E930" s="31"/>
      <c r="Q930" s="31"/>
    </row>
    <row r="931" spans="1:17" ht="13.2">
      <c r="A931" s="31"/>
      <c r="E931" s="31"/>
      <c r="Q931" s="31"/>
    </row>
    <row r="932" spans="1:17" ht="13.2">
      <c r="A932" s="31"/>
      <c r="E932" s="31"/>
      <c r="Q932" s="31"/>
    </row>
    <row r="933" spans="1:17" ht="13.2">
      <c r="A933" s="31"/>
      <c r="E933" s="31"/>
      <c r="Q933" s="31"/>
    </row>
    <row r="934" spans="1:17" ht="13.2">
      <c r="A934" s="31"/>
      <c r="E934" s="31"/>
      <c r="Q934" s="31"/>
    </row>
    <row r="935" spans="1:17" ht="13.2">
      <c r="A935" s="31"/>
      <c r="E935" s="31"/>
      <c r="Q935" s="31"/>
    </row>
    <row r="936" spans="1:17" ht="13.2">
      <c r="A936" s="31"/>
      <c r="E936" s="31"/>
      <c r="Q936" s="31"/>
    </row>
    <row r="937" spans="1:17" ht="13.2">
      <c r="A937" s="31"/>
      <c r="E937" s="31"/>
      <c r="Q937" s="31"/>
    </row>
    <row r="938" spans="1:17" ht="13.2">
      <c r="A938" s="31"/>
      <c r="E938" s="31"/>
      <c r="Q938" s="31"/>
    </row>
    <row r="939" spans="1:17" ht="13.2">
      <c r="A939" s="31"/>
      <c r="E939" s="31"/>
      <c r="Q939" s="31"/>
    </row>
    <row r="940" spans="1:17" ht="13.2">
      <c r="A940" s="31"/>
      <c r="E940" s="31"/>
      <c r="Q940" s="31"/>
    </row>
    <row r="941" spans="1:17" ht="13.2">
      <c r="A941" s="31"/>
      <c r="E941" s="31"/>
      <c r="Q941" s="31"/>
    </row>
    <row r="942" spans="1:17" ht="13.2">
      <c r="A942" s="31"/>
      <c r="E942" s="31"/>
      <c r="Q942" s="31"/>
    </row>
    <row r="943" spans="1:17" ht="13.2">
      <c r="A943" s="31"/>
      <c r="E943" s="31"/>
      <c r="Q943" s="31"/>
    </row>
    <row r="944" spans="1:17" ht="13.2">
      <c r="A944" s="31"/>
      <c r="E944" s="31"/>
      <c r="Q944" s="31"/>
    </row>
    <row r="945" spans="1:17" ht="13.2">
      <c r="A945" s="31"/>
      <c r="E945" s="31"/>
      <c r="Q945" s="31"/>
    </row>
    <row r="946" spans="1:17" ht="13.2">
      <c r="A946" s="31"/>
      <c r="E946" s="31"/>
      <c r="Q946" s="31"/>
    </row>
    <row r="947" spans="1:17" ht="13.2">
      <c r="A947" s="31"/>
      <c r="E947" s="31"/>
      <c r="Q947" s="31"/>
    </row>
    <row r="948" spans="1:17" ht="13.2">
      <c r="A948" s="31"/>
      <c r="E948" s="31"/>
      <c r="Q948" s="31"/>
    </row>
    <row r="949" spans="1:17" ht="13.2">
      <c r="A949" s="31"/>
      <c r="E949" s="31"/>
      <c r="Q949" s="31"/>
    </row>
    <row r="950" spans="1:17" ht="13.2">
      <c r="A950" s="31"/>
      <c r="E950" s="31"/>
      <c r="Q950" s="31"/>
    </row>
    <row r="951" spans="1:17" ht="13.2">
      <c r="A951" s="31"/>
      <c r="E951" s="31"/>
      <c r="Q951" s="31"/>
    </row>
    <row r="952" spans="1:17" ht="13.2">
      <c r="A952" s="31"/>
      <c r="E952" s="31"/>
      <c r="Q952" s="31"/>
    </row>
    <row r="953" spans="1:17" ht="13.2">
      <c r="A953" s="31"/>
      <c r="E953" s="31"/>
      <c r="Q953" s="31"/>
    </row>
    <row r="954" spans="1:17" ht="13.2">
      <c r="A954" s="31"/>
      <c r="E954" s="31"/>
      <c r="Q954" s="31"/>
    </row>
    <row r="955" spans="1:17" ht="13.2">
      <c r="A955" s="31"/>
      <c r="E955" s="31"/>
      <c r="Q955" s="31"/>
    </row>
    <row r="956" spans="1:17" ht="13.2">
      <c r="A956" s="31"/>
      <c r="E956" s="31"/>
      <c r="Q956" s="31"/>
    </row>
    <row r="957" spans="1:17" ht="13.2">
      <c r="A957" s="31"/>
      <c r="E957" s="31"/>
      <c r="Q957" s="31"/>
    </row>
    <row r="958" spans="1:17" ht="13.2">
      <c r="A958" s="31"/>
      <c r="E958" s="31"/>
      <c r="Q958" s="31"/>
    </row>
    <row r="959" spans="1:17" ht="13.2">
      <c r="A959" s="31"/>
      <c r="E959" s="31"/>
      <c r="Q959" s="31"/>
    </row>
    <row r="960" spans="1:17" ht="13.2">
      <c r="A960" s="31"/>
      <c r="E960" s="31"/>
      <c r="Q960" s="31"/>
    </row>
    <row r="961" spans="1:17" ht="13.2">
      <c r="A961" s="31"/>
      <c r="E961" s="31"/>
      <c r="Q961" s="31"/>
    </row>
    <row r="962" spans="1:17" ht="13.2">
      <c r="A962" s="31"/>
      <c r="E962" s="31"/>
      <c r="Q962" s="31"/>
    </row>
    <row r="963" spans="1:17" ht="13.2">
      <c r="A963" s="31"/>
      <c r="E963" s="31"/>
      <c r="Q963" s="31"/>
    </row>
    <row r="964" spans="1:17" ht="13.2">
      <c r="A964" s="31"/>
      <c r="E964" s="31"/>
      <c r="Q964" s="31"/>
    </row>
    <row r="965" spans="1:17" ht="13.2">
      <c r="A965" s="31"/>
      <c r="E965" s="31"/>
      <c r="Q965" s="31"/>
    </row>
    <row r="966" spans="1:17" ht="13.2">
      <c r="A966" s="31"/>
      <c r="E966" s="31"/>
      <c r="Q966" s="31"/>
    </row>
    <row r="967" spans="1:17" ht="13.2">
      <c r="A967" s="31"/>
      <c r="E967" s="31"/>
      <c r="Q967" s="31"/>
    </row>
    <row r="968" spans="1:17" ht="13.2">
      <c r="A968" s="31"/>
      <c r="E968" s="31"/>
      <c r="Q968" s="31"/>
    </row>
    <row r="969" spans="1:17" ht="13.2">
      <c r="A969" s="31"/>
      <c r="E969" s="31"/>
      <c r="Q969" s="31"/>
    </row>
    <row r="970" spans="1:17" ht="13.2">
      <c r="A970" s="31"/>
      <c r="E970" s="31"/>
      <c r="Q970" s="31"/>
    </row>
    <row r="971" spans="1:17" ht="13.2">
      <c r="A971" s="31"/>
      <c r="E971" s="31"/>
      <c r="Q971" s="31"/>
    </row>
    <row r="972" spans="1:17" ht="13.2">
      <c r="A972" s="31"/>
      <c r="E972" s="31"/>
      <c r="Q972" s="31"/>
    </row>
    <row r="973" spans="1:17" ht="13.2">
      <c r="A973" s="31"/>
      <c r="E973" s="31"/>
      <c r="Q973" s="31"/>
    </row>
    <row r="974" spans="1:17" ht="13.2">
      <c r="A974" s="31"/>
      <c r="E974" s="31"/>
      <c r="Q974" s="31"/>
    </row>
    <row r="975" spans="1:17" ht="13.2">
      <c r="A975" s="31"/>
      <c r="E975" s="31"/>
      <c r="Q975" s="31"/>
    </row>
    <row r="976" spans="1:17" ht="13.2">
      <c r="A976" s="31"/>
      <c r="E976" s="31"/>
      <c r="Q976" s="31"/>
    </row>
    <row r="977" spans="1:17" ht="13.2">
      <c r="A977" s="31"/>
      <c r="E977" s="31"/>
      <c r="Q977" s="31"/>
    </row>
    <row r="978" spans="1:17" ht="13.2">
      <c r="A978" s="31"/>
      <c r="E978" s="31"/>
      <c r="Q978" s="31"/>
    </row>
    <row r="979" spans="1:17" ht="13.2">
      <c r="A979" s="31"/>
      <c r="E979" s="31"/>
      <c r="Q979" s="31"/>
    </row>
    <row r="980" spans="1:17" ht="13.2">
      <c r="A980" s="31"/>
      <c r="E980" s="31"/>
      <c r="Q980" s="31"/>
    </row>
    <row r="981" spans="1:17" ht="13.2">
      <c r="A981" s="31"/>
      <c r="E981" s="31"/>
      <c r="Q981" s="31"/>
    </row>
    <row r="982" spans="1:17" ht="13.2">
      <c r="A982" s="31"/>
      <c r="E982" s="31"/>
      <c r="Q982" s="31"/>
    </row>
    <row r="983" spans="1:17" ht="13.2">
      <c r="A983" s="31"/>
      <c r="E983" s="31"/>
      <c r="Q983" s="31"/>
    </row>
    <row r="984" spans="1:17" ht="13.2">
      <c r="A984" s="31"/>
      <c r="E984" s="31"/>
      <c r="Q984" s="31"/>
    </row>
    <row r="985" spans="1:17" ht="13.2">
      <c r="A985" s="31"/>
      <c r="E985" s="31"/>
      <c r="Q985" s="31"/>
    </row>
    <row r="986" spans="1:17" ht="13.2">
      <c r="A986" s="31"/>
      <c r="E986" s="31"/>
      <c r="Q986" s="31"/>
    </row>
    <row r="987" spans="1:17" ht="13.2">
      <c r="A987" s="31"/>
      <c r="E987" s="31"/>
      <c r="Q987" s="31"/>
    </row>
    <row r="988" spans="1:17" ht="13.2">
      <c r="A988" s="31"/>
      <c r="E988" s="31"/>
      <c r="Q988" s="31"/>
    </row>
    <row r="989" spans="1:17" ht="13.2">
      <c r="A989" s="31"/>
      <c r="E989" s="31"/>
      <c r="Q989" s="31"/>
    </row>
    <row r="990" spans="1:17" ht="13.2">
      <c r="A990" s="31"/>
      <c r="E990" s="31"/>
      <c r="Q990" s="31"/>
    </row>
    <row r="991" spans="1:17" ht="13.2">
      <c r="A991" s="31"/>
      <c r="E991" s="31"/>
      <c r="Q991" s="31"/>
    </row>
    <row r="992" spans="1:17" ht="13.2">
      <c r="A992" s="31"/>
      <c r="E992" s="31"/>
      <c r="Q992" s="31"/>
    </row>
    <row r="993" spans="1:17" ht="13.2">
      <c r="A993" s="31"/>
      <c r="E993" s="31"/>
      <c r="Q993" s="31"/>
    </row>
    <row r="994" spans="1:17" ht="13.2">
      <c r="A994" s="31"/>
      <c r="E994" s="31"/>
      <c r="Q994" s="31"/>
    </row>
    <row r="995" spans="1:17" ht="13.2">
      <c r="A995" s="31"/>
      <c r="E995" s="31"/>
      <c r="Q995" s="31"/>
    </row>
    <row r="996" spans="1:17" ht="13.2">
      <c r="A996" s="31"/>
      <c r="E996" s="31"/>
      <c r="Q996" s="31"/>
    </row>
    <row r="997" spans="1:17" ht="13.2">
      <c r="A997" s="31"/>
      <c r="E997" s="31"/>
      <c r="Q997" s="31"/>
    </row>
    <row r="998" spans="1:17" ht="13.2">
      <c r="A998" s="31"/>
      <c r="E998" s="31"/>
      <c r="Q998" s="31"/>
    </row>
    <row r="999" spans="1:17" ht="13.2">
      <c r="A999" s="31"/>
      <c r="E999" s="31"/>
      <c r="Q999" s="31"/>
    </row>
    <row r="1000" spans="1:17" ht="13.2">
      <c r="A1000" s="31"/>
      <c r="E1000" s="31"/>
      <c r="Q1000" s="31"/>
    </row>
  </sheetData>
  <autoFilter ref="A1:Q39" xr:uid="{00000000-0009-0000-0000-000010000000}"/>
  <customSheetViews>
    <customSheetView guid="{9383E017-F624-4D31-ABE3-C204E4BA3F47}" filter="1" showAutoFilter="1">
      <pageMargins left="0.7" right="0.7" top="0.75" bottom="0.75" header="0.3" footer="0.3"/>
      <autoFilter ref="A1:Q39" xr:uid="{00000000-0000-0000-0000-000000000000}"/>
    </customSheetView>
  </customSheetViews>
  <conditionalFormatting sqref="N1:N427 L2:L11 L13:L401">
    <cfRule type="beginsWith" dxfId="63" priority="1" operator="beginsWith" text="INDH">
      <formula>LEFT((N1),LEN("INDH"))=("INDH")</formula>
    </cfRule>
  </conditionalFormatting>
  <conditionalFormatting sqref="N1:N427 L2:L11 L13:L401">
    <cfRule type="beginsWith" dxfId="62" priority="2" operator="beginsWith" text="Defensoría de la niñez">
      <formula>LEFT((N1),LEN("Defensoría de la niñez"))=("Defensoría de la niñez")</formula>
    </cfRule>
  </conditionalFormatting>
  <conditionalFormatting sqref="N1:N427 L2:L11 L13:L401">
    <cfRule type="beginsWith" dxfId="61" priority="3" operator="beginsWith" text="ABOFEM">
      <formula>LEFT((N1),LEN("ABOFEM"))=("ABOFEM")</formula>
    </cfRule>
  </conditionalFormatting>
  <conditionalFormatting sqref="M1:M427 K2:K401">
    <cfRule type="cellIs" dxfId="60" priority="4" operator="equal">
      <formula>"COMISIÓN ESCRITOS"</formula>
    </cfRule>
  </conditionalFormatting>
  <conditionalFormatting sqref="O1:O427 M2:M401">
    <cfRule type="beginsWith" dxfId="59" priority="5" operator="beginsWith" text="Carabineros">
      <formula>LEFT((O1),LEN("Carabineros"))=("Carabineros")</formula>
    </cfRule>
  </conditionalFormatting>
  <conditionalFormatting sqref="O1:O427 M2:M401">
    <cfRule type="beginsWith" dxfId="58" priority="6" operator="beginsWith" text="Ejército">
      <formula>LEFT((O1),LEN("Ejército"))=("Ejército")</formula>
    </cfRule>
  </conditionalFormatting>
  <conditionalFormatting sqref="O1:O427 M2:M401">
    <cfRule type="beginsWith" dxfId="57" priority="7" operator="beginsWith" text="PDI">
      <formula>LEFT((O1),LEN("PDI"))=("PDI")</formula>
    </cfRule>
  </conditionalFormatting>
  <conditionalFormatting sqref="O1:O427 M2:M401">
    <cfRule type="beginsWith" dxfId="56"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000-000000000000}">
          <x14:formula1>
            <xm:f>VdD!$D$2:$D$1001</xm:f>
          </x14:formula1>
          <xm:sqref>I2:I427</xm:sqref>
        </x14:dataValidation>
        <x14:dataValidation type="list" allowBlank="1" xr:uid="{00000000-0002-0000-1000-000001000000}">
          <x14:formula1>
            <xm:f>VdD!$F$2:$F$1001</xm:f>
          </x14:formula1>
          <xm:sqref>M2:M427</xm:sqref>
        </x14:dataValidation>
        <x14:dataValidation type="list" allowBlank="1" xr:uid="{00000000-0002-0000-1000-000002000000}">
          <x14:formula1>
            <xm:f>VdD!$B$2:$B$1001</xm:f>
          </x14:formula1>
          <xm:sqref>F2:F427</xm:sqref>
        </x14:dataValidation>
        <x14:dataValidation type="list" allowBlank="1" xr:uid="{00000000-0002-0000-1000-000003000000}">
          <x14:formula1>
            <xm:f>VdD!$C$2:$C$1001</xm:f>
          </x14:formula1>
          <xm:sqref>H2:H427</xm:sqref>
        </x14:dataValidation>
        <x14:dataValidation type="list" allowBlank="1" xr:uid="{00000000-0002-0000-1000-000004000000}">
          <x14:formula1>
            <xm:f>VdD!$H$2:$H$1001</xm:f>
          </x14:formula1>
          <xm:sqref>O2:O427</xm:sqref>
        </x14:dataValidation>
        <x14:dataValidation type="list" allowBlank="1" xr:uid="{00000000-0002-0000-1000-000005000000}">
          <x14:formula1>
            <xm:f>VdD!$A$2:$A1000</xm:f>
          </x14:formula1>
          <xm:sqref>D2:D427</xm:sqref>
        </x14:dataValidation>
        <x14:dataValidation type="list" allowBlank="1" xr:uid="{00000000-0002-0000-1000-000006000000}">
          <x14:formula1>
            <xm:f>VdD!$G$2:$G$1001</xm:f>
          </x14:formula1>
          <xm:sqref>N2:N427</xm:sqref>
        </x14:dataValidation>
        <x14:dataValidation type="list" allowBlank="1" xr:uid="{00000000-0002-0000-1000-000007000000}">
          <x14:formula1>
            <xm:f>VdD!$J$2:$J$1001</xm:f>
          </x14:formula1>
          <xm:sqref>Q2:Q427</xm:sqref>
        </x14:dataValidation>
        <x14:dataValidation type="list" allowBlank="1" xr:uid="{00000000-0002-0000-1000-000008000000}">
          <x14:formula1>
            <xm:f>VdD!$I$2:$I$1001</xm:f>
          </x14:formula1>
          <xm:sqref>P2:P427</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996"/>
  <sheetViews>
    <sheetView workbookViewId="0"/>
  </sheetViews>
  <sheetFormatPr baseColWidth="10" defaultColWidth="14.44140625" defaultRowHeight="15.75" customHeight="1"/>
  <cols>
    <col min="1" max="1" width="16.44140625" customWidth="1"/>
    <col min="3" max="3" width="7.33203125" customWidth="1"/>
    <col min="7" max="7" width="46.44140625" customWidth="1"/>
  </cols>
  <sheetData>
    <row r="1" spans="1:18">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8" ht="15.75" customHeight="1">
      <c r="A2" s="54" t="s">
        <v>4056</v>
      </c>
      <c r="B2" s="56" t="s">
        <v>4058</v>
      </c>
      <c r="C2" s="12">
        <v>19</v>
      </c>
      <c r="D2" s="7" t="s">
        <v>26</v>
      </c>
      <c r="E2" s="56">
        <v>940043314</v>
      </c>
      <c r="F2" s="7" t="s">
        <v>85</v>
      </c>
      <c r="G2" s="54" t="s">
        <v>4060</v>
      </c>
      <c r="H2" s="10"/>
      <c r="I2" s="7"/>
      <c r="J2" s="12" t="s">
        <v>259</v>
      </c>
      <c r="K2" s="7" t="s">
        <v>570</v>
      </c>
      <c r="L2" s="7" t="s">
        <v>571</v>
      </c>
      <c r="M2" s="43" t="s">
        <v>33</v>
      </c>
      <c r="N2" s="10"/>
      <c r="O2" s="7" t="s">
        <v>35</v>
      </c>
      <c r="P2" s="39" t="s">
        <v>70</v>
      </c>
      <c r="Q2" s="7" t="s">
        <v>262</v>
      </c>
    </row>
    <row r="3" spans="1:18" ht="15.75" customHeight="1">
      <c r="A3" s="56" t="s">
        <v>1731</v>
      </c>
      <c r="B3" s="56" t="s">
        <v>1732</v>
      </c>
      <c r="C3" s="12">
        <v>32</v>
      </c>
      <c r="D3" s="7" t="s">
        <v>26</v>
      </c>
      <c r="E3" s="56">
        <v>999848825</v>
      </c>
      <c r="F3" s="7" t="s">
        <v>85</v>
      </c>
      <c r="G3" s="54" t="s">
        <v>1735</v>
      </c>
      <c r="H3" s="10"/>
      <c r="I3" s="7"/>
      <c r="J3" s="12" t="s">
        <v>259</v>
      </c>
      <c r="K3" s="249">
        <v>43769</v>
      </c>
      <c r="L3" s="7" t="s">
        <v>571</v>
      </c>
      <c r="M3" s="43" t="s">
        <v>33</v>
      </c>
      <c r="N3" s="10"/>
      <c r="O3" s="7" t="s">
        <v>35</v>
      </c>
      <c r="P3" s="33"/>
      <c r="Q3" s="7" t="s">
        <v>262</v>
      </c>
    </row>
    <row r="4" spans="1:18">
      <c r="A4" s="37" t="s">
        <v>4148</v>
      </c>
      <c r="D4" s="7" t="s">
        <v>26</v>
      </c>
      <c r="E4" s="357" t="s">
        <v>4149</v>
      </c>
      <c r="F4" s="7" t="s">
        <v>167</v>
      </c>
      <c r="G4" s="7" t="s">
        <v>4153</v>
      </c>
      <c r="H4" s="10"/>
      <c r="I4" s="7"/>
      <c r="J4" s="12" t="s">
        <v>259</v>
      </c>
      <c r="K4" s="7" t="s">
        <v>570</v>
      </c>
      <c r="L4" s="7" t="s">
        <v>570</v>
      </c>
      <c r="M4" s="43" t="s">
        <v>33</v>
      </c>
      <c r="N4" s="10"/>
      <c r="O4" s="7" t="s">
        <v>35</v>
      </c>
      <c r="P4" s="33"/>
      <c r="Q4" s="7" t="s">
        <v>262</v>
      </c>
    </row>
    <row r="5" spans="1:18">
      <c r="A5" s="35" t="s">
        <v>4144</v>
      </c>
      <c r="B5" s="37" t="s">
        <v>4145</v>
      </c>
      <c r="C5" s="12">
        <v>57</v>
      </c>
      <c r="D5" s="7" t="s">
        <v>26</v>
      </c>
      <c r="E5" s="356">
        <f>56981553291</f>
        <v>56981553291</v>
      </c>
      <c r="F5" s="7" t="s">
        <v>85</v>
      </c>
      <c r="G5" s="35" t="s">
        <v>4146</v>
      </c>
      <c r="H5" s="10"/>
      <c r="I5" s="7"/>
      <c r="J5" s="12" t="s">
        <v>259</v>
      </c>
      <c r="K5" s="323">
        <v>43757</v>
      </c>
      <c r="L5" s="7" t="s">
        <v>4147</v>
      </c>
      <c r="M5" s="43" t="s">
        <v>33</v>
      </c>
      <c r="N5" s="10"/>
      <c r="O5" s="7" t="s">
        <v>53</v>
      </c>
      <c r="P5" s="39" t="s">
        <v>70</v>
      </c>
      <c r="Q5" s="7" t="s">
        <v>262</v>
      </c>
      <c r="R5" s="7" t="s">
        <v>4572</v>
      </c>
    </row>
    <row r="6" spans="1:18">
      <c r="A6" s="345" t="s">
        <v>3809</v>
      </c>
      <c r="B6" s="316" t="s">
        <v>3812</v>
      </c>
      <c r="D6" s="7" t="s">
        <v>45</v>
      </c>
      <c r="E6" s="316" t="s">
        <v>3813</v>
      </c>
      <c r="F6" s="7" t="s">
        <v>85</v>
      </c>
      <c r="G6" s="7" t="s">
        <v>3815</v>
      </c>
      <c r="H6" s="10"/>
      <c r="I6" s="7" t="s">
        <v>32</v>
      </c>
      <c r="J6" s="12" t="s">
        <v>259</v>
      </c>
      <c r="K6" s="7" t="s">
        <v>3818</v>
      </c>
      <c r="L6" s="345" t="s">
        <v>3819</v>
      </c>
      <c r="M6" s="43" t="s">
        <v>33</v>
      </c>
      <c r="N6" s="10"/>
      <c r="O6" s="7" t="s">
        <v>35</v>
      </c>
      <c r="P6" s="39" t="s">
        <v>70</v>
      </c>
      <c r="Q6" s="7" t="s">
        <v>262</v>
      </c>
    </row>
    <row r="7" spans="1:18">
      <c r="A7" s="219" t="s">
        <v>1504</v>
      </c>
      <c r="B7" s="220" t="s">
        <v>1507</v>
      </c>
      <c r="D7" s="7" t="s">
        <v>26</v>
      </c>
      <c r="E7" s="12">
        <v>56963107837</v>
      </c>
      <c r="F7" s="7" t="s">
        <v>85</v>
      </c>
      <c r="G7" s="221" t="s">
        <v>1511</v>
      </c>
      <c r="H7" s="10"/>
      <c r="I7" s="7"/>
      <c r="J7" s="7" t="s">
        <v>63</v>
      </c>
      <c r="K7" s="154">
        <v>43765</v>
      </c>
      <c r="L7" s="7" t="s">
        <v>1513</v>
      </c>
      <c r="M7" s="43" t="s">
        <v>50</v>
      </c>
      <c r="N7" s="10"/>
      <c r="O7" s="7" t="s">
        <v>35</v>
      </c>
      <c r="P7" s="39" t="s">
        <v>407</v>
      </c>
      <c r="Q7" s="7" t="s">
        <v>262</v>
      </c>
    </row>
    <row r="8" spans="1:18" ht="15.75" customHeight="1">
      <c r="A8" s="54" t="s">
        <v>3369</v>
      </c>
      <c r="B8" s="56" t="s">
        <v>3370</v>
      </c>
      <c r="C8" s="12">
        <v>24</v>
      </c>
      <c r="D8" s="7" t="s">
        <v>26</v>
      </c>
      <c r="E8" s="327">
        <f>56961385253</f>
        <v>56961385253</v>
      </c>
      <c r="F8" s="7" t="s">
        <v>30</v>
      </c>
      <c r="G8" s="54" t="s">
        <v>3375</v>
      </c>
      <c r="H8" s="10"/>
      <c r="I8" s="7"/>
      <c r="J8" s="7" t="s">
        <v>63</v>
      </c>
      <c r="K8" s="7" t="s">
        <v>570</v>
      </c>
      <c r="L8" s="54" t="s">
        <v>3377</v>
      </c>
      <c r="M8" s="43" t="s">
        <v>3379</v>
      </c>
      <c r="N8" s="10"/>
      <c r="O8" s="7" t="s">
        <v>35</v>
      </c>
      <c r="P8" s="33"/>
      <c r="Q8" s="7" t="s">
        <v>262</v>
      </c>
    </row>
    <row r="9" spans="1:18">
      <c r="A9" s="7" t="s">
        <v>4155</v>
      </c>
      <c r="D9" s="7" t="s">
        <v>26</v>
      </c>
      <c r="E9" s="7"/>
      <c r="F9" s="7" t="s">
        <v>46</v>
      </c>
      <c r="G9" s="37" t="s">
        <v>4156</v>
      </c>
      <c r="H9" s="10"/>
      <c r="I9" s="7"/>
      <c r="J9" s="7" t="s">
        <v>63</v>
      </c>
      <c r="K9" s="7" t="s">
        <v>570</v>
      </c>
      <c r="L9" s="7" t="s">
        <v>4157</v>
      </c>
      <c r="M9" s="43"/>
      <c r="N9" s="10"/>
      <c r="O9" s="7" t="s">
        <v>35</v>
      </c>
      <c r="P9" s="33"/>
      <c r="Q9" s="7"/>
    </row>
    <row r="10" spans="1:18">
      <c r="A10" s="7" t="s">
        <v>4158</v>
      </c>
      <c r="C10" s="12">
        <v>16</v>
      </c>
      <c r="D10" s="7" t="s">
        <v>26</v>
      </c>
      <c r="E10" s="357" t="s">
        <v>4159</v>
      </c>
      <c r="F10" s="7" t="s">
        <v>30</v>
      </c>
      <c r="G10" s="7"/>
      <c r="H10" s="10"/>
      <c r="I10" s="7"/>
      <c r="J10" s="7" t="s">
        <v>63</v>
      </c>
      <c r="K10" s="7" t="s">
        <v>570</v>
      </c>
      <c r="L10" s="7"/>
      <c r="M10" s="43" t="s">
        <v>3379</v>
      </c>
      <c r="N10" s="10"/>
      <c r="O10" s="7" t="s">
        <v>35</v>
      </c>
      <c r="P10" s="33"/>
      <c r="Q10" s="7"/>
    </row>
    <row r="11" spans="1:18">
      <c r="A11" s="37" t="s">
        <v>1980</v>
      </c>
      <c r="B11" s="37" t="s">
        <v>1981</v>
      </c>
      <c r="C11" s="12">
        <v>31</v>
      </c>
      <c r="D11" s="7" t="s">
        <v>26</v>
      </c>
      <c r="E11" s="264" t="s">
        <v>1982</v>
      </c>
      <c r="F11" s="7" t="s">
        <v>85</v>
      </c>
      <c r="G11" s="37" t="s">
        <v>1983</v>
      </c>
      <c r="H11" s="10"/>
      <c r="I11" s="7"/>
      <c r="J11" s="12" t="s">
        <v>63</v>
      </c>
      <c r="K11" s="249">
        <v>43770</v>
      </c>
      <c r="L11" s="7" t="s">
        <v>219</v>
      </c>
      <c r="M11" s="43" t="s">
        <v>33</v>
      </c>
      <c r="N11" s="10"/>
      <c r="O11" s="7" t="s">
        <v>35</v>
      </c>
      <c r="P11" s="33"/>
      <c r="Q11" s="7"/>
    </row>
    <row r="12" spans="1:18">
      <c r="A12" s="7" t="s">
        <v>3312</v>
      </c>
      <c r="B12" s="37" t="s">
        <v>3218</v>
      </c>
      <c r="C12" s="12">
        <v>23</v>
      </c>
      <c r="D12" s="7" t="s">
        <v>26</v>
      </c>
      <c r="E12" s="80">
        <f>56932510522</f>
        <v>56932510522</v>
      </c>
      <c r="F12" s="7" t="s">
        <v>3316</v>
      </c>
      <c r="G12" s="7" t="s">
        <v>3317</v>
      </c>
      <c r="H12" s="10"/>
      <c r="I12" s="7"/>
      <c r="J12" s="12" t="s">
        <v>63</v>
      </c>
      <c r="K12" s="323">
        <v>43763</v>
      </c>
      <c r="L12" s="7" t="s">
        <v>219</v>
      </c>
      <c r="M12" s="43" t="s">
        <v>33</v>
      </c>
      <c r="N12" s="10"/>
      <c r="O12" s="7" t="s">
        <v>35</v>
      </c>
      <c r="P12" s="33"/>
      <c r="Q12" s="7"/>
    </row>
    <row r="13" spans="1:18">
      <c r="A13" s="37" t="s">
        <v>2952</v>
      </c>
      <c r="B13" s="37" t="s">
        <v>2953</v>
      </c>
      <c r="D13" s="7" t="s">
        <v>26</v>
      </c>
      <c r="E13" s="37" t="s">
        <v>2954</v>
      </c>
      <c r="F13" s="7" t="s">
        <v>85</v>
      </c>
      <c r="G13" s="35" t="s">
        <v>2955</v>
      </c>
      <c r="H13" s="10"/>
      <c r="I13" s="7"/>
      <c r="J13" s="12" t="s">
        <v>63</v>
      </c>
      <c r="K13" s="301">
        <v>43761</v>
      </c>
      <c r="L13" s="7" t="s">
        <v>571</v>
      </c>
      <c r="M13" s="43" t="s">
        <v>33</v>
      </c>
      <c r="N13" s="10"/>
      <c r="O13" s="7" t="s">
        <v>35</v>
      </c>
      <c r="P13" s="33"/>
      <c r="Q13" s="7"/>
    </row>
    <row r="14" spans="1:18" ht="15.75" customHeight="1">
      <c r="A14" s="205"/>
      <c r="B14" s="56"/>
      <c r="D14" s="7"/>
      <c r="E14" s="172"/>
      <c r="F14" s="7"/>
      <c r="G14" s="54"/>
      <c r="H14" s="10"/>
      <c r="I14" s="7"/>
      <c r="K14" s="7"/>
      <c r="L14" s="54"/>
      <c r="M14" s="43"/>
      <c r="N14" s="10"/>
      <c r="O14" s="7"/>
      <c r="P14" s="33"/>
      <c r="Q14" s="7"/>
    </row>
    <row r="15" spans="1:18" ht="13.2">
      <c r="A15" s="7"/>
      <c r="D15" s="7"/>
      <c r="E15" s="7"/>
      <c r="F15" s="7"/>
      <c r="G15" s="35"/>
      <c r="H15" s="10"/>
      <c r="I15" s="7"/>
      <c r="K15" s="7"/>
      <c r="L15" s="7"/>
      <c r="M15" s="43"/>
      <c r="N15" s="10"/>
      <c r="O15" s="7"/>
      <c r="P15" s="33"/>
      <c r="Q15" s="7"/>
    </row>
    <row r="16" spans="1:18" ht="14.4">
      <c r="A16" s="205"/>
      <c r="B16" s="56"/>
      <c r="D16" s="7"/>
      <c r="E16" s="12"/>
      <c r="F16" s="7"/>
      <c r="G16" s="37"/>
      <c r="H16" s="10"/>
      <c r="I16" s="7"/>
      <c r="K16" s="7"/>
      <c r="L16" s="7"/>
      <c r="M16" s="43"/>
      <c r="N16" s="10"/>
      <c r="O16" s="7"/>
      <c r="P16" s="33"/>
      <c r="Q16" s="7"/>
    </row>
    <row r="17" spans="1:17" ht="13.2">
      <c r="A17" s="93"/>
      <c r="D17" s="7"/>
      <c r="E17" s="80"/>
      <c r="F17" s="7"/>
      <c r="G17" s="7"/>
      <c r="H17" s="10"/>
      <c r="I17" s="7"/>
      <c r="K17" s="7"/>
      <c r="L17" s="7"/>
      <c r="M17" s="43"/>
      <c r="N17" s="10"/>
      <c r="O17" s="7"/>
      <c r="P17" s="33"/>
      <c r="Q17" s="7"/>
    </row>
    <row r="18" spans="1:17" ht="13.2">
      <c r="A18" s="93"/>
      <c r="B18" s="37"/>
      <c r="D18" s="7"/>
      <c r="E18" s="80"/>
      <c r="F18" s="7"/>
      <c r="G18" s="7"/>
      <c r="H18" s="10"/>
      <c r="I18" s="7"/>
      <c r="K18" s="7"/>
      <c r="L18" s="7"/>
      <c r="M18" s="43"/>
      <c r="N18" s="10"/>
      <c r="O18" s="7"/>
      <c r="P18" s="33"/>
      <c r="Q18" s="7"/>
    </row>
    <row r="19" spans="1:17" ht="14.4">
      <c r="A19" s="205"/>
      <c r="B19" s="56"/>
      <c r="D19" s="7"/>
      <c r="E19" s="172"/>
      <c r="F19" s="7"/>
      <c r="G19" s="54"/>
      <c r="H19" s="10"/>
      <c r="I19" s="7"/>
      <c r="K19" s="41"/>
      <c r="L19" s="7"/>
      <c r="M19" s="43"/>
      <c r="N19" s="10"/>
      <c r="O19" s="7"/>
      <c r="P19" s="33"/>
      <c r="Q19" s="7"/>
    </row>
    <row r="20" spans="1:17" ht="13.2">
      <c r="A20" s="7"/>
      <c r="B20" s="37"/>
      <c r="D20" s="7"/>
      <c r="E20" s="80"/>
      <c r="F20" s="7"/>
      <c r="G20" s="247"/>
      <c r="H20" s="10"/>
      <c r="I20" s="7"/>
      <c r="K20" s="41"/>
      <c r="L20" s="10"/>
      <c r="M20" s="43"/>
      <c r="N20" s="10"/>
      <c r="O20" s="7"/>
      <c r="P20" s="33"/>
      <c r="Q20" s="7"/>
    </row>
    <row r="21" spans="1:17" ht="13.8">
      <c r="A21" s="205"/>
      <c r="D21" s="7"/>
      <c r="E21" s="172"/>
      <c r="F21" s="7"/>
      <c r="G21" s="7"/>
      <c r="H21" s="10"/>
      <c r="I21" s="7"/>
      <c r="K21" s="7"/>
      <c r="L21" s="7"/>
      <c r="M21" s="43"/>
      <c r="N21" s="10"/>
      <c r="O21" s="7"/>
      <c r="P21" s="33"/>
      <c r="Q21" s="7"/>
    </row>
    <row r="22" spans="1:17" ht="13.2">
      <c r="A22" s="93"/>
      <c r="B22" s="37"/>
      <c r="D22" s="7"/>
      <c r="E22" s="80"/>
      <c r="F22" s="7"/>
      <c r="G22" s="7"/>
      <c r="H22" s="10"/>
      <c r="I22" s="7"/>
      <c r="K22" s="7"/>
      <c r="L22" s="7"/>
      <c r="M22" s="43"/>
      <c r="N22" s="10"/>
      <c r="O22" s="7"/>
      <c r="P22" s="33"/>
      <c r="Q22" s="7"/>
    </row>
    <row r="23" spans="1:17" ht="13.2">
      <c r="A23" s="83"/>
      <c r="B23" s="37"/>
      <c r="D23" s="7"/>
      <c r="E23" s="80"/>
      <c r="F23" s="7"/>
      <c r="G23" s="7"/>
      <c r="H23" s="10"/>
      <c r="I23" s="7"/>
      <c r="K23" s="15"/>
      <c r="L23" s="7"/>
      <c r="M23" s="43"/>
      <c r="N23" s="10"/>
      <c r="O23" s="7"/>
      <c r="P23" s="33"/>
      <c r="Q23" s="7"/>
    </row>
    <row r="24" spans="1:17" ht="13.2">
      <c r="A24" s="7"/>
      <c r="B24" s="37"/>
      <c r="D24" s="7"/>
      <c r="E24" s="80"/>
      <c r="F24" s="7"/>
      <c r="G24" s="7"/>
      <c r="H24" s="10"/>
      <c r="I24" s="7"/>
      <c r="K24" s="7"/>
      <c r="L24" s="7"/>
      <c r="M24" s="43"/>
      <c r="N24" s="10"/>
      <c r="O24" s="7"/>
      <c r="P24" s="33"/>
      <c r="Q24" s="7"/>
    </row>
    <row r="25" spans="1:17" ht="14.4">
      <c r="A25" s="83"/>
      <c r="B25" s="56"/>
      <c r="D25" s="7"/>
      <c r="E25" s="172"/>
      <c r="F25" s="7"/>
      <c r="G25" s="173"/>
      <c r="H25" s="10"/>
      <c r="I25" s="7"/>
      <c r="K25" s="174"/>
      <c r="L25" s="7"/>
      <c r="M25" s="43"/>
      <c r="N25" s="10"/>
      <c r="O25" s="7"/>
      <c r="P25" s="33"/>
      <c r="Q25" s="7"/>
    </row>
    <row r="26" spans="1:17" ht="13.2">
      <c r="A26" s="7"/>
      <c r="D26" s="7"/>
      <c r="E26" s="12"/>
      <c r="F26" s="7"/>
      <c r="G26" s="7"/>
      <c r="H26" s="10"/>
      <c r="I26" s="7"/>
      <c r="K26" s="7"/>
      <c r="L26" s="7"/>
      <c r="M26" s="43"/>
      <c r="N26" s="10"/>
      <c r="O26" s="7"/>
      <c r="P26" s="33"/>
      <c r="Q26" s="7"/>
    </row>
    <row r="27" spans="1:17" ht="13.2">
      <c r="A27" s="7"/>
      <c r="D27" s="7"/>
      <c r="E27" s="12"/>
      <c r="F27" s="7"/>
      <c r="G27" s="7"/>
      <c r="H27" s="10"/>
      <c r="I27" s="7"/>
      <c r="K27" s="7"/>
      <c r="L27" s="7"/>
      <c r="M27" s="43"/>
      <c r="N27" s="10"/>
      <c r="O27" s="7"/>
      <c r="P27" s="33"/>
      <c r="Q27" s="7"/>
    </row>
    <row r="28" spans="1:17" ht="13.2">
      <c r="A28" s="120"/>
      <c r="B28" s="351"/>
      <c r="D28" s="7"/>
      <c r="E28" s="121"/>
      <c r="F28" s="7"/>
      <c r="G28" s="7"/>
      <c r="H28" s="10"/>
      <c r="I28" s="7"/>
      <c r="K28" s="7"/>
      <c r="L28" s="7"/>
      <c r="M28" s="43"/>
      <c r="N28" s="10"/>
      <c r="O28" s="7"/>
      <c r="P28" s="33"/>
      <c r="Q28" s="7"/>
    </row>
    <row r="29" spans="1:17" ht="14.4">
      <c r="A29" s="205"/>
      <c r="B29" s="56"/>
      <c r="D29" s="7"/>
      <c r="E29" s="172"/>
      <c r="F29" s="7"/>
      <c r="G29" s="334"/>
      <c r="H29" s="10"/>
      <c r="I29" s="7"/>
      <c r="K29" s="41"/>
      <c r="L29" s="7"/>
      <c r="M29" s="43"/>
      <c r="N29" s="10"/>
      <c r="O29" s="7"/>
      <c r="P29" s="33"/>
      <c r="Q29" s="7"/>
    </row>
    <row r="30" spans="1:17" ht="13.2">
      <c r="A30" s="120"/>
      <c r="B30" s="121"/>
      <c r="D30" s="7"/>
      <c r="E30" s="121"/>
      <c r="F30" s="7"/>
      <c r="G30" s="7"/>
      <c r="H30" s="10"/>
      <c r="I30" s="7"/>
      <c r="K30" s="7"/>
      <c r="L30" s="7"/>
      <c r="M30" s="43"/>
      <c r="N30" s="10"/>
      <c r="O30" s="7"/>
      <c r="P30" s="33"/>
      <c r="Q30" s="7"/>
    </row>
    <row r="31" spans="1:17" ht="13.2">
      <c r="A31" s="7"/>
      <c r="B31" s="37"/>
      <c r="D31" s="7"/>
      <c r="E31" s="12"/>
      <c r="F31" s="7"/>
      <c r="G31" s="7"/>
      <c r="H31" s="10"/>
      <c r="I31" s="7"/>
      <c r="K31" s="7"/>
      <c r="L31" s="35"/>
      <c r="M31" s="43"/>
      <c r="N31" s="10"/>
      <c r="O31" s="7"/>
      <c r="P31" s="33"/>
      <c r="Q31" s="7"/>
    </row>
    <row r="32" spans="1:17" ht="14.4">
      <c r="A32" s="7"/>
      <c r="B32" s="56"/>
      <c r="D32" s="7"/>
      <c r="E32" s="56"/>
      <c r="F32" s="7"/>
      <c r="G32" s="54"/>
      <c r="H32" s="10"/>
      <c r="I32" s="7"/>
      <c r="K32" s="82"/>
      <c r="L32" s="7"/>
      <c r="M32" s="43"/>
      <c r="N32" s="10"/>
      <c r="O32" s="7"/>
      <c r="P32" s="33"/>
      <c r="Q32" s="7"/>
    </row>
    <row r="33" spans="1:26" ht="13.2">
      <c r="A33" s="286"/>
      <c r="B33" s="287"/>
      <c r="C33" s="399"/>
      <c r="D33" s="161"/>
      <c r="E33" s="289"/>
      <c r="F33" s="161"/>
      <c r="G33" s="161"/>
      <c r="H33" s="290"/>
      <c r="I33" s="161"/>
      <c r="J33" s="287"/>
      <c r="K33" s="161"/>
      <c r="L33" s="161"/>
      <c r="M33" s="43"/>
      <c r="N33" s="290"/>
      <c r="O33" s="161"/>
      <c r="P33" s="33"/>
      <c r="Q33" s="161"/>
      <c r="R33" s="399"/>
      <c r="S33" s="399"/>
      <c r="T33" s="399"/>
      <c r="U33" s="399"/>
      <c r="V33" s="399"/>
      <c r="W33" s="399"/>
      <c r="X33" s="399"/>
      <c r="Y33" s="399"/>
      <c r="Z33" s="399"/>
    </row>
    <row r="34" spans="1:26" ht="13.2">
      <c r="A34" s="7"/>
      <c r="D34" s="7"/>
      <c r="E34" s="177"/>
      <c r="F34" s="7"/>
      <c r="G34" s="7"/>
      <c r="H34" s="10"/>
      <c r="I34" s="7"/>
      <c r="J34" s="287"/>
      <c r="K34" s="7"/>
      <c r="L34" s="7"/>
      <c r="M34" s="43"/>
      <c r="N34" s="10"/>
      <c r="O34" s="161"/>
      <c r="P34" s="33"/>
      <c r="Q34" s="161"/>
    </row>
    <row r="35" spans="1:26" ht="13.2">
      <c r="A35" s="35"/>
      <c r="D35" s="7"/>
      <c r="E35" s="12"/>
      <c r="F35" s="7"/>
      <c r="G35" s="7"/>
      <c r="H35" s="10"/>
      <c r="I35" s="7"/>
      <c r="J35" s="287"/>
      <c r="K35" s="7"/>
      <c r="L35" s="35"/>
      <c r="M35" s="43"/>
      <c r="N35" s="10"/>
      <c r="O35" s="161"/>
      <c r="P35" s="33"/>
      <c r="Q35" s="161"/>
    </row>
    <row r="36" spans="1:26" ht="13.2">
      <c r="A36" s="35"/>
      <c r="B36" s="37"/>
      <c r="D36" s="7"/>
      <c r="E36" s="12"/>
      <c r="F36" s="7"/>
      <c r="G36" s="7"/>
      <c r="H36" s="10"/>
      <c r="I36" s="7"/>
      <c r="K36" s="7"/>
      <c r="L36" s="7"/>
      <c r="M36" s="43"/>
      <c r="N36" s="10"/>
      <c r="O36" s="7"/>
      <c r="P36" s="33"/>
      <c r="Q36" s="7"/>
    </row>
    <row r="37" spans="1:26" ht="13.2">
      <c r="A37" s="10"/>
      <c r="D37" s="7"/>
      <c r="E37" s="31"/>
      <c r="F37" s="7"/>
      <c r="G37" s="10"/>
      <c r="H37" s="10"/>
      <c r="I37" s="7"/>
      <c r="K37" s="10"/>
      <c r="L37" s="10"/>
      <c r="M37" s="43"/>
      <c r="N37" s="10"/>
      <c r="O37" s="7"/>
      <c r="P37" s="33"/>
      <c r="Q37" s="7"/>
    </row>
    <row r="38" spans="1:26" ht="13.2">
      <c r="A38" s="10"/>
      <c r="D38" s="7"/>
      <c r="E38" s="31"/>
      <c r="F38" s="7"/>
      <c r="G38" s="10"/>
      <c r="H38" s="10"/>
      <c r="I38" s="7"/>
      <c r="K38" s="10"/>
      <c r="L38" s="10"/>
      <c r="M38" s="43"/>
      <c r="N38" s="10"/>
      <c r="O38" s="7"/>
      <c r="P38" s="33"/>
      <c r="Q38" s="7"/>
    </row>
    <row r="39" spans="1:26" ht="13.2">
      <c r="A39" s="10"/>
      <c r="D39" s="7"/>
      <c r="E39" s="31"/>
      <c r="F39" s="7"/>
      <c r="G39" s="10"/>
      <c r="H39" s="10"/>
      <c r="I39" s="7"/>
      <c r="K39" s="10"/>
      <c r="L39" s="10"/>
      <c r="M39" s="43"/>
      <c r="N39" s="10"/>
      <c r="O39" s="7"/>
      <c r="P39" s="33"/>
      <c r="Q39" s="7"/>
    </row>
    <row r="40" spans="1:26" ht="13.2">
      <c r="A40" s="10"/>
      <c r="D40" s="7"/>
      <c r="E40" s="31"/>
      <c r="F40" s="7"/>
      <c r="G40" s="10"/>
      <c r="H40" s="10"/>
      <c r="I40" s="7"/>
      <c r="K40" s="10"/>
      <c r="L40" s="10"/>
      <c r="M40" s="43"/>
      <c r="N40" s="10"/>
      <c r="O40" s="7"/>
      <c r="P40" s="33"/>
      <c r="Q40" s="7"/>
    </row>
    <row r="41" spans="1:26" ht="13.2">
      <c r="A41" s="10"/>
      <c r="D41" s="7"/>
      <c r="E41" s="31"/>
      <c r="F41" s="7"/>
      <c r="G41" s="10"/>
      <c r="H41" s="10"/>
      <c r="I41" s="7"/>
      <c r="K41" s="10"/>
      <c r="L41" s="10"/>
      <c r="M41" s="43"/>
      <c r="N41" s="10"/>
      <c r="O41" s="7"/>
      <c r="P41" s="33"/>
      <c r="Q41" s="7"/>
    </row>
    <row r="42" spans="1:26" ht="13.2">
      <c r="A42" s="10"/>
      <c r="D42" s="7"/>
      <c r="E42" s="31"/>
      <c r="F42" s="7"/>
      <c r="G42" s="10"/>
      <c r="H42" s="10"/>
      <c r="I42" s="7"/>
      <c r="K42" s="10"/>
      <c r="L42" s="10"/>
      <c r="M42" s="43"/>
      <c r="N42" s="10"/>
      <c r="O42" s="7"/>
      <c r="P42" s="33"/>
      <c r="Q42" s="7"/>
    </row>
    <row r="43" spans="1:26" ht="13.2">
      <c r="A43" s="10"/>
      <c r="D43" s="7"/>
      <c r="E43" s="31"/>
      <c r="F43" s="7"/>
      <c r="G43" s="10"/>
      <c r="H43" s="10"/>
      <c r="I43" s="7"/>
      <c r="K43" s="10"/>
      <c r="L43" s="10"/>
      <c r="M43" s="43"/>
      <c r="N43" s="10"/>
      <c r="O43" s="7"/>
      <c r="P43" s="33"/>
      <c r="Q43" s="7"/>
    </row>
    <row r="44" spans="1:26" ht="13.2">
      <c r="A44" s="10"/>
      <c r="D44" s="7"/>
      <c r="E44" s="31"/>
      <c r="F44" s="7"/>
      <c r="G44" s="10"/>
      <c r="H44" s="10"/>
      <c r="I44" s="7"/>
      <c r="K44" s="10"/>
      <c r="L44" s="10"/>
      <c r="M44" s="43"/>
      <c r="N44" s="10"/>
      <c r="O44" s="7"/>
      <c r="P44" s="33"/>
      <c r="Q44" s="7"/>
    </row>
    <row r="45" spans="1:26" ht="13.2">
      <c r="A45" s="10"/>
      <c r="D45" s="7"/>
      <c r="E45" s="31"/>
      <c r="F45" s="7"/>
      <c r="G45" s="10"/>
      <c r="H45" s="10"/>
      <c r="I45" s="7"/>
      <c r="K45" s="10"/>
      <c r="L45" s="10"/>
      <c r="M45" s="43"/>
      <c r="N45" s="10"/>
      <c r="O45" s="7"/>
      <c r="P45" s="33"/>
      <c r="Q45" s="7"/>
    </row>
    <row r="46" spans="1:26" ht="13.2">
      <c r="A46" s="10"/>
      <c r="D46" s="7"/>
      <c r="E46" s="31"/>
      <c r="F46" s="7"/>
      <c r="G46" s="10"/>
      <c r="H46" s="10"/>
      <c r="I46" s="7"/>
      <c r="K46" s="10"/>
      <c r="L46" s="10"/>
      <c r="M46" s="43"/>
      <c r="N46" s="10"/>
      <c r="O46" s="7"/>
      <c r="P46" s="33"/>
      <c r="Q46" s="7"/>
    </row>
    <row r="47" spans="1:26" ht="13.2">
      <c r="A47" s="10"/>
      <c r="D47" s="7"/>
      <c r="E47" s="31"/>
      <c r="F47" s="7"/>
      <c r="G47" s="10"/>
      <c r="H47" s="10"/>
      <c r="I47" s="7"/>
      <c r="K47" s="10"/>
      <c r="L47" s="10"/>
      <c r="M47" s="43"/>
      <c r="N47" s="10"/>
      <c r="O47" s="7"/>
      <c r="P47" s="33"/>
      <c r="Q47" s="7"/>
    </row>
    <row r="48" spans="1:26" ht="13.2">
      <c r="A48" s="10"/>
      <c r="D48" s="7"/>
      <c r="E48" s="31"/>
      <c r="F48" s="7"/>
      <c r="G48" s="10"/>
      <c r="H48" s="10"/>
      <c r="I48" s="7"/>
      <c r="K48" s="10"/>
      <c r="L48" s="10"/>
      <c r="M48" s="43"/>
      <c r="N48" s="10"/>
      <c r="O48" s="7"/>
      <c r="P48" s="33"/>
      <c r="Q48" s="7"/>
    </row>
    <row r="49" spans="1:17" ht="13.2">
      <c r="A49" s="10"/>
      <c r="D49" s="7"/>
      <c r="E49" s="31"/>
      <c r="F49" s="7"/>
      <c r="G49" s="10"/>
      <c r="H49" s="10"/>
      <c r="I49" s="7"/>
      <c r="K49" s="10"/>
      <c r="L49" s="10"/>
      <c r="M49" s="43"/>
      <c r="N49" s="10"/>
      <c r="O49" s="7"/>
      <c r="P49" s="33"/>
      <c r="Q49" s="7"/>
    </row>
    <row r="50" spans="1:17" ht="13.2">
      <c r="A50" s="10"/>
      <c r="D50" s="7"/>
      <c r="E50" s="31"/>
      <c r="F50" s="7"/>
      <c r="G50" s="10"/>
      <c r="H50" s="10"/>
      <c r="I50" s="7"/>
      <c r="K50" s="10"/>
      <c r="L50" s="10"/>
      <c r="M50" s="43"/>
      <c r="N50" s="10"/>
      <c r="O50" s="7"/>
      <c r="P50" s="33"/>
      <c r="Q50" s="7"/>
    </row>
    <row r="51" spans="1:17" ht="13.2">
      <c r="A51" s="10"/>
      <c r="D51" s="7"/>
      <c r="E51" s="31"/>
      <c r="F51" s="7"/>
      <c r="G51" s="10"/>
      <c r="H51" s="10"/>
      <c r="I51" s="7"/>
      <c r="K51" s="10"/>
      <c r="L51" s="10"/>
      <c r="M51" s="43"/>
      <c r="N51" s="10"/>
      <c r="O51" s="7"/>
      <c r="P51" s="33"/>
      <c r="Q51" s="7"/>
    </row>
    <row r="52" spans="1:17" ht="13.2">
      <c r="A52" s="10"/>
      <c r="D52" s="7"/>
      <c r="E52" s="31"/>
      <c r="F52" s="7"/>
      <c r="G52" s="10"/>
      <c r="H52" s="10"/>
      <c r="I52" s="7"/>
      <c r="K52" s="10"/>
      <c r="L52" s="10"/>
      <c r="M52" s="43"/>
      <c r="N52" s="10"/>
      <c r="O52" s="7"/>
      <c r="P52" s="33"/>
      <c r="Q52" s="7"/>
    </row>
    <row r="53" spans="1:17" ht="13.2">
      <c r="A53" s="10"/>
      <c r="D53" s="7"/>
      <c r="E53" s="31"/>
      <c r="F53" s="7"/>
      <c r="G53" s="10"/>
      <c r="H53" s="10"/>
      <c r="I53" s="7"/>
      <c r="K53" s="10"/>
      <c r="L53" s="10"/>
      <c r="M53" s="43"/>
      <c r="N53" s="10"/>
      <c r="O53" s="7"/>
      <c r="P53" s="33"/>
      <c r="Q53" s="7"/>
    </row>
    <row r="54" spans="1:17" ht="13.2">
      <c r="A54" s="10"/>
      <c r="D54" s="7"/>
      <c r="E54" s="31"/>
      <c r="F54" s="7"/>
      <c r="G54" s="10"/>
      <c r="H54" s="10"/>
      <c r="I54" s="7"/>
      <c r="K54" s="10"/>
      <c r="L54" s="10"/>
      <c r="M54" s="43"/>
      <c r="N54" s="10"/>
      <c r="O54" s="7"/>
      <c r="P54" s="33"/>
      <c r="Q54" s="7"/>
    </row>
    <row r="55" spans="1:17" ht="13.2">
      <c r="A55" s="10"/>
      <c r="D55" s="7"/>
      <c r="E55" s="31"/>
      <c r="F55" s="7"/>
      <c r="G55" s="10"/>
      <c r="H55" s="10"/>
      <c r="I55" s="7"/>
      <c r="K55" s="10"/>
      <c r="L55" s="10"/>
      <c r="M55" s="43"/>
      <c r="N55" s="10"/>
      <c r="O55" s="7"/>
      <c r="P55" s="33"/>
      <c r="Q55" s="7"/>
    </row>
    <row r="56" spans="1:17" ht="13.2">
      <c r="A56" s="10"/>
      <c r="D56" s="7"/>
      <c r="E56" s="31"/>
      <c r="F56" s="7"/>
      <c r="G56" s="10"/>
      <c r="H56" s="10"/>
      <c r="I56" s="7"/>
      <c r="K56" s="10"/>
      <c r="L56" s="10"/>
      <c r="M56" s="43"/>
      <c r="N56" s="10"/>
      <c r="O56" s="7"/>
      <c r="P56" s="33"/>
      <c r="Q56" s="7"/>
    </row>
    <row r="57" spans="1:17" ht="13.2">
      <c r="A57" s="10"/>
      <c r="D57" s="7"/>
      <c r="E57" s="31"/>
      <c r="F57" s="7"/>
      <c r="G57" s="10"/>
      <c r="H57" s="10"/>
      <c r="I57" s="7"/>
      <c r="K57" s="10"/>
      <c r="L57" s="10"/>
      <c r="M57" s="43"/>
      <c r="N57" s="10"/>
      <c r="O57" s="7"/>
      <c r="P57" s="33"/>
      <c r="Q57" s="7"/>
    </row>
    <row r="58" spans="1:17" ht="13.2">
      <c r="A58" s="10"/>
      <c r="D58" s="7"/>
      <c r="E58" s="31"/>
      <c r="F58" s="7"/>
      <c r="G58" s="10"/>
      <c r="H58" s="10"/>
      <c r="I58" s="7"/>
      <c r="K58" s="10"/>
      <c r="L58" s="10"/>
      <c r="M58" s="43"/>
      <c r="N58" s="10"/>
      <c r="O58" s="7"/>
      <c r="P58" s="33"/>
      <c r="Q58" s="7"/>
    </row>
    <row r="59" spans="1:17" ht="13.2">
      <c r="A59" s="10"/>
      <c r="D59" s="7"/>
      <c r="E59" s="31"/>
      <c r="F59" s="7"/>
      <c r="G59" s="10"/>
      <c r="H59" s="10"/>
      <c r="I59" s="7"/>
      <c r="K59" s="10"/>
      <c r="L59" s="10"/>
      <c r="M59" s="43"/>
      <c r="N59" s="10"/>
      <c r="O59" s="7"/>
      <c r="P59" s="33"/>
      <c r="Q59" s="7"/>
    </row>
    <row r="60" spans="1:17" ht="13.2">
      <c r="A60" s="10"/>
      <c r="D60" s="7"/>
      <c r="E60" s="31"/>
      <c r="F60" s="7"/>
      <c r="G60" s="10"/>
      <c r="H60" s="10"/>
      <c r="I60" s="7"/>
      <c r="K60" s="10"/>
      <c r="L60" s="10"/>
      <c r="M60" s="43"/>
      <c r="N60" s="10"/>
      <c r="O60" s="7"/>
      <c r="P60" s="33"/>
      <c r="Q60" s="7"/>
    </row>
    <row r="61" spans="1:17" ht="13.2">
      <c r="A61" s="10"/>
      <c r="D61" s="7"/>
      <c r="E61" s="31"/>
      <c r="F61" s="7"/>
      <c r="G61" s="10"/>
      <c r="H61" s="10"/>
      <c r="I61" s="7"/>
      <c r="K61" s="10"/>
      <c r="L61" s="10"/>
      <c r="M61" s="43"/>
      <c r="N61" s="10"/>
      <c r="O61" s="7"/>
      <c r="P61" s="33"/>
      <c r="Q61" s="7"/>
    </row>
    <row r="62" spans="1:17" ht="13.2">
      <c r="A62" s="10"/>
      <c r="D62" s="7"/>
      <c r="E62" s="31"/>
      <c r="F62" s="7"/>
      <c r="G62" s="10"/>
      <c r="H62" s="10"/>
      <c r="I62" s="7"/>
      <c r="K62" s="10"/>
      <c r="L62" s="10"/>
      <c r="M62" s="43"/>
      <c r="N62" s="10"/>
      <c r="O62" s="7"/>
      <c r="P62" s="33"/>
      <c r="Q62" s="7"/>
    </row>
    <row r="63" spans="1:17" ht="13.2">
      <c r="A63" s="10"/>
      <c r="D63" s="7"/>
      <c r="E63" s="31"/>
      <c r="F63" s="7"/>
      <c r="G63" s="10"/>
      <c r="H63" s="10"/>
      <c r="I63" s="7"/>
      <c r="K63" s="10"/>
      <c r="L63" s="10"/>
      <c r="M63" s="43"/>
      <c r="N63" s="10"/>
      <c r="O63" s="7"/>
      <c r="P63" s="33"/>
      <c r="Q63" s="7"/>
    </row>
    <row r="64" spans="1:17" ht="13.2">
      <c r="A64" s="10"/>
      <c r="D64" s="7"/>
      <c r="E64" s="31"/>
      <c r="F64" s="7"/>
      <c r="G64" s="10"/>
      <c r="H64" s="10"/>
      <c r="I64" s="7"/>
      <c r="K64" s="10"/>
      <c r="L64" s="10"/>
      <c r="M64" s="43"/>
      <c r="N64" s="10"/>
      <c r="O64" s="7"/>
      <c r="P64" s="33"/>
      <c r="Q64" s="7"/>
    </row>
    <row r="65" spans="1:17" ht="13.2">
      <c r="A65" s="10"/>
      <c r="D65" s="7"/>
      <c r="E65" s="31"/>
      <c r="F65" s="7"/>
      <c r="G65" s="10"/>
      <c r="H65" s="10"/>
      <c r="I65" s="7"/>
      <c r="K65" s="10"/>
      <c r="L65" s="10"/>
      <c r="M65" s="43"/>
      <c r="N65" s="10"/>
      <c r="O65" s="7"/>
      <c r="P65" s="33"/>
      <c r="Q65" s="7"/>
    </row>
    <row r="66" spans="1:17" ht="13.2">
      <c r="A66" s="10"/>
      <c r="D66" s="7"/>
      <c r="E66" s="31"/>
      <c r="F66" s="7"/>
      <c r="G66" s="10"/>
      <c r="H66" s="10"/>
      <c r="I66" s="7"/>
      <c r="K66" s="10"/>
      <c r="L66" s="10"/>
      <c r="M66" s="43"/>
      <c r="N66" s="10"/>
      <c r="O66" s="7"/>
      <c r="P66" s="33"/>
      <c r="Q66" s="7"/>
    </row>
    <row r="67" spans="1:17" ht="13.2">
      <c r="A67" s="10"/>
      <c r="D67" s="7"/>
      <c r="E67" s="31"/>
      <c r="F67" s="7"/>
      <c r="G67" s="10"/>
      <c r="H67" s="10"/>
      <c r="I67" s="7"/>
      <c r="K67" s="10"/>
      <c r="L67" s="10"/>
      <c r="M67" s="43"/>
      <c r="N67" s="10"/>
      <c r="O67" s="7"/>
      <c r="P67" s="33"/>
      <c r="Q67" s="7"/>
    </row>
    <row r="68" spans="1:17" ht="13.2">
      <c r="A68" s="10"/>
      <c r="D68" s="7"/>
      <c r="E68" s="31"/>
      <c r="F68" s="7"/>
      <c r="G68" s="10"/>
      <c r="H68" s="10"/>
      <c r="I68" s="7"/>
      <c r="K68" s="10"/>
      <c r="L68" s="10"/>
      <c r="M68" s="43"/>
      <c r="N68" s="10"/>
      <c r="O68" s="7"/>
      <c r="P68" s="33"/>
      <c r="Q68" s="7"/>
    </row>
    <row r="69" spans="1:17" ht="13.2">
      <c r="A69" s="10"/>
      <c r="D69" s="7"/>
      <c r="E69" s="31"/>
      <c r="F69" s="7"/>
      <c r="G69" s="10"/>
      <c r="H69" s="10"/>
      <c r="I69" s="7"/>
      <c r="K69" s="10"/>
      <c r="L69" s="10"/>
      <c r="M69" s="43"/>
      <c r="N69" s="10"/>
      <c r="O69" s="7"/>
      <c r="P69" s="33"/>
      <c r="Q69" s="7"/>
    </row>
    <row r="70" spans="1:17" ht="13.2">
      <c r="A70" s="10"/>
      <c r="D70" s="7"/>
      <c r="E70" s="31"/>
      <c r="F70" s="7"/>
      <c r="G70" s="10"/>
      <c r="H70" s="10"/>
      <c r="I70" s="7"/>
      <c r="K70" s="10"/>
      <c r="L70" s="10"/>
      <c r="M70" s="43"/>
      <c r="N70" s="10"/>
      <c r="O70" s="7"/>
      <c r="P70" s="33"/>
      <c r="Q70" s="7"/>
    </row>
    <row r="71" spans="1:17" ht="13.2">
      <c r="A71" s="10"/>
      <c r="D71" s="7"/>
      <c r="E71" s="31"/>
      <c r="F71" s="7"/>
      <c r="G71" s="10"/>
      <c r="H71" s="10"/>
      <c r="I71" s="7"/>
      <c r="K71" s="10"/>
      <c r="L71" s="10"/>
      <c r="M71" s="43"/>
      <c r="N71" s="10"/>
      <c r="O71" s="7"/>
      <c r="P71" s="33"/>
      <c r="Q71" s="7"/>
    </row>
    <row r="72" spans="1:17" ht="13.2">
      <c r="A72" s="10"/>
      <c r="D72" s="7"/>
      <c r="E72" s="31"/>
      <c r="F72" s="7"/>
      <c r="G72" s="10"/>
      <c r="H72" s="10"/>
      <c r="I72" s="7"/>
      <c r="K72" s="10"/>
      <c r="L72" s="10"/>
      <c r="M72" s="43"/>
      <c r="N72" s="10"/>
      <c r="O72" s="7"/>
      <c r="P72" s="33"/>
      <c r="Q72" s="7"/>
    </row>
    <row r="73" spans="1:17" ht="13.2">
      <c r="A73" s="10"/>
      <c r="D73" s="7"/>
      <c r="E73" s="31"/>
      <c r="F73" s="7"/>
      <c r="G73" s="10"/>
      <c r="H73" s="10"/>
      <c r="I73" s="7"/>
      <c r="K73" s="10"/>
      <c r="L73" s="10"/>
      <c r="M73" s="43"/>
      <c r="N73" s="10"/>
      <c r="O73" s="7"/>
      <c r="P73" s="33"/>
      <c r="Q73" s="7"/>
    </row>
    <row r="74" spans="1:17" ht="13.2">
      <c r="A74" s="10"/>
      <c r="D74" s="7"/>
      <c r="E74" s="31"/>
      <c r="F74" s="7"/>
      <c r="G74" s="10"/>
      <c r="H74" s="10"/>
      <c r="I74" s="7"/>
      <c r="K74" s="10"/>
      <c r="L74" s="10"/>
      <c r="M74" s="43"/>
      <c r="N74" s="10"/>
      <c r="O74" s="7"/>
      <c r="P74" s="33"/>
      <c r="Q74" s="7"/>
    </row>
    <row r="75" spans="1:17" ht="13.2">
      <c r="A75" s="10"/>
      <c r="D75" s="7"/>
      <c r="E75" s="31"/>
      <c r="F75" s="7"/>
      <c r="G75" s="10"/>
      <c r="H75" s="10"/>
      <c r="I75" s="7"/>
      <c r="K75" s="10"/>
      <c r="L75" s="10"/>
      <c r="M75" s="43"/>
      <c r="N75" s="10"/>
      <c r="O75" s="7"/>
      <c r="P75" s="33"/>
      <c r="Q75" s="7"/>
    </row>
    <row r="76" spans="1:17" ht="13.2">
      <c r="A76" s="10"/>
      <c r="D76" s="7"/>
      <c r="E76" s="31"/>
      <c r="F76" s="7"/>
      <c r="G76" s="10"/>
      <c r="H76" s="10"/>
      <c r="I76" s="7"/>
      <c r="K76" s="10"/>
      <c r="L76" s="10"/>
      <c r="M76" s="43"/>
      <c r="N76" s="10"/>
      <c r="O76" s="7"/>
      <c r="P76" s="33"/>
      <c r="Q76" s="7"/>
    </row>
    <row r="77" spans="1:17" ht="13.2">
      <c r="A77" s="10"/>
      <c r="D77" s="7"/>
      <c r="E77" s="31"/>
      <c r="F77" s="7"/>
      <c r="G77" s="10"/>
      <c r="H77" s="10"/>
      <c r="I77" s="7"/>
      <c r="K77" s="10"/>
      <c r="L77" s="10"/>
      <c r="M77" s="43"/>
      <c r="N77" s="10"/>
      <c r="O77" s="7"/>
      <c r="P77" s="33"/>
      <c r="Q77" s="7"/>
    </row>
    <row r="78" spans="1:17" ht="13.2">
      <c r="A78" s="10"/>
      <c r="D78" s="7"/>
      <c r="E78" s="31"/>
      <c r="F78" s="7"/>
      <c r="G78" s="10"/>
      <c r="H78" s="10"/>
      <c r="I78" s="7"/>
      <c r="K78" s="10"/>
      <c r="L78" s="10"/>
      <c r="M78" s="43"/>
      <c r="N78" s="10"/>
      <c r="O78" s="7"/>
      <c r="P78" s="33"/>
      <c r="Q78" s="7"/>
    </row>
    <row r="79" spans="1:17" ht="13.2">
      <c r="A79" s="10"/>
      <c r="D79" s="7"/>
      <c r="E79" s="31"/>
      <c r="F79" s="7"/>
      <c r="G79" s="10"/>
      <c r="H79" s="10"/>
      <c r="I79" s="7"/>
      <c r="K79" s="10"/>
      <c r="L79" s="10"/>
      <c r="M79" s="43"/>
      <c r="N79" s="10"/>
      <c r="O79" s="7"/>
      <c r="P79" s="33"/>
      <c r="Q79" s="7"/>
    </row>
    <row r="80" spans="1:17" ht="13.2">
      <c r="A80" s="10"/>
      <c r="D80" s="7"/>
      <c r="E80" s="31"/>
      <c r="F80" s="7"/>
      <c r="G80" s="10"/>
      <c r="H80" s="10"/>
      <c r="I80" s="7"/>
      <c r="K80" s="10"/>
      <c r="L80" s="10"/>
      <c r="M80" s="43"/>
      <c r="N80" s="10"/>
      <c r="O80" s="7"/>
      <c r="P80" s="33"/>
      <c r="Q80" s="7"/>
    </row>
    <row r="81" spans="1:17" ht="13.2">
      <c r="A81" s="10"/>
      <c r="D81" s="7"/>
      <c r="E81" s="31"/>
      <c r="F81" s="7"/>
      <c r="G81" s="10"/>
      <c r="H81" s="10"/>
      <c r="I81" s="7"/>
      <c r="K81" s="10"/>
      <c r="L81" s="10"/>
      <c r="M81" s="43"/>
      <c r="N81" s="10"/>
      <c r="O81" s="7"/>
      <c r="P81" s="33"/>
      <c r="Q81" s="7"/>
    </row>
    <row r="82" spans="1:17" ht="13.2">
      <c r="A82" s="10"/>
      <c r="D82" s="7"/>
      <c r="E82" s="31"/>
      <c r="F82" s="7"/>
      <c r="G82" s="10"/>
      <c r="H82" s="10"/>
      <c r="I82" s="7"/>
      <c r="K82" s="10"/>
      <c r="L82" s="10"/>
      <c r="M82" s="43"/>
      <c r="N82" s="10"/>
      <c r="O82" s="7"/>
      <c r="P82" s="33"/>
      <c r="Q82" s="7"/>
    </row>
    <row r="83" spans="1:17" ht="13.2">
      <c r="A83" s="10"/>
      <c r="D83" s="7"/>
      <c r="E83" s="31"/>
      <c r="F83" s="7"/>
      <c r="G83" s="10"/>
      <c r="H83" s="10"/>
      <c r="I83" s="7"/>
      <c r="K83" s="10"/>
      <c r="L83" s="10"/>
      <c r="M83" s="43"/>
      <c r="N83" s="10"/>
      <c r="O83" s="7"/>
      <c r="P83" s="33"/>
      <c r="Q83" s="7"/>
    </row>
    <row r="84" spans="1:17" ht="13.2">
      <c r="A84" s="10"/>
      <c r="D84" s="7"/>
      <c r="E84" s="31"/>
      <c r="F84" s="7"/>
      <c r="G84" s="10"/>
      <c r="H84" s="10"/>
      <c r="I84" s="7"/>
      <c r="K84" s="10"/>
      <c r="L84" s="10"/>
      <c r="M84" s="43"/>
      <c r="N84" s="10"/>
      <c r="O84" s="7"/>
      <c r="P84" s="33"/>
      <c r="Q84" s="7"/>
    </row>
    <row r="85" spans="1:17" ht="13.2">
      <c r="A85" s="10"/>
      <c r="D85" s="7"/>
      <c r="E85" s="31"/>
      <c r="F85" s="7"/>
      <c r="G85" s="10"/>
      <c r="H85" s="10"/>
      <c r="I85" s="7"/>
      <c r="K85" s="10"/>
      <c r="L85" s="10"/>
      <c r="M85" s="43"/>
      <c r="N85" s="10"/>
      <c r="O85" s="7"/>
      <c r="P85" s="33"/>
      <c r="Q85" s="7"/>
    </row>
    <row r="86" spans="1:17" ht="13.2">
      <c r="A86" s="10"/>
      <c r="D86" s="7"/>
      <c r="E86" s="31"/>
      <c r="F86" s="7"/>
      <c r="G86" s="10"/>
      <c r="H86" s="10"/>
      <c r="I86" s="7"/>
      <c r="K86" s="10"/>
      <c r="L86" s="10"/>
      <c r="M86" s="43"/>
      <c r="N86" s="10"/>
      <c r="O86" s="7"/>
      <c r="P86" s="33"/>
      <c r="Q86" s="7"/>
    </row>
    <row r="87" spans="1:17" ht="13.2">
      <c r="A87" s="10"/>
      <c r="D87" s="7"/>
      <c r="E87" s="31"/>
      <c r="F87" s="7"/>
      <c r="G87" s="10"/>
      <c r="H87" s="10"/>
      <c r="I87" s="7"/>
      <c r="K87" s="10"/>
      <c r="L87" s="10"/>
      <c r="M87" s="43"/>
      <c r="N87" s="10"/>
      <c r="O87" s="7"/>
      <c r="P87" s="33"/>
      <c r="Q87" s="7"/>
    </row>
    <row r="88" spans="1:17" ht="13.2">
      <c r="A88" s="10"/>
      <c r="D88" s="7"/>
      <c r="E88" s="31"/>
      <c r="F88" s="7"/>
      <c r="G88" s="10"/>
      <c r="H88" s="10"/>
      <c r="I88" s="7"/>
      <c r="K88" s="10"/>
      <c r="L88" s="10"/>
      <c r="M88" s="43"/>
      <c r="N88" s="10"/>
      <c r="O88" s="7"/>
      <c r="P88" s="33"/>
      <c r="Q88" s="7"/>
    </row>
    <row r="89" spans="1:17" ht="13.2">
      <c r="A89" s="10"/>
      <c r="D89" s="7"/>
      <c r="E89" s="31"/>
      <c r="F89" s="7"/>
      <c r="G89" s="10"/>
      <c r="H89" s="10"/>
      <c r="I89" s="7"/>
      <c r="K89" s="10"/>
      <c r="L89" s="10"/>
      <c r="M89" s="43"/>
      <c r="N89" s="10"/>
      <c r="O89" s="7"/>
      <c r="P89" s="33"/>
      <c r="Q89" s="7"/>
    </row>
    <row r="90" spans="1:17" ht="13.2">
      <c r="A90" s="10"/>
      <c r="D90" s="7"/>
      <c r="E90" s="31"/>
      <c r="F90" s="7"/>
      <c r="G90" s="10"/>
      <c r="H90" s="10"/>
      <c r="I90" s="7"/>
      <c r="K90" s="10"/>
      <c r="L90" s="10"/>
      <c r="M90" s="43"/>
      <c r="N90" s="10"/>
      <c r="O90" s="7"/>
      <c r="P90" s="33"/>
      <c r="Q90" s="7"/>
    </row>
    <row r="91" spans="1:17" ht="13.2">
      <c r="A91" s="10"/>
      <c r="D91" s="7"/>
      <c r="E91" s="31"/>
      <c r="F91" s="7"/>
      <c r="G91" s="10"/>
      <c r="H91" s="10"/>
      <c r="I91" s="7"/>
      <c r="K91" s="10"/>
      <c r="L91" s="10"/>
      <c r="M91" s="43"/>
      <c r="N91" s="10"/>
      <c r="O91" s="7"/>
      <c r="P91" s="33"/>
      <c r="Q91" s="7"/>
    </row>
    <row r="92" spans="1:17" ht="13.2">
      <c r="A92" s="10"/>
      <c r="D92" s="7"/>
      <c r="E92" s="31"/>
      <c r="F92" s="7"/>
      <c r="G92" s="10"/>
      <c r="H92" s="10"/>
      <c r="I92" s="7"/>
      <c r="K92" s="10"/>
      <c r="L92" s="10"/>
      <c r="M92" s="43"/>
      <c r="N92" s="10"/>
      <c r="O92" s="7"/>
      <c r="P92" s="33"/>
      <c r="Q92" s="7"/>
    </row>
    <row r="93" spans="1:17" ht="13.2">
      <c r="A93" s="10"/>
      <c r="D93" s="7"/>
      <c r="E93" s="31"/>
      <c r="F93" s="7"/>
      <c r="G93" s="10"/>
      <c r="H93" s="10"/>
      <c r="I93" s="7"/>
      <c r="K93" s="10"/>
      <c r="L93" s="10"/>
      <c r="M93" s="43"/>
      <c r="N93" s="10"/>
      <c r="O93" s="7"/>
      <c r="P93" s="33"/>
      <c r="Q93" s="7"/>
    </row>
    <row r="94" spans="1:17" ht="13.2">
      <c r="A94" s="10"/>
      <c r="D94" s="7"/>
      <c r="E94" s="31"/>
      <c r="F94" s="7"/>
      <c r="G94" s="10"/>
      <c r="H94" s="10"/>
      <c r="I94" s="7"/>
      <c r="K94" s="10"/>
      <c r="L94" s="10"/>
      <c r="M94" s="43"/>
      <c r="N94" s="10"/>
      <c r="O94" s="7"/>
      <c r="P94" s="33"/>
      <c r="Q94" s="7"/>
    </row>
    <row r="95" spans="1:17" ht="13.2">
      <c r="A95" s="10"/>
      <c r="D95" s="7"/>
      <c r="E95" s="31"/>
      <c r="F95" s="7"/>
      <c r="G95" s="10"/>
      <c r="H95" s="10"/>
      <c r="I95" s="7"/>
      <c r="K95" s="10"/>
      <c r="L95" s="10"/>
      <c r="M95" s="43"/>
      <c r="N95" s="10"/>
      <c r="O95" s="7"/>
      <c r="P95" s="33"/>
      <c r="Q95" s="7"/>
    </row>
    <row r="96" spans="1:17" ht="13.2">
      <c r="A96" s="10"/>
      <c r="D96" s="7"/>
      <c r="E96" s="31"/>
      <c r="F96" s="7"/>
      <c r="G96" s="10"/>
      <c r="H96" s="10"/>
      <c r="I96" s="7"/>
      <c r="K96" s="10"/>
      <c r="L96" s="10"/>
      <c r="M96" s="43"/>
      <c r="N96" s="10"/>
      <c r="O96" s="7"/>
      <c r="P96" s="33"/>
      <c r="Q96" s="7"/>
    </row>
    <row r="97" spans="1:17" ht="13.2">
      <c r="A97" s="10"/>
      <c r="D97" s="7"/>
      <c r="E97" s="31"/>
      <c r="F97" s="7"/>
      <c r="G97" s="10"/>
      <c r="H97" s="10"/>
      <c r="I97" s="7"/>
      <c r="K97" s="10"/>
      <c r="L97" s="10"/>
      <c r="M97" s="43"/>
      <c r="N97" s="10"/>
      <c r="O97" s="7"/>
      <c r="P97" s="33"/>
      <c r="Q97" s="7"/>
    </row>
    <row r="98" spans="1:17" ht="13.2">
      <c r="A98" s="10"/>
      <c r="D98" s="7"/>
      <c r="E98" s="31"/>
      <c r="F98" s="7"/>
      <c r="G98" s="10"/>
      <c r="H98" s="10"/>
      <c r="I98" s="7"/>
      <c r="K98" s="10"/>
      <c r="L98" s="10"/>
      <c r="M98" s="43"/>
      <c r="N98" s="10"/>
      <c r="O98" s="7"/>
      <c r="P98" s="33"/>
      <c r="Q98" s="7"/>
    </row>
    <row r="99" spans="1:17" ht="13.2">
      <c r="A99" s="10"/>
      <c r="D99" s="7"/>
      <c r="E99" s="31"/>
      <c r="F99" s="7"/>
      <c r="G99" s="10"/>
      <c r="H99" s="10"/>
      <c r="I99" s="7"/>
      <c r="K99" s="10"/>
      <c r="L99" s="10"/>
      <c r="M99" s="43"/>
      <c r="N99" s="10"/>
      <c r="O99" s="7"/>
      <c r="P99" s="33"/>
      <c r="Q99" s="7"/>
    </row>
    <row r="100" spans="1:17" ht="13.2">
      <c r="A100" s="10"/>
      <c r="D100" s="7"/>
      <c r="E100" s="31"/>
      <c r="F100" s="7"/>
      <c r="G100" s="10"/>
      <c r="H100" s="10"/>
      <c r="I100" s="7"/>
      <c r="K100" s="10"/>
      <c r="L100" s="10"/>
      <c r="M100" s="43"/>
      <c r="N100" s="10"/>
      <c r="O100" s="7"/>
      <c r="P100" s="33"/>
      <c r="Q100" s="7"/>
    </row>
    <row r="101" spans="1:17" ht="13.2">
      <c r="A101" s="10"/>
      <c r="D101" s="7"/>
      <c r="E101" s="31"/>
      <c r="F101" s="7"/>
      <c r="G101" s="10"/>
      <c r="H101" s="10"/>
      <c r="I101" s="7"/>
      <c r="K101" s="10"/>
      <c r="L101" s="10"/>
      <c r="M101" s="43"/>
      <c r="N101" s="10"/>
      <c r="O101" s="7"/>
      <c r="P101" s="33"/>
      <c r="Q101" s="7"/>
    </row>
    <row r="102" spans="1:17" ht="13.2">
      <c r="A102" s="10"/>
      <c r="D102" s="7"/>
      <c r="E102" s="31"/>
      <c r="F102" s="7"/>
      <c r="G102" s="10"/>
      <c r="H102" s="10"/>
      <c r="I102" s="7"/>
      <c r="K102" s="10"/>
      <c r="L102" s="10"/>
      <c r="M102" s="43"/>
      <c r="N102" s="10"/>
      <c r="O102" s="7"/>
      <c r="P102" s="33"/>
      <c r="Q102" s="7"/>
    </row>
    <row r="103" spans="1:17" ht="13.2">
      <c r="A103" s="10"/>
      <c r="D103" s="7"/>
      <c r="E103" s="31"/>
      <c r="F103" s="7"/>
      <c r="G103" s="10"/>
      <c r="H103" s="10"/>
      <c r="I103" s="7"/>
      <c r="K103" s="10"/>
      <c r="L103" s="10"/>
      <c r="M103" s="43"/>
      <c r="N103" s="10"/>
      <c r="O103" s="7"/>
      <c r="P103" s="33"/>
      <c r="Q103" s="7"/>
    </row>
    <row r="104" spans="1:17" ht="13.2">
      <c r="A104" s="10"/>
      <c r="D104" s="7"/>
      <c r="E104" s="31"/>
      <c r="F104" s="7"/>
      <c r="G104" s="10"/>
      <c r="H104" s="10"/>
      <c r="I104" s="7"/>
      <c r="K104" s="10"/>
      <c r="L104" s="10"/>
      <c r="M104" s="43"/>
      <c r="N104" s="10"/>
      <c r="O104" s="7"/>
      <c r="P104" s="33"/>
      <c r="Q104" s="7"/>
    </row>
    <row r="105" spans="1:17" ht="13.2">
      <c r="A105" s="10"/>
      <c r="D105" s="7"/>
      <c r="E105" s="31"/>
      <c r="F105" s="7"/>
      <c r="G105" s="10"/>
      <c r="H105" s="10"/>
      <c r="I105" s="7"/>
      <c r="K105" s="10"/>
      <c r="L105" s="10"/>
      <c r="M105" s="43"/>
      <c r="N105" s="10"/>
      <c r="O105" s="7"/>
      <c r="P105" s="33"/>
      <c r="Q105" s="7"/>
    </row>
    <row r="106" spans="1:17" ht="13.2">
      <c r="A106" s="10"/>
      <c r="D106" s="7"/>
      <c r="E106" s="31"/>
      <c r="F106" s="7"/>
      <c r="G106" s="10"/>
      <c r="H106" s="10"/>
      <c r="I106" s="7"/>
      <c r="K106" s="10"/>
      <c r="L106" s="10"/>
      <c r="M106" s="43"/>
      <c r="N106" s="10"/>
      <c r="O106" s="7"/>
      <c r="P106" s="33"/>
      <c r="Q106" s="7"/>
    </row>
    <row r="107" spans="1:17" ht="13.2">
      <c r="A107" s="10"/>
      <c r="D107" s="7"/>
      <c r="E107" s="31"/>
      <c r="F107" s="7"/>
      <c r="G107" s="10"/>
      <c r="H107" s="10"/>
      <c r="I107" s="7"/>
      <c r="K107" s="10"/>
      <c r="L107" s="10"/>
      <c r="M107" s="43"/>
      <c r="N107" s="10"/>
      <c r="O107" s="7"/>
      <c r="P107" s="33"/>
      <c r="Q107" s="7"/>
    </row>
    <row r="108" spans="1:17" ht="13.2">
      <c r="A108" s="10"/>
      <c r="D108" s="7"/>
      <c r="E108" s="31"/>
      <c r="F108" s="7"/>
      <c r="G108" s="10"/>
      <c r="H108" s="10"/>
      <c r="I108" s="7"/>
      <c r="K108" s="10"/>
      <c r="L108" s="10"/>
      <c r="M108" s="43"/>
      <c r="N108" s="10"/>
      <c r="O108" s="7"/>
      <c r="P108" s="33"/>
      <c r="Q108" s="7"/>
    </row>
    <row r="109" spans="1:17" ht="13.2">
      <c r="A109" s="10"/>
      <c r="D109" s="7"/>
      <c r="E109" s="31"/>
      <c r="F109" s="7"/>
      <c r="G109" s="10"/>
      <c r="H109" s="10"/>
      <c r="I109" s="7"/>
      <c r="K109" s="10"/>
      <c r="L109" s="10"/>
      <c r="M109" s="43"/>
      <c r="N109" s="10"/>
      <c r="O109" s="7"/>
      <c r="P109" s="33"/>
      <c r="Q109" s="7"/>
    </row>
    <row r="110" spans="1:17" ht="13.2">
      <c r="A110" s="10"/>
      <c r="D110" s="7"/>
      <c r="E110" s="31"/>
      <c r="F110" s="7"/>
      <c r="G110" s="10"/>
      <c r="H110" s="10"/>
      <c r="I110" s="7"/>
      <c r="K110" s="10"/>
      <c r="L110" s="10"/>
      <c r="M110" s="43"/>
      <c r="N110" s="10"/>
      <c r="O110" s="7"/>
      <c r="P110" s="33"/>
      <c r="Q110" s="7"/>
    </row>
    <row r="111" spans="1:17" ht="13.2">
      <c r="A111" s="10"/>
      <c r="D111" s="7"/>
      <c r="E111" s="31"/>
      <c r="F111" s="7"/>
      <c r="G111" s="10"/>
      <c r="H111" s="10"/>
      <c r="I111" s="7"/>
      <c r="K111" s="10"/>
      <c r="L111" s="10"/>
      <c r="M111" s="43"/>
      <c r="N111" s="10"/>
      <c r="O111" s="7"/>
      <c r="P111" s="33"/>
      <c r="Q111" s="7"/>
    </row>
    <row r="112" spans="1:17" ht="13.2">
      <c r="A112" s="10"/>
      <c r="D112" s="7"/>
      <c r="E112" s="31"/>
      <c r="F112" s="7"/>
      <c r="G112" s="10"/>
      <c r="H112" s="10"/>
      <c r="I112" s="7"/>
      <c r="K112" s="10"/>
      <c r="L112" s="10"/>
      <c r="M112" s="43"/>
      <c r="N112" s="10"/>
      <c r="O112" s="7"/>
      <c r="P112" s="33"/>
      <c r="Q112" s="7"/>
    </row>
    <row r="113" spans="1:17" ht="13.2">
      <c r="A113" s="10"/>
      <c r="D113" s="7"/>
      <c r="E113" s="31"/>
      <c r="F113" s="7"/>
      <c r="G113" s="10"/>
      <c r="H113" s="10"/>
      <c r="I113" s="7"/>
      <c r="K113" s="10"/>
      <c r="L113" s="10"/>
      <c r="M113" s="43"/>
      <c r="N113" s="10"/>
      <c r="O113" s="7"/>
      <c r="P113" s="33"/>
      <c r="Q113" s="7"/>
    </row>
    <row r="114" spans="1:17" ht="13.2">
      <c r="A114" s="10"/>
      <c r="D114" s="7"/>
      <c r="E114" s="31"/>
      <c r="F114" s="7"/>
      <c r="G114" s="10"/>
      <c r="H114" s="10"/>
      <c r="I114" s="7"/>
      <c r="K114" s="10"/>
      <c r="L114" s="10"/>
      <c r="M114" s="43"/>
      <c r="N114" s="10"/>
      <c r="O114" s="7"/>
      <c r="P114" s="33"/>
      <c r="Q114" s="7"/>
    </row>
    <row r="115" spans="1:17" ht="13.2">
      <c r="A115" s="10"/>
      <c r="D115" s="7"/>
      <c r="E115" s="31"/>
      <c r="F115" s="7"/>
      <c r="G115" s="10"/>
      <c r="H115" s="10"/>
      <c r="I115" s="7"/>
      <c r="K115" s="10"/>
      <c r="L115" s="10"/>
      <c r="M115" s="43"/>
      <c r="N115" s="10"/>
      <c r="O115" s="7"/>
      <c r="P115" s="33"/>
      <c r="Q115" s="7"/>
    </row>
    <row r="116" spans="1:17" ht="13.2">
      <c r="A116" s="10"/>
      <c r="D116" s="7"/>
      <c r="E116" s="31"/>
      <c r="F116" s="7"/>
      <c r="G116" s="10"/>
      <c r="H116" s="10"/>
      <c r="I116" s="7"/>
      <c r="K116" s="10"/>
      <c r="L116" s="10"/>
      <c r="M116" s="43"/>
      <c r="N116" s="10"/>
      <c r="O116" s="7"/>
      <c r="P116" s="33"/>
      <c r="Q116" s="7"/>
    </row>
    <row r="117" spans="1:17" ht="13.2">
      <c r="A117" s="10"/>
      <c r="D117" s="7"/>
      <c r="E117" s="31"/>
      <c r="F117" s="7"/>
      <c r="G117" s="10"/>
      <c r="H117" s="10"/>
      <c r="I117" s="7"/>
      <c r="K117" s="10"/>
      <c r="L117" s="10"/>
      <c r="M117" s="43"/>
      <c r="N117" s="10"/>
      <c r="O117" s="7"/>
      <c r="P117" s="33"/>
      <c r="Q117" s="7"/>
    </row>
    <row r="118" spans="1:17" ht="13.2">
      <c r="A118" s="10"/>
      <c r="D118" s="7"/>
      <c r="E118" s="31"/>
      <c r="F118" s="7"/>
      <c r="G118" s="10"/>
      <c r="H118" s="10"/>
      <c r="I118" s="7"/>
      <c r="K118" s="10"/>
      <c r="L118" s="10"/>
      <c r="M118" s="43"/>
      <c r="N118" s="10"/>
      <c r="O118" s="7"/>
      <c r="P118" s="33"/>
      <c r="Q118" s="7"/>
    </row>
    <row r="119" spans="1:17" ht="13.2">
      <c r="A119" s="10"/>
      <c r="D119" s="7"/>
      <c r="E119" s="31"/>
      <c r="F119" s="7"/>
      <c r="G119" s="10"/>
      <c r="H119" s="10"/>
      <c r="I119" s="7"/>
      <c r="K119" s="10"/>
      <c r="L119" s="10"/>
      <c r="M119" s="43"/>
      <c r="N119" s="10"/>
      <c r="O119" s="7"/>
      <c r="P119" s="33"/>
      <c r="Q119" s="7"/>
    </row>
    <row r="120" spans="1:17" ht="13.2">
      <c r="A120" s="10"/>
      <c r="D120" s="7"/>
      <c r="E120" s="31"/>
      <c r="F120" s="7"/>
      <c r="G120" s="10"/>
      <c r="H120" s="10"/>
      <c r="I120" s="7"/>
      <c r="K120" s="10"/>
      <c r="L120" s="10"/>
      <c r="M120" s="43"/>
      <c r="N120" s="10"/>
      <c r="O120" s="7"/>
      <c r="P120" s="33"/>
      <c r="Q120" s="7"/>
    </row>
    <row r="121" spans="1:17" ht="13.2">
      <c r="A121" s="10"/>
      <c r="D121" s="7"/>
      <c r="E121" s="31"/>
      <c r="F121" s="7"/>
      <c r="G121" s="10"/>
      <c r="H121" s="10"/>
      <c r="I121" s="7"/>
      <c r="K121" s="10"/>
      <c r="L121" s="10"/>
      <c r="M121" s="43"/>
      <c r="N121" s="10"/>
      <c r="O121" s="7"/>
      <c r="P121" s="33"/>
      <c r="Q121" s="7"/>
    </row>
    <row r="122" spans="1:17" ht="13.2">
      <c r="A122" s="10"/>
      <c r="D122" s="7"/>
      <c r="E122" s="31"/>
      <c r="F122" s="7"/>
      <c r="G122" s="10"/>
      <c r="H122" s="10"/>
      <c r="I122" s="7"/>
      <c r="K122" s="10"/>
      <c r="L122" s="10"/>
      <c r="M122" s="43"/>
      <c r="N122" s="10"/>
      <c r="O122" s="7"/>
      <c r="P122" s="33"/>
      <c r="Q122" s="7"/>
    </row>
    <row r="123" spans="1:17" ht="13.2">
      <c r="A123" s="10"/>
      <c r="D123" s="7"/>
      <c r="E123" s="31"/>
      <c r="F123" s="7"/>
      <c r="G123" s="10"/>
      <c r="H123" s="10"/>
      <c r="I123" s="7"/>
      <c r="K123" s="10"/>
      <c r="L123" s="10"/>
      <c r="M123" s="43"/>
      <c r="N123" s="10"/>
      <c r="O123" s="7"/>
      <c r="P123" s="33"/>
      <c r="Q123" s="7"/>
    </row>
    <row r="124" spans="1:17" ht="13.2">
      <c r="A124" s="10"/>
      <c r="D124" s="7"/>
      <c r="E124" s="31"/>
      <c r="F124" s="7"/>
      <c r="G124" s="10"/>
      <c r="H124" s="10"/>
      <c r="I124" s="7"/>
      <c r="K124" s="10"/>
      <c r="L124" s="10"/>
      <c r="M124" s="43"/>
      <c r="N124" s="10"/>
      <c r="O124" s="7"/>
      <c r="P124" s="33"/>
      <c r="Q124" s="7"/>
    </row>
    <row r="125" spans="1:17" ht="13.2">
      <c r="A125" s="10"/>
      <c r="D125" s="7"/>
      <c r="E125" s="31"/>
      <c r="F125" s="7"/>
      <c r="G125" s="10"/>
      <c r="H125" s="10"/>
      <c r="I125" s="7"/>
      <c r="K125" s="10"/>
      <c r="L125" s="10"/>
      <c r="M125" s="43"/>
      <c r="N125" s="10"/>
      <c r="O125" s="7"/>
      <c r="P125" s="33"/>
      <c r="Q125" s="7"/>
    </row>
    <row r="126" spans="1:17" ht="13.2">
      <c r="A126" s="10"/>
      <c r="D126" s="7"/>
      <c r="E126" s="31"/>
      <c r="F126" s="7"/>
      <c r="G126" s="10"/>
      <c r="H126" s="10"/>
      <c r="I126" s="7"/>
      <c r="K126" s="10"/>
      <c r="L126" s="10"/>
      <c r="M126" s="43"/>
      <c r="N126" s="10"/>
      <c r="O126" s="7"/>
      <c r="P126" s="33"/>
      <c r="Q126" s="7"/>
    </row>
    <row r="127" spans="1:17" ht="13.2">
      <c r="A127" s="10"/>
      <c r="D127" s="7"/>
      <c r="E127" s="31"/>
      <c r="F127" s="7"/>
      <c r="G127" s="10"/>
      <c r="H127" s="10"/>
      <c r="I127" s="7"/>
      <c r="K127" s="10"/>
      <c r="L127" s="10"/>
      <c r="M127" s="43"/>
      <c r="N127" s="10"/>
      <c r="O127" s="7"/>
      <c r="P127" s="33"/>
      <c r="Q127" s="7"/>
    </row>
    <row r="128" spans="1:17" ht="13.2">
      <c r="A128" s="10"/>
      <c r="D128" s="7"/>
      <c r="E128" s="31"/>
      <c r="F128" s="7"/>
      <c r="G128" s="10"/>
      <c r="H128" s="10"/>
      <c r="I128" s="7"/>
      <c r="K128" s="10"/>
      <c r="L128" s="10"/>
      <c r="M128" s="43"/>
      <c r="N128" s="10"/>
      <c r="O128" s="7"/>
      <c r="P128" s="33"/>
      <c r="Q128" s="7"/>
    </row>
    <row r="129" spans="1:17" ht="13.2">
      <c r="A129" s="10"/>
      <c r="D129" s="7"/>
      <c r="E129" s="31"/>
      <c r="F129" s="7"/>
      <c r="G129" s="10"/>
      <c r="H129" s="10"/>
      <c r="I129" s="7"/>
      <c r="K129" s="10"/>
      <c r="L129" s="10"/>
      <c r="M129" s="43"/>
      <c r="N129" s="10"/>
      <c r="O129" s="7"/>
      <c r="P129" s="33"/>
      <c r="Q129" s="7"/>
    </row>
    <row r="130" spans="1:17" ht="13.2">
      <c r="A130" s="10"/>
      <c r="D130" s="7"/>
      <c r="E130" s="31"/>
      <c r="F130" s="7"/>
      <c r="G130" s="10"/>
      <c r="H130" s="10"/>
      <c r="I130" s="7"/>
      <c r="K130" s="10"/>
      <c r="L130" s="10"/>
      <c r="M130" s="43"/>
      <c r="N130" s="10"/>
      <c r="O130" s="7"/>
      <c r="P130" s="33"/>
      <c r="Q130" s="7"/>
    </row>
    <row r="131" spans="1:17" ht="13.2">
      <c r="A131" s="10"/>
      <c r="D131" s="7"/>
      <c r="E131" s="31"/>
      <c r="F131" s="7"/>
      <c r="G131" s="10"/>
      <c r="H131" s="10"/>
      <c r="I131" s="7"/>
      <c r="K131" s="10"/>
      <c r="L131" s="10"/>
      <c r="M131" s="43"/>
      <c r="N131" s="10"/>
      <c r="O131" s="7"/>
      <c r="P131" s="33"/>
      <c r="Q131" s="7"/>
    </row>
    <row r="132" spans="1:17" ht="13.2">
      <c r="A132" s="10"/>
      <c r="D132" s="7"/>
      <c r="E132" s="31"/>
      <c r="F132" s="7"/>
      <c r="G132" s="10"/>
      <c r="H132" s="10"/>
      <c r="I132" s="7"/>
      <c r="K132" s="10"/>
      <c r="L132" s="10"/>
      <c r="M132" s="43"/>
      <c r="N132" s="10"/>
      <c r="O132" s="7"/>
      <c r="P132" s="33"/>
      <c r="Q132" s="7"/>
    </row>
    <row r="133" spans="1:17" ht="13.2">
      <c r="A133" s="10"/>
      <c r="D133" s="7"/>
      <c r="E133" s="31"/>
      <c r="F133" s="7"/>
      <c r="G133" s="10"/>
      <c r="H133" s="10"/>
      <c r="I133" s="7"/>
      <c r="K133" s="10"/>
      <c r="L133" s="10"/>
      <c r="M133" s="43"/>
      <c r="N133" s="10"/>
      <c r="O133" s="7"/>
      <c r="P133" s="33"/>
      <c r="Q133" s="7"/>
    </row>
    <row r="134" spans="1:17" ht="13.2">
      <c r="A134" s="10"/>
      <c r="D134" s="7"/>
      <c r="E134" s="31"/>
      <c r="F134" s="7"/>
      <c r="G134" s="10"/>
      <c r="H134" s="10"/>
      <c r="I134" s="7"/>
      <c r="K134" s="10"/>
      <c r="L134" s="10"/>
      <c r="M134" s="43"/>
      <c r="N134" s="10"/>
      <c r="O134" s="7"/>
      <c r="P134" s="33"/>
      <c r="Q134" s="7"/>
    </row>
    <row r="135" spans="1:17" ht="13.2">
      <c r="A135" s="10"/>
      <c r="D135" s="7"/>
      <c r="E135" s="31"/>
      <c r="F135" s="7"/>
      <c r="G135" s="10"/>
      <c r="H135" s="10"/>
      <c r="I135" s="7"/>
      <c r="K135" s="10"/>
      <c r="L135" s="10"/>
      <c r="M135" s="43"/>
      <c r="N135" s="10"/>
      <c r="O135" s="7"/>
      <c r="P135" s="33"/>
      <c r="Q135" s="7"/>
    </row>
    <row r="136" spans="1:17" ht="13.2">
      <c r="A136" s="10"/>
      <c r="D136" s="7"/>
      <c r="E136" s="31"/>
      <c r="F136" s="7"/>
      <c r="G136" s="10"/>
      <c r="H136" s="10"/>
      <c r="I136" s="7"/>
      <c r="K136" s="10"/>
      <c r="L136" s="10"/>
      <c r="M136" s="43"/>
      <c r="N136" s="10"/>
      <c r="O136" s="7"/>
      <c r="P136" s="33"/>
      <c r="Q136" s="7"/>
    </row>
    <row r="137" spans="1:17" ht="13.2">
      <c r="A137" s="10"/>
      <c r="D137" s="7"/>
      <c r="E137" s="31"/>
      <c r="F137" s="7"/>
      <c r="G137" s="10"/>
      <c r="H137" s="10"/>
      <c r="I137" s="7"/>
      <c r="K137" s="10"/>
      <c r="L137" s="10"/>
      <c r="M137" s="43"/>
      <c r="N137" s="10"/>
      <c r="O137" s="7"/>
      <c r="P137" s="33"/>
      <c r="Q137" s="7"/>
    </row>
    <row r="138" spans="1:17" ht="13.2">
      <c r="A138" s="10"/>
      <c r="D138" s="7"/>
      <c r="E138" s="31"/>
      <c r="F138" s="7"/>
      <c r="G138" s="10"/>
      <c r="H138" s="10"/>
      <c r="I138" s="7"/>
      <c r="K138" s="10"/>
      <c r="L138" s="10"/>
      <c r="M138" s="43"/>
      <c r="N138" s="10"/>
      <c r="O138" s="7"/>
      <c r="P138" s="33"/>
      <c r="Q138" s="7"/>
    </row>
    <row r="139" spans="1:17" ht="13.2">
      <c r="A139" s="10"/>
      <c r="D139" s="7"/>
      <c r="E139" s="31"/>
      <c r="F139" s="7"/>
      <c r="G139" s="10"/>
      <c r="H139" s="10"/>
      <c r="I139" s="7"/>
      <c r="K139" s="10"/>
      <c r="L139" s="10"/>
      <c r="M139" s="43"/>
      <c r="N139" s="10"/>
      <c r="O139" s="7"/>
      <c r="P139" s="33"/>
      <c r="Q139" s="7"/>
    </row>
    <row r="140" spans="1:17" ht="13.2">
      <c r="A140" s="10"/>
      <c r="D140" s="7"/>
      <c r="E140" s="31"/>
      <c r="F140" s="7"/>
      <c r="G140" s="10"/>
      <c r="H140" s="10"/>
      <c r="I140" s="7"/>
      <c r="K140" s="10"/>
      <c r="L140" s="10"/>
      <c r="M140" s="43"/>
      <c r="N140" s="10"/>
      <c r="O140" s="7"/>
      <c r="P140" s="33"/>
      <c r="Q140" s="7"/>
    </row>
    <row r="141" spans="1:17" ht="13.2">
      <c r="A141" s="10"/>
      <c r="D141" s="7"/>
      <c r="E141" s="31"/>
      <c r="F141" s="7"/>
      <c r="G141" s="10"/>
      <c r="H141" s="10"/>
      <c r="I141" s="7"/>
      <c r="K141" s="10"/>
      <c r="L141" s="10"/>
      <c r="M141" s="43"/>
      <c r="N141" s="10"/>
      <c r="O141" s="7"/>
      <c r="P141" s="33"/>
      <c r="Q141" s="7"/>
    </row>
    <row r="142" spans="1:17" ht="13.2">
      <c r="A142" s="10"/>
      <c r="D142" s="7"/>
      <c r="E142" s="31"/>
      <c r="F142" s="7"/>
      <c r="G142" s="10"/>
      <c r="H142" s="10"/>
      <c r="I142" s="7"/>
      <c r="K142" s="10"/>
      <c r="L142" s="10"/>
      <c r="M142" s="43"/>
      <c r="N142" s="10"/>
      <c r="O142" s="7"/>
      <c r="P142" s="33"/>
      <c r="Q142" s="7"/>
    </row>
    <row r="143" spans="1:17" ht="13.2">
      <c r="A143" s="10"/>
      <c r="D143" s="7"/>
      <c r="E143" s="31"/>
      <c r="F143" s="7"/>
      <c r="G143" s="10"/>
      <c r="H143" s="10"/>
      <c r="I143" s="7"/>
      <c r="K143" s="10"/>
      <c r="L143" s="10"/>
      <c r="M143" s="43"/>
      <c r="N143" s="10"/>
      <c r="O143" s="7"/>
      <c r="P143" s="33"/>
      <c r="Q143" s="7"/>
    </row>
    <row r="144" spans="1:17" ht="13.2">
      <c r="A144" s="10"/>
      <c r="D144" s="7"/>
      <c r="E144" s="31"/>
      <c r="F144" s="7"/>
      <c r="G144" s="10"/>
      <c r="H144" s="10"/>
      <c r="I144" s="7"/>
      <c r="K144" s="10"/>
      <c r="L144" s="10"/>
      <c r="M144" s="43"/>
      <c r="N144" s="10"/>
      <c r="O144" s="7"/>
      <c r="P144" s="33"/>
      <c r="Q144" s="7"/>
    </row>
    <row r="145" spans="1:17" ht="13.2">
      <c r="A145" s="10"/>
      <c r="D145" s="7"/>
      <c r="E145" s="31"/>
      <c r="F145" s="7"/>
      <c r="G145" s="10"/>
      <c r="H145" s="10"/>
      <c r="I145" s="7"/>
      <c r="K145" s="10"/>
      <c r="L145" s="10"/>
      <c r="M145" s="43"/>
      <c r="N145" s="10"/>
      <c r="O145" s="7"/>
      <c r="P145" s="33"/>
      <c r="Q145" s="7"/>
    </row>
    <row r="146" spans="1:17" ht="13.2">
      <c r="A146" s="10"/>
      <c r="D146" s="7"/>
      <c r="E146" s="31"/>
      <c r="F146" s="7"/>
      <c r="G146" s="10"/>
      <c r="H146" s="10"/>
      <c r="I146" s="7"/>
      <c r="K146" s="10"/>
      <c r="L146" s="10"/>
      <c r="M146" s="43"/>
      <c r="N146" s="10"/>
      <c r="O146" s="7"/>
      <c r="P146" s="33"/>
      <c r="Q146" s="7"/>
    </row>
    <row r="147" spans="1:17" ht="13.2">
      <c r="A147" s="10"/>
      <c r="D147" s="7"/>
      <c r="E147" s="31"/>
      <c r="F147" s="7"/>
      <c r="G147" s="10"/>
      <c r="H147" s="10"/>
      <c r="I147" s="7"/>
      <c r="K147" s="10"/>
      <c r="L147" s="10"/>
      <c r="M147" s="43"/>
      <c r="N147" s="10"/>
      <c r="O147" s="7"/>
      <c r="P147" s="33"/>
      <c r="Q147" s="7"/>
    </row>
    <row r="148" spans="1:17" ht="13.2">
      <c r="A148" s="10"/>
      <c r="D148" s="7"/>
      <c r="E148" s="31"/>
      <c r="F148" s="7"/>
      <c r="G148" s="10"/>
      <c r="H148" s="10"/>
      <c r="I148" s="7"/>
      <c r="K148" s="10"/>
      <c r="L148" s="10"/>
      <c r="M148" s="43"/>
      <c r="N148" s="10"/>
      <c r="O148" s="7"/>
      <c r="P148" s="33"/>
      <c r="Q148" s="7"/>
    </row>
    <row r="149" spans="1:17" ht="13.2">
      <c r="A149" s="10"/>
      <c r="D149" s="7"/>
      <c r="E149" s="31"/>
      <c r="F149" s="7"/>
      <c r="G149" s="10"/>
      <c r="H149" s="10"/>
      <c r="I149" s="7"/>
      <c r="K149" s="10"/>
      <c r="L149" s="10"/>
      <c r="M149" s="43"/>
      <c r="N149" s="10"/>
      <c r="O149" s="7"/>
      <c r="P149" s="33"/>
      <c r="Q149" s="7"/>
    </row>
    <row r="150" spans="1:17" ht="13.2">
      <c r="A150" s="10"/>
      <c r="D150" s="7"/>
      <c r="E150" s="31"/>
      <c r="F150" s="7"/>
      <c r="G150" s="10"/>
      <c r="H150" s="10"/>
      <c r="I150" s="7"/>
      <c r="K150" s="10"/>
      <c r="L150" s="10"/>
      <c r="M150" s="43"/>
      <c r="N150" s="10"/>
      <c r="O150" s="7"/>
      <c r="P150" s="33"/>
      <c r="Q150" s="7"/>
    </row>
    <row r="151" spans="1:17" ht="13.2">
      <c r="A151" s="10"/>
      <c r="D151" s="7"/>
      <c r="E151" s="31"/>
      <c r="F151" s="7"/>
      <c r="G151" s="10"/>
      <c r="H151" s="10"/>
      <c r="I151" s="7"/>
      <c r="K151" s="10"/>
      <c r="L151" s="10"/>
      <c r="M151" s="43"/>
      <c r="N151" s="10"/>
      <c r="O151" s="7"/>
      <c r="P151" s="33"/>
      <c r="Q151" s="7"/>
    </row>
    <row r="152" spans="1:17" ht="13.2">
      <c r="A152" s="10"/>
      <c r="D152" s="7"/>
      <c r="E152" s="31"/>
      <c r="F152" s="7"/>
      <c r="G152" s="10"/>
      <c r="H152" s="10"/>
      <c r="I152" s="7"/>
      <c r="K152" s="10"/>
      <c r="L152" s="10"/>
      <c r="M152" s="43"/>
      <c r="N152" s="10"/>
      <c r="O152" s="7"/>
      <c r="P152" s="33"/>
      <c r="Q152" s="7"/>
    </row>
    <row r="153" spans="1:17" ht="13.2">
      <c r="A153" s="10"/>
      <c r="D153" s="7"/>
      <c r="E153" s="31"/>
      <c r="F153" s="7"/>
      <c r="G153" s="10"/>
      <c r="H153" s="10"/>
      <c r="I153" s="7"/>
      <c r="K153" s="10"/>
      <c r="L153" s="10"/>
      <c r="M153" s="43"/>
      <c r="N153" s="10"/>
      <c r="O153" s="7"/>
      <c r="P153" s="33"/>
      <c r="Q153" s="7"/>
    </row>
    <row r="154" spans="1:17" ht="13.2">
      <c r="A154" s="10"/>
      <c r="D154" s="7"/>
      <c r="E154" s="31"/>
      <c r="F154" s="7"/>
      <c r="G154" s="10"/>
      <c r="H154" s="10"/>
      <c r="I154" s="7"/>
      <c r="K154" s="10"/>
      <c r="L154" s="10"/>
      <c r="M154" s="43"/>
      <c r="N154" s="10"/>
      <c r="O154" s="7"/>
      <c r="P154" s="33"/>
      <c r="Q154" s="7"/>
    </row>
    <row r="155" spans="1:17" ht="13.2">
      <c r="A155" s="10"/>
      <c r="D155" s="7"/>
      <c r="E155" s="31"/>
      <c r="F155" s="7"/>
      <c r="G155" s="10"/>
      <c r="H155" s="10"/>
      <c r="I155" s="7"/>
      <c r="K155" s="10"/>
      <c r="L155" s="10"/>
      <c r="M155" s="43"/>
      <c r="N155" s="10"/>
      <c r="O155" s="7"/>
      <c r="P155" s="33"/>
      <c r="Q155" s="7"/>
    </row>
    <row r="156" spans="1:17" ht="13.2">
      <c r="A156" s="10"/>
      <c r="D156" s="7"/>
      <c r="E156" s="31"/>
      <c r="F156" s="7"/>
      <c r="G156" s="10"/>
      <c r="H156" s="10"/>
      <c r="I156" s="7"/>
      <c r="K156" s="10"/>
      <c r="L156" s="10"/>
      <c r="M156" s="43"/>
      <c r="N156" s="10"/>
      <c r="O156" s="7"/>
      <c r="P156" s="33"/>
      <c r="Q156" s="7"/>
    </row>
    <row r="157" spans="1:17" ht="13.2">
      <c r="A157" s="10"/>
      <c r="D157" s="7"/>
      <c r="E157" s="31"/>
      <c r="F157" s="7"/>
      <c r="G157" s="10"/>
      <c r="H157" s="10"/>
      <c r="I157" s="7"/>
      <c r="K157" s="10"/>
      <c r="L157" s="10"/>
      <c r="M157" s="43"/>
      <c r="N157" s="10"/>
      <c r="O157" s="7"/>
      <c r="P157" s="33"/>
      <c r="Q157" s="7"/>
    </row>
    <row r="158" spans="1:17" ht="13.2">
      <c r="A158" s="10"/>
      <c r="D158" s="7"/>
      <c r="E158" s="31"/>
      <c r="F158" s="7"/>
      <c r="G158" s="10"/>
      <c r="H158" s="10"/>
      <c r="I158" s="7"/>
      <c r="K158" s="10"/>
      <c r="L158" s="10"/>
      <c r="M158" s="43"/>
      <c r="N158" s="10"/>
      <c r="O158" s="7"/>
      <c r="P158" s="33"/>
      <c r="Q158" s="7"/>
    </row>
    <row r="159" spans="1:17" ht="13.2">
      <c r="A159" s="10"/>
      <c r="D159" s="7"/>
      <c r="E159" s="31"/>
      <c r="F159" s="7"/>
      <c r="G159" s="10"/>
      <c r="H159" s="10"/>
      <c r="I159" s="7"/>
      <c r="K159" s="10"/>
      <c r="L159" s="10"/>
      <c r="M159" s="43"/>
      <c r="N159" s="10"/>
      <c r="O159" s="7"/>
      <c r="P159" s="33"/>
      <c r="Q159" s="7"/>
    </row>
    <row r="160" spans="1:17" ht="13.2">
      <c r="A160" s="10"/>
      <c r="D160" s="7"/>
      <c r="E160" s="31"/>
      <c r="F160" s="7"/>
      <c r="G160" s="10"/>
      <c r="H160" s="10"/>
      <c r="I160" s="7"/>
      <c r="K160" s="10"/>
      <c r="L160" s="10"/>
      <c r="M160" s="43"/>
      <c r="N160" s="10"/>
      <c r="O160" s="7"/>
      <c r="P160" s="33"/>
      <c r="Q160" s="7"/>
    </row>
    <row r="161" spans="1:17" ht="13.2">
      <c r="A161" s="10"/>
      <c r="D161" s="7"/>
      <c r="E161" s="31"/>
      <c r="F161" s="7"/>
      <c r="G161" s="10"/>
      <c r="H161" s="10"/>
      <c r="I161" s="7"/>
      <c r="K161" s="10"/>
      <c r="L161" s="10"/>
      <c r="M161" s="43"/>
      <c r="N161" s="10"/>
      <c r="O161" s="7"/>
      <c r="P161" s="33"/>
      <c r="Q161" s="7"/>
    </row>
    <row r="162" spans="1:17" ht="13.2">
      <c r="A162" s="10"/>
      <c r="D162" s="7"/>
      <c r="E162" s="31"/>
      <c r="F162" s="7"/>
      <c r="G162" s="10"/>
      <c r="H162" s="10"/>
      <c r="I162" s="7"/>
      <c r="K162" s="10"/>
      <c r="L162" s="10"/>
      <c r="M162" s="43"/>
      <c r="N162" s="10"/>
      <c r="O162" s="7"/>
      <c r="P162" s="33"/>
      <c r="Q162" s="7"/>
    </row>
    <row r="163" spans="1:17" ht="13.2">
      <c r="A163" s="10"/>
      <c r="D163" s="7"/>
      <c r="E163" s="31"/>
      <c r="F163" s="7"/>
      <c r="G163" s="10"/>
      <c r="H163" s="10"/>
      <c r="I163" s="7"/>
      <c r="K163" s="10"/>
      <c r="L163" s="10"/>
      <c r="M163" s="43"/>
      <c r="N163" s="10"/>
      <c r="O163" s="7"/>
      <c r="P163" s="33"/>
      <c r="Q163" s="7"/>
    </row>
    <row r="164" spans="1:17" ht="13.2">
      <c r="A164" s="10"/>
      <c r="D164" s="7"/>
      <c r="E164" s="31"/>
      <c r="F164" s="7"/>
      <c r="G164" s="10"/>
      <c r="H164" s="10"/>
      <c r="I164" s="7"/>
      <c r="K164" s="10"/>
      <c r="L164" s="10"/>
      <c r="M164" s="43"/>
      <c r="N164" s="10"/>
      <c r="O164" s="7"/>
      <c r="P164" s="33"/>
      <c r="Q164" s="7"/>
    </row>
    <row r="165" spans="1:17" ht="13.2">
      <c r="A165" s="10"/>
      <c r="D165" s="7"/>
      <c r="E165" s="31"/>
      <c r="F165" s="7"/>
      <c r="G165" s="10"/>
      <c r="H165" s="10"/>
      <c r="I165" s="7"/>
      <c r="K165" s="10"/>
      <c r="L165" s="10"/>
      <c r="M165" s="43"/>
      <c r="N165" s="10"/>
      <c r="O165" s="7"/>
      <c r="P165" s="33"/>
      <c r="Q165" s="7"/>
    </row>
    <row r="166" spans="1:17" ht="13.2">
      <c r="A166" s="10"/>
      <c r="D166" s="7"/>
      <c r="E166" s="31"/>
      <c r="F166" s="7"/>
      <c r="G166" s="10"/>
      <c r="H166" s="10"/>
      <c r="I166" s="7"/>
      <c r="K166" s="10"/>
      <c r="L166" s="10"/>
      <c r="M166" s="43"/>
      <c r="N166" s="10"/>
      <c r="O166" s="7"/>
      <c r="P166" s="33"/>
      <c r="Q166" s="7"/>
    </row>
    <row r="167" spans="1:17" ht="13.2">
      <c r="A167" s="10"/>
      <c r="D167" s="7"/>
      <c r="E167" s="31"/>
      <c r="F167" s="7"/>
      <c r="G167" s="10"/>
      <c r="H167" s="10"/>
      <c r="I167" s="7"/>
      <c r="K167" s="10"/>
      <c r="L167" s="10"/>
      <c r="M167" s="43"/>
      <c r="N167" s="10"/>
      <c r="O167" s="7"/>
      <c r="P167" s="33"/>
      <c r="Q167" s="7"/>
    </row>
    <row r="168" spans="1:17" ht="13.2">
      <c r="A168" s="10"/>
      <c r="D168" s="7"/>
      <c r="E168" s="31"/>
      <c r="F168" s="7"/>
      <c r="G168" s="10"/>
      <c r="H168" s="10"/>
      <c r="I168" s="7"/>
      <c r="K168" s="10"/>
      <c r="L168" s="10"/>
      <c r="M168" s="43"/>
      <c r="N168" s="10"/>
      <c r="O168" s="7"/>
      <c r="P168" s="33"/>
      <c r="Q168" s="7"/>
    </row>
    <row r="169" spans="1:17" ht="13.2">
      <c r="A169" s="10"/>
      <c r="D169" s="7"/>
      <c r="E169" s="31"/>
      <c r="F169" s="7"/>
      <c r="G169" s="10"/>
      <c r="H169" s="10"/>
      <c r="I169" s="7"/>
      <c r="K169" s="10"/>
      <c r="L169" s="10"/>
      <c r="M169" s="43"/>
      <c r="N169" s="10"/>
      <c r="O169" s="7"/>
      <c r="P169" s="33"/>
      <c r="Q169" s="7"/>
    </row>
    <row r="170" spans="1:17" ht="13.2">
      <c r="A170" s="10"/>
      <c r="D170" s="7"/>
      <c r="E170" s="31"/>
      <c r="F170" s="7"/>
      <c r="G170" s="10"/>
      <c r="H170" s="10"/>
      <c r="I170" s="7"/>
      <c r="K170" s="10"/>
      <c r="L170" s="10"/>
      <c r="M170" s="43"/>
      <c r="N170" s="10"/>
      <c r="O170" s="7"/>
      <c r="P170" s="33"/>
      <c r="Q170" s="7"/>
    </row>
    <row r="171" spans="1:17" ht="13.2">
      <c r="A171" s="10"/>
      <c r="D171" s="7"/>
      <c r="E171" s="31"/>
      <c r="F171" s="7"/>
      <c r="G171" s="10"/>
      <c r="H171" s="10"/>
      <c r="I171" s="7"/>
      <c r="K171" s="10"/>
      <c r="L171" s="10"/>
      <c r="M171" s="43"/>
      <c r="N171" s="10"/>
      <c r="O171" s="7"/>
      <c r="P171" s="33"/>
      <c r="Q171" s="7"/>
    </row>
    <row r="172" spans="1:17" ht="13.2">
      <c r="A172" s="10"/>
      <c r="D172" s="7"/>
      <c r="E172" s="31"/>
      <c r="F172" s="7"/>
      <c r="G172" s="10"/>
      <c r="H172" s="10"/>
      <c r="I172" s="7"/>
      <c r="K172" s="10"/>
      <c r="L172" s="10"/>
      <c r="M172" s="43"/>
      <c r="N172" s="10"/>
      <c r="O172" s="7"/>
      <c r="P172" s="33"/>
      <c r="Q172" s="7"/>
    </row>
    <row r="173" spans="1:17" ht="13.2">
      <c r="A173" s="10"/>
      <c r="D173" s="7"/>
      <c r="E173" s="31"/>
      <c r="F173" s="7"/>
      <c r="G173" s="10"/>
      <c r="H173" s="10"/>
      <c r="I173" s="7"/>
      <c r="K173" s="10"/>
      <c r="L173" s="10"/>
      <c r="M173" s="43"/>
      <c r="N173" s="10"/>
      <c r="O173" s="7"/>
      <c r="P173" s="33"/>
      <c r="Q173" s="7"/>
    </row>
    <row r="174" spans="1:17" ht="13.2">
      <c r="A174" s="10"/>
      <c r="D174" s="7"/>
      <c r="E174" s="31"/>
      <c r="F174" s="7"/>
      <c r="G174" s="10"/>
      <c r="H174" s="10"/>
      <c r="I174" s="7"/>
      <c r="K174" s="10"/>
      <c r="L174" s="10"/>
      <c r="M174" s="43"/>
      <c r="N174" s="10"/>
      <c r="O174" s="7"/>
      <c r="P174" s="33"/>
      <c r="Q174" s="7"/>
    </row>
    <row r="175" spans="1:17" ht="13.2">
      <c r="A175" s="10"/>
      <c r="D175" s="7"/>
      <c r="E175" s="31"/>
      <c r="F175" s="7"/>
      <c r="G175" s="10"/>
      <c r="H175" s="10"/>
      <c r="I175" s="7"/>
      <c r="K175" s="10"/>
      <c r="L175" s="10"/>
      <c r="M175" s="43"/>
      <c r="N175" s="10"/>
      <c r="O175" s="7"/>
      <c r="P175" s="33"/>
      <c r="Q175" s="7"/>
    </row>
    <row r="176" spans="1:17" ht="13.2">
      <c r="A176" s="10"/>
      <c r="D176" s="7"/>
      <c r="E176" s="31"/>
      <c r="F176" s="7"/>
      <c r="G176" s="10"/>
      <c r="H176" s="10"/>
      <c r="I176" s="7"/>
      <c r="K176" s="10"/>
      <c r="L176" s="10"/>
      <c r="M176" s="43"/>
      <c r="N176" s="10"/>
      <c r="O176" s="7"/>
      <c r="P176" s="33"/>
      <c r="Q176" s="7"/>
    </row>
    <row r="177" spans="1:17" ht="13.2">
      <c r="A177" s="10"/>
      <c r="D177" s="7"/>
      <c r="E177" s="31"/>
      <c r="F177" s="7"/>
      <c r="G177" s="10"/>
      <c r="H177" s="10"/>
      <c r="I177" s="7"/>
      <c r="K177" s="10"/>
      <c r="L177" s="10"/>
      <c r="M177" s="43"/>
      <c r="N177" s="10"/>
      <c r="O177" s="7"/>
      <c r="P177" s="33"/>
      <c r="Q177" s="7"/>
    </row>
    <row r="178" spans="1:17" ht="13.2">
      <c r="A178" s="10"/>
      <c r="D178" s="7"/>
      <c r="E178" s="31"/>
      <c r="F178" s="7"/>
      <c r="G178" s="10"/>
      <c r="H178" s="10"/>
      <c r="I178" s="7"/>
      <c r="K178" s="10"/>
      <c r="L178" s="10"/>
      <c r="M178" s="43"/>
      <c r="N178" s="10"/>
      <c r="O178" s="7"/>
      <c r="P178" s="33"/>
      <c r="Q178" s="7"/>
    </row>
    <row r="179" spans="1:17" ht="13.2">
      <c r="A179" s="10"/>
      <c r="D179" s="7"/>
      <c r="E179" s="31"/>
      <c r="F179" s="7"/>
      <c r="G179" s="10"/>
      <c r="H179" s="10"/>
      <c r="I179" s="7"/>
      <c r="K179" s="10"/>
      <c r="L179" s="10"/>
      <c r="M179" s="43"/>
      <c r="N179" s="10"/>
      <c r="O179" s="7"/>
      <c r="P179" s="33"/>
      <c r="Q179" s="7"/>
    </row>
    <row r="180" spans="1:17" ht="13.2">
      <c r="A180" s="10"/>
      <c r="D180" s="7"/>
      <c r="E180" s="31"/>
      <c r="F180" s="7"/>
      <c r="G180" s="10"/>
      <c r="H180" s="10"/>
      <c r="I180" s="7"/>
      <c r="K180" s="10"/>
      <c r="L180" s="10"/>
      <c r="M180" s="43"/>
      <c r="N180" s="10"/>
      <c r="O180" s="7"/>
      <c r="P180" s="33"/>
      <c r="Q180" s="7"/>
    </row>
    <row r="181" spans="1:17" ht="13.2">
      <c r="A181" s="10"/>
      <c r="D181" s="7"/>
      <c r="E181" s="31"/>
      <c r="F181" s="7"/>
      <c r="G181" s="10"/>
      <c r="H181" s="10"/>
      <c r="I181" s="7"/>
      <c r="K181" s="10"/>
      <c r="L181" s="10"/>
      <c r="M181" s="43"/>
      <c r="N181" s="10"/>
      <c r="O181" s="7"/>
      <c r="P181" s="33"/>
      <c r="Q181" s="7"/>
    </row>
    <row r="182" spans="1:17" ht="13.2">
      <c r="A182" s="10"/>
      <c r="D182" s="7"/>
      <c r="E182" s="31"/>
      <c r="F182" s="7"/>
      <c r="G182" s="10"/>
      <c r="H182" s="10"/>
      <c r="I182" s="7"/>
      <c r="K182" s="10"/>
      <c r="L182" s="10"/>
      <c r="M182" s="43"/>
      <c r="N182" s="10"/>
      <c r="O182" s="7"/>
      <c r="P182" s="33"/>
      <c r="Q182" s="7"/>
    </row>
    <row r="183" spans="1:17" ht="13.2">
      <c r="A183" s="10"/>
      <c r="D183" s="7"/>
      <c r="E183" s="31"/>
      <c r="F183" s="7"/>
      <c r="G183" s="10"/>
      <c r="H183" s="10"/>
      <c r="I183" s="7"/>
      <c r="K183" s="10"/>
      <c r="L183" s="10"/>
      <c r="M183" s="43"/>
      <c r="N183" s="10"/>
      <c r="O183" s="7"/>
      <c r="P183" s="33"/>
      <c r="Q183" s="7"/>
    </row>
    <row r="184" spans="1:17" ht="13.2">
      <c r="A184" s="10"/>
      <c r="D184" s="7"/>
      <c r="E184" s="31"/>
      <c r="F184" s="7"/>
      <c r="G184" s="10"/>
      <c r="H184" s="10"/>
      <c r="I184" s="7"/>
      <c r="K184" s="10"/>
      <c r="L184" s="10"/>
      <c r="M184" s="43"/>
      <c r="N184" s="10"/>
      <c r="O184" s="7"/>
      <c r="P184" s="33"/>
      <c r="Q184" s="7"/>
    </row>
    <row r="185" spans="1:17" ht="13.2">
      <c r="A185" s="10"/>
      <c r="D185" s="7"/>
      <c r="E185" s="31"/>
      <c r="F185" s="7"/>
      <c r="G185" s="10"/>
      <c r="H185" s="10"/>
      <c r="I185" s="7"/>
      <c r="K185" s="10"/>
      <c r="L185" s="10"/>
      <c r="M185" s="43"/>
      <c r="N185" s="10"/>
      <c r="O185" s="7"/>
      <c r="P185" s="33"/>
      <c r="Q185" s="7"/>
    </row>
    <row r="186" spans="1:17" ht="13.2">
      <c r="A186" s="10"/>
      <c r="D186" s="7"/>
      <c r="E186" s="31"/>
      <c r="F186" s="7"/>
      <c r="G186" s="10"/>
      <c r="H186" s="10"/>
      <c r="I186" s="7"/>
      <c r="K186" s="10"/>
      <c r="L186" s="10"/>
      <c r="M186" s="43"/>
      <c r="N186" s="10"/>
      <c r="O186" s="7"/>
      <c r="P186" s="33"/>
      <c r="Q186" s="7"/>
    </row>
    <row r="187" spans="1:17" ht="13.2">
      <c r="A187" s="10"/>
      <c r="D187" s="7"/>
      <c r="E187" s="31"/>
      <c r="F187" s="7"/>
      <c r="G187" s="10"/>
      <c r="H187" s="10"/>
      <c r="I187" s="7"/>
      <c r="K187" s="10"/>
      <c r="L187" s="10"/>
      <c r="M187" s="43"/>
      <c r="N187" s="10"/>
      <c r="O187" s="7"/>
      <c r="P187" s="33"/>
      <c r="Q187" s="7"/>
    </row>
    <row r="188" spans="1:17" ht="13.2">
      <c r="A188" s="10"/>
      <c r="D188" s="7"/>
      <c r="E188" s="31"/>
      <c r="F188" s="7"/>
      <c r="G188" s="10"/>
      <c r="H188" s="10"/>
      <c r="I188" s="7"/>
      <c r="K188" s="10"/>
      <c r="L188" s="10"/>
      <c r="M188" s="43"/>
      <c r="N188" s="10"/>
      <c r="O188" s="7"/>
      <c r="P188" s="33"/>
      <c r="Q188" s="7"/>
    </row>
    <row r="189" spans="1:17" ht="13.2">
      <c r="A189" s="10"/>
      <c r="D189" s="7"/>
      <c r="E189" s="31"/>
      <c r="F189" s="7"/>
      <c r="G189" s="10"/>
      <c r="H189" s="10"/>
      <c r="I189" s="7"/>
      <c r="K189" s="10"/>
      <c r="L189" s="10"/>
      <c r="M189" s="43"/>
      <c r="N189" s="10"/>
      <c r="O189" s="7"/>
      <c r="P189" s="33"/>
      <c r="Q189" s="7"/>
    </row>
    <row r="190" spans="1:17" ht="13.2">
      <c r="A190" s="10"/>
      <c r="D190" s="7"/>
      <c r="E190" s="31"/>
      <c r="F190" s="7"/>
      <c r="G190" s="10"/>
      <c r="H190" s="10"/>
      <c r="I190" s="7"/>
      <c r="K190" s="10"/>
      <c r="L190" s="10"/>
      <c r="M190" s="43"/>
      <c r="N190" s="10"/>
      <c r="O190" s="7"/>
      <c r="P190" s="33"/>
      <c r="Q190" s="7"/>
    </row>
    <row r="191" spans="1:17" ht="13.2">
      <c r="A191" s="10"/>
      <c r="D191" s="7"/>
      <c r="E191" s="31"/>
      <c r="F191" s="7"/>
      <c r="G191" s="10"/>
      <c r="H191" s="10"/>
      <c r="I191" s="7"/>
      <c r="K191" s="10"/>
      <c r="L191" s="10"/>
      <c r="M191" s="43"/>
      <c r="N191" s="10"/>
      <c r="O191" s="7"/>
      <c r="P191" s="33"/>
      <c r="Q191" s="7"/>
    </row>
    <row r="192" spans="1:17" ht="13.2">
      <c r="A192" s="10"/>
      <c r="D192" s="7"/>
      <c r="E192" s="31"/>
      <c r="F192" s="7"/>
      <c r="G192" s="10"/>
      <c r="H192" s="10"/>
      <c r="I192" s="7"/>
      <c r="K192" s="10"/>
      <c r="L192" s="10"/>
      <c r="M192" s="43"/>
      <c r="N192" s="10"/>
      <c r="O192" s="7"/>
      <c r="P192" s="33"/>
      <c r="Q192" s="7"/>
    </row>
    <row r="193" spans="1:17" ht="13.2">
      <c r="A193" s="10"/>
      <c r="D193" s="7"/>
      <c r="E193" s="31"/>
      <c r="F193" s="7"/>
      <c r="G193" s="10"/>
      <c r="H193" s="10"/>
      <c r="I193" s="7"/>
      <c r="K193" s="10"/>
      <c r="L193" s="10"/>
      <c r="M193" s="43"/>
      <c r="N193" s="10"/>
      <c r="O193" s="7"/>
      <c r="P193" s="33"/>
      <c r="Q193" s="7"/>
    </row>
    <row r="194" spans="1:17" ht="13.2">
      <c r="A194" s="10"/>
      <c r="D194" s="7"/>
      <c r="E194" s="31"/>
      <c r="F194" s="7"/>
      <c r="G194" s="10"/>
      <c r="H194" s="10"/>
      <c r="I194" s="7"/>
      <c r="K194" s="10"/>
      <c r="L194" s="10"/>
      <c r="M194" s="43"/>
      <c r="N194" s="10"/>
      <c r="O194" s="7"/>
      <c r="P194" s="33"/>
      <c r="Q194" s="7"/>
    </row>
    <row r="195" spans="1:17" ht="13.2">
      <c r="A195" s="10"/>
      <c r="D195" s="7"/>
      <c r="E195" s="31"/>
      <c r="F195" s="7"/>
      <c r="G195" s="10"/>
      <c r="H195" s="10"/>
      <c r="I195" s="7"/>
      <c r="K195" s="10"/>
      <c r="L195" s="10"/>
      <c r="M195" s="43"/>
      <c r="N195" s="10"/>
      <c r="O195" s="7"/>
      <c r="P195" s="33"/>
      <c r="Q195" s="7"/>
    </row>
    <row r="196" spans="1:17" ht="13.2">
      <c r="A196" s="10"/>
      <c r="D196" s="7"/>
      <c r="E196" s="31"/>
      <c r="F196" s="7"/>
      <c r="G196" s="10"/>
      <c r="H196" s="10"/>
      <c r="I196" s="7"/>
      <c r="K196" s="10"/>
      <c r="L196" s="10"/>
      <c r="M196" s="43"/>
      <c r="N196" s="10"/>
      <c r="O196" s="7"/>
      <c r="P196" s="33"/>
      <c r="Q196" s="7"/>
    </row>
    <row r="197" spans="1:17" ht="13.2">
      <c r="A197" s="10"/>
      <c r="D197" s="7"/>
      <c r="E197" s="31"/>
      <c r="F197" s="7"/>
      <c r="G197" s="10"/>
      <c r="H197" s="10"/>
      <c r="I197" s="7"/>
      <c r="K197" s="10"/>
      <c r="L197" s="10"/>
      <c r="M197" s="43"/>
      <c r="N197" s="10"/>
      <c r="O197" s="7"/>
      <c r="P197" s="33"/>
      <c r="Q197" s="7"/>
    </row>
    <row r="198" spans="1:17" ht="13.2">
      <c r="A198" s="10"/>
      <c r="D198" s="7"/>
      <c r="E198" s="31"/>
      <c r="F198" s="7"/>
      <c r="G198" s="10"/>
      <c r="H198" s="10"/>
      <c r="I198" s="7"/>
      <c r="K198" s="10"/>
      <c r="L198" s="10"/>
      <c r="M198" s="43"/>
      <c r="N198" s="10"/>
      <c r="O198" s="7"/>
      <c r="P198" s="33"/>
      <c r="Q198" s="7"/>
    </row>
    <row r="199" spans="1:17" ht="13.2">
      <c r="A199" s="10"/>
      <c r="D199" s="7"/>
      <c r="E199" s="31"/>
      <c r="F199" s="7"/>
      <c r="G199" s="10"/>
      <c r="H199" s="10"/>
      <c r="I199" s="7"/>
      <c r="K199" s="10"/>
      <c r="L199" s="10"/>
      <c r="M199" s="43"/>
      <c r="N199" s="10"/>
      <c r="O199" s="7"/>
      <c r="P199" s="33"/>
      <c r="Q199" s="7"/>
    </row>
    <row r="200" spans="1:17" ht="13.2">
      <c r="A200" s="10"/>
      <c r="D200" s="7"/>
      <c r="E200" s="31"/>
      <c r="F200" s="7"/>
      <c r="G200" s="10"/>
      <c r="H200" s="10"/>
      <c r="I200" s="7"/>
      <c r="K200" s="10"/>
      <c r="L200" s="10"/>
      <c r="M200" s="43"/>
      <c r="N200" s="10"/>
      <c r="O200" s="7"/>
      <c r="P200" s="33"/>
      <c r="Q200" s="7"/>
    </row>
    <row r="201" spans="1:17" ht="13.2">
      <c r="A201" s="10"/>
      <c r="D201" s="7"/>
      <c r="E201" s="31"/>
      <c r="F201" s="7"/>
      <c r="G201" s="10"/>
      <c r="H201" s="10"/>
      <c r="I201" s="7"/>
      <c r="K201" s="10"/>
      <c r="L201" s="10"/>
      <c r="M201" s="43"/>
      <c r="N201" s="10"/>
      <c r="O201" s="7"/>
      <c r="P201" s="33"/>
      <c r="Q201" s="7"/>
    </row>
    <row r="202" spans="1:17" ht="13.2">
      <c r="A202" s="10"/>
      <c r="D202" s="7"/>
      <c r="E202" s="31"/>
      <c r="F202" s="7"/>
      <c r="G202" s="10"/>
      <c r="H202" s="10"/>
      <c r="I202" s="7"/>
      <c r="K202" s="10"/>
      <c r="L202" s="10"/>
      <c r="M202" s="43"/>
      <c r="N202" s="10"/>
      <c r="O202" s="7"/>
      <c r="P202" s="33"/>
      <c r="Q202" s="7"/>
    </row>
    <row r="203" spans="1:17" ht="13.2">
      <c r="A203" s="10"/>
      <c r="D203" s="7"/>
      <c r="E203" s="31"/>
      <c r="F203" s="7"/>
      <c r="G203" s="10"/>
      <c r="H203" s="10"/>
      <c r="I203" s="7"/>
      <c r="K203" s="10"/>
      <c r="L203" s="10"/>
      <c r="M203" s="43"/>
      <c r="N203" s="10"/>
      <c r="O203" s="7"/>
      <c r="P203" s="33"/>
      <c r="Q203" s="7"/>
    </row>
    <row r="204" spans="1:17" ht="13.2">
      <c r="A204" s="10"/>
      <c r="D204" s="7"/>
      <c r="E204" s="31"/>
      <c r="F204" s="7"/>
      <c r="G204" s="10"/>
      <c r="H204" s="10"/>
      <c r="I204" s="7"/>
      <c r="K204" s="10"/>
      <c r="L204" s="10"/>
      <c r="M204" s="43"/>
      <c r="N204" s="10"/>
      <c r="O204" s="7"/>
      <c r="P204" s="33"/>
      <c r="Q204" s="7"/>
    </row>
    <row r="205" spans="1:17" ht="13.2">
      <c r="A205" s="10"/>
      <c r="D205" s="7"/>
      <c r="E205" s="31"/>
      <c r="F205" s="7"/>
      <c r="G205" s="10"/>
      <c r="H205" s="10"/>
      <c r="I205" s="7"/>
      <c r="K205" s="10"/>
      <c r="L205" s="10"/>
      <c r="M205" s="43"/>
      <c r="N205" s="10"/>
      <c r="O205" s="7"/>
      <c r="P205" s="33"/>
      <c r="Q205" s="7"/>
    </row>
    <row r="206" spans="1:17" ht="13.2">
      <c r="A206" s="10"/>
      <c r="D206" s="7"/>
      <c r="E206" s="31"/>
      <c r="F206" s="7"/>
      <c r="G206" s="10"/>
      <c r="H206" s="10"/>
      <c r="I206" s="7"/>
      <c r="K206" s="10"/>
      <c r="L206" s="10"/>
      <c r="M206" s="43"/>
      <c r="N206" s="10"/>
      <c r="O206" s="7"/>
      <c r="P206" s="33"/>
      <c r="Q206" s="7"/>
    </row>
    <row r="207" spans="1:17" ht="13.2">
      <c r="A207" s="10"/>
      <c r="D207" s="7"/>
      <c r="E207" s="31"/>
      <c r="F207" s="7"/>
      <c r="G207" s="10"/>
      <c r="H207" s="10"/>
      <c r="I207" s="7"/>
      <c r="K207" s="10"/>
      <c r="L207" s="10"/>
      <c r="M207" s="43"/>
      <c r="N207" s="10"/>
      <c r="O207" s="7"/>
      <c r="P207" s="33"/>
      <c r="Q207" s="7"/>
    </row>
    <row r="208" spans="1:17" ht="13.2">
      <c r="A208" s="10"/>
      <c r="D208" s="7"/>
      <c r="E208" s="31"/>
      <c r="F208" s="7"/>
      <c r="G208" s="10"/>
      <c r="H208" s="10"/>
      <c r="I208" s="7"/>
      <c r="K208" s="10"/>
      <c r="L208" s="10"/>
      <c r="M208" s="43"/>
      <c r="N208" s="10"/>
      <c r="O208" s="7"/>
      <c r="P208" s="33"/>
      <c r="Q208" s="7"/>
    </row>
    <row r="209" spans="1:17" ht="13.2">
      <c r="A209" s="10"/>
      <c r="D209" s="7"/>
      <c r="E209" s="31"/>
      <c r="F209" s="7"/>
      <c r="G209" s="10"/>
      <c r="H209" s="10"/>
      <c r="I209" s="7"/>
      <c r="K209" s="10"/>
      <c r="L209" s="10"/>
      <c r="M209" s="43"/>
      <c r="N209" s="10"/>
      <c r="O209" s="7"/>
      <c r="P209" s="33"/>
      <c r="Q209" s="7"/>
    </row>
    <row r="210" spans="1:17" ht="13.2">
      <c r="A210" s="10"/>
      <c r="D210" s="7"/>
      <c r="E210" s="31"/>
      <c r="F210" s="7"/>
      <c r="G210" s="10"/>
      <c r="H210" s="10"/>
      <c r="I210" s="7"/>
      <c r="K210" s="10"/>
      <c r="L210" s="10"/>
      <c r="M210" s="43"/>
      <c r="N210" s="10"/>
      <c r="O210" s="7"/>
      <c r="P210" s="33"/>
      <c r="Q210" s="7"/>
    </row>
    <row r="211" spans="1:17" ht="13.2">
      <c r="A211" s="10"/>
      <c r="D211" s="7"/>
      <c r="E211" s="31"/>
      <c r="F211" s="7"/>
      <c r="G211" s="10"/>
      <c r="H211" s="10"/>
      <c r="I211" s="7"/>
      <c r="K211" s="10"/>
      <c r="L211" s="10"/>
      <c r="M211" s="43"/>
      <c r="N211" s="10"/>
      <c r="O211" s="7"/>
      <c r="P211" s="33"/>
      <c r="Q211" s="7"/>
    </row>
    <row r="212" spans="1:17" ht="13.2">
      <c r="A212" s="10"/>
      <c r="D212" s="7"/>
      <c r="E212" s="31"/>
      <c r="F212" s="7"/>
      <c r="G212" s="10"/>
      <c r="H212" s="10"/>
      <c r="I212" s="7"/>
      <c r="K212" s="10"/>
      <c r="L212" s="10"/>
      <c r="M212" s="43"/>
      <c r="N212" s="10"/>
      <c r="O212" s="7"/>
      <c r="P212" s="33"/>
      <c r="Q212" s="7"/>
    </row>
    <row r="213" spans="1:17" ht="13.2">
      <c r="A213" s="10"/>
      <c r="D213" s="7"/>
      <c r="E213" s="31"/>
      <c r="F213" s="7"/>
      <c r="G213" s="10"/>
      <c r="H213" s="10"/>
      <c r="I213" s="7"/>
      <c r="K213" s="10"/>
      <c r="L213" s="10"/>
      <c r="M213" s="43"/>
      <c r="N213" s="10"/>
      <c r="O213" s="7"/>
      <c r="P213" s="33"/>
      <c r="Q213" s="7"/>
    </row>
    <row r="214" spans="1:17" ht="13.2">
      <c r="A214" s="10"/>
      <c r="D214" s="7"/>
      <c r="E214" s="31"/>
      <c r="F214" s="7"/>
      <c r="G214" s="10"/>
      <c r="H214" s="10"/>
      <c r="I214" s="7"/>
      <c r="K214" s="10"/>
      <c r="L214" s="10"/>
      <c r="M214" s="43"/>
      <c r="N214" s="10"/>
      <c r="O214" s="7"/>
      <c r="P214" s="33"/>
      <c r="Q214" s="7"/>
    </row>
    <row r="215" spans="1:17" ht="13.2">
      <c r="A215" s="10"/>
      <c r="D215" s="7"/>
      <c r="E215" s="31"/>
      <c r="F215" s="7"/>
      <c r="G215" s="10"/>
      <c r="H215" s="10"/>
      <c r="I215" s="7"/>
      <c r="K215" s="10"/>
      <c r="L215" s="10"/>
      <c r="M215" s="43"/>
      <c r="N215" s="10"/>
      <c r="O215" s="7"/>
      <c r="P215" s="33"/>
      <c r="Q215" s="7"/>
    </row>
    <row r="216" spans="1:17" ht="13.2">
      <c r="A216" s="10"/>
      <c r="D216" s="7"/>
      <c r="E216" s="31"/>
      <c r="F216" s="7"/>
      <c r="G216" s="10"/>
      <c r="H216" s="10"/>
      <c r="I216" s="7"/>
      <c r="K216" s="10"/>
      <c r="L216" s="10"/>
      <c r="M216" s="43"/>
      <c r="N216" s="10"/>
      <c r="O216" s="7"/>
      <c r="P216" s="33"/>
      <c r="Q216" s="7"/>
    </row>
    <row r="217" spans="1:17" ht="13.2">
      <c r="A217" s="10"/>
      <c r="D217" s="7"/>
      <c r="E217" s="31"/>
      <c r="F217" s="7"/>
      <c r="G217" s="10"/>
      <c r="H217" s="10"/>
      <c r="I217" s="7"/>
      <c r="K217" s="10"/>
      <c r="L217" s="10"/>
      <c r="M217" s="43"/>
      <c r="N217" s="10"/>
      <c r="O217" s="7"/>
      <c r="P217" s="33"/>
      <c r="Q217" s="7"/>
    </row>
    <row r="218" spans="1:17" ht="13.2">
      <c r="A218" s="10"/>
      <c r="D218" s="7"/>
      <c r="E218" s="31"/>
      <c r="F218" s="7"/>
      <c r="G218" s="10"/>
      <c r="H218" s="10"/>
      <c r="I218" s="7"/>
      <c r="K218" s="10"/>
      <c r="L218" s="10"/>
      <c r="M218" s="43"/>
      <c r="N218" s="10"/>
      <c r="O218" s="7"/>
      <c r="P218" s="33"/>
      <c r="Q218" s="7"/>
    </row>
    <row r="219" spans="1:17" ht="13.2">
      <c r="A219" s="10"/>
      <c r="D219" s="7"/>
      <c r="E219" s="31"/>
      <c r="F219" s="7"/>
      <c r="G219" s="10"/>
      <c r="H219" s="10"/>
      <c r="I219" s="7"/>
      <c r="K219" s="10"/>
      <c r="L219" s="10"/>
      <c r="M219" s="43"/>
      <c r="N219" s="10"/>
      <c r="O219" s="7"/>
      <c r="P219" s="33"/>
      <c r="Q219" s="7"/>
    </row>
    <row r="220" spans="1:17" ht="13.2">
      <c r="A220" s="10"/>
      <c r="D220" s="7"/>
      <c r="E220" s="31"/>
      <c r="F220" s="7"/>
      <c r="G220" s="10"/>
      <c r="H220" s="10"/>
      <c r="I220" s="7"/>
      <c r="K220" s="10"/>
      <c r="L220" s="10"/>
      <c r="M220" s="43"/>
      <c r="N220" s="10"/>
      <c r="O220" s="7"/>
      <c r="P220" s="33"/>
      <c r="Q220" s="7"/>
    </row>
    <row r="221" spans="1:17" ht="13.2">
      <c r="A221" s="10"/>
      <c r="D221" s="7"/>
      <c r="E221" s="31"/>
      <c r="F221" s="7"/>
      <c r="G221" s="10"/>
      <c r="H221" s="10"/>
      <c r="I221" s="7"/>
      <c r="K221" s="10"/>
      <c r="L221" s="10"/>
      <c r="M221" s="43"/>
      <c r="N221" s="10"/>
      <c r="O221" s="7"/>
      <c r="P221" s="33"/>
      <c r="Q221" s="7"/>
    </row>
    <row r="222" spans="1:17" ht="13.2">
      <c r="A222" s="10"/>
      <c r="D222" s="7"/>
      <c r="E222" s="31"/>
      <c r="F222" s="7"/>
      <c r="G222" s="10"/>
      <c r="H222" s="10"/>
      <c r="I222" s="7"/>
      <c r="K222" s="10"/>
      <c r="L222" s="10"/>
      <c r="M222" s="43"/>
      <c r="N222" s="10"/>
      <c r="O222" s="7"/>
      <c r="P222" s="33"/>
      <c r="Q222" s="7"/>
    </row>
    <row r="223" spans="1:17" ht="13.2">
      <c r="A223" s="10"/>
      <c r="D223" s="7"/>
      <c r="E223" s="31"/>
      <c r="F223" s="7"/>
      <c r="G223" s="10"/>
      <c r="H223" s="10"/>
      <c r="I223" s="7"/>
      <c r="K223" s="10"/>
      <c r="L223" s="10"/>
      <c r="M223" s="43"/>
      <c r="N223" s="10"/>
      <c r="O223" s="7"/>
      <c r="P223" s="33"/>
      <c r="Q223" s="7"/>
    </row>
    <row r="224" spans="1:17" ht="13.2">
      <c r="A224" s="10"/>
      <c r="D224" s="7"/>
      <c r="E224" s="31"/>
      <c r="F224" s="7"/>
      <c r="G224" s="10"/>
      <c r="H224" s="10"/>
      <c r="I224" s="7"/>
      <c r="K224" s="10"/>
      <c r="L224" s="10"/>
      <c r="M224" s="43"/>
      <c r="N224" s="10"/>
      <c r="O224" s="7"/>
      <c r="P224" s="33"/>
      <c r="Q224" s="7"/>
    </row>
    <row r="225" spans="1:17" ht="13.2">
      <c r="A225" s="10"/>
      <c r="D225" s="7"/>
      <c r="E225" s="31"/>
      <c r="F225" s="7"/>
      <c r="G225" s="10"/>
      <c r="H225" s="10"/>
      <c r="I225" s="7"/>
      <c r="K225" s="10"/>
      <c r="L225" s="10"/>
      <c r="M225" s="43"/>
      <c r="N225" s="10"/>
      <c r="O225" s="7"/>
      <c r="P225" s="33"/>
      <c r="Q225" s="7"/>
    </row>
    <row r="226" spans="1:17" ht="13.2">
      <c r="A226" s="10"/>
      <c r="D226" s="7"/>
      <c r="E226" s="31"/>
      <c r="F226" s="7"/>
      <c r="G226" s="10"/>
      <c r="H226" s="10"/>
      <c r="I226" s="7"/>
      <c r="K226" s="10"/>
      <c r="L226" s="10"/>
      <c r="M226" s="43"/>
      <c r="N226" s="10"/>
      <c r="O226" s="7"/>
      <c r="P226" s="33"/>
      <c r="Q226" s="7"/>
    </row>
    <row r="227" spans="1:17" ht="13.2">
      <c r="A227" s="10"/>
      <c r="D227" s="7"/>
      <c r="E227" s="31"/>
      <c r="F227" s="7"/>
      <c r="G227" s="10"/>
      <c r="H227" s="10"/>
      <c r="I227" s="7"/>
      <c r="K227" s="10"/>
      <c r="L227" s="10"/>
      <c r="M227" s="43"/>
      <c r="N227" s="10"/>
      <c r="O227" s="7"/>
      <c r="P227" s="33"/>
      <c r="Q227" s="7"/>
    </row>
    <row r="228" spans="1:17" ht="13.2">
      <c r="A228" s="10"/>
      <c r="D228" s="7"/>
      <c r="E228" s="31"/>
      <c r="F228" s="7"/>
      <c r="G228" s="10"/>
      <c r="H228" s="10"/>
      <c r="I228" s="7"/>
      <c r="K228" s="10"/>
      <c r="L228" s="10"/>
      <c r="M228" s="43"/>
      <c r="N228" s="10"/>
      <c r="O228" s="7"/>
      <c r="P228" s="33"/>
      <c r="Q228" s="7"/>
    </row>
    <row r="229" spans="1:17" ht="13.2">
      <c r="A229" s="10"/>
      <c r="D229" s="7"/>
      <c r="E229" s="31"/>
      <c r="F229" s="7"/>
      <c r="G229" s="10"/>
      <c r="H229" s="10"/>
      <c r="I229" s="7"/>
      <c r="K229" s="10"/>
      <c r="L229" s="10"/>
      <c r="M229" s="43"/>
      <c r="N229" s="10"/>
      <c r="O229" s="7"/>
      <c r="P229" s="33"/>
      <c r="Q229" s="7"/>
    </row>
    <row r="230" spans="1:17" ht="13.2">
      <c r="A230" s="10"/>
      <c r="D230" s="7"/>
      <c r="E230" s="31"/>
      <c r="F230" s="7"/>
      <c r="G230" s="10"/>
      <c r="H230" s="10"/>
      <c r="I230" s="7"/>
      <c r="K230" s="10"/>
      <c r="L230" s="10"/>
      <c r="M230" s="43"/>
      <c r="N230" s="10"/>
      <c r="O230" s="7"/>
      <c r="P230" s="33"/>
      <c r="Q230" s="7"/>
    </row>
    <row r="231" spans="1:17" ht="13.2">
      <c r="A231" s="10"/>
      <c r="D231" s="7"/>
      <c r="E231" s="31"/>
      <c r="F231" s="7"/>
      <c r="G231" s="10"/>
      <c r="H231" s="10"/>
      <c r="I231" s="7"/>
      <c r="K231" s="10"/>
      <c r="L231" s="10"/>
      <c r="M231" s="43"/>
      <c r="N231" s="10"/>
      <c r="O231" s="7"/>
      <c r="P231" s="33"/>
      <c r="Q231" s="7"/>
    </row>
    <row r="232" spans="1:17" ht="13.2">
      <c r="A232" s="10"/>
      <c r="D232" s="7"/>
      <c r="E232" s="31"/>
      <c r="F232" s="7"/>
      <c r="G232" s="10"/>
      <c r="H232" s="10"/>
      <c r="I232" s="7"/>
      <c r="K232" s="10"/>
      <c r="L232" s="10"/>
      <c r="M232" s="43"/>
      <c r="N232" s="10"/>
      <c r="O232" s="7"/>
      <c r="P232" s="33"/>
      <c r="Q232" s="7"/>
    </row>
    <row r="233" spans="1:17" ht="13.2">
      <c r="A233" s="10"/>
      <c r="D233" s="7"/>
      <c r="E233" s="31"/>
      <c r="F233" s="7"/>
      <c r="G233" s="10"/>
      <c r="H233" s="10"/>
      <c r="I233" s="7"/>
      <c r="K233" s="10"/>
      <c r="L233" s="10"/>
      <c r="M233" s="43"/>
      <c r="N233" s="10"/>
      <c r="O233" s="7"/>
      <c r="P233" s="33"/>
      <c r="Q233" s="7"/>
    </row>
    <row r="234" spans="1:17" ht="13.2">
      <c r="A234" s="10"/>
      <c r="D234" s="7"/>
      <c r="E234" s="31"/>
      <c r="F234" s="7"/>
      <c r="G234" s="10"/>
      <c r="H234" s="10"/>
      <c r="I234" s="7"/>
      <c r="K234" s="10"/>
      <c r="L234" s="10"/>
      <c r="M234" s="43"/>
      <c r="N234" s="10"/>
      <c r="O234" s="7"/>
      <c r="P234" s="33"/>
      <c r="Q234" s="7"/>
    </row>
    <row r="235" spans="1:17" ht="13.2">
      <c r="A235" s="10"/>
      <c r="D235" s="7"/>
      <c r="E235" s="31"/>
      <c r="F235" s="7"/>
      <c r="G235" s="10"/>
      <c r="H235" s="10"/>
      <c r="I235" s="7"/>
      <c r="K235" s="10"/>
      <c r="L235" s="10"/>
      <c r="M235" s="43"/>
      <c r="N235" s="10"/>
      <c r="O235" s="7"/>
      <c r="P235" s="33"/>
      <c r="Q235" s="7"/>
    </row>
    <row r="236" spans="1:17" ht="13.2">
      <c r="A236" s="10"/>
      <c r="D236" s="7"/>
      <c r="E236" s="31"/>
      <c r="F236" s="7"/>
      <c r="G236" s="10"/>
      <c r="H236" s="10"/>
      <c r="I236" s="7"/>
      <c r="K236" s="10"/>
      <c r="L236" s="10"/>
      <c r="M236" s="43"/>
      <c r="N236" s="10"/>
      <c r="O236" s="7"/>
      <c r="P236" s="33"/>
      <c r="Q236" s="7"/>
    </row>
    <row r="237" spans="1:17" ht="13.2">
      <c r="A237" s="10"/>
      <c r="D237" s="7"/>
      <c r="E237" s="31"/>
      <c r="F237" s="7"/>
      <c r="G237" s="10"/>
      <c r="H237" s="10"/>
      <c r="I237" s="7"/>
      <c r="K237" s="10"/>
      <c r="L237" s="10"/>
      <c r="M237" s="43"/>
      <c r="N237" s="10"/>
      <c r="O237" s="7"/>
      <c r="P237" s="33"/>
      <c r="Q237" s="7"/>
    </row>
    <row r="238" spans="1:17" ht="13.2">
      <c r="A238" s="10"/>
      <c r="D238" s="7"/>
      <c r="E238" s="31"/>
      <c r="F238" s="7"/>
      <c r="G238" s="10"/>
      <c r="H238" s="10"/>
      <c r="I238" s="7"/>
      <c r="K238" s="10"/>
      <c r="L238" s="10"/>
      <c r="M238" s="43"/>
      <c r="N238" s="10"/>
      <c r="O238" s="7"/>
      <c r="P238" s="33"/>
      <c r="Q238" s="7"/>
    </row>
    <row r="239" spans="1:17" ht="13.2">
      <c r="A239" s="10"/>
      <c r="D239" s="7"/>
      <c r="E239" s="31"/>
      <c r="F239" s="7"/>
      <c r="G239" s="10"/>
      <c r="H239" s="10"/>
      <c r="I239" s="7"/>
      <c r="K239" s="10"/>
      <c r="L239" s="10"/>
      <c r="M239" s="43"/>
      <c r="N239" s="10"/>
      <c r="O239" s="7"/>
      <c r="P239" s="33"/>
      <c r="Q239" s="7"/>
    </row>
    <row r="240" spans="1:17" ht="13.2">
      <c r="A240" s="10"/>
      <c r="D240" s="7"/>
      <c r="E240" s="31"/>
      <c r="F240" s="7"/>
      <c r="G240" s="10"/>
      <c r="H240" s="10"/>
      <c r="I240" s="7"/>
      <c r="K240" s="10"/>
      <c r="L240" s="10"/>
      <c r="M240" s="43"/>
      <c r="N240" s="10"/>
      <c r="O240" s="7"/>
      <c r="P240" s="33"/>
      <c r="Q240" s="7"/>
    </row>
    <row r="241" spans="1:17" ht="13.2">
      <c r="A241" s="10"/>
      <c r="D241" s="7"/>
      <c r="E241" s="31"/>
      <c r="F241" s="7"/>
      <c r="G241" s="10"/>
      <c r="H241" s="10"/>
      <c r="I241" s="7"/>
      <c r="K241" s="10"/>
      <c r="L241" s="10"/>
      <c r="M241" s="43"/>
      <c r="N241" s="10"/>
      <c r="O241" s="7"/>
      <c r="P241" s="33"/>
      <c r="Q241" s="7"/>
    </row>
    <row r="242" spans="1:17" ht="13.2">
      <c r="A242" s="10"/>
      <c r="D242" s="7"/>
      <c r="E242" s="31"/>
      <c r="F242" s="7"/>
      <c r="G242" s="10"/>
      <c r="H242" s="10"/>
      <c r="I242" s="7"/>
      <c r="K242" s="10"/>
      <c r="L242" s="10"/>
      <c r="M242" s="43"/>
      <c r="N242" s="10"/>
      <c r="O242" s="7"/>
      <c r="P242" s="33"/>
      <c r="Q242" s="7"/>
    </row>
    <row r="243" spans="1:17" ht="13.2">
      <c r="A243" s="10"/>
      <c r="D243" s="7"/>
      <c r="E243" s="31"/>
      <c r="F243" s="7"/>
      <c r="G243" s="10"/>
      <c r="H243" s="10"/>
      <c r="I243" s="7"/>
      <c r="K243" s="10"/>
      <c r="L243" s="10"/>
      <c r="M243" s="43"/>
      <c r="N243" s="10"/>
      <c r="O243" s="7"/>
      <c r="P243" s="33"/>
      <c r="Q243" s="7"/>
    </row>
    <row r="244" spans="1:17" ht="13.2">
      <c r="A244" s="10"/>
      <c r="D244" s="7"/>
      <c r="E244" s="31"/>
      <c r="F244" s="7"/>
      <c r="G244" s="10"/>
      <c r="H244" s="10"/>
      <c r="I244" s="7"/>
      <c r="K244" s="10"/>
      <c r="L244" s="10"/>
      <c r="M244" s="43"/>
      <c r="N244" s="10"/>
      <c r="O244" s="7"/>
      <c r="P244" s="33"/>
      <c r="Q244" s="7"/>
    </row>
    <row r="245" spans="1:17" ht="13.2">
      <c r="A245" s="10"/>
      <c r="D245" s="7"/>
      <c r="E245" s="31"/>
      <c r="F245" s="7"/>
      <c r="G245" s="10"/>
      <c r="H245" s="10"/>
      <c r="I245" s="7"/>
      <c r="K245" s="10"/>
      <c r="L245" s="10"/>
      <c r="M245" s="43"/>
      <c r="N245" s="10"/>
      <c r="O245" s="7"/>
      <c r="P245" s="33"/>
      <c r="Q245" s="7"/>
    </row>
    <row r="246" spans="1:17" ht="13.2">
      <c r="A246" s="10"/>
      <c r="D246" s="7"/>
      <c r="E246" s="31"/>
      <c r="F246" s="7"/>
      <c r="G246" s="10"/>
      <c r="H246" s="10"/>
      <c r="I246" s="7"/>
      <c r="K246" s="10"/>
      <c r="L246" s="10"/>
      <c r="M246" s="43"/>
      <c r="N246" s="10"/>
      <c r="O246" s="7"/>
      <c r="P246" s="33"/>
      <c r="Q246" s="7"/>
    </row>
    <row r="247" spans="1:17" ht="13.2">
      <c r="A247" s="10"/>
      <c r="D247" s="7"/>
      <c r="E247" s="31"/>
      <c r="F247" s="7"/>
      <c r="G247" s="10"/>
      <c r="H247" s="10"/>
      <c r="I247" s="7"/>
      <c r="K247" s="10"/>
      <c r="L247" s="10"/>
      <c r="M247" s="43"/>
      <c r="N247" s="10"/>
      <c r="O247" s="7"/>
      <c r="P247" s="33"/>
      <c r="Q247" s="7"/>
    </row>
    <row r="248" spans="1:17" ht="13.2">
      <c r="A248" s="10"/>
      <c r="D248" s="7"/>
      <c r="E248" s="31"/>
      <c r="F248" s="7"/>
      <c r="G248" s="10"/>
      <c r="H248" s="10"/>
      <c r="I248" s="7"/>
      <c r="K248" s="10"/>
      <c r="L248" s="10"/>
      <c r="M248" s="43"/>
      <c r="N248" s="10"/>
      <c r="O248" s="7"/>
      <c r="P248" s="33"/>
      <c r="Q248" s="7"/>
    </row>
    <row r="249" spans="1:17" ht="13.2">
      <c r="A249" s="10"/>
      <c r="D249" s="7"/>
      <c r="E249" s="31"/>
      <c r="F249" s="7"/>
      <c r="G249" s="10"/>
      <c r="H249" s="10"/>
      <c r="I249" s="7"/>
      <c r="K249" s="10"/>
      <c r="L249" s="10"/>
      <c r="M249" s="43"/>
      <c r="N249" s="10"/>
      <c r="O249" s="7"/>
      <c r="P249" s="33"/>
      <c r="Q249" s="7"/>
    </row>
    <row r="250" spans="1:17" ht="13.2">
      <c r="A250" s="10"/>
      <c r="D250" s="7"/>
      <c r="E250" s="31"/>
      <c r="F250" s="7"/>
      <c r="G250" s="10"/>
      <c r="H250" s="10"/>
      <c r="I250" s="7"/>
      <c r="K250" s="10"/>
      <c r="L250" s="10"/>
      <c r="M250" s="43"/>
      <c r="N250" s="10"/>
      <c r="O250" s="7"/>
      <c r="P250" s="33"/>
      <c r="Q250" s="7"/>
    </row>
    <row r="251" spans="1:17" ht="13.2">
      <c r="A251" s="10"/>
      <c r="D251" s="7"/>
      <c r="E251" s="31"/>
      <c r="F251" s="7"/>
      <c r="G251" s="10"/>
      <c r="H251" s="10"/>
      <c r="I251" s="7"/>
      <c r="K251" s="10"/>
      <c r="L251" s="10"/>
      <c r="M251" s="43"/>
      <c r="N251" s="10"/>
      <c r="O251" s="7"/>
      <c r="P251" s="33"/>
      <c r="Q251" s="7"/>
    </row>
    <row r="252" spans="1:17" ht="13.2">
      <c r="A252" s="10"/>
      <c r="D252" s="7"/>
      <c r="E252" s="31"/>
      <c r="F252" s="7"/>
      <c r="G252" s="10"/>
      <c r="H252" s="10"/>
      <c r="I252" s="7"/>
      <c r="K252" s="10"/>
      <c r="L252" s="10"/>
      <c r="M252" s="43"/>
      <c r="N252" s="10"/>
      <c r="O252" s="7"/>
      <c r="P252" s="33"/>
      <c r="Q252" s="7"/>
    </row>
    <row r="253" spans="1:17" ht="13.2">
      <c r="A253" s="10"/>
      <c r="D253" s="7"/>
      <c r="E253" s="31"/>
      <c r="F253" s="7"/>
      <c r="G253" s="10"/>
      <c r="H253" s="10"/>
      <c r="I253" s="7"/>
      <c r="K253" s="10"/>
      <c r="L253" s="10"/>
      <c r="M253" s="43"/>
      <c r="N253" s="10"/>
      <c r="O253" s="7"/>
      <c r="P253" s="33"/>
      <c r="Q253" s="7"/>
    </row>
    <row r="254" spans="1:17" ht="13.2">
      <c r="A254" s="10"/>
      <c r="D254" s="7"/>
      <c r="E254" s="31"/>
      <c r="F254" s="7"/>
      <c r="G254" s="10"/>
      <c r="H254" s="10"/>
      <c r="I254" s="7"/>
      <c r="K254" s="10"/>
      <c r="L254" s="10"/>
      <c r="M254" s="43"/>
      <c r="N254" s="10"/>
      <c r="O254" s="7"/>
      <c r="P254" s="33"/>
      <c r="Q254" s="7"/>
    </row>
    <row r="255" spans="1:17" ht="13.2">
      <c r="A255" s="10"/>
      <c r="D255" s="7"/>
      <c r="E255" s="31"/>
      <c r="F255" s="7"/>
      <c r="G255" s="10"/>
      <c r="H255" s="10"/>
      <c r="I255" s="7"/>
      <c r="K255" s="10"/>
      <c r="L255" s="10"/>
      <c r="M255" s="43"/>
      <c r="N255" s="10"/>
      <c r="O255" s="7"/>
      <c r="P255" s="33"/>
      <c r="Q255" s="7"/>
    </row>
    <row r="256" spans="1:17" ht="13.2">
      <c r="A256" s="10"/>
      <c r="D256" s="7"/>
      <c r="E256" s="31"/>
      <c r="F256" s="7"/>
      <c r="G256" s="10"/>
      <c r="H256" s="10"/>
      <c r="I256" s="7"/>
      <c r="K256" s="10"/>
      <c r="L256" s="10"/>
      <c r="M256" s="43"/>
      <c r="N256" s="10"/>
      <c r="O256" s="7"/>
      <c r="P256" s="33"/>
      <c r="Q256" s="7"/>
    </row>
    <row r="257" spans="1:17" ht="13.2">
      <c r="A257" s="10"/>
      <c r="D257" s="7"/>
      <c r="E257" s="31"/>
      <c r="F257" s="7"/>
      <c r="G257" s="10"/>
      <c r="H257" s="10"/>
      <c r="I257" s="7"/>
      <c r="K257" s="10"/>
      <c r="L257" s="10"/>
      <c r="M257" s="43"/>
      <c r="N257" s="10"/>
      <c r="O257" s="7"/>
      <c r="P257" s="33"/>
      <c r="Q257" s="7"/>
    </row>
    <row r="258" spans="1:17" ht="13.2">
      <c r="A258" s="10"/>
      <c r="D258" s="7"/>
      <c r="E258" s="31"/>
      <c r="F258" s="7"/>
      <c r="G258" s="10"/>
      <c r="H258" s="10"/>
      <c r="I258" s="7"/>
      <c r="K258" s="10"/>
      <c r="L258" s="10"/>
      <c r="M258" s="43"/>
      <c r="N258" s="10"/>
      <c r="O258" s="7"/>
      <c r="P258" s="33"/>
      <c r="Q258" s="7"/>
    </row>
    <row r="259" spans="1:17" ht="13.2">
      <c r="A259" s="10"/>
      <c r="D259" s="7"/>
      <c r="E259" s="31"/>
      <c r="F259" s="7"/>
      <c r="G259" s="10"/>
      <c r="H259" s="10"/>
      <c r="I259" s="7"/>
      <c r="K259" s="10"/>
      <c r="L259" s="10"/>
      <c r="M259" s="43"/>
      <c r="N259" s="10"/>
      <c r="O259" s="7"/>
      <c r="P259" s="33"/>
      <c r="Q259" s="7"/>
    </row>
    <row r="260" spans="1:17" ht="13.2">
      <c r="A260" s="10"/>
      <c r="D260" s="7"/>
      <c r="E260" s="31"/>
      <c r="F260" s="7"/>
      <c r="G260" s="10"/>
      <c r="H260" s="10"/>
      <c r="I260" s="7"/>
      <c r="K260" s="10"/>
      <c r="L260" s="10"/>
      <c r="M260" s="43"/>
      <c r="N260" s="10"/>
      <c r="O260" s="7"/>
      <c r="P260" s="33"/>
      <c r="Q260" s="7"/>
    </row>
    <row r="261" spans="1:17" ht="13.2">
      <c r="A261" s="10"/>
      <c r="D261" s="7"/>
      <c r="E261" s="31"/>
      <c r="F261" s="7"/>
      <c r="G261" s="10"/>
      <c r="H261" s="10"/>
      <c r="I261" s="7"/>
      <c r="K261" s="10"/>
      <c r="L261" s="10"/>
      <c r="M261" s="43"/>
      <c r="N261" s="10"/>
      <c r="O261" s="7"/>
      <c r="P261" s="33"/>
      <c r="Q261" s="7"/>
    </row>
    <row r="262" spans="1:17" ht="13.2">
      <c r="A262" s="10"/>
      <c r="D262" s="7"/>
      <c r="E262" s="31"/>
      <c r="F262" s="7"/>
      <c r="G262" s="10"/>
      <c r="H262" s="10"/>
      <c r="I262" s="7"/>
      <c r="K262" s="10"/>
      <c r="L262" s="10"/>
      <c r="M262" s="43"/>
      <c r="N262" s="10"/>
      <c r="O262" s="7"/>
      <c r="P262" s="33"/>
      <c r="Q262" s="7"/>
    </row>
    <row r="263" spans="1:17" ht="13.2">
      <c r="A263" s="10"/>
      <c r="D263" s="7"/>
      <c r="E263" s="31"/>
      <c r="F263" s="7"/>
      <c r="G263" s="10"/>
      <c r="H263" s="10"/>
      <c r="I263" s="7"/>
      <c r="K263" s="10"/>
      <c r="L263" s="10"/>
      <c r="M263" s="43"/>
      <c r="N263" s="10"/>
      <c r="O263" s="7"/>
      <c r="P263" s="33"/>
      <c r="Q263" s="7"/>
    </row>
    <row r="264" spans="1:17" ht="13.2">
      <c r="A264" s="10"/>
      <c r="D264" s="7"/>
      <c r="E264" s="31"/>
      <c r="F264" s="7"/>
      <c r="G264" s="10"/>
      <c r="H264" s="10"/>
      <c r="I264" s="7"/>
      <c r="K264" s="10"/>
      <c r="L264" s="10"/>
      <c r="M264" s="43"/>
      <c r="N264" s="10"/>
      <c r="O264" s="7"/>
      <c r="P264" s="33"/>
      <c r="Q264" s="7"/>
    </row>
    <row r="265" spans="1:17" ht="13.2">
      <c r="A265" s="10"/>
      <c r="D265" s="7"/>
      <c r="E265" s="31"/>
      <c r="F265" s="7"/>
      <c r="G265" s="10"/>
      <c r="H265" s="10"/>
      <c r="I265" s="7"/>
      <c r="K265" s="10"/>
      <c r="L265" s="10"/>
      <c r="M265" s="43"/>
      <c r="N265" s="10"/>
      <c r="O265" s="7"/>
      <c r="P265" s="33"/>
      <c r="Q265" s="7"/>
    </row>
    <row r="266" spans="1:17" ht="13.2">
      <c r="A266" s="10"/>
      <c r="D266" s="7"/>
      <c r="E266" s="31"/>
      <c r="F266" s="7"/>
      <c r="G266" s="10"/>
      <c r="H266" s="10"/>
      <c r="I266" s="7"/>
      <c r="K266" s="10"/>
      <c r="L266" s="10"/>
      <c r="M266" s="43"/>
      <c r="N266" s="10"/>
      <c r="O266" s="7"/>
      <c r="P266" s="33"/>
      <c r="Q266" s="7"/>
    </row>
    <row r="267" spans="1:17" ht="13.2">
      <c r="A267" s="10"/>
      <c r="D267" s="7"/>
      <c r="E267" s="31"/>
      <c r="F267" s="7"/>
      <c r="G267" s="10"/>
      <c r="H267" s="10"/>
      <c r="I267" s="7"/>
      <c r="K267" s="10"/>
      <c r="L267" s="10"/>
      <c r="M267" s="43"/>
      <c r="N267" s="10"/>
      <c r="O267" s="7"/>
      <c r="P267" s="33"/>
      <c r="Q267" s="7"/>
    </row>
    <row r="268" spans="1:17" ht="13.2">
      <c r="A268" s="10"/>
      <c r="D268" s="7"/>
      <c r="E268" s="31"/>
      <c r="F268" s="7"/>
      <c r="G268" s="10"/>
      <c r="H268" s="10"/>
      <c r="I268" s="7"/>
      <c r="K268" s="10"/>
      <c r="L268" s="10"/>
      <c r="M268" s="43"/>
      <c r="N268" s="10"/>
      <c r="O268" s="7"/>
      <c r="P268" s="33"/>
      <c r="Q268" s="7"/>
    </row>
    <row r="269" spans="1:17" ht="13.2">
      <c r="A269" s="10"/>
      <c r="D269" s="7"/>
      <c r="E269" s="31"/>
      <c r="F269" s="7"/>
      <c r="G269" s="10"/>
      <c r="H269" s="10"/>
      <c r="I269" s="7"/>
      <c r="K269" s="10"/>
      <c r="L269" s="10"/>
      <c r="M269" s="43"/>
      <c r="N269" s="10"/>
      <c r="O269" s="7"/>
      <c r="P269" s="33"/>
      <c r="Q269" s="7"/>
    </row>
    <row r="270" spans="1:17" ht="13.2">
      <c r="A270" s="10"/>
      <c r="D270" s="7"/>
      <c r="E270" s="31"/>
      <c r="F270" s="7"/>
      <c r="G270" s="10"/>
      <c r="H270" s="10"/>
      <c r="I270" s="7"/>
      <c r="K270" s="10"/>
      <c r="L270" s="10"/>
      <c r="M270" s="43"/>
      <c r="N270" s="10"/>
      <c r="O270" s="7"/>
      <c r="P270" s="33"/>
      <c r="Q270" s="7"/>
    </row>
    <row r="271" spans="1:17" ht="13.2">
      <c r="A271" s="10"/>
      <c r="D271" s="7"/>
      <c r="E271" s="31"/>
      <c r="F271" s="7"/>
      <c r="G271" s="10"/>
      <c r="H271" s="10"/>
      <c r="I271" s="7"/>
      <c r="K271" s="10"/>
      <c r="L271" s="10"/>
      <c r="M271" s="43"/>
      <c r="N271" s="10"/>
      <c r="O271" s="7"/>
      <c r="P271" s="33"/>
      <c r="Q271" s="7"/>
    </row>
    <row r="272" spans="1:17" ht="13.2">
      <c r="A272" s="10"/>
      <c r="D272" s="7"/>
      <c r="E272" s="31"/>
      <c r="F272" s="7"/>
      <c r="G272" s="10"/>
      <c r="H272" s="10"/>
      <c r="I272" s="7"/>
      <c r="K272" s="10"/>
      <c r="L272" s="10"/>
      <c r="M272" s="43"/>
      <c r="N272" s="10"/>
      <c r="O272" s="7"/>
      <c r="P272" s="33"/>
      <c r="Q272" s="7"/>
    </row>
    <row r="273" spans="1:17" ht="13.2">
      <c r="A273" s="10"/>
      <c r="D273" s="7"/>
      <c r="E273" s="31"/>
      <c r="F273" s="7"/>
      <c r="G273" s="10"/>
      <c r="H273" s="10"/>
      <c r="I273" s="7"/>
      <c r="K273" s="10"/>
      <c r="L273" s="10"/>
      <c r="M273" s="43"/>
      <c r="N273" s="10"/>
      <c r="O273" s="7"/>
      <c r="P273" s="33"/>
      <c r="Q273" s="7"/>
    </row>
    <row r="274" spans="1:17" ht="13.2">
      <c r="A274" s="10"/>
      <c r="D274" s="7"/>
      <c r="E274" s="31"/>
      <c r="F274" s="7"/>
      <c r="G274" s="10"/>
      <c r="H274" s="10"/>
      <c r="I274" s="7"/>
      <c r="K274" s="10"/>
      <c r="L274" s="10"/>
      <c r="M274" s="43"/>
      <c r="N274" s="10"/>
      <c r="O274" s="7"/>
      <c r="P274" s="33"/>
      <c r="Q274" s="7"/>
    </row>
    <row r="275" spans="1:17" ht="13.2">
      <c r="A275" s="10"/>
      <c r="D275" s="7"/>
      <c r="E275" s="31"/>
      <c r="F275" s="7"/>
      <c r="G275" s="10"/>
      <c r="H275" s="10"/>
      <c r="I275" s="7"/>
      <c r="K275" s="10"/>
      <c r="L275" s="10"/>
      <c r="M275" s="43"/>
      <c r="N275" s="10"/>
      <c r="O275" s="7"/>
      <c r="P275" s="33"/>
      <c r="Q275" s="7"/>
    </row>
    <row r="276" spans="1:17" ht="13.2">
      <c r="A276" s="10"/>
      <c r="D276" s="7"/>
      <c r="E276" s="31"/>
      <c r="F276" s="7"/>
      <c r="G276" s="10"/>
      <c r="H276" s="10"/>
      <c r="I276" s="7"/>
      <c r="K276" s="10"/>
      <c r="L276" s="10"/>
      <c r="M276" s="43"/>
      <c r="N276" s="10"/>
      <c r="O276" s="7"/>
      <c r="P276" s="33"/>
      <c r="Q276" s="7"/>
    </row>
    <row r="277" spans="1:17" ht="13.2">
      <c r="A277" s="10"/>
      <c r="D277" s="7"/>
      <c r="E277" s="31"/>
      <c r="F277" s="7"/>
      <c r="G277" s="10"/>
      <c r="H277" s="10"/>
      <c r="I277" s="7"/>
      <c r="K277" s="10"/>
      <c r="L277" s="10"/>
      <c r="M277" s="43"/>
      <c r="N277" s="10"/>
      <c r="O277" s="7"/>
      <c r="P277" s="33"/>
      <c r="Q277" s="7"/>
    </row>
    <row r="278" spans="1:17" ht="13.2">
      <c r="A278" s="10"/>
      <c r="D278" s="7"/>
      <c r="E278" s="31"/>
      <c r="F278" s="7"/>
      <c r="G278" s="10"/>
      <c r="H278" s="10"/>
      <c r="I278" s="7"/>
      <c r="K278" s="10"/>
      <c r="L278" s="10"/>
      <c r="M278" s="43"/>
      <c r="N278" s="10"/>
      <c r="O278" s="7"/>
      <c r="P278" s="33"/>
      <c r="Q278" s="7"/>
    </row>
    <row r="279" spans="1:17" ht="13.2">
      <c r="A279" s="10"/>
      <c r="D279" s="7"/>
      <c r="E279" s="31"/>
      <c r="F279" s="7"/>
      <c r="G279" s="10"/>
      <c r="H279" s="10"/>
      <c r="I279" s="7"/>
      <c r="K279" s="10"/>
      <c r="L279" s="10"/>
      <c r="M279" s="43"/>
      <c r="N279" s="10"/>
      <c r="O279" s="7"/>
      <c r="P279" s="33"/>
      <c r="Q279" s="7"/>
    </row>
    <row r="280" spans="1:17" ht="13.2">
      <c r="A280" s="10"/>
      <c r="D280" s="7"/>
      <c r="E280" s="31"/>
      <c r="F280" s="7"/>
      <c r="G280" s="10"/>
      <c r="H280" s="10"/>
      <c r="I280" s="7"/>
      <c r="K280" s="10"/>
      <c r="L280" s="10"/>
      <c r="M280" s="43"/>
      <c r="N280" s="10"/>
      <c r="O280" s="7"/>
      <c r="P280" s="33"/>
      <c r="Q280" s="7"/>
    </row>
    <row r="281" spans="1:17" ht="13.2">
      <c r="A281" s="10"/>
      <c r="D281" s="7"/>
      <c r="E281" s="31"/>
      <c r="F281" s="7"/>
      <c r="G281" s="10"/>
      <c r="H281" s="10"/>
      <c r="I281" s="7"/>
      <c r="K281" s="10"/>
      <c r="L281" s="10"/>
      <c r="M281" s="43"/>
      <c r="N281" s="10"/>
      <c r="O281" s="7"/>
      <c r="P281" s="33"/>
      <c r="Q281" s="7"/>
    </row>
    <row r="282" spans="1:17" ht="13.2">
      <c r="A282" s="10"/>
      <c r="D282" s="7"/>
      <c r="E282" s="31"/>
      <c r="F282" s="7"/>
      <c r="G282" s="10"/>
      <c r="H282" s="10"/>
      <c r="I282" s="7"/>
      <c r="K282" s="10"/>
      <c r="L282" s="10"/>
      <c r="M282" s="43"/>
      <c r="N282" s="10"/>
      <c r="O282" s="7"/>
      <c r="P282" s="33"/>
      <c r="Q282" s="7"/>
    </row>
    <row r="283" spans="1:17" ht="13.2">
      <c r="A283" s="10"/>
      <c r="D283" s="7"/>
      <c r="E283" s="31"/>
      <c r="F283" s="7"/>
      <c r="G283" s="10"/>
      <c r="H283" s="10"/>
      <c r="I283" s="7"/>
      <c r="K283" s="10"/>
      <c r="L283" s="10"/>
      <c r="M283" s="43"/>
      <c r="N283" s="10"/>
      <c r="O283" s="7"/>
      <c r="P283" s="33"/>
      <c r="Q283" s="7"/>
    </row>
    <row r="284" spans="1:17" ht="13.2">
      <c r="A284" s="10"/>
      <c r="D284" s="7"/>
      <c r="E284" s="31"/>
      <c r="F284" s="7"/>
      <c r="G284" s="10"/>
      <c r="H284" s="10"/>
      <c r="I284" s="7"/>
      <c r="K284" s="10"/>
      <c r="L284" s="10"/>
      <c r="M284" s="43"/>
      <c r="N284" s="10"/>
      <c r="O284" s="7"/>
      <c r="P284" s="33"/>
      <c r="Q284" s="7"/>
    </row>
    <row r="285" spans="1:17" ht="13.2">
      <c r="A285" s="10"/>
      <c r="D285" s="7"/>
      <c r="E285" s="31"/>
      <c r="F285" s="7"/>
      <c r="G285" s="10"/>
      <c r="H285" s="10"/>
      <c r="I285" s="7"/>
      <c r="K285" s="10"/>
      <c r="L285" s="10"/>
      <c r="M285" s="43"/>
      <c r="N285" s="10"/>
      <c r="O285" s="7"/>
      <c r="P285" s="33"/>
      <c r="Q285" s="7"/>
    </row>
    <row r="286" spans="1:17" ht="13.2">
      <c r="A286" s="10"/>
      <c r="D286" s="7"/>
      <c r="E286" s="31"/>
      <c r="F286" s="7"/>
      <c r="G286" s="10"/>
      <c r="H286" s="10"/>
      <c r="I286" s="7"/>
      <c r="K286" s="10"/>
      <c r="L286" s="10"/>
      <c r="M286" s="43"/>
      <c r="N286" s="10"/>
      <c r="O286" s="7"/>
      <c r="P286" s="33"/>
      <c r="Q286" s="7"/>
    </row>
    <row r="287" spans="1:17" ht="13.2">
      <c r="A287" s="10"/>
      <c r="D287" s="7"/>
      <c r="E287" s="31"/>
      <c r="F287" s="7"/>
      <c r="G287" s="10"/>
      <c r="H287" s="10"/>
      <c r="I287" s="7"/>
      <c r="K287" s="10"/>
      <c r="L287" s="10"/>
      <c r="M287" s="43"/>
      <c r="N287" s="10"/>
      <c r="O287" s="7"/>
      <c r="P287" s="33"/>
      <c r="Q287" s="7"/>
    </row>
    <row r="288" spans="1:17" ht="13.2">
      <c r="A288" s="10"/>
      <c r="D288" s="7"/>
      <c r="E288" s="31"/>
      <c r="F288" s="7"/>
      <c r="G288" s="10"/>
      <c r="H288" s="10"/>
      <c r="I288" s="7"/>
      <c r="K288" s="10"/>
      <c r="L288" s="10"/>
      <c r="M288" s="43"/>
      <c r="N288" s="10"/>
      <c r="O288" s="7"/>
      <c r="P288" s="33"/>
      <c r="Q288" s="7"/>
    </row>
    <row r="289" spans="1:17" ht="13.2">
      <c r="A289" s="10"/>
      <c r="D289" s="7"/>
      <c r="E289" s="31"/>
      <c r="F289" s="7"/>
      <c r="G289" s="10"/>
      <c r="H289" s="10"/>
      <c r="I289" s="7"/>
      <c r="K289" s="10"/>
      <c r="L289" s="10"/>
      <c r="M289" s="43"/>
      <c r="N289" s="10"/>
      <c r="O289" s="7"/>
      <c r="P289" s="33"/>
      <c r="Q289" s="7"/>
    </row>
    <row r="290" spans="1:17" ht="13.2">
      <c r="A290" s="10"/>
      <c r="D290" s="7"/>
      <c r="E290" s="31"/>
      <c r="F290" s="7"/>
      <c r="G290" s="10"/>
      <c r="H290" s="10"/>
      <c r="I290" s="7"/>
      <c r="K290" s="10"/>
      <c r="L290" s="10"/>
      <c r="M290" s="43"/>
      <c r="N290" s="10"/>
      <c r="O290" s="7"/>
      <c r="P290" s="33"/>
      <c r="Q290" s="7"/>
    </row>
    <row r="291" spans="1:17" ht="13.2">
      <c r="A291" s="10"/>
      <c r="D291" s="7"/>
      <c r="E291" s="31"/>
      <c r="F291" s="7"/>
      <c r="G291" s="10"/>
      <c r="H291" s="10"/>
      <c r="I291" s="7"/>
      <c r="K291" s="10"/>
      <c r="L291" s="10"/>
      <c r="M291" s="43"/>
      <c r="N291" s="10"/>
      <c r="O291" s="7"/>
      <c r="P291" s="33"/>
      <c r="Q291" s="7"/>
    </row>
    <row r="292" spans="1:17" ht="13.2">
      <c r="A292" s="10"/>
      <c r="D292" s="7"/>
      <c r="E292" s="31"/>
      <c r="F292" s="7"/>
      <c r="G292" s="10"/>
      <c r="H292" s="10"/>
      <c r="I292" s="7"/>
      <c r="K292" s="10"/>
      <c r="L292" s="10"/>
      <c r="M292" s="43"/>
      <c r="N292" s="10"/>
      <c r="O292" s="7"/>
      <c r="P292" s="33"/>
      <c r="Q292" s="7"/>
    </row>
    <row r="293" spans="1:17" ht="13.2">
      <c r="A293" s="10"/>
      <c r="D293" s="7"/>
      <c r="E293" s="31"/>
      <c r="F293" s="7"/>
      <c r="G293" s="10"/>
      <c r="H293" s="10"/>
      <c r="I293" s="7"/>
      <c r="K293" s="10"/>
      <c r="L293" s="10"/>
      <c r="M293" s="43"/>
      <c r="N293" s="10"/>
      <c r="O293" s="7"/>
      <c r="P293" s="33"/>
      <c r="Q293" s="7"/>
    </row>
    <row r="294" spans="1:17" ht="13.2">
      <c r="A294" s="10"/>
      <c r="D294" s="7"/>
      <c r="E294" s="31"/>
      <c r="F294" s="7"/>
      <c r="G294" s="10"/>
      <c r="H294" s="10"/>
      <c r="I294" s="7"/>
      <c r="K294" s="10"/>
      <c r="L294" s="10"/>
      <c r="M294" s="43"/>
      <c r="N294" s="10"/>
      <c r="O294" s="7"/>
      <c r="P294" s="33"/>
      <c r="Q294" s="7"/>
    </row>
    <row r="295" spans="1:17" ht="13.2">
      <c r="A295" s="10"/>
      <c r="D295" s="7"/>
      <c r="E295" s="31"/>
      <c r="F295" s="7"/>
      <c r="G295" s="10"/>
      <c r="H295" s="10"/>
      <c r="I295" s="7"/>
      <c r="K295" s="10"/>
      <c r="L295" s="10"/>
      <c r="M295" s="43"/>
      <c r="N295" s="10"/>
      <c r="O295" s="7"/>
      <c r="P295" s="33"/>
      <c r="Q295" s="7"/>
    </row>
    <row r="296" spans="1:17" ht="13.2">
      <c r="A296" s="10"/>
      <c r="D296" s="7"/>
      <c r="E296" s="31"/>
      <c r="F296" s="7"/>
      <c r="G296" s="10"/>
      <c r="H296" s="10"/>
      <c r="I296" s="7"/>
      <c r="K296" s="10"/>
      <c r="L296" s="10"/>
      <c r="M296" s="43"/>
      <c r="N296" s="10"/>
      <c r="O296" s="7"/>
      <c r="P296" s="33"/>
      <c r="Q296" s="7"/>
    </row>
    <row r="297" spans="1:17" ht="13.2">
      <c r="A297" s="10"/>
      <c r="D297" s="7"/>
      <c r="E297" s="31"/>
      <c r="F297" s="7"/>
      <c r="G297" s="10"/>
      <c r="H297" s="10"/>
      <c r="I297" s="7"/>
      <c r="K297" s="10"/>
      <c r="L297" s="10"/>
      <c r="M297" s="43"/>
      <c r="N297" s="10"/>
      <c r="O297" s="7"/>
      <c r="P297" s="33"/>
      <c r="Q297" s="7"/>
    </row>
    <row r="298" spans="1:17" ht="13.2">
      <c r="A298" s="10"/>
      <c r="D298" s="7"/>
      <c r="E298" s="31"/>
      <c r="F298" s="7"/>
      <c r="G298" s="10"/>
      <c r="H298" s="10"/>
      <c r="I298" s="7"/>
      <c r="K298" s="10"/>
      <c r="L298" s="10"/>
      <c r="M298" s="43"/>
      <c r="N298" s="10"/>
      <c r="O298" s="7"/>
      <c r="P298" s="33"/>
      <c r="Q298" s="7"/>
    </row>
    <row r="299" spans="1:17" ht="13.2">
      <c r="A299" s="10"/>
      <c r="D299" s="7"/>
      <c r="E299" s="31"/>
      <c r="F299" s="7"/>
      <c r="G299" s="10"/>
      <c r="H299" s="10"/>
      <c r="I299" s="7"/>
      <c r="K299" s="10"/>
      <c r="L299" s="10"/>
      <c r="M299" s="43"/>
      <c r="N299" s="10"/>
      <c r="O299" s="7"/>
      <c r="P299" s="33"/>
      <c r="Q299" s="7"/>
    </row>
    <row r="300" spans="1:17" ht="13.2">
      <c r="A300" s="10"/>
      <c r="D300" s="7"/>
      <c r="E300" s="31"/>
      <c r="F300" s="7"/>
      <c r="G300" s="10"/>
      <c r="H300" s="10"/>
      <c r="I300" s="7"/>
      <c r="K300" s="10"/>
      <c r="L300" s="10"/>
      <c r="M300" s="43"/>
      <c r="N300" s="10"/>
      <c r="O300" s="7"/>
      <c r="P300" s="33"/>
      <c r="Q300" s="7"/>
    </row>
    <row r="301" spans="1:17" ht="13.2">
      <c r="A301" s="10"/>
      <c r="D301" s="7"/>
      <c r="E301" s="31"/>
      <c r="F301" s="7"/>
      <c r="G301" s="10"/>
      <c r="H301" s="10"/>
      <c r="I301" s="7"/>
      <c r="K301" s="10"/>
      <c r="L301" s="10"/>
      <c r="M301" s="43"/>
      <c r="N301" s="10"/>
      <c r="O301" s="7"/>
      <c r="P301" s="33"/>
      <c r="Q301" s="7"/>
    </row>
    <row r="302" spans="1:17" ht="13.2">
      <c r="A302" s="10"/>
      <c r="D302" s="7"/>
      <c r="E302" s="31"/>
      <c r="F302" s="7"/>
      <c r="G302" s="10"/>
      <c r="H302" s="10"/>
      <c r="I302" s="7"/>
      <c r="K302" s="10"/>
      <c r="L302" s="10"/>
      <c r="M302" s="43"/>
      <c r="N302" s="10"/>
      <c r="O302" s="7"/>
      <c r="P302" s="33"/>
      <c r="Q302" s="7"/>
    </row>
    <row r="303" spans="1:17" ht="13.2">
      <c r="A303" s="10"/>
      <c r="D303" s="7"/>
      <c r="E303" s="31"/>
      <c r="F303" s="7"/>
      <c r="G303" s="10"/>
      <c r="H303" s="10"/>
      <c r="I303" s="7"/>
      <c r="K303" s="10"/>
      <c r="L303" s="10"/>
      <c r="M303" s="43"/>
      <c r="N303" s="10"/>
      <c r="O303" s="7"/>
      <c r="P303" s="33"/>
      <c r="Q303" s="7"/>
    </row>
    <row r="304" spans="1:17" ht="13.2">
      <c r="A304" s="10"/>
      <c r="D304" s="7"/>
      <c r="E304" s="31"/>
      <c r="F304" s="7"/>
      <c r="G304" s="10"/>
      <c r="H304" s="10"/>
      <c r="I304" s="7"/>
      <c r="K304" s="10"/>
      <c r="L304" s="10"/>
      <c r="M304" s="43"/>
      <c r="N304" s="10"/>
      <c r="O304" s="7"/>
      <c r="P304" s="33"/>
      <c r="Q304" s="7"/>
    </row>
    <row r="305" spans="1:17" ht="13.2">
      <c r="A305" s="10"/>
      <c r="D305" s="7"/>
      <c r="E305" s="31"/>
      <c r="F305" s="7"/>
      <c r="G305" s="10"/>
      <c r="H305" s="10"/>
      <c r="I305" s="7"/>
      <c r="K305" s="10"/>
      <c r="L305" s="10"/>
      <c r="M305" s="43"/>
      <c r="N305" s="10"/>
      <c r="O305" s="7"/>
      <c r="P305" s="33"/>
      <c r="Q305" s="7"/>
    </row>
    <row r="306" spans="1:17" ht="13.2">
      <c r="A306" s="10"/>
      <c r="D306" s="7"/>
      <c r="E306" s="31"/>
      <c r="F306" s="7"/>
      <c r="G306" s="10"/>
      <c r="H306" s="10"/>
      <c r="I306" s="7"/>
      <c r="K306" s="10"/>
      <c r="L306" s="10"/>
      <c r="M306" s="43"/>
      <c r="N306" s="10"/>
      <c r="O306" s="7"/>
      <c r="P306" s="33"/>
      <c r="Q306" s="7"/>
    </row>
    <row r="307" spans="1:17" ht="13.2">
      <c r="A307" s="10"/>
      <c r="D307" s="7"/>
      <c r="E307" s="31"/>
      <c r="F307" s="7"/>
      <c r="G307" s="10"/>
      <c r="H307" s="10"/>
      <c r="I307" s="7"/>
      <c r="K307" s="10"/>
      <c r="L307" s="10"/>
      <c r="M307" s="43"/>
      <c r="N307" s="10"/>
      <c r="O307" s="7"/>
      <c r="P307" s="33"/>
      <c r="Q307" s="7"/>
    </row>
    <row r="308" spans="1:17" ht="13.2">
      <c r="A308" s="10"/>
      <c r="D308" s="7"/>
      <c r="E308" s="31"/>
      <c r="F308" s="7"/>
      <c r="G308" s="10"/>
      <c r="H308" s="10"/>
      <c r="I308" s="7"/>
      <c r="K308" s="10"/>
      <c r="L308" s="10"/>
      <c r="M308" s="43"/>
      <c r="N308" s="10"/>
      <c r="O308" s="7"/>
      <c r="P308" s="33"/>
      <c r="Q308" s="7"/>
    </row>
    <row r="309" spans="1:17" ht="13.2">
      <c r="A309" s="10"/>
      <c r="D309" s="7"/>
      <c r="E309" s="31"/>
      <c r="F309" s="7"/>
      <c r="G309" s="10"/>
      <c r="H309" s="10"/>
      <c r="I309" s="7"/>
      <c r="K309" s="10"/>
      <c r="L309" s="10"/>
      <c r="M309" s="43"/>
      <c r="N309" s="10"/>
      <c r="O309" s="7"/>
      <c r="P309" s="33"/>
      <c r="Q309" s="7"/>
    </row>
    <row r="310" spans="1:17" ht="13.2">
      <c r="A310" s="10"/>
      <c r="D310" s="7"/>
      <c r="E310" s="31"/>
      <c r="F310" s="7"/>
      <c r="G310" s="10"/>
      <c r="H310" s="10"/>
      <c r="I310" s="7"/>
      <c r="K310" s="10"/>
      <c r="L310" s="10"/>
      <c r="M310" s="43"/>
      <c r="N310" s="10"/>
      <c r="O310" s="7"/>
      <c r="P310" s="33"/>
      <c r="Q310" s="7"/>
    </row>
    <row r="311" spans="1:17" ht="13.2">
      <c r="A311" s="10"/>
      <c r="D311" s="7"/>
      <c r="E311" s="31"/>
      <c r="F311" s="7"/>
      <c r="G311" s="10"/>
      <c r="H311" s="10"/>
      <c r="I311" s="7"/>
      <c r="K311" s="10"/>
      <c r="L311" s="10"/>
      <c r="M311" s="43"/>
      <c r="N311" s="10"/>
      <c r="O311" s="7"/>
      <c r="P311" s="33"/>
      <c r="Q311" s="7"/>
    </row>
    <row r="312" spans="1:17" ht="13.2">
      <c r="A312" s="10"/>
      <c r="D312" s="7"/>
      <c r="E312" s="31"/>
      <c r="F312" s="7"/>
      <c r="G312" s="10"/>
      <c r="H312" s="10"/>
      <c r="I312" s="7"/>
      <c r="K312" s="10"/>
      <c r="L312" s="10"/>
      <c r="M312" s="43"/>
      <c r="N312" s="10"/>
      <c r="O312" s="7"/>
      <c r="P312" s="33"/>
      <c r="Q312" s="7"/>
    </row>
    <row r="313" spans="1:17" ht="13.2">
      <c r="A313" s="10"/>
      <c r="D313" s="7"/>
      <c r="E313" s="31"/>
      <c r="F313" s="7"/>
      <c r="G313" s="10"/>
      <c r="H313" s="10"/>
      <c r="I313" s="7"/>
      <c r="K313" s="10"/>
      <c r="L313" s="10"/>
      <c r="M313" s="43"/>
      <c r="N313" s="10"/>
      <c r="O313" s="7"/>
      <c r="P313" s="33"/>
      <c r="Q313" s="7"/>
    </row>
    <row r="314" spans="1:17" ht="13.2">
      <c r="A314" s="10"/>
      <c r="D314" s="7"/>
      <c r="E314" s="31"/>
      <c r="F314" s="7"/>
      <c r="G314" s="10"/>
      <c r="H314" s="10"/>
      <c r="I314" s="7"/>
      <c r="K314" s="10"/>
      <c r="L314" s="10"/>
      <c r="M314" s="43"/>
      <c r="N314" s="10"/>
      <c r="O314" s="7"/>
      <c r="P314" s="33"/>
      <c r="Q314" s="7"/>
    </row>
    <row r="315" spans="1:17" ht="13.2">
      <c r="A315" s="10"/>
      <c r="D315" s="7"/>
      <c r="E315" s="31"/>
      <c r="F315" s="7"/>
      <c r="G315" s="10"/>
      <c r="H315" s="10"/>
      <c r="I315" s="7"/>
      <c r="K315" s="10"/>
      <c r="L315" s="10"/>
      <c r="M315" s="43"/>
      <c r="N315" s="10"/>
      <c r="O315" s="7"/>
      <c r="P315" s="33"/>
      <c r="Q315" s="7"/>
    </row>
    <row r="316" spans="1:17" ht="13.2">
      <c r="A316" s="10"/>
      <c r="D316" s="7"/>
      <c r="E316" s="31"/>
      <c r="F316" s="7"/>
      <c r="G316" s="10"/>
      <c r="H316" s="10"/>
      <c r="I316" s="7"/>
      <c r="K316" s="10"/>
      <c r="L316" s="10"/>
      <c r="M316" s="43"/>
      <c r="N316" s="10"/>
      <c r="O316" s="7"/>
      <c r="P316" s="33"/>
      <c r="Q316" s="7"/>
    </row>
    <row r="317" spans="1:17" ht="13.2">
      <c r="A317" s="10"/>
      <c r="D317" s="7"/>
      <c r="E317" s="31"/>
      <c r="F317" s="7"/>
      <c r="G317" s="10"/>
      <c r="H317" s="10"/>
      <c r="I317" s="7"/>
      <c r="K317" s="10"/>
      <c r="L317" s="10"/>
      <c r="M317" s="43"/>
      <c r="N317" s="10"/>
      <c r="O317" s="7"/>
      <c r="P317" s="33"/>
      <c r="Q317" s="7"/>
    </row>
    <row r="318" spans="1:17" ht="13.2">
      <c r="A318" s="10"/>
      <c r="D318" s="7"/>
      <c r="E318" s="31"/>
      <c r="F318" s="7"/>
      <c r="G318" s="10"/>
      <c r="H318" s="10"/>
      <c r="I318" s="7"/>
      <c r="K318" s="10"/>
      <c r="L318" s="10"/>
      <c r="M318" s="43"/>
      <c r="N318" s="10"/>
      <c r="O318" s="7"/>
      <c r="P318" s="33"/>
      <c r="Q318" s="7"/>
    </row>
    <row r="319" spans="1:17" ht="13.2">
      <c r="A319" s="10"/>
      <c r="D319" s="7"/>
      <c r="E319" s="31"/>
      <c r="F319" s="7"/>
      <c r="G319" s="10"/>
      <c r="H319" s="10"/>
      <c r="I319" s="7"/>
      <c r="K319" s="10"/>
      <c r="L319" s="10"/>
      <c r="M319" s="43"/>
      <c r="N319" s="10"/>
      <c r="O319" s="7"/>
      <c r="P319" s="33"/>
      <c r="Q319" s="7"/>
    </row>
    <row r="320" spans="1:17" ht="13.2">
      <c r="A320" s="10"/>
      <c r="D320" s="7"/>
      <c r="E320" s="31"/>
      <c r="F320" s="7"/>
      <c r="G320" s="10"/>
      <c r="H320" s="10"/>
      <c r="I320" s="7"/>
      <c r="K320" s="10"/>
      <c r="L320" s="10"/>
      <c r="M320" s="43"/>
      <c r="N320" s="10"/>
      <c r="O320" s="7"/>
      <c r="P320" s="33"/>
      <c r="Q320" s="7"/>
    </row>
    <row r="321" spans="1:17" ht="13.2">
      <c r="A321" s="10"/>
      <c r="D321" s="7"/>
      <c r="E321" s="31"/>
      <c r="F321" s="7"/>
      <c r="G321" s="10"/>
      <c r="H321" s="10"/>
      <c r="I321" s="7"/>
      <c r="K321" s="10"/>
      <c r="L321" s="10"/>
      <c r="M321" s="43"/>
      <c r="N321" s="10"/>
      <c r="O321" s="7"/>
      <c r="P321" s="33"/>
      <c r="Q321" s="7"/>
    </row>
    <row r="322" spans="1:17" ht="13.2">
      <c r="A322" s="10"/>
      <c r="D322" s="7"/>
      <c r="E322" s="31"/>
      <c r="F322" s="7"/>
      <c r="G322" s="10"/>
      <c r="H322" s="10"/>
      <c r="I322" s="7"/>
      <c r="K322" s="10"/>
      <c r="L322" s="10"/>
      <c r="M322" s="43"/>
      <c r="N322" s="10"/>
      <c r="O322" s="7"/>
      <c r="P322" s="33"/>
      <c r="Q322" s="7"/>
    </row>
    <row r="323" spans="1:17" ht="13.2">
      <c r="A323" s="10"/>
      <c r="D323" s="7"/>
      <c r="E323" s="31"/>
      <c r="F323" s="7"/>
      <c r="G323" s="10"/>
      <c r="H323" s="10"/>
      <c r="I323" s="7"/>
      <c r="K323" s="10"/>
      <c r="L323" s="10"/>
      <c r="M323" s="43"/>
      <c r="N323" s="10"/>
      <c r="O323" s="7"/>
      <c r="P323" s="33"/>
      <c r="Q323" s="7"/>
    </row>
    <row r="324" spans="1:17" ht="13.2">
      <c r="A324" s="10"/>
      <c r="D324" s="7"/>
      <c r="E324" s="31"/>
      <c r="F324" s="7"/>
      <c r="G324" s="10"/>
      <c r="H324" s="10"/>
      <c r="I324" s="7"/>
      <c r="K324" s="10"/>
      <c r="L324" s="10"/>
      <c r="M324" s="43"/>
      <c r="N324" s="10"/>
      <c r="O324" s="7"/>
      <c r="P324" s="33"/>
      <c r="Q324" s="7"/>
    </row>
    <row r="325" spans="1:17" ht="13.2">
      <c r="A325" s="10"/>
      <c r="D325" s="7"/>
      <c r="E325" s="31"/>
      <c r="F325" s="7"/>
      <c r="G325" s="10"/>
      <c r="H325" s="10"/>
      <c r="I325" s="7"/>
      <c r="K325" s="10"/>
      <c r="L325" s="10"/>
      <c r="M325" s="43"/>
      <c r="N325" s="10"/>
      <c r="O325" s="7"/>
      <c r="P325" s="33"/>
      <c r="Q325" s="7"/>
    </row>
    <row r="326" spans="1:17" ht="13.2">
      <c r="A326" s="10"/>
      <c r="D326" s="7"/>
      <c r="E326" s="31"/>
      <c r="F326" s="7"/>
      <c r="G326" s="10"/>
      <c r="H326" s="10"/>
      <c r="I326" s="7"/>
      <c r="K326" s="10"/>
      <c r="L326" s="10"/>
      <c r="M326" s="43"/>
      <c r="N326" s="10"/>
      <c r="O326" s="7"/>
      <c r="P326" s="33"/>
      <c r="Q326" s="7"/>
    </row>
    <row r="327" spans="1:17" ht="13.2">
      <c r="A327" s="10"/>
      <c r="D327" s="7"/>
      <c r="E327" s="31"/>
      <c r="F327" s="7"/>
      <c r="G327" s="10"/>
      <c r="H327" s="10"/>
      <c r="I327" s="7"/>
      <c r="K327" s="10"/>
      <c r="L327" s="10"/>
      <c r="M327" s="43"/>
      <c r="N327" s="10"/>
      <c r="O327" s="7"/>
      <c r="P327" s="33"/>
      <c r="Q327" s="7"/>
    </row>
    <row r="328" spans="1:17" ht="13.2">
      <c r="A328" s="10"/>
      <c r="D328" s="7"/>
      <c r="E328" s="31"/>
      <c r="F328" s="7"/>
      <c r="G328" s="10"/>
      <c r="H328" s="10"/>
      <c r="I328" s="7"/>
      <c r="K328" s="10"/>
      <c r="L328" s="10"/>
      <c r="M328" s="43"/>
      <c r="N328" s="10"/>
      <c r="O328" s="7"/>
      <c r="P328" s="33"/>
      <c r="Q328" s="7"/>
    </row>
    <row r="329" spans="1:17" ht="13.2">
      <c r="A329" s="10"/>
      <c r="D329" s="7"/>
      <c r="E329" s="31"/>
      <c r="F329" s="7"/>
      <c r="G329" s="10"/>
      <c r="H329" s="10"/>
      <c r="I329" s="7"/>
      <c r="K329" s="10"/>
      <c r="L329" s="10"/>
      <c r="M329" s="43"/>
      <c r="N329" s="10"/>
      <c r="O329" s="7"/>
      <c r="P329" s="33"/>
      <c r="Q329" s="7"/>
    </row>
    <row r="330" spans="1:17" ht="13.2">
      <c r="A330" s="10"/>
      <c r="D330" s="7"/>
      <c r="E330" s="31"/>
      <c r="F330" s="7"/>
      <c r="G330" s="10"/>
      <c r="H330" s="10"/>
      <c r="I330" s="7"/>
      <c r="K330" s="10"/>
      <c r="L330" s="10"/>
      <c r="M330" s="43"/>
      <c r="N330" s="10"/>
      <c r="O330" s="7"/>
      <c r="P330" s="33"/>
      <c r="Q330" s="7"/>
    </row>
    <row r="331" spans="1:17" ht="13.2">
      <c r="A331" s="10"/>
      <c r="D331" s="7"/>
      <c r="E331" s="31"/>
      <c r="F331" s="7"/>
      <c r="G331" s="10"/>
      <c r="H331" s="10"/>
      <c r="I331" s="7"/>
      <c r="K331" s="10"/>
      <c r="L331" s="10"/>
      <c r="M331" s="43"/>
      <c r="N331" s="10"/>
      <c r="O331" s="7"/>
      <c r="P331" s="33"/>
      <c r="Q331" s="7"/>
    </row>
    <row r="332" spans="1:17" ht="13.2">
      <c r="A332" s="10"/>
      <c r="D332" s="7"/>
      <c r="E332" s="31"/>
      <c r="F332" s="7"/>
      <c r="G332" s="10"/>
      <c r="H332" s="10"/>
      <c r="I332" s="7"/>
      <c r="K332" s="10"/>
      <c r="L332" s="10"/>
      <c r="M332" s="43"/>
      <c r="N332" s="10"/>
      <c r="O332" s="7"/>
      <c r="P332" s="33"/>
      <c r="Q332" s="7"/>
    </row>
    <row r="333" spans="1:17" ht="13.2">
      <c r="A333" s="10"/>
      <c r="D333" s="7"/>
      <c r="E333" s="31"/>
      <c r="F333" s="7"/>
      <c r="G333" s="10"/>
      <c r="H333" s="10"/>
      <c r="I333" s="7"/>
      <c r="K333" s="10"/>
      <c r="L333" s="10"/>
      <c r="M333" s="43"/>
      <c r="N333" s="10"/>
      <c r="O333" s="7"/>
      <c r="P333" s="33"/>
      <c r="Q333" s="7"/>
    </row>
    <row r="334" spans="1:17" ht="13.2">
      <c r="A334" s="10"/>
      <c r="D334" s="7"/>
      <c r="E334" s="31"/>
      <c r="F334" s="7"/>
      <c r="G334" s="10"/>
      <c r="H334" s="10"/>
      <c r="I334" s="7"/>
      <c r="K334" s="10"/>
      <c r="L334" s="10"/>
      <c r="M334" s="43"/>
      <c r="N334" s="10"/>
      <c r="O334" s="7"/>
      <c r="P334" s="33"/>
      <c r="Q334" s="7"/>
    </row>
    <row r="335" spans="1:17" ht="13.2">
      <c r="A335" s="10"/>
      <c r="D335" s="7"/>
      <c r="E335" s="31"/>
      <c r="F335" s="7"/>
      <c r="G335" s="10"/>
      <c r="H335" s="10"/>
      <c r="I335" s="7"/>
      <c r="K335" s="10"/>
      <c r="L335" s="10"/>
      <c r="M335" s="43"/>
      <c r="N335" s="10"/>
      <c r="O335" s="7"/>
      <c r="P335" s="33"/>
      <c r="Q335" s="7"/>
    </row>
    <row r="336" spans="1:17" ht="13.2">
      <c r="A336" s="10"/>
      <c r="D336" s="7"/>
      <c r="E336" s="31"/>
      <c r="F336" s="7"/>
      <c r="G336" s="10"/>
      <c r="H336" s="10"/>
      <c r="I336" s="7"/>
      <c r="K336" s="10"/>
      <c r="L336" s="10"/>
      <c r="M336" s="43"/>
      <c r="N336" s="10"/>
      <c r="O336" s="7"/>
      <c r="P336" s="33"/>
      <c r="Q336" s="7"/>
    </row>
    <row r="337" spans="1:17" ht="13.2">
      <c r="A337" s="10"/>
      <c r="D337" s="7"/>
      <c r="E337" s="31"/>
      <c r="F337" s="7"/>
      <c r="G337" s="10"/>
      <c r="H337" s="10"/>
      <c r="I337" s="7"/>
      <c r="K337" s="10"/>
      <c r="L337" s="10"/>
      <c r="M337" s="43"/>
      <c r="N337" s="10"/>
      <c r="O337" s="7"/>
      <c r="P337" s="33"/>
      <c r="Q337" s="7"/>
    </row>
    <row r="338" spans="1:17" ht="13.2">
      <c r="A338" s="10"/>
      <c r="D338" s="7"/>
      <c r="E338" s="31"/>
      <c r="F338" s="7"/>
      <c r="G338" s="10"/>
      <c r="H338" s="10"/>
      <c r="I338" s="7"/>
      <c r="K338" s="10"/>
      <c r="L338" s="10"/>
      <c r="M338" s="43"/>
      <c r="N338" s="10"/>
      <c r="O338" s="7"/>
      <c r="P338" s="33"/>
      <c r="Q338" s="7"/>
    </row>
    <row r="339" spans="1:17" ht="13.2">
      <c r="A339" s="10"/>
      <c r="D339" s="7"/>
      <c r="E339" s="31"/>
      <c r="F339" s="7"/>
      <c r="G339" s="10"/>
      <c r="H339" s="10"/>
      <c r="I339" s="7"/>
      <c r="K339" s="10"/>
      <c r="L339" s="10"/>
      <c r="M339" s="43"/>
      <c r="N339" s="10"/>
      <c r="O339" s="7"/>
      <c r="P339" s="33"/>
      <c r="Q339" s="7"/>
    </row>
    <row r="340" spans="1:17" ht="13.2">
      <c r="A340" s="10"/>
      <c r="D340" s="7"/>
      <c r="E340" s="31"/>
      <c r="F340" s="7"/>
      <c r="G340" s="10"/>
      <c r="H340" s="10"/>
      <c r="I340" s="7"/>
      <c r="K340" s="10"/>
      <c r="L340" s="10"/>
      <c r="M340" s="43"/>
      <c r="N340" s="10"/>
      <c r="O340" s="7"/>
      <c r="P340" s="33"/>
      <c r="Q340" s="7"/>
    </row>
    <row r="341" spans="1:17" ht="13.2">
      <c r="A341" s="10"/>
      <c r="D341" s="7"/>
      <c r="E341" s="31"/>
      <c r="F341" s="7"/>
      <c r="G341" s="10"/>
      <c r="H341" s="10"/>
      <c r="I341" s="7"/>
      <c r="K341" s="10"/>
      <c r="L341" s="10"/>
      <c r="M341" s="43"/>
      <c r="N341" s="10"/>
      <c r="O341" s="7"/>
      <c r="P341" s="33"/>
      <c r="Q341" s="7"/>
    </row>
    <row r="342" spans="1:17" ht="13.2">
      <c r="A342" s="10"/>
      <c r="D342" s="7"/>
      <c r="E342" s="31"/>
      <c r="F342" s="7"/>
      <c r="G342" s="10"/>
      <c r="H342" s="10"/>
      <c r="I342" s="7"/>
      <c r="K342" s="10"/>
      <c r="L342" s="10"/>
      <c r="M342" s="43"/>
      <c r="N342" s="10"/>
      <c r="O342" s="7"/>
      <c r="P342" s="33"/>
      <c r="Q342" s="7"/>
    </row>
    <row r="343" spans="1:17" ht="13.2">
      <c r="A343" s="10"/>
      <c r="D343" s="7"/>
      <c r="E343" s="31"/>
      <c r="F343" s="7"/>
      <c r="G343" s="10"/>
      <c r="H343" s="10"/>
      <c r="I343" s="7"/>
      <c r="K343" s="10"/>
      <c r="L343" s="10"/>
      <c r="M343" s="43"/>
      <c r="N343" s="10"/>
      <c r="O343" s="7"/>
      <c r="P343" s="33"/>
      <c r="Q343" s="7"/>
    </row>
    <row r="344" spans="1:17" ht="13.2">
      <c r="A344" s="10"/>
      <c r="D344" s="7"/>
      <c r="E344" s="31"/>
      <c r="F344" s="7"/>
      <c r="G344" s="10"/>
      <c r="H344" s="10"/>
      <c r="I344" s="7"/>
      <c r="K344" s="10"/>
      <c r="L344" s="10"/>
      <c r="M344" s="43"/>
      <c r="N344" s="10"/>
      <c r="O344" s="7"/>
      <c r="P344" s="33"/>
      <c r="Q344" s="7"/>
    </row>
    <row r="345" spans="1:17" ht="13.2">
      <c r="A345" s="10"/>
      <c r="D345" s="7"/>
      <c r="E345" s="31"/>
      <c r="F345" s="7"/>
      <c r="G345" s="10"/>
      <c r="H345" s="10"/>
      <c r="I345" s="7"/>
      <c r="K345" s="10"/>
      <c r="L345" s="10"/>
      <c r="M345" s="43"/>
      <c r="N345" s="10"/>
      <c r="O345" s="7"/>
      <c r="P345" s="33"/>
      <c r="Q345" s="7"/>
    </row>
    <row r="346" spans="1:17" ht="13.2">
      <c r="A346" s="10"/>
      <c r="D346" s="7"/>
      <c r="E346" s="31"/>
      <c r="F346" s="7"/>
      <c r="G346" s="10"/>
      <c r="H346" s="10"/>
      <c r="I346" s="7"/>
      <c r="K346" s="10"/>
      <c r="L346" s="10"/>
      <c r="M346" s="43"/>
      <c r="N346" s="10"/>
      <c r="O346" s="7"/>
      <c r="P346" s="33"/>
      <c r="Q346" s="7"/>
    </row>
    <row r="347" spans="1:17" ht="13.2">
      <c r="A347" s="10"/>
      <c r="D347" s="7"/>
      <c r="E347" s="31"/>
      <c r="F347" s="7"/>
      <c r="G347" s="10"/>
      <c r="H347" s="10"/>
      <c r="I347" s="7"/>
      <c r="K347" s="10"/>
      <c r="L347" s="10"/>
      <c r="M347" s="43"/>
      <c r="N347" s="10"/>
      <c r="O347" s="7"/>
      <c r="P347" s="33"/>
      <c r="Q347" s="7"/>
    </row>
    <row r="348" spans="1:17" ht="13.2">
      <c r="A348" s="10"/>
      <c r="D348" s="7"/>
      <c r="E348" s="31"/>
      <c r="F348" s="7"/>
      <c r="G348" s="10"/>
      <c r="H348" s="10"/>
      <c r="I348" s="7"/>
      <c r="K348" s="10"/>
      <c r="L348" s="10"/>
      <c r="M348" s="43"/>
      <c r="N348" s="10"/>
      <c r="O348" s="7"/>
      <c r="P348" s="33"/>
      <c r="Q348" s="7"/>
    </row>
    <row r="349" spans="1:17" ht="13.2">
      <c r="A349" s="10"/>
      <c r="D349" s="7"/>
      <c r="E349" s="31"/>
      <c r="F349" s="7"/>
      <c r="G349" s="10"/>
      <c r="H349" s="10"/>
      <c r="I349" s="7"/>
      <c r="K349" s="10"/>
      <c r="L349" s="10"/>
      <c r="M349" s="43"/>
      <c r="N349" s="10"/>
      <c r="O349" s="7"/>
      <c r="P349" s="33"/>
      <c r="Q349" s="7"/>
    </row>
    <row r="350" spans="1:17" ht="13.2">
      <c r="A350" s="10"/>
      <c r="D350" s="7"/>
      <c r="E350" s="31"/>
      <c r="F350" s="7"/>
      <c r="G350" s="10"/>
      <c r="H350" s="10"/>
      <c r="I350" s="7"/>
      <c r="K350" s="10"/>
      <c r="L350" s="10"/>
      <c r="M350" s="43"/>
      <c r="N350" s="10"/>
      <c r="O350" s="7"/>
      <c r="P350" s="33"/>
      <c r="Q350" s="7"/>
    </row>
    <row r="351" spans="1:17" ht="13.2">
      <c r="A351" s="10"/>
      <c r="D351" s="7"/>
      <c r="E351" s="31"/>
      <c r="F351" s="7"/>
      <c r="G351" s="10"/>
      <c r="H351" s="10"/>
      <c r="I351" s="7"/>
      <c r="K351" s="10"/>
      <c r="L351" s="10"/>
      <c r="M351" s="43"/>
      <c r="N351" s="10"/>
      <c r="O351" s="7"/>
      <c r="P351" s="33"/>
      <c r="Q351" s="7"/>
    </row>
    <row r="352" spans="1:17" ht="13.2">
      <c r="A352" s="10"/>
      <c r="D352" s="7"/>
      <c r="E352" s="31"/>
      <c r="F352" s="7"/>
      <c r="G352" s="10"/>
      <c r="H352" s="10"/>
      <c r="I352" s="7"/>
      <c r="K352" s="10"/>
      <c r="L352" s="10"/>
      <c r="M352" s="43"/>
      <c r="N352" s="10"/>
      <c r="O352" s="7"/>
      <c r="P352" s="33"/>
      <c r="Q352" s="7"/>
    </row>
    <row r="353" spans="1:17" ht="13.2">
      <c r="A353" s="10"/>
      <c r="D353" s="7"/>
      <c r="E353" s="31"/>
      <c r="F353" s="7"/>
      <c r="G353" s="10"/>
      <c r="H353" s="10"/>
      <c r="I353" s="7"/>
      <c r="K353" s="10"/>
      <c r="L353" s="10"/>
      <c r="M353" s="43"/>
      <c r="N353" s="10"/>
      <c r="O353" s="7"/>
      <c r="P353" s="33"/>
      <c r="Q353" s="7"/>
    </row>
    <row r="354" spans="1:17" ht="13.2">
      <c r="A354" s="10"/>
      <c r="D354" s="7"/>
      <c r="E354" s="31"/>
      <c r="F354" s="7"/>
      <c r="G354" s="10"/>
      <c r="H354" s="10"/>
      <c r="I354" s="7"/>
      <c r="K354" s="10"/>
      <c r="L354" s="10"/>
      <c r="M354" s="43"/>
      <c r="N354" s="10"/>
      <c r="O354" s="7"/>
      <c r="P354" s="33"/>
      <c r="Q354" s="7"/>
    </row>
    <row r="355" spans="1:17" ht="13.2">
      <c r="A355" s="10"/>
      <c r="D355" s="7"/>
      <c r="E355" s="31"/>
      <c r="F355" s="7"/>
      <c r="G355" s="10"/>
      <c r="H355" s="10"/>
      <c r="I355" s="7"/>
      <c r="K355" s="10"/>
      <c r="L355" s="10"/>
      <c r="M355" s="43"/>
      <c r="N355" s="10"/>
      <c r="O355" s="7"/>
      <c r="P355" s="33"/>
      <c r="Q355" s="7"/>
    </row>
    <row r="356" spans="1:17" ht="13.2">
      <c r="A356" s="10"/>
      <c r="D356" s="7"/>
      <c r="E356" s="31"/>
      <c r="F356" s="7"/>
      <c r="G356" s="10"/>
      <c r="H356" s="10"/>
      <c r="I356" s="7"/>
      <c r="K356" s="10"/>
      <c r="L356" s="10"/>
      <c r="M356" s="43"/>
      <c r="N356" s="10"/>
      <c r="O356" s="7"/>
      <c r="P356" s="33"/>
      <c r="Q356" s="7"/>
    </row>
    <row r="357" spans="1:17" ht="13.2">
      <c r="A357" s="10"/>
      <c r="D357" s="7"/>
      <c r="E357" s="31"/>
      <c r="F357" s="7"/>
      <c r="G357" s="10"/>
      <c r="H357" s="10"/>
      <c r="I357" s="7"/>
      <c r="K357" s="10"/>
      <c r="L357" s="10"/>
      <c r="M357" s="43"/>
      <c r="N357" s="10"/>
      <c r="O357" s="7"/>
      <c r="P357" s="33"/>
      <c r="Q357" s="7"/>
    </row>
    <row r="358" spans="1:17" ht="13.2">
      <c r="A358" s="10"/>
      <c r="D358" s="7"/>
      <c r="E358" s="31"/>
      <c r="F358" s="7"/>
      <c r="G358" s="10"/>
      <c r="H358" s="10"/>
      <c r="I358" s="7"/>
      <c r="K358" s="10"/>
      <c r="L358" s="10"/>
      <c r="M358" s="43"/>
      <c r="N358" s="10"/>
      <c r="O358" s="7"/>
      <c r="P358" s="33"/>
      <c r="Q358" s="7"/>
    </row>
    <row r="359" spans="1:17" ht="13.2">
      <c r="A359" s="10"/>
      <c r="D359" s="7"/>
      <c r="E359" s="31"/>
      <c r="F359" s="7"/>
      <c r="G359" s="10"/>
      <c r="H359" s="10"/>
      <c r="I359" s="7"/>
      <c r="K359" s="10"/>
      <c r="L359" s="10"/>
      <c r="M359" s="43"/>
      <c r="N359" s="10"/>
      <c r="O359" s="7"/>
      <c r="P359" s="33"/>
      <c r="Q359" s="7"/>
    </row>
    <row r="360" spans="1:17" ht="13.2">
      <c r="A360" s="10"/>
      <c r="D360" s="7"/>
      <c r="E360" s="31"/>
      <c r="F360" s="7"/>
      <c r="G360" s="10"/>
      <c r="H360" s="10"/>
      <c r="I360" s="7"/>
      <c r="K360" s="10"/>
      <c r="L360" s="10"/>
      <c r="M360" s="43"/>
      <c r="N360" s="10"/>
      <c r="O360" s="7"/>
      <c r="P360" s="33"/>
      <c r="Q360" s="7"/>
    </row>
    <row r="361" spans="1:17" ht="13.2">
      <c r="A361" s="10"/>
      <c r="D361" s="7"/>
      <c r="E361" s="31"/>
      <c r="F361" s="7"/>
      <c r="G361" s="10"/>
      <c r="H361" s="10"/>
      <c r="I361" s="7"/>
      <c r="K361" s="10"/>
      <c r="L361" s="10"/>
      <c r="M361" s="43"/>
      <c r="N361" s="10"/>
      <c r="O361" s="7"/>
      <c r="P361" s="33"/>
      <c r="Q361" s="7"/>
    </row>
    <row r="362" spans="1:17" ht="13.2">
      <c r="A362" s="10"/>
      <c r="D362" s="7"/>
      <c r="E362" s="31"/>
      <c r="F362" s="7"/>
      <c r="G362" s="10"/>
      <c r="H362" s="10"/>
      <c r="I362" s="7"/>
      <c r="K362" s="10"/>
      <c r="L362" s="10"/>
      <c r="M362" s="43"/>
      <c r="N362" s="10"/>
      <c r="O362" s="7"/>
      <c r="P362" s="33"/>
      <c r="Q362" s="7"/>
    </row>
    <row r="363" spans="1:17" ht="13.2">
      <c r="A363" s="10"/>
      <c r="D363" s="7"/>
      <c r="E363" s="31"/>
      <c r="F363" s="7"/>
      <c r="G363" s="10"/>
      <c r="H363" s="10"/>
      <c r="I363" s="7"/>
      <c r="K363" s="10"/>
      <c r="L363" s="10"/>
      <c r="M363" s="43"/>
      <c r="N363" s="10"/>
      <c r="O363" s="7"/>
      <c r="P363" s="33"/>
      <c r="Q363" s="7"/>
    </row>
    <row r="364" spans="1:17" ht="13.2">
      <c r="A364" s="10"/>
      <c r="D364" s="7"/>
      <c r="E364" s="31"/>
      <c r="F364" s="7"/>
      <c r="G364" s="10"/>
      <c r="H364" s="10"/>
      <c r="I364" s="7"/>
      <c r="K364" s="10"/>
      <c r="L364" s="10"/>
      <c r="M364" s="43"/>
      <c r="N364" s="10"/>
      <c r="O364" s="7"/>
      <c r="P364" s="33"/>
      <c r="Q364" s="7"/>
    </row>
    <row r="365" spans="1:17" ht="13.2">
      <c r="A365" s="10"/>
      <c r="D365" s="7"/>
      <c r="E365" s="31"/>
      <c r="F365" s="7"/>
      <c r="G365" s="10"/>
      <c r="H365" s="10"/>
      <c r="I365" s="7"/>
      <c r="K365" s="10"/>
      <c r="L365" s="10"/>
      <c r="M365" s="43"/>
      <c r="N365" s="10"/>
      <c r="O365" s="7"/>
      <c r="P365" s="33"/>
      <c r="Q365" s="7"/>
    </row>
    <row r="366" spans="1:17" ht="13.2">
      <c r="A366" s="10"/>
      <c r="D366" s="7"/>
      <c r="E366" s="31"/>
      <c r="F366" s="7"/>
      <c r="G366" s="10"/>
      <c r="H366" s="10"/>
      <c r="I366" s="7"/>
      <c r="K366" s="10"/>
      <c r="L366" s="10"/>
      <c r="M366" s="43"/>
      <c r="N366" s="10"/>
      <c r="O366" s="7"/>
      <c r="P366" s="33"/>
      <c r="Q366" s="7"/>
    </row>
    <row r="367" spans="1:17" ht="13.2">
      <c r="A367" s="10"/>
      <c r="D367" s="7"/>
      <c r="E367" s="31"/>
      <c r="F367" s="7"/>
      <c r="G367" s="10"/>
      <c r="H367" s="10"/>
      <c r="I367" s="7"/>
      <c r="K367" s="10"/>
      <c r="L367" s="10"/>
      <c r="M367" s="43"/>
      <c r="N367" s="10"/>
      <c r="O367" s="7"/>
      <c r="P367" s="33"/>
      <c r="Q367" s="7"/>
    </row>
    <row r="368" spans="1:17" ht="13.2">
      <c r="A368" s="10"/>
      <c r="D368" s="7"/>
      <c r="E368" s="31"/>
      <c r="F368" s="7"/>
      <c r="G368" s="10"/>
      <c r="H368" s="10"/>
      <c r="I368" s="7"/>
      <c r="K368" s="10"/>
      <c r="L368" s="10"/>
      <c r="M368" s="43"/>
      <c r="N368" s="10"/>
      <c r="O368" s="7"/>
      <c r="P368" s="33"/>
      <c r="Q368" s="7"/>
    </row>
    <row r="369" spans="1:17" ht="13.2">
      <c r="A369" s="10"/>
      <c r="D369" s="7"/>
      <c r="E369" s="31"/>
      <c r="F369" s="7"/>
      <c r="G369" s="10"/>
      <c r="H369" s="10"/>
      <c r="I369" s="7"/>
      <c r="K369" s="10"/>
      <c r="L369" s="10"/>
      <c r="M369" s="43"/>
      <c r="N369" s="10"/>
      <c r="O369" s="7"/>
      <c r="P369" s="33"/>
      <c r="Q369" s="7"/>
    </row>
    <row r="370" spans="1:17" ht="13.2">
      <c r="A370" s="10"/>
      <c r="D370" s="7"/>
      <c r="E370" s="31"/>
      <c r="F370" s="7"/>
      <c r="G370" s="10"/>
      <c r="H370" s="10"/>
      <c r="I370" s="7"/>
      <c r="K370" s="10"/>
      <c r="L370" s="10"/>
      <c r="M370" s="43"/>
      <c r="N370" s="10"/>
      <c r="O370" s="7"/>
      <c r="P370" s="33"/>
      <c r="Q370" s="7"/>
    </row>
    <row r="371" spans="1:17" ht="13.2">
      <c r="A371" s="10"/>
      <c r="D371" s="7"/>
      <c r="E371" s="31"/>
      <c r="F371" s="7"/>
      <c r="G371" s="10"/>
      <c r="H371" s="10"/>
      <c r="I371" s="7"/>
      <c r="K371" s="10"/>
      <c r="L371" s="10"/>
      <c r="M371" s="43"/>
      <c r="N371" s="10"/>
      <c r="O371" s="7"/>
      <c r="P371" s="33"/>
      <c r="Q371" s="7"/>
    </row>
    <row r="372" spans="1:17" ht="13.2">
      <c r="A372" s="10"/>
      <c r="D372" s="7"/>
      <c r="E372" s="31"/>
      <c r="F372" s="7"/>
      <c r="G372" s="10"/>
      <c r="H372" s="10"/>
      <c r="I372" s="7"/>
      <c r="K372" s="10"/>
      <c r="L372" s="10"/>
      <c r="M372" s="43"/>
      <c r="N372" s="10"/>
      <c r="O372" s="7"/>
      <c r="P372" s="33"/>
      <c r="Q372" s="7"/>
    </row>
    <row r="373" spans="1:17" ht="13.2">
      <c r="A373" s="10"/>
      <c r="D373" s="7"/>
      <c r="E373" s="31"/>
      <c r="F373" s="7"/>
      <c r="G373" s="10"/>
      <c r="H373" s="10"/>
      <c r="I373" s="7"/>
      <c r="K373" s="10"/>
      <c r="L373" s="10"/>
      <c r="M373" s="43"/>
      <c r="N373" s="10"/>
      <c r="O373" s="7"/>
      <c r="P373" s="33"/>
      <c r="Q373" s="7"/>
    </row>
    <row r="374" spans="1:17" ht="13.2">
      <c r="A374" s="10"/>
      <c r="D374" s="7"/>
      <c r="E374" s="31"/>
      <c r="F374" s="7"/>
      <c r="G374" s="10"/>
      <c r="H374" s="10"/>
      <c r="I374" s="7"/>
      <c r="K374" s="10"/>
      <c r="L374" s="10"/>
      <c r="M374" s="43"/>
      <c r="N374" s="10"/>
      <c r="O374" s="7"/>
      <c r="P374" s="33"/>
      <c r="Q374" s="7"/>
    </row>
    <row r="375" spans="1:17" ht="13.2">
      <c r="A375" s="10"/>
      <c r="D375" s="7"/>
      <c r="E375" s="31"/>
      <c r="F375" s="7"/>
      <c r="G375" s="10"/>
      <c r="H375" s="10"/>
      <c r="I375" s="7"/>
      <c r="K375" s="10"/>
      <c r="L375" s="10"/>
      <c r="M375" s="43"/>
      <c r="N375" s="10"/>
      <c r="O375" s="7"/>
      <c r="P375" s="33"/>
      <c r="Q375" s="7"/>
    </row>
    <row r="376" spans="1:17" ht="13.2">
      <c r="A376" s="10"/>
      <c r="D376" s="7"/>
      <c r="E376" s="31"/>
      <c r="F376" s="7"/>
      <c r="G376" s="10"/>
      <c r="H376" s="10"/>
      <c r="I376" s="7"/>
      <c r="K376" s="10"/>
      <c r="L376" s="10"/>
      <c r="M376" s="43"/>
      <c r="N376" s="10"/>
      <c r="O376" s="7"/>
      <c r="P376" s="33"/>
      <c r="Q376" s="7"/>
    </row>
    <row r="377" spans="1:17" ht="13.2">
      <c r="A377" s="10"/>
      <c r="D377" s="7"/>
      <c r="E377" s="31"/>
      <c r="F377" s="7"/>
      <c r="G377" s="10"/>
      <c r="H377" s="10"/>
      <c r="I377" s="7"/>
      <c r="K377" s="10"/>
      <c r="L377" s="10"/>
      <c r="M377" s="43"/>
      <c r="N377" s="10"/>
      <c r="O377" s="7"/>
      <c r="P377" s="33"/>
      <c r="Q377" s="7"/>
    </row>
    <row r="378" spans="1:17" ht="13.2">
      <c r="A378" s="10"/>
      <c r="D378" s="7"/>
      <c r="E378" s="31"/>
      <c r="F378" s="7"/>
      <c r="G378" s="10"/>
      <c r="H378" s="10"/>
      <c r="I378" s="7"/>
      <c r="K378" s="10"/>
      <c r="L378" s="10"/>
      <c r="M378" s="43"/>
      <c r="N378" s="10"/>
      <c r="O378" s="7"/>
      <c r="P378" s="33"/>
      <c r="Q378" s="7"/>
    </row>
    <row r="379" spans="1:17" ht="13.2">
      <c r="A379" s="10"/>
      <c r="D379" s="7"/>
      <c r="E379" s="31"/>
      <c r="F379" s="7"/>
      <c r="G379" s="10"/>
      <c r="H379" s="10"/>
      <c r="I379" s="7"/>
      <c r="K379" s="10"/>
      <c r="L379" s="10"/>
      <c r="M379" s="43"/>
      <c r="N379" s="10"/>
      <c r="O379" s="7"/>
      <c r="P379" s="33"/>
      <c r="Q379" s="7"/>
    </row>
    <row r="380" spans="1:17" ht="13.2">
      <c r="A380" s="10"/>
      <c r="D380" s="7"/>
      <c r="E380" s="31"/>
      <c r="F380" s="7"/>
      <c r="G380" s="10"/>
      <c r="H380" s="10"/>
      <c r="I380" s="7"/>
      <c r="K380" s="10"/>
      <c r="L380" s="10"/>
      <c r="M380" s="43"/>
      <c r="N380" s="10"/>
      <c r="O380" s="7"/>
      <c r="P380" s="33"/>
      <c r="Q380" s="7"/>
    </row>
    <row r="381" spans="1:17" ht="13.2">
      <c r="A381" s="10"/>
      <c r="D381" s="7"/>
      <c r="E381" s="31"/>
      <c r="F381" s="7"/>
      <c r="G381" s="10"/>
      <c r="H381" s="10"/>
      <c r="I381" s="7"/>
      <c r="K381" s="10"/>
      <c r="L381" s="10"/>
      <c r="M381" s="43"/>
      <c r="N381" s="10"/>
      <c r="O381" s="7"/>
      <c r="P381" s="33"/>
      <c r="Q381" s="7"/>
    </row>
    <row r="382" spans="1:17" ht="13.2">
      <c r="A382" s="10"/>
      <c r="D382" s="7"/>
      <c r="E382" s="31"/>
      <c r="F382" s="7"/>
      <c r="G382" s="10"/>
      <c r="H382" s="10"/>
      <c r="I382" s="7"/>
      <c r="K382" s="10"/>
      <c r="L382" s="10"/>
      <c r="M382" s="43"/>
      <c r="N382" s="10"/>
      <c r="O382" s="7"/>
      <c r="P382" s="33"/>
      <c r="Q382" s="7"/>
    </row>
    <row r="383" spans="1:17" ht="13.2">
      <c r="A383" s="10"/>
      <c r="D383" s="7"/>
      <c r="E383" s="31"/>
      <c r="F383" s="7"/>
      <c r="G383" s="10"/>
      <c r="H383" s="10"/>
      <c r="I383" s="7"/>
      <c r="K383" s="10"/>
      <c r="L383" s="10"/>
      <c r="M383" s="43"/>
      <c r="N383" s="10"/>
      <c r="O383" s="7"/>
      <c r="P383" s="33"/>
      <c r="Q383" s="7"/>
    </row>
    <row r="384" spans="1:17" ht="13.2">
      <c r="A384" s="10"/>
      <c r="D384" s="7"/>
      <c r="E384" s="31"/>
      <c r="F384" s="7"/>
      <c r="G384" s="10"/>
      <c r="H384" s="10"/>
      <c r="I384" s="7"/>
      <c r="K384" s="10"/>
      <c r="L384" s="10"/>
      <c r="M384" s="43"/>
      <c r="N384" s="10"/>
      <c r="O384" s="7"/>
      <c r="P384" s="33"/>
      <c r="Q384" s="7"/>
    </row>
    <row r="385" spans="1:17" ht="13.2">
      <c r="A385" s="10"/>
      <c r="D385" s="7"/>
      <c r="E385" s="31"/>
      <c r="F385" s="7"/>
      <c r="G385" s="10"/>
      <c r="H385" s="10"/>
      <c r="I385" s="7"/>
      <c r="K385" s="10"/>
      <c r="L385" s="10"/>
      <c r="M385" s="43"/>
      <c r="N385" s="10"/>
      <c r="O385" s="7"/>
      <c r="P385" s="33"/>
      <c r="Q385" s="7"/>
    </row>
    <row r="386" spans="1:17" ht="13.2">
      <c r="A386" s="10"/>
      <c r="D386" s="7"/>
      <c r="E386" s="31"/>
      <c r="F386" s="7"/>
      <c r="G386" s="10"/>
      <c r="H386" s="10"/>
      <c r="I386" s="7"/>
      <c r="K386" s="10"/>
      <c r="L386" s="10"/>
      <c r="M386" s="43"/>
      <c r="N386" s="10"/>
      <c r="O386" s="7"/>
      <c r="P386" s="33"/>
      <c r="Q386" s="7"/>
    </row>
    <row r="387" spans="1:17" ht="13.2">
      <c r="A387" s="10"/>
      <c r="D387" s="7"/>
      <c r="E387" s="31"/>
      <c r="F387" s="7"/>
      <c r="G387" s="10"/>
      <c r="H387" s="10"/>
      <c r="I387" s="7"/>
      <c r="K387" s="10"/>
      <c r="L387" s="10"/>
      <c r="M387" s="43"/>
      <c r="N387" s="10"/>
      <c r="O387" s="7"/>
      <c r="P387" s="33"/>
      <c r="Q387" s="7"/>
    </row>
    <row r="388" spans="1:17" ht="13.2">
      <c r="A388" s="10"/>
      <c r="D388" s="7"/>
      <c r="E388" s="31"/>
      <c r="F388" s="7"/>
      <c r="G388" s="10"/>
      <c r="H388" s="10"/>
      <c r="I388" s="7"/>
      <c r="K388" s="10"/>
      <c r="L388" s="10"/>
      <c r="M388" s="43"/>
      <c r="N388" s="10"/>
      <c r="O388" s="7"/>
      <c r="P388" s="33"/>
      <c r="Q388" s="7"/>
    </row>
    <row r="389" spans="1:17" ht="13.2">
      <c r="A389" s="10"/>
      <c r="D389" s="7"/>
      <c r="E389" s="31"/>
      <c r="F389" s="7"/>
      <c r="G389" s="10"/>
      <c r="H389" s="10"/>
      <c r="I389" s="7"/>
      <c r="K389" s="10"/>
      <c r="L389" s="10"/>
      <c r="M389" s="43"/>
      <c r="N389" s="10"/>
      <c r="O389" s="7"/>
      <c r="P389" s="33"/>
      <c r="Q389" s="7"/>
    </row>
    <row r="390" spans="1:17" ht="13.2">
      <c r="A390" s="10"/>
      <c r="D390" s="7"/>
      <c r="E390" s="31"/>
      <c r="F390" s="7"/>
      <c r="G390" s="10"/>
      <c r="H390" s="10"/>
      <c r="I390" s="7"/>
      <c r="K390" s="10"/>
      <c r="L390" s="10"/>
      <c r="M390" s="43"/>
      <c r="N390" s="10"/>
      <c r="O390" s="7"/>
      <c r="P390" s="33"/>
      <c r="Q390" s="7"/>
    </row>
    <row r="391" spans="1:17" ht="13.2">
      <c r="A391" s="10"/>
      <c r="D391" s="7"/>
      <c r="E391" s="31"/>
      <c r="F391" s="7"/>
      <c r="G391" s="10"/>
      <c r="H391" s="10"/>
      <c r="I391" s="7"/>
      <c r="K391" s="10"/>
      <c r="L391" s="10"/>
      <c r="M391" s="43"/>
      <c r="N391" s="10"/>
      <c r="O391" s="7"/>
      <c r="P391" s="33"/>
      <c r="Q391" s="7"/>
    </row>
    <row r="392" spans="1:17" ht="13.2">
      <c r="A392" s="10"/>
      <c r="D392" s="7"/>
      <c r="E392" s="31"/>
      <c r="F392" s="7"/>
      <c r="G392" s="10"/>
      <c r="H392" s="10"/>
      <c r="I392" s="7"/>
      <c r="K392" s="10"/>
      <c r="L392" s="10"/>
      <c r="M392" s="43"/>
      <c r="N392" s="10"/>
      <c r="O392" s="7"/>
      <c r="P392" s="33"/>
      <c r="Q392" s="7"/>
    </row>
    <row r="393" spans="1:17" ht="13.2">
      <c r="A393" s="10"/>
      <c r="D393" s="7"/>
      <c r="E393" s="31"/>
      <c r="F393" s="7"/>
      <c r="G393" s="10"/>
      <c r="H393" s="10"/>
      <c r="I393" s="7"/>
      <c r="K393" s="10"/>
      <c r="L393" s="10"/>
      <c r="M393" s="43"/>
      <c r="N393" s="10"/>
      <c r="O393" s="7"/>
      <c r="P393" s="33"/>
      <c r="Q393" s="7"/>
    </row>
    <row r="394" spans="1:17" ht="13.2">
      <c r="A394" s="10"/>
      <c r="D394" s="7"/>
      <c r="E394" s="31"/>
      <c r="F394" s="7"/>
      <c r="G394" s="10"/>
      <c r="H394" s="10"/>
      <c r="I394" s="7"/>
      <c r="K394" s="10"/>
      <c r="L394" s="10"/>
      <c r="M394" s="43"/>
      <c r="N394" s="10"/>
      <c r="O394" s="7"/>
      <c r="P394" s="33"/>
      <c r="Q394" s="7"/>
    </row>
    <row r="395" spans="1:17" ht="13.2">
      <c r="A395" s="10"/>
      <c r="D395" s="7"/>
      <c r="E395" s="31"/>
      <c r="F395" s="7"/>
      <c r="G395" s="10"/>
      <c r="H395" s="10"/>
      <c r="I395" s="7"/>
      <c r="K395" s="10"/>
      <c r="L395" s="10"/>
      <c r="M395" s="43"/>
      <c r="N395" s="10"/>
      <c r="O395" s="7"/>
      <c r="P395" s="33"/>
      <c r="Q395" s="7"/>
    </row>
    <row r="396" spans="1:17" ht="13.2">
      <c r="A396" s="10"/>
      <c r="D396" s="7"/>
      <c r="E396" s="31"/>
      <c r="F396" s="7"/>
      <c r="G396" s="10"/>
      <c r="H396" s="10"/>
      <c r="I396" s="7"/>
      <c r="K396" s="10"/>
      <c r="L396" s="10"/>
      <c r="M396" s="43"/>
      <c r="N396" s="10"/>
      <c r="O396" s="7"/>
      <c r="P396" s="33"/>
      <c r="Q396" s="7"/>
    </row>
    <row r="397" spans="1:17" ht="13.2">
      <c r="A397" s="10"/>
      <c r="D397" s="7"/>
      <c r="E397" s="31"/>
      <c r="F397" s="7"/>
      <c r="G397" s="10"/>
      <c r="H397" s="10"/>
      <c r="I397" s="7"/>
      <c r="K397" s="10"/>
      <c r="L397" s="10"/>
      <c r="M397" s="43"/>
      <c r="N397" s="10"/>
      <c r="O397" s="7"/>
      <c r="P397" s="33"/>
      <c r="Q397" s="7"/>
    </row>
    <row r="398" spans="1:17" ht="13.2">
      <c r="A398" s="10"/>
      <c r="D398" s="7"/>
      <c r="E398" s="31"/>
      <c r="F398" s="7"/>
      <c r="G398" s="10"/>
      <c r="H398" s="10"/>
      <c r="I398" s="7"/>
      <c r="K398" s="10"/>
      <c r="L398" s="10"/>
      <c r="M398" s="43"/>
      <c r="N398" s="10"/>
      <c r="O398" s="7"/>
      <c r="P398" s="33"/>
      <c r="Q398" s="7"/>
    </row>
    <row r="399" spans="1:17" ht="13.2">
      <c r="A399" s="10"/>
      <c r="D399" s="7"/>
      <c r="E399" s="31"/>
      <c r="F399" s="7"/>
      <c r="G399" s="10"/>
      <c r="H399" s="10"/>
      <c r="I399" s="7"/>
      <c r="K399" s="10"/>
      <c r="L399" s="10"/>
      <c r="M399" s="43"/>
      <c r="N399" s="10"/>
      <c r="O399" s="7"/>
      <c r="P399" s="33"/>
      <c r="Q399" s="7"/>
    </row>
    <row r="400" spans="1:17" ht="13.2">
      <c r="A400" s="10"/>
      <c r="D400" s="7"/>
      <c r="E400" s="31"/>
      <c r="F400" s="7"/>
      <c r="G400" s="10"/>
      <c r="H400" s="10"/>
      <c r="I400" s="7"/>
      <c r="K400" s="10"/>
      <c r="L400" s="10"/>
      <c r="M400" s="43"/>
      <c r="N400" s="10"/>
      <c r="O400" s="7"/>
      <c r="P400" s="33"/>
      <c r="Q400" s="7"/>
    </row>
    <row r="401" spans="1:17" ht="13.2">
      <c r="A401" s="10"/>
      <c r="D401" s="7"/>
      <c r="E401" s="31"/>
      <c r="F401" s="7"/>
      <c r="G401" s="10"/>
      <c r="H401" s="10"/>
      <c r="I401" s="7"/>
      <c r="K401" s="10"/>
      <c r="L401" s="10"/>
      <c r="M401" s="43"/>
      <c r="N401" s="10"/>
      <c r="O401" s="7"/>
      <c r="P401" s="33"/>
      <c r="Q401" s="7"/>
    </row>
    <row r="402" spans="1:17" ht="13.2">
      <c r="A402" s="10"/>
      <c r="D402" s="7"/>
      <c r="E402" s="31"/>
      <c r="F402" s="7"/>
      <c r="G402" s="10"/>
      <c r="H402" s="10"/>
      <c r="I402" s="7"/>
      <c r="K402" s="10"/>
      <c r="L402" s="10"/>
      <c r="M402" s="43"/>
      <c r="N402" s="10"/>
      <c r="O402" s="7"/>
      <c r="P402" s="33"/>
      <c r="Q402" s="7"/>
    </row>
    <row r="403" spans="1:17" ht="13.2">
      <c r="A403" s="10"/>
      <c r="D403" s="7"/>
      <c r="E403" s="31"/>
      <c r="F403" s="7"/>
      <c r="G403" s="10"/>
      <c r="H403" s="10"/>
      <c r="I403" s="7"/>
      <c r="K403" s="10"/>
      <c r="L403" s="10"/>
      <c r="M403" s="43"/>
      <c r="N403" s="10"/>
      <c r="O403" s="7"/>
      <c r="P403" s="33"/>
      <c r="Q403" s="7"/>
    </row>
    <row r="404" spans="1:17" ht="13.2">
      <c r="A404" s="10"/>
      <c r="D404" s="7"/>
      <c r="E404" s="31"/>
      <c r="F404" s="7"/>
      <c r="G404" s="10"/>
      <c r="H404" s="10"/>
      <c r="I404" s="7"/>
      <c r="K404" s="10"/>
      <c r="L404" s="10"/>
      <c r="M404" s="43"/>
      <c r="N404" s="10"/>
      <c r="O404" s="7"/>
      <c r="P404" s="33"/>
      <c r="Q404" s="7"/>
    </row>
    <row r="405" spans="1:17" ht="13.2">
      <c r="A405" s="10"/>
      <c r="D405" s="7"/>
      <c r="E405" s="31"/>
      <c r="F405" s="7"/>
      <c r="G405" s="10"/>
      <c r="H405" s="10"/>
      <c r="I405" s="7"/>
      <c r="K405" s="10"/>
      <c r="L405" s="10"/>
      <c r="M405" s="43"/>
      <c r="N405" s="10"/>
      <c r="O405" s="7"/>
      <c r="P405" s="33"/>
      <c r="Q405" s="7"/>
    </row>
    <row r="406" spans="1:17" ht="13.2">
      <c r="A406" s="10"/>
      <c r="D406" s="7"/>
      <c r="E406" s="31"/>
      <c r="F406" s="7"/>
      <c r="G406" s="10"/>
      <c r="H406" s="10"/>
      <c r="I406" s="7"/>
      <c r="K406" s="10"/>
      <c r="L406" s="10"/>
      <c r="M406" s="43"/>
      <c r="N406" s="10"/>
      <c r="O406" s="7"/>
      <c r="P406" s="33"/>
      <c r="Q406" s="7"/>
    </row>
    <row r="407" spans="1:17" ht="13.2">
      <c r="A407" s="10"/>
      <c r="D407" s="7"/>
      <c r="E407" s="31"/>
      <c r="F407" s="7"/>
      <c r="G407" s="10"/>
      <c r="H407" s="10"/>
      <c r="I407" s="7"/>
      <c r="K407" s="10"/>
      <c r="L407" s="10"/>
      <c r="M407" s="43"/>
      <c r="N407" s="10"/>
      <c r="O407" s="7"/>
      <c r="P407" s="33"/>
      <c r="Q407" s="7"/>
    </row>
    <row r="408" spans="1:17" ht="13.2">
      <c r="A408" s="10"/>
      <c r="D408" s="7"/>
      <c r="E408" s="31"/>
      <c r="F408" s="7"/>
      <c r="G408" s="10"/>
      <c r="H408" s="10"/>
      <c r="I408" s="7"/>
      <c r="K408" s="10"/>
      <c r="L408" s="10"/>
      <c r="M408" s="43"/>
      <c r="N408" s="10"/>
      <c r="O408" s="7"/>
      <c r="P408" s="33"/>
      <c r="Q408" s="7"/>
    </row>
    <row r="409" spans="1:17" ht="13.2">
      <c r="A409" s="10"/>
      <c r="D409" s="7"/>
      <c r="E409" s="31"/>
      <c r="F409" s="7"/>
      <c r="G409" s="10"/>
      <c r="H409" s="10"/>
      <c r="I409" s="7"/>
      <c r="K409" s="10"/>
      <c r="L409" s="10"/>
      <c r="M409" s="43"/>
      <c r="N409" s="10"/>
      <c r="O409" s="7"/>
      <c r="P409" s="33"/>
      <c r="Q409" s="7"/>
    </row>
    <row r="410" spans="1:17" ht="13.2">
      <c r="A410" s="10"/>
      <c r="D410" s="7"/>
      <c r="E410" s="31"/>
      <c r="F410" s="7"/>
      <c r="G410" s="10"/>
      <c r="H410" s="10"/>
      <c r="I410" s="7"/>
      <c r="K410" s="10"/>
      <c r="L410" s="10"/>
      <c r="M410" s="43"/>
      <c r="N410" s="10"/>
      <c r="O410" s="7"/>
      <c r="P410" s="33"/>
      <c r="Q410" s="7"/>
    </row>
    <row r="411" spans="1:17" ht="13.2">
      <c r="A411" s="10"/>
      <c r="D411" s="7"/>
      <c r="E411" s="31"/>
      <c r="F411" s="7"/>
      <c r="G411" s="10"/>
      <c r="H411" s="10"/>
      <c r="I411" s="7"/>
      <c r="K411" s="10"/>
      <c r="L411" s="10"/>
      <c r="M411" s="43"/>
      <c r="N411" s="10"/>
      <c r="O411" s="7"/>
      <c r="P411" s="33"/>
      <c r="Q411" s="7"/>
    </row>
    <row r="412" spans="1:17" ht="13.2">
      <c r="A412" s="10"/>
      <c r="D412" s="7"/>
      <c r="E412" s="31"/>
      <c r="F412" s="7"/>
      <c r="G412" s="10"/>
      <c r="H412" s="10"/>
      <c r="I412" s="7"/>
      <c r="K412" s="10"/>
      <c r="L412" s="10"/>
      <c r="M412" s="43"/>
      <c r="N412" s="10"/>
      <c r="O412" s="7"/>
      <c r="P412" s="33"/>
      <c r="Q412" s="7"/>
    </row>
    <row r="413" spans="1:17" ht="13.2">
      <c r="A413" s="10"/>
      <c r="D413" s="7"/>
      <c r="E413" s="31"/>
      <c r="F413" s="7"/>
      <c r="G413" s="10"/>
      <c r="H413" s="10"/>
      <c r="I413" s="7"/>
      <c r="K413" s="10"/>
      <c r="L413" s="10"/>
      <c r="M413" s="43"/>
      <c r="N413" s="10"/>
      <c r="O413" s="7"/>
      <c r="P413" s="33"/>
      <c r="Q413" s="7"/>
    </row>
    <row r="414" spans="1:17" ht="13.2">
      <c r="A414" s="10"/>
      <c r="D414" s="7"/>
      <c r="E414" s="31"/>
      <c r="F414" s="7"/>
      <c r="G414" s="10"/>
      <c r="H414" s="10"/>
      <c r="I414" s="7"/>
      <c r="K414" s="10"/>
      <c r="L414" s="10"/>
      <c r="M414" s="43"/>
      <c r="N414" s="10"/>
      <c r="O414" s="7"/>
      <c r="P414" s="33"/>
      <c r="Q414" s="7"/>
    </row>
    <row r="415" spans="1:17" ht="13.2">
      <c r="A415" s="10"/>
      <c r="D415" s="7"/>
      <c r="E415" s="31"/>
      <c r="F415" s="7"/>
      <c r="G415" s="10"/>
      <c r="H415" s="10"/>
      <c r="I415" s="7"/>
      <c r="K415" s="10"/>
      <c r="L415" s="10"/>
      <c r="M415" s="43"/>
      <c r="N415" s="10"/>
      <c r="O415" s="7"/>
      <c r="P415" s="33"/>
      <c r="Q415" s="7"/>
    </row>
    <row r="416" spans="1:17" ht="13.2">
      <c r="A416" s="10"/>
      <c r="D416" s="7"/>
      <c r="E416" s="31"/>
      <c r="F416" s="7"/>
      <c r="G416" s="10"/>
      <c r="H416" s="10"/>
      <c r="I416" s="7"/>
      <c r="K416" s="10"/>
      <c r="L416" s="10"/>
      <c r="M416" s="43"/>
      <c r="N416" s="10"/>
      <c r="O416" s="7"/>
      <c r="P416" s="33"/>
      <c r="Q416" s="7"/>
    </row>
    <row r="417" spans="1:17" ht="13.2">
      <c r="A417" s="10"/>
      <c r="D417" s="7"/>
      <c r="E417" s="31"/>
      <c r="F417" s="7"/>
      <c r="G417" s="10"/>
      <c r="H417" s="10"/>
      <c r="I417" s="7"/>
      <c r="K417" s="10"/>
      <c r="L417" s="10"/>
      <c r="M417" s="43"/>
      <c r="N417" s="10"/>
      <c r="O417" s="7"/>
      <c r="P417" s="33"/>
      <c r="Q417" s="7"/>
    </row>
    <row r="418" spans="1:17" ht="13.2">
      <c r="A418" s="10"/>
      <c r="D418" s="7"/>
      <c r="E418" s="31"/>
      <c r="F418" s="7"/>
      <c r="G418" s="10"/>
      <c r="H418" s="10"/>
      <c r="I418" s="7"/>
      <c r="K418" s="10"/>
      <c r="L418" s="10"/>
      <c r="M418" s="43"/>
      <c r="N418" s="10"/>
      <c r="O418" s="7"/>
      <c r="P418" s="33"/>
      <c r="Q418" s="7"/>
    </row>
    <row r="419" spans="1:17" ht="13.2">
      <c r="A419" s="10"/>
      <c r="D419" s="7"/>
      <c r="E419" s="31"/>
      <c r="F419" s="7"/>
      <c r="G419" s="10"/>
      <c r="H419" s="10"/>
      <c r="I419" s="7"/>
      <c r="K419" s="10"/>
      <c r="L419" s="10"/>
      <c r="M419" s="43"/>
      <c r="N419" s="10"/>
      <c r="O419" s="7"/>
      <c r="P419" s="33"/>
      <c r="Q419" s="7"/>
    </row>
    <row r="420" spans="1:17" ht="13.2">
      <c r="A420" s="10"/>
      <c r="D420" s="7"/>
      <c r="E420" s="31"/>
      <c r="F420" s="7"/>
      <c r="G420" s="10"/>
      <c r="H420" s="10"/>
      <c r="I420" s="7"/>
      <c r="K420" s="10"/>
      <c r="L420" s="10"/>
      <c r="M420" s="43"/>
      <c r="N420" s="10"/>
      <c r="O420" s="7"/>
      <c r="P420" s="33"/>
      <c r="Q420" s="7"/>
    </row>
    <row r="421" spans="1:17" ht="13.2">
      <c r="A421" s="10"/>
      <c r="D421" s="7"/>
      <c r="E421" s="31"/>
      <c r="F421" s="7"/>
      <c r="G421" s="10"/>
      <c r="H421" s="10"/>
      <c r="I421" s="7"/>
      <c r="K421" s="10"/>
      <c r="L421" s="10"/>
      <c r="M421" s="43"/>
      <c r="N421" s="10"/>
      <c r="O421" s="7"/>
      <c r="P421" s="33"/>
      <c r="Q421" s="7"/>
    </row>
    <row r="422" spans="1:17" ht="13.2">
      <c r="A422" s="10"/>
      <c r="D422" s="7"/>
      <c r="E422" s="31"/>
      <c r="F422" s="7"/>
      <c r="G422" s="10"/>
      <c r="H422" s="10"/>
      <c r="I422" s="7"/>
      <c r="K422" s="10"/>
      <c r="L422" s="10"/>
      <c r="M422" s="43"/>
      <c r="N422" s="10"/>
      <c r="O422" s="7"/>
      <c r="P422" s="33"/>
      <c r="Q422" s="7"/>
    </row>
    <row r="423" spans="1:17" ht="13.2">
      <c r="A423" s="10"/>
      <c r="D423" s="7"/>
      <c r="E423" s="31"/>
      <c r="F423" s="7"/>
      <c r="G423" s="10"/>
      <c r="H423" s="10"/>
      <c r="I423" s="7"/>
      <c r="K423" s="10"/>
      <c r="L423" s="10"/>
      <c r="M423" s="43"/>
      <c r="N423" s="10"/>
      <c r="O423" s="7"/>
      <c r="P423" s="33"/>
      <c r="Q423" s="7"/>
    </row>
    <row r="424" spans="1:17" ht="13.2">
      <c r="A424" s="31"/>
      <c r="E424" s="31"/>
      <c r="Q424" s="31"/>
    </row>
    <row r="425" spans="1:17" ht="13.2">
      <c r="A425" s="31"/>
      <c r="E425" s="31"/>
      <c r="Q425" s="31"/>
    </row>
    <row r="426" spans="1:17" ht="13.2">
      <c r="A426" s="31"/>
      <c r="E426" s="31"/>
      <c r="Q426" s="31"/>
    </row>
    <row r="427" spans="1:17" ht="13.2">
      <c r="A427" s="31"/>
      <c r="E427" s="31"/>
      <c r="Q427" s="31"/>
    </row>
    <row r="428" spans="1:17" ht="13.2">
      <c r="A428" s="31"/>
      <c r="E428" s="31"/>
      <c r="Q428" s="31"/>
    </row>
    <row r="429" spans="1:17" ht="13.2">
      <c r="A429" s="31"/>
      <c r="E429" s="31"/>
      <c r="Q429" s="31"/>
    </row>
    <row r="430" spans="1:17" ht="13.2">
      <c r="A430" s="31"/>
      <c r="E430" s="31"/>
      <c r="Q430" s="31"/>
    </row>
    <row r="431" spans="1:17" ht="13.2">
      <c r="A431" s="31"/>
      <c r="E431" s="31"/>
      <c r="Q431" s="31"/>
    </row>
    <row r="432" spans="1:17" ht="13.2">
      <c r="A432" s="31"/>
      <c r="E432" s="31"/>
      <c r="Q432" s="31"/>
    </row>
    <row r="433" spans="1:17" ht="13.2">
      <c r="A433" s="31"/>
      <c r="E433" s="31"/>
      <c r="Q433" s="31"/>
    </row>
    <row r="434" spans="1:17" ht="13.2">
      <c r="A434" s="31"/>
      <c r="E434" s="31"/>
      <c r="Q434" s="31"/>
    </row>
    <row r="435" spans="1:17" ht="13.2">
      <c r="A435" s="31"/>
      <c r="E435" s="31"/>
      <c r="Q435" s="31"/>
    </row>
    <row r="436" spans="1:17" ht="13.2">
      <c r="A436" s="31"/>
      <c r="E436" s="31"/>
      <c r="Q436" s="31"/>
    </row>
    <row r="437" spans="1:17" ht="13.2">
      <c r="A437" s="31"/>
      <c r="E437" s="31"/>
      <c r="Q437" s="31"/>
    </row>
    <row r="438" spans="1:17" ht="13.2">
      <c r="A438" s="31"/>
      <c r="E438" s="31"/>
      <c r="Q438" s="31"/>
    </row>
    <row r="439" spans="1:17" ht="13.2">
      <c r="A439" s="31"/>
      <c r="E439" s="31"/>
      <c r="Q439" s="31"/>
    </row>
    <row r="440" spans="1:17" ht="13.2">
      <c r="A440" s="31"/>
      <c r="E440" s="31"/>
      <c r="Q440" s="31"/>
    </row>
    <row r="441" spans="1:17" ht="13.2">
      <c r="A441" s="31"/>
      <c r="E441" s="31"/>
      <c r="Q441" s="31"/>
    </row>
    <row r="442" spans="1:17" ht="13.2">
      <c r="A442" s="31"/>
      <c r="E442" s="31"/>
      <c r="Q442" s="31"/>
    </row>
    <row r="443" spans="1:17" ht="13.2">
      <c r="A443" s="31"/>
      <c r="E443" s="31"/>
      <c r="Q443" s="31"/>
    </row>
    <row r="444" spans="1:17" ht="13.2">
      <c r="A444" s="31"/>
      <c r="E444" s="31"/>
      <c r="Q444" s="31"/>
    </row>
    <row r="445" spans="1:17" ht="13.2">
      <c r="A445" s="31"/>
      <c r="E445" s="31"/>
      <c r="Q445" s="31"/>
    </row>
    <row r="446" spans="1:17" ht="13.2">
      <c r="A446" s="31"/>
      <c r="E446" s="31"/>
      <c r="Q446" s="31"/>
    </row>
    <row r="447" spans="1:17" ht="13.2">
      <c r="A447" s="31"/>
      <c r="E447" s="31"/>
      <c r="Q447" s="31"/>
    </row>
    <row r="448" spans="1:17" ht="13.2">
      <c r="A448" s="31"/>
      <c r="E448" s="31"/>
      <c r="Q448" s="31"/>
    </row>
    <row r="449" spans="1:17" ht="13.2">
      <c r="A449" s="31"/>
      <c r="E449" s="31"/>
      <c r="Q449" s="31"/>
    </row>
    <row r="450" spans="1:17" ht="13.2">
      <c r="A450" s="31"/>
      <c r="E450" s="31"/>
      <c r="Q450" s="31"/>
    </row>
    <row r="451" spans="1:17" ht="13.2">
      <c r="A451" s="31"/>
      <c r="E451" s="31"/>
      <c r="Q451" s="31"/>
    </row>
    <row r="452" spans="1:17" ht="13.2">
      <c r="A452" s="31"/>
      <c r="E452" s="31"/>
      <c r="Q452" s="31"/>
    </row>
    <row r="453" spans="1:17" ht="13.2">
      <c r="A453" s="31"/>
      <c r="E453" s="31"/>
      <c r="Q453" s="31"/>
    </row>
    <row r="454" spans="1:17" ht="13.2">
      <c r="A454" s="31"/>
      <c r="E454" s="31"/>
      <c r="Q454" s="31"/>
    </row>
    <row r="455" spans="1:17" ht="13.2">
      <c r="A455" s="31"/>
      <c r="E455" s="31"/>
      <c r="Q455" s="31"/>
    </row>
    <row r="456" spans="1:17" ht="13.2">
      <c r="A456" s="31"/>
      <c r="E456" s="31"/>
      <c r="Q456" s="31"/>
    </row>
    <row r="457" spans="1:17" ht="13.2">
      <c r="A457" s="31"/>
      <c r="E457" s="31"/>
      <c r="Q457" s="31"/>
    </row>
    <row r="458" spans="1:17" ht="13.2">
      <c r="A458" s="31"/>
      <c r="E458" s="31"/>
      <c r="Q458" s="31"/>
    </row>
    <row r="459" spans="1:17" ht="13.2">
      <c r="A459" s="31"/>
      <c r="E459" s="31"/>
      <c r="Q459" s="31"/>
    </row>
    <row r="460" spans="1:17" ht="13.2">
      <c r="A460" s="31"/>
      <c r="E460" s="31"/>
      <c r="Q460" s="31"/>
    </row>
    <row r="461" spans="1:17" ht="13.2">
      <c r="A461" s="31"/>
      <c r="E461" s="31"/>
      <c r="Q461" s="31"/>
    </row>
    <row r="462" spans="1:17" ht="13.2">
      <c r="A462" s="31"/>
      <c r="E462" s="31"/>
      <c r="Q462" s="31"/>
    </row>
    <row r="463" spans="1:17" ht="13.2">
      <c r="A463" s="31"/>
      <c r="E463" s="31"/>
      <c r="Q463" s="31"/>
    </row>
    <row r="464" spans="1:17" ht="13.2">
      <c r="A464" s="31"/>
      <c r="E464" s="31"/>
      <c r="Q464" s="31"/>
    </row>
    <row r="465" spans="1:17" ht="13.2">
      <c r="A465" s="31"/>
      <c r="E465" s="31"/>
      <c r="Q465" s="31"/>
    </row>
    <row r="466" spans="1:17" ht="13.2">
      <c r="A466" s="31"/>
      <c r="E466" s="31"/>
      <c r="Q466" s="31"/>
    </row>
    <row r="467" spans="1:17" ht="13.2">
      <c r="A467" s="31"/>
      <c r="E467" s="31"/>
      <c r="Q467" s="31"/>
    </row>
    <row r="468" spans="1:17" ht="13.2">
      <c r="A468" s="31"/>
      <c r="E468" s="31"/>
      <c r="Q468" s="31"/>
    </row>
    <row r="469" spans="1:17" ht="13.2">
      <c r="A469" s="31"/>
      <c r="E469" s="31"/>
      <c r="Q469" s="31"/>
    </row>
    <row r="470" spans="1:17" ht="13.2">
      <c r="A470" s="31"/>
      <c r="E470" s="31"/>
      <c r="Q470" s="31"/>
    </row>
    <row r="471" spans="1:17" ht="13.2">
      <c r="A471" s="31"/>
      <c r="E471" s="31"/>
      <c r="Q471" s="31"/>
    </row>
    <row r="472" spans="1:17" ht="13.2">
      <c r="A472" s="31"/>
      <c r="E472" s="31"/>
      <c r="Q472" s="31"/>
    </row>
    <row r="473" spans="1:17" ht="13.2">
      <c r="A473" s="31"/>
      <c r="E473" s="31"/>
      <c r="Q473" s="31"/>
    </row>
    <row r="474" spans="1:17" ht="13.2">
      <c r="A474" s="31"/>
      <c r="E474" s="31"/>
      <c r="Q474" s="31"/>
    </row>
    <row r="475" spans="1:17" ht="13.2">
      <c r="A475" s="31"/>
      <c r="E475" s="31"/>
      <c r="Q475" s="31"/>
    </row>
    <row r="476" spans="1:17" ht="13.2">
      <c r="A476" s="31"/>
      <c r="E476" s="31"/>
      <c r="Q476" s="31"/>
    </row>
    <row r="477" spans="1:17" ht="13.2">
      <c r="A477" s="31"/>
      <c r="E477" s="31"/>
      <c r="Q477" s="31"/>
    </row>
    <row r="478" spans="1:17" ht="13.2">
      <c r="A478" s="31"/>
      <c r="E478" s="31"/>
      <c r="Q478" s="31"/>
    </row>
    <row r="479" spans="1:17" ht="13.2">
      <c r="A479" s="31"/>
      <c r="E479" s="31"/>
      <c r="Q479" s="31"/>
    </row>
    <row r="480" spans="1:17" ht="13.2">
      <c r="A480" s="31"/>
      <c r="E480" s="31"/>
      <c r="Q480" s="31"/>
    </row>
    <row r="481" spans="1:17" ht="13.2">
      <c r="A481" s="31"/>
      <c r="E481" s="31"/>
      <c r="Q481" s="31"/>
    </row>
    <row r="482" spans="1:17" ht="13.2">
      <c r="A482" s="31"/>
      <c r="E482" s="31"/>
      <c r="Q482" s="31"/>
    </row>
    <row r="483" spans="1:17" ht="13.2">
      <c r="A483" s="31"/>
      <c r="E483" s="31"/>
      <c r="Q483" s="31"/>
    </row>
    <row r="484" spans="1:17" ht="13.2">
      <c r="A484" s="31"/>
      <c r="E484" s="31"/>
      <c r="Q484" s="31"/>
    </row>
    <row r="485" spans="1:17" ht="13.2">
      <c r="A485" s="31"/>
      <c r="E485" s="31"/>
      <c r="Q485" s="31"/>
    </row>
    <row r="486" spans="1:17" ht="13.2">
      <c r="A486" s="31"/>
      <c r="E486" s="31"/>
      <c r="Q486" s="31"/>
    </row>
    <row r="487" spans="1:17" ht="13.2">
      <c r="A487" s="31"/>
      <c r="E487" s="31"/>
      <c r="Q487" s="31"/>
    </row>
    <row r="488" spans="1:17" ht="13.2">
      <c r="A488" s="31"/>
      <c r="E488" s="31"/>
      <c r="Q488" s="31"/>
    </row>
    <row r="489" spans="1:17" ht="13.2">
      <c r="A489" s="31"/>
      <c r="E489" s="31"/>
      <c r="Q489" s="31"/>
    </row>
    <row r="490" spans="1:17" ht="13.2">
      <c r="A490" s="31"/>
      <c r="E490" s="31"/>
      <c r="Q490" s="31"/>
    </row>
    <row r="491" spans="1:17" ht="13.2">
      <c r="A491" s="31"/>
      <c r="E491" s="31"/>
      <c r="Q491" s="31"/>
    </row>
    <row r="492" spans="1:17" ht="13.2">
      <c r="A492" s="31"/>
      <c r="E492" s="31"/>
      <c r="Q492" s="31"/>
    </row>
    <row r="493" spans="1:17" ht="13.2">
      <c r="A493" s="31"/>
      <c r="E493" s="31"/>
      <c r="Q493" s="31"/>
    </row>
    <row r="494" spans="1:17" ht="13.2">
      <c r="A494" s="31"/>
      <c r="E494" s="31"/>
      <c r="Q494" s="31"/>
    </row>
    <row r="495" spans="1:17" ht="13.2">
      <c r="A495" s="31"/>
      <c r="E495" s="31"/>
      <c r="Q495" s="31"/>
    </row>
    <row r="496" spans="1:17" ht="13.2">
      <c r="A496" s="31"/>
      <c r="E496" s="31"/>
      <c r="Q496" s="31"/>
    </row>
    <row r="497" spans="1:17" ht="13.2">
      <c r="A497" s="31"/>
      <c r="E497" s="31"/>
      <c r="Q497" s="31"/>
    </row>
    <row r="498" spans="1:17" ht="13.2">
      <c r="A498" s="31"/>
      <c r="E498" s="31"/>
      <c r="Q498" s="31"/>
    </row>
    <row r="499" spans="1:17" ht="13.2">
      <c r="A499" s="31"/>
      <c r="E499" s="31"/>
      <c r="Q499" s="31"/>
    </row>
    <row r="500" spans="1:17" ht="13.2">
      <c r="A500" s="31"/>
      <c r="E500" s="31"/>
      <c r="Q500" s="31"/>
    </row>
    <row r="501" spans="1:17" ht="13.2">
      <c r="A501" s="31"/>
      <c r="E501" s="31"/>
      <c r="Q501" s="31"/>
    </row>
    <row r="502" spans="1:17" ht="13.2">
      <c r="A502" s="31"/>
      <c r="E502" s="31"/>
      <c r="Q502" s="31"/>
    </row>
    <row r="503" spans="1:17" ht="13.2">
      <c r="A503" s="31"/>
      <c r="E503" s="31"/>
      <c r="Q503" s="31"/>
    </row>
    <row r="504" spans="1:17" ht="13.2">
      <c r="A504" s="31"/>
      <c r="E504" s="31"/>
      <c r="Q504" s="31"/>
    </row>
    <row r="505" spans="1:17" ht="13.2">
      <c r="A505" s="31"/>
      <c r="E505" s="31"/>
      <c r="Q505" s="31"/>
    </row>
    <row r="506" spans="1:17" ht="13.2">
      <c r="A506" s="31"/>
      <c r="E506" s="31"/>
      <c r="Q506" s="31"/>
    </row>
    <row r="507" spans="1:17" ht="13.2">
      <c r="A507" s="31"/>
      <c r="E507" s="31"/>
      <c r="Q507" s="31"/>
    </row>
    <row r="508" spans="1:17" ht="13.2">
      <c r="A508" s="31"/>
      <c r="E508" s="31"/>
      <c r="Q508" s="31"/>
    </row>
    <row r="509" spans="1:17" ht="13.2">
      <c r="A509" s="31"/>
      <c r="E509" s="31"/>
      <c r="Q509" s="31"/>
    </row>
    <row r="510" spans="1:17" ht="13.2">
      <c r="A510" s="31"/>
      <c r="E510" s="31"/>
      <c r="Q510" s="31"/>
    </row>
    <row r="511" spans="1:17" ht="13.2">
      <c r="A511" s="31"/>
      <c r="E511" s="31"/>
      <c r="Q511" s="31"/>
    </row>
    <row r="512" spans="1:17" ht="13.2">
      <c r="A512" s="31"/>
      <c r="E512" s="31"/>
      <c r="Q512" s="31"/>
    </row>
    <row r="513" spans="1:17" ht="13.2">
      <c r="A513" s="31"/>
      <c r="E513" s="31"/>
      <c r="Q513" s="31"/>
    </row>
    <row r="514" spans="1:17" ht="13.2">
      <c r="A514" s="31"/>
      <c r="E514" s="31"/>
      <c r="Q514" s="31"/>
    </row>
    <row r="515" spans="1:17" ht="13.2">
      <c r="A515" s="31"/>
      <c r="E515" s="31"/>
      <c r="Q515" s="31"/>
    </row>
    <row r="516" spans="1:17" ht="13.2">
      <c r="A516" s="31"/>
      <c r="E516" s="31"/>
      <c r="Q516" s="31"/>
    </row>
    <row r="517" spans="1:17" ht="13.2">
      <c r="A517" s="31"/>
      <c r="E517" s="31"/>
      <c r="Q517" s="31"/>
    </row>
    <row r="518" spans="1:17" ht="13.2">
      <c r="A518" s="31"/>
      <c r="E518" s="31"/>
      <c r="Q518" s="31"/>
    </row>
    <row r="519" spans="1:17" ht="13.2">
      <c r="A519" s="31"/>
      <c r="E519" s="31"/>
      <c r="Q519" s="31"/>
    </row>
    <row r="520" spans="1:17" ht="13.2">
      <c r="A520" s="31"/>
      <c r="E520" s="31"/>
      <c r="Q520" s="31"/>
    </row>
    <row r="521" spans="1:17" ht="13.2">
      <c r="A521" s="31"/>
      <c r="E521" s="31"/>
      <c r="Q521" s="31"/>
    </row>
    <row r="522" spans="1:17" ht="13.2">
      <c r="A522" s="31"/>
      <c r="E522" s="31"/>
      <c r="Q522" s="31"/>
    </row>
    <row r="523" spans="1:17" ht="13.2">
      <c r="A523" s="31"/>
      <c r="E523" s="31"/>
      <c r="Q523" s="31"/>
    </row>
    <row r="524" spans="1:17" ht="13.2">
      <c r="A524" s="31"/>
      <c r="E524" s="31"/>
      <c r="Q524" s="31"/>
    </row>
    <row r="525" spans="1:17" ht="13.2">
      <c r="A525" s="31"/>
      <c r="E525" s="31"/>
      <c r="Q525" s="31"/>
    </row>
    <row r="526" spans="1:17" ht="13.2">
      <c r="A526" s="31"/>
      <c r="E526" s="31"/>
      <c r="Q526" s="31"/>
    </row>
    <row r="527" spans="1:17" ht="13.2">
      <c r="A527" s="31"/>
      <c r="E527" s="31"/>
      <c r="Q527" s="31"/>
    </row>
    <row r="528" spans="1:17" ht="13.2">
      <c r="A528" s="31"/>
      <c r="E528" s="31"/>
      <c r="Q528" s="31"/>
    </row>
    <row r="529" spans="1:17" ht="13.2">
      <c r="A529" s="31"/>
      <c r="E529" s="31"/>
      <c r="Q529" s="31"/>
    </row>
    <row r="530" spans="1:17" ht="13.2">
      <c r="A530" s="31"/>
      <c r="E530" s="31"/>
      <c r="Q530" s="31"/>
    </row>
    <row r="531" spans="1:17" ht="13.2">
      <c r="A531" s="31"/>
      <c r="E531" s="31"/>
      <c r="Q531" s="31"/>
    </row>
    <row r="532" spans="1:17" ht="13.2">
      <c r="A532" s="31"/>
      <c r="E532" s="31"/>
      <c r="Q532" s="31"/>
    </row>
    <row r="533" spans="1:17" ht="13.2">
      <c r="A533" s="31"/>
      <c r="E533" s="31"/>
      <c r="Q533" s="31"/>
    </row>
    <row r="534" spans="1:17" ht="13.2">
      <c r="A534" s="31"/>
      <c r="E534" s="31"/>
      <c r="Q534" s="31"/>
    </row>
    <row r="535" spans="1:17" ht="13.2">
      <c r="A535" s="31"/>
      <c r="E535" s="31"/>
      <c r="Q535" s="31"/>
    </row>
    <row r="536" spans="1:17" ht="13.2">
      <c r="A536" s="31"/>
      <c r="E536" s="31"/>
      <c r="Q536" s="31"/>
    </row>
    <row r="537" spans="1:17" ht="13.2">
      <c r="A537" s="31"/>
      <c r="E537" s="31"/>
      <c r="Q537" s="31"/>
    </row>
    <row r="538" spans="1:17" ht="13.2">
      <c r="A538" s="31"/>
      <c r="E538" s="31"/>
      <c r="Q538" s="31"/>
    </row>
    <row r="539" spans="1:17" ht="13.2">
      <c r="A539" s="31"/>
      <c r="E539" s="31"/>
      <c r="Q539" s="31"/>
    </row>
    <row r="540" spans="1:17" ht="13.2">
      <c r="A540" s="31"/>
      <c r="E540" s="31"/>
      <c r="Q540" s="31"/>
    </row>
    <row r="541" spans="1:17" ht="13.2">
      <c r="A541" s="31"/>
      <c r="E541" s="31"/>
      <c r="Q541" s="31"/>
    </row>
    <row r="542" spans="1:17" ht="13.2">
      <c r="A542" s="31"/>
      <c r="E542" s="31"/>
      <c r="Q542" s="31"/>
    </row>
    <row r="543" spans="1:17" ht="13.2">
      <c r="A543" s="31"/>
      <c r="E543" s="31"/>
      <c r="Q543" s="31"/>
    </row>
    <row r="544" spans="1:17" ht="13.2">
      <c r="A544" s="31"/>
      <c r="E544" s="31"/>
      <c r="Q544" s="31"/>
    </row>
    <row r="545" spans="1:17" ht="13.2">
      <c r="A545" s="31"/>
      <c r="E545" s="31"/>
      <c r="Q545" s="31"/>
    </row>
    <row r="546" spans="1:17" ht="13.2">
      <c r="A546" s="31"/>
      <c r="E546" s="31"/>
      <c r="Q546" s="31"/>
    </row>
    <row r="547" spans="1:17" ht="13.2">
      <c r="A547" s="31"/>
      <c r="E547" s="31"/>
      <c r="Q547" s="31"/>
    </row>
    <row r="548" spans="1:17" ht="13.2">
      <c r="A548" s="31"/>
      <c r="E548" s="31"/>
      <c r="Q548" s="31"/>
    </row>
    <row r="549" spans="1:17" ht="13.2">
      <c r="A549" s="31"/>
      <c r="E549" s="31"/>
      <c r="Q549" s="31"/>
    </row>
    <row r="550" spans="1:17" ht="13.2">
      <c r="A550" s="31"/>
      <c r="E550" s="31"/>
      <c r="Q550" s="31"/>
    </row>
    <row r="551" spans="1:17" ht="13.2">
      <c r="A551" s="31"/>
      <c r="E551" s="31"/>
      <c r="Q551" s="31"/>
    </row>
    <row r="552" spans="1:17" ht="13.2">
      <c r="A552" s="31"/>
      <c r="E552" s="31"/>
      <c r="Q552" s="31"/>
    </row>
    <row r="553" spans="1:17" ht="13.2">
      <c r="A553" s="31"/>
      <c r="E553" s="31"/>
      <c r="Q553" s="31"/>
    </row>
    <row r="554" spans="1:17" ht="13.2">
      <c r="A554" s="31"/>
      <c r="E554" s="31"/>
      <c r="Q554" s="31"/>
    </row>
    <row r="555" spans="1:17" ht="13.2">
      <c r="A555" s="31"/>
      <c r="E555" s="31"/>
      <c r="Q555" s="31"/>
    </row>
    <row r="556" spans="1:17" ht="13.2">
      <c r="A556" s="31"/>
      <c r="E556" s="31"/>
      <c r="Q556" s="31"/>
    </row>
    <row r="557" spans="1:17" ht="13.2">
      <c r="A557" s="31"/>
      <c r="E557" s="31"/>
      <c r="Q557" s="31"/>
    </row>
    <row r="558" spans="1:17" ht="13.2">
      <c r="A558" s="31"/>
      <c r="E558" s="31"/>
      <c r="Q558" s="31"/>
    </row>
    <row r="559" spans="1:17" ht="13.2">
      <c r="A559" s="31"/>
      <c r="E559" s="31"/>
      <c r="Q559" s="31"/>
    </row>
    <row r="560" spans="1:17" ht="13.2">
      <c r="A560" s="31"/>
      <c r="E560" s="31"/>
      <c r="Q560" s="31"/>
    </row>
    <row r="561" spans="1:17" ht="13.2">
      <c r="A561" s="31"/>
      <c r="E561" s="31"/>
      <c r="Q561" s="31"/>
    </row>
    <row r="562" spans="1:17" ht="13.2">
      <c r="A562" s="31"/>
      <c r="E562" s="31"/>
      <c r="Q562" s="31"/>
    </row>
    <row r="563" spans="1:17" ht="13.2">
      <c r="A563" s="31"/>
      <c r="E563" s="31"/>
      <c r="Q563" s="31"/>
    </row>
    <row r="564" spans="1:17" ht="13.2">
      <c r="A564" s="31"/>
      <c r="E564" s="31"/>
      <c r="Q564" s="31"/>
    </row>
    <row r="565" spans="1:17" ht="13.2">
      <c r="A565" s="31"/>
      <c r="E565" s="31"/>
      <c r="Q565" s="31"/>
    </row>
    <row r="566" spans="1:17" ht="13.2">
      <c r="A566" s="31"/>
      <c r="E566" s="31"/>
      <c r="Q566" s="31"/>
    </row>
    <row r="567" spans="1:17" ht="13.2">
      <c r="A567" s="31"/>
      <c r="E567" s="31"/>
      <c r="Q567" s="31"/>
    </row>
    <row r="568" spans="1:17" ht="13.2">
      <c r="A568" s="31"/>
      <c r="E568" s="31"/>
      <c r="Q568" s="31"/>
    </row>
    <row r="569" spans="1:17" ht="13.2">
      <c r="A569" s="31"/>
      <c r="E569" s="31"/>
      <c r="Q569" s="31"/>
    </row>
    <row r="570" spans="1:17" ht="13.2">
      <c r="A570" s="31"/>
      <c r="E570" s="31"/>
      <c r="Q570" s="31"/>
    </row>
    <row r="571" spans="1:17" ht="13.2">
      <c r="A571" s="31"/>
      <c r="E571" s="31"/>
      <c r="Q571" s="31"/>
    </row>
    <row r="572" spans="1:17" ht="13.2">
      <c r="A572" s="31"/>
      <c r="E572" s="31"/>
      <c r="Q572" s="31"/>
    </row>
    <row r="573" spans="1:17" ht="13.2">
      <c r="A573" s="31"/>
      <c r="E573" s="31"/>
      <c r="Q573" s="31"/>
    </row>
    <row r="574" spans="1:17" ht="13.2">
      <c r="A574" s="31"/>
      <c r="E574" s="31"/>
      <c r="Q574" s="31"/>
    </row>
    <row r="575" spans="1:17" ht="13.2">
      <c r="A575" s="31"/>
      <c r="E575" s="31"/>
      <c r="Q575" s="31"/>
    </row>
    <row r="576" spans="1:17" ht="13.2">
      <c r="A576" s="31"/>
      <c r="E576" s="31"/>
      <c r="Q576" s="31"/>
    </row>
    <row r="577" spans="1:17" ht="13.2">
      <c r="A577" s="31"/>
      <c r="E577" s="31"/>
      <c r="Q577" s="31"/>
    </row>
    <row r="578" spans="1:17" ht="13.2">
      <c r="A578" s="31"/>
      <c r="E578" s="31"/>
      <c r="Q578" s="31"/>
    </row>
    <row r="579" spans="1:17" ht="13.2">
      <c r="A579" s="31"/>
      <c r="E579" s="31"/>
      <c r="Q579" s="31"/>
    </row>
    <row r="580" spans="1:17" ht="13.2">
      <c r="A580" s="31"/>
      <c r="E580" s="31"/>
      <c r="Q580" s="31"/>
    </row>
    <row r="581" spans="1:17" ht="13.2">
      <c r="A581" s="31"/>
      <c r="E581" s="31"/>
      <c r="Q581" s="31"/>
    </row>
    <row r="582" spans="1:17" ht="13.2">
      <c r="A582" s="31"/>
      <c r="E582" s="31"/>
      <c r="Q582" s="31"/>
    </row>
    <row r="583" spans="1:17" ht="13.2">
      <c r="A583" s="31"/>
      <c r="E583" s="31"/>
      <c r="Q583" s="31"/>
    </row>
    <row r="584" spans="1:17" ht="13.2">
      <c r="A584" s="31"/>
      <c r="E584" s="31"/>
      <c r="Q584" s="31"/>
    </row>
    <row r="585" spans="1:17" ht="13.2">
      <c r="A585" s="31"/>
      <c r="E585" s="31"/>
      <c r="Q585" s="31"/>
    </row>
    <row r="586" spans="1:17" ht="13.2">
      <c r="A586" s="31"/>
      <c r="E586" s="31"/>
      <c r="Q586" s="31"/>
    </row>
    <row r="587" spans="1:17" ht="13.2">
      <c r="A587" s="31"/>
      <c r="E587" s="31"/>
      <c r="Q587" s="31"/>
    </row>
    <row r="588" spans="1:17" ht="13.2">
      <c r="A588" s="31"/>
      <c r="E588" s="31"/>
      <c r="Q588" s="31"/>
    </row>
    <row r="589" spans="1:17" ht="13.2">
      <c r="A589" s="31"/>
      <c r="E589" s="31"/>
      <c r="Q589" s="31"/>
    </row>
    <row r="590" spans="1:17" ht="13.2">
      <c r="A590" s="31"/>
      <c r="E590" s="31"/>
      <c r="Q590" s="31"/>
    </row>
    <row r="591" spans="1:17" ht="13.2">
      <c r="A591" s="31"/>
      <c r="E591" s="31"/>
      <c r="Q591" s="31"/>
    </row>
    <row r="592" spans="1:17" ht="13.2">
      <c r="A592" s="31"/>
      <c r="E592" s="31"/>
      <c r="Q592" s="31"/>
    </row>
    <row r="593" spans="1:17" ht="13.2">
      <c r="A593" s="31"/>
      <c r="E593" s="31"/>
      <c r="Q593" s="31"/>
    </row>
    <row r="594" spans="1:17" ht="13.2">
      <c r="A594" s="31"/>
      <c r="E594" s="31"/>
      <c r="Q594" s="31"/>
    </row>
    <row r="595" spans="1:17" ht="13.2">
      <c r="A595" s="31"/>
      <c r="E595" s="31"/>
      <c r="Q595" s="31"/>
    </row>
    <row r="596" spans="1:17" ht="13.2">
      <c r="A596" s="31"/>
      <c r="E596" s="31"/>
      <c r="Q596" s="31"/>
    </row>
    <row r="597" spans="1:17" ht="13.2">
      <c r="A597" s="31"/>
      <c r="E597" s="31"/>
      <c r="Q597" s="31"/>
    </row>
    <row r="598" spans="1:17" ht="13.2">
      <c r="A598" s="31"/>
      <c r="E598" s="31"/>
      <c r="Q598" s="31"/>
    </row>
    <row r="599" spans="1:17" ht="13.2">
      <c r="A599" s="31"/>
      <c r="E599" s="31"/>
      <c r="Q599" s="31"/>
    </row>
    <row r="600" spans="1:17" ht="13.2">
      <c r="A600" s="31"/>
      <c r="E600" s="31"/>
      <c r="Q600" s="31"/>
    </row>
    <row r="601" spans="1:17" ht="13.2">
      <c r="A601" s="31"/>
      <c r="E601" s="31"/>
      <c r="Q601" s="31"/>
    </row>
    <row r="602" spans="1:17" ht="13.2">
      <c r="A602" s="31"/>
      <c r="E602" s="31"/>
      <c r="Q602" s="31"/>
    </row>
    <row r="603" spans="1:17" ht="13.2">
      <c r="A603" s="31"/>
      <c r="E603" s="31"/>
      <c r="Q603" s="31"/>
    </row>
    <row r="604" spans="1:17" ht="13.2">
      <c r="A604" s="31"/>
      <c r="E604" s="31"/>
      <c r="Q604" s="31"/>
    </row>
    <row r="605" spans="1:17" ht="13.2">
      <c r="A605" s="31"/>
      <c r="E605" s="31"/>
      <c r="Q605" s="31"/>
    </row>
    <row r="606" spans="1:17" ht="13.2">
      <c r="A606" s="31"/>
      <c r="E606" s="31"/>
      <c r="Q606" s="31"/>
    </row>
    <row r="607" spans="1:17" ht="13.2">
      <c r="A607" s="31"/>
      <c r="E607" s="31"/>
      <c r="Q607" s="31"/>
    </row>
    <row r="608" spans="1:17" ht="13.2">
      <c r="A608" s="31"/>
      <c r="E608" s="31"/>
      <c r="Q608" s="31"/>
    </row>
    <row r="609" spans="1:17" ht="13.2">
      <c r="A609" s="31"/>
      <c r="E609" s="31"/>
      <c r="Q609" s="31"/>
    </row>
    <row r="610" spans="1:17" ht="13.2">
      <c r="A610" s="31"/>
      <c r="E610" s="31"/>
      <c r="Q610" s="31"/>
    </row>
    <row r="611" spans="1:17" ht="13.2">
      <c r="A611" s="31"/>
      <c r="E611" s="31"/>
      <c r="Q611" s="31"/>
    </row>
    <row r="612" spans="1:17" ht="13.2">
      <c r="A612" s="31"/>
      <c r="E612" s="31"/>
      <c r="Q612" s="31"/>
    </row>
    <row r="613" spans="1:17" ht="13.2">
      <c r="A613" s="31"/>
      <c r="E613" s="31"/>
      <c r="Q613" s="31"/>
    </row>
    <row r="614" spans="1:17" ht="13.2">
      <c r="A614" s="31"/>
      <c r="E614" s="31"/>
      <c r="Q614" s="31"/>
    </row>
    <row r="615" spans="1:17" ht="13.2">
      <c r="A615" s="31"/>
      <c r="E615" s="31"/>
      <c r="Q615" s="31"/>
    </row>
    <row r="616" spans="1:17" ht="13.2">
      <c r="A616" s="31"/>
      <c r="E616" s="31"/>
      <c r="Q616" s="31"/>
    </row>
    <row r="617" spans="1:17" ht="13.2">
      <c r="A617" s="31"/>
      <c r="E617" s="31"/>
      <c r="Q617" s="31"/>
    </row>
    <row r="618" spans="1:17" ht="13.2">
      <c r="A618" s="31"/>
      <c r="E618" s="31"/>
      <c r="Q618" s="31"/>
    </row>
    <row r="619" spans="1:17" ht="13.2">
      <c r="A619" s="31"/>
      <c r="E619" s="31"/>
      <c r="Q619" s="31"/>
    </row>
    <row r="620" spans="1:17" ht="13.2">
      <c r="A620" s="31"/>
      <c r="E620" s="31"/>
      <c r="Q620" s="31"/>
    </row>
    <row r="621" spans="1:17" ht="13.2">
      <c r="A621" s="31"/>
      <c r="E621" s="31"/>
      <c r="Q621" s="31"/>
    </row>
    <row r="622" spans="1:17" ht="13.2">
      <c r="A622" s="31"/>
      <c r="E622" s="31"/>
      <c r="Q622" s="31"/>
    </row>
    <row r="623" spans="1:17" ht="13.2">
      <c r="A623" s="31"/>
      <c r="E623" s="31"/>
      <c r="Q623" s="31"/>
    </row>
    <row r="624" spans="1:17" ht="13.2">
      <c r="A624" s="31"/>
      <c r="E624" s="31"/>
      <c r="Q624" s="31"/>
    </row>
    <row r="625" spans="1:17" ht="13.2">
      <c r="A625" s="31"/>
      <c r="E625" s="31"/>
      <c r="Q625" s="31"/>
    </row>
    <row r="626" spans="1:17" ht="13.2">
      <c r="A626" s="31"/>
      <c r="E626" s="31"/>
      <c r="Q626" s="31"/>
    </row>
    <row r="627" spans="1:17" ht="13.2">
      <c r="A627" s="31"/>
      <c r="E627" s="31"/>
      <c r="Q627" s="31"/>
    </row>
    <row r="628" spans="1:17" ht="13.2">
      <c r="A628" s="31"/>
      <c r="E628" s="31"/>
      <c r="Q628" s="31"/>
    </row>
    <row r="629" spans="1:17" ht="13.2">
      <c r="A629" s="31"/>
      <c r="E629" s="31"/>
      <c r="Q629" s="31"/>
    </row>
    <row r="630" spans="1:17" ht="13.2">
      <c r="A630" s="31"/>
      <c r="E630" s="31"/>
      <c r="Q630" s="31"/>
    </row>
    <row r="631" spans="1:17" ht="13.2">
      <c r="A631" s="31"/>
      <c r="E631" s="31"/>
      <c r="Q631" s="31"/>
    </row>
    <row r="632" spans="1:17" ht="13.2">
      <c r="A632" s="31"/>
      <c r="E632" s="31"/>
      <c r="Q632" s="31"/>
    </row>
    <row r="633" spans="1:17" ht="13.2">
      <c r="A633" s="31"/>
      <c r="E633" s="31"/>
      <c r="Q633" s="31"/>
    </row>
    <row r="634" spans="1:17" ht="13.2">
      <c r="A634" s="31"/>
      <c r="E634" s="31"/>
      <c r="Q634" s="31"/>
    </row>
    <row r="635" spans="1:17" ht="13.2">
      <c r="A635" s="31"/>
      <c r="E635" s="31"/>
      <c r="Q635" s="31"/>
    </row>
    <row r="636" spans="1:17" ht="13.2">
      <c r="A636" s="31"/>
      <c r="E636" s="31"/>
      <c r="Q636" s="31"/>
    </row>
    <row r="637" spans="1:17" ht="13.2">
      <c r="A637" s="31"/>
      <c r="E637" s="31"/>
      <c r="Q637" s="31"/>
    </row>
    <row r="638" spans="1:17" ht="13.2">
      <c r="A638" s="31"/>
      <c r="E638" s="31"/>
      <c r="Q638" s="31"/>
    </row>
    <row r="639" spans="1:17" ht="13.2">
      <c r="A639" s="31"/>
      <c r="E639" s="31"/>
      <c r="Q639" s="31"/>
    </row>
    <row r="640" spans="1:17" ht="13.2">
      <c r="A640" s="31"/>
      <c r="E640" s="31"/>
      <c r="Q640" s="31"/>
    </row>
    <row r="641" spans="1:17" ht="13.2">
      <c r="A641" s="31"/>
      <c r="E641" s="31"/>
      <c r="Q641" s="31"/>
    </row>
    <row r="642" spans="1:17" ht="13.2">
      <c r="A642" s="31"/>
      <c r="E642" s="31"/>
      <c r="Q642" s="31"/>
    </row>
    <row r="643" spans="1:17" ht="13.2">
      <c r="A643" s="31"/>
      <c r="E643" s="31"/>
      <c r="Q643" s="31"/>
    </row>
    <row r="644" spans="1:17" ht="13.2">
      <c r="A644" s="31"/>
      <c r="E644" s="31"/>
      <c r="Q644" s="31"/>
    </row>
    <row r="645" spans="1:17" ht="13.2">
      <c r="A645" s="31"/>
      <c r="E645" s="31"/>
      <c r="Q645" s="31"/>
    </row>
    <row r="646" spans="1:17" ht="13.2">
      <c r="A646" s="31"/>
      <c r="E646" s="31"/>
      <c r="Q646" s="31"/>
    </row>
    <row r="647" spans="1:17" ht="13.2">
      <c r="A647" s="31"/>
      <c r="E647" s="31"/>
      <c r="Q647" s="31"/>
    </row>
    <row r="648" spans="1:17" ht="13.2">
      <c r="A648" s="31"/>
      <c r="E648" s="31"/>
      <c r="Q648" s="31"/>
    </row>
    <row r="649" spans="1:17" ht="13.2">
      <c r="A649" s="31"/>
      <c r="E649" s="31"/>
      <c r="Q649" s="31"/>
    </row>
    <row r="650" spans="1:17" ht="13.2">
      <c r="A650" s="31"/>
      <c r="E650" s="31"/>
      <c r="Q650" s="31"/>
    </row>
    <row r="651" spans="1:17" ht="13.2">
      <c r="A651" s="31"/>
      <c r="E651" s="31"/>
      <c r="Q651" s="31"/>
    </row>
    <row r="652" spans="1:17" ht="13.2">
      <c r="A652" s="31"/>
      <c r="E652" s="31"/>
      <c r="Q652" s="31"/>
    </row>
    <row r="653" spans="1:17" ht="13.2">
      <c r="A653" s="31"/>
      <c r="E653" s="31"/>
      <c r="Q653" s="31"/>
    </row>
    <row r="654" spans="1:17" ht="13.2">
      <c r="A654" s="31"/>
      <c r="E654" s="31"/>
      <c r="Q654" s="31"/>
    </row>
    <row r="655" spans="1:17" ht="13.2">
      <c r="A655" s="31"/>
      <c r="E655" s="31"/>
      <c r="Q655" s="31"/>
    </row>
    <row r="656" spans="1:17" ht="13.2">
      <c r="A656" s="31"/>
      <c r="E656" s="31"/>
      <c r="Q656" s="31"/>
    </row>
    <row r="657" spans="1:17" ht="13.2">
      <c r="A657" s="31"/>
      <c r="E657" s="31"/>
      <c r="Q657" s="31"/>
    </row>
    <row r="658" spans="1:17" ht="13.2">
      <c r="A658" s="31"/>
      <c r="E658" s="31"/>
      <c r="Q658" s="31"/>
    </row>
    <row r="659" spans="1:17" ht="13.2">
      <c r="A659" s="31"/>
      <c r="E659" s="31"/>
      <c r="Q659" s="31"/>
    </row>
    <row r="660" spans="1:17" ht="13.2">
      <c r="A660" s="31"/>
      <c r="E660" s="31"/>
      <c r="Q660" s="31"/>
    </row>
    <row r="661" spans="1:17" ht="13.2">
      <c r="A661" s="31"/>
      <c r="E661" s="31"/>
      <c r="Q661" s="31"/>
    </row>
    <row r="662" spans="1:17" ht="13.2">
      <c r="A662" s="31"/>
      <c r="E662" s="31"/>
      <c r="Q662" s="31"/>
    </row>
    <row r="663" spans="1:17" ht="13.2">
      <c r="A663" s="31"/>
      <c r="E663" s="31"/>
      <c r="Q663" s="31"/>
    </row>
    <row r="664" spans="1:17" ht="13.2">
      <c r="A664" s="31"/>
      <c r="E664" s="31"/>
      <c r="Q664" s="31"/>
    </row>
    <row r="665" spans="1:17" ht="13.2">
      <c r="A665" s="31"/>
      <c r="E665" s="31"/>
      <c r="Q665" s="31"/>
    </row>
    <row r="666" spans="1:17" ht="13.2">
      <c r="A666" s="31"/>
      <c r="E666" s="31"/>
      <c r="Q666" s="31"/>
    </row>
    <row r="667" spans="1:17" ht="13.2">
      <c r="A667" s="31"/>
      <c r="E667" s="31"/>
      <c r="Q667" s="31"/>
    </row>
    <row r="668" spans="1:17" ht="13.2">
      <c r="A668" s="31"/>
      <c r="E668" s="31"/>
      <c r="Q668" s="31"/>
    </row>
    <row r="669" spans="1:17" ht="13.2">
      <c r="A669" s="31"/>
      <c r="E669" s="31"/>
      <c r="Q669" s="31"/>
    </row>
    <row r="670" spans="1:17" ht="13.2">
      <c r="A670" s="31"/>
      <c r="E670" s="31"/>
      <c r="Q670" s="31"/>
    </row>
    <row r="671" spans="1:17" ht="13.2">
      <c r="A671" s="31"/>
      <c r="E671" s="31"/>
      <c r="Q671" s="31"/>
    </row>
    <row r="672" spans="1:17" ht="13.2">
      <c r="A672" s="31"/>
      <c r="E672" s="31"/>
      <c r="Q672" s="31"/>
    </row>
    <row r="673" spans="1:17" ht="13.2">
      <c r="A673" s="31"/>
      <c r="E673" s="31"/>
      <c r="Q673" s="31"/>
    </row>
    <row r="674" spans="1:17" ht="13.2">
      <c r="A674" s="31"/>
      <c r="E674" s="31"/>
      <c r="Q674" s="31"/>
    </row>
    <row r="675" spans="1:17" ht="13.2">
      <c r="A675" s="31"/>
      <c r="E675" s="31"/>
      <c r="Q675" s="31"/>
    </row>
    <row r="676" spans="1:17" ht="13.2">
      <c r="A676" s="31"/>
      <c r="E676" s="31"/>
      <c r="Q676" s="31"/>
    </row>
    <row r="677" spans="1:17" ht="13.2">
      <c r="A677" s="31"/>
      <c r="E677" s="31"/>
      <c r="Q677" s="31"/>
    </row>
    <row r="678" spans="1:17" ht="13.2">
      <c r="A678" s="31"/>
      <c r="E678" s="31"/>
      <c r="Q678" s="31"/>
    </row>
    <row r="679" spans="1:17" ht="13.2">
      <c r="A679" s="31"/>
      <c r="E679" s="31"/>
      <c r="Q679" s="31"/>
    </row>
    <row r="680" spans="1:17" ht="13.2">
      <c r="A680" s="31"/>
      <c r="E680" s="31"/>
      <c r="Q680" s="31"/>
    </row>
    <row r="681" spans="1:17" ht="13.2">
      <c r="A681" s="31"/>
      <c r="E681" s="31"/>
      <c r="Q681" s="31"/>
    </row>
    <row r="682" spans="1:17" ht="13.2">
      <c r="A682" s="31"/>
      <c r="E682" s="31"/>
      <c r="Q682" s="31"/>
    </row>
    <row r="683" spans="1:17" ht="13.2">
      <c r="A683" s="31"/>
      <c r="E683" s="31"/>
      <c r="Q683" s="31"/>
    </row>
    <row r="684" spans="1:17" ht="13.2">
      <c r="A684" s="31"/>
      <c r="E684" s="31"/>
      <c r="Q684" s="31"/>
    </row>
    <row r="685" spans="1:17" ht="13.2">
      <c r="A685" s="31"/>
      <c r="E685" s="31"/>
      <c r="Q685" s="31"/>
    </row>
    <row r="686" spans="1:17" ht="13.2">
      <c r="A686" s="31"/>
      <c r="E686" s="31"/>
      <c r="Q686" s="31"/>
    </row>
    <row r="687" spans="1:17" ht="13.2">
      <c r="A687" s="31"/>
      <c r="E687" s="31"/>
      <c r="Q687" s="31"/>
    </row>
    <row r="688" spans="1:17" ht="13.2">
      <c r="A688" s="31"/>
      <c r="E688" s="31"/>
      <c r="Q688" s="31"/>
    </row>
    <row r="689" spans="1:17" ht="13.2">
      <c r="A689" s="31"/>
      <c r="E689" s="31"/>
      <c r="Q689" s="31"/>
    </row>
    <row r="690" spans="1:17" ht="13.2">
      <c r="A690" s="31"/>
      <c r="E690" s="31"/>
      <c r="Q690" s="31"/>
    </row>
    <row r="691" spans="1:17" ht="13.2">
      <c r="A691" s="31"/>
      <c r="E691" s="31"/>
      <c r="Q691" s="31"/>
    </row>
    <row r="692" spans="1:17" ht="13.2">
      <c r="A692" s="31"/>
      <c r="E692" s="31"/>
      <c r="Q692" s="31"/>
    </row>
    <row r="693" spans="1:17" ht="13.2">
      <c r="A693" s="31"/>
      <c r="E693" s="31"/>
      <c r="Q693" s="31"/>
    </row>
    <row r="694" spans="1:17" ht="13.2">
      <c r="A694" s="31"/>
      <c r="E694" s="31"/>
      <c r="Q694" s="31"/>
    </row>
    <row r="695" spans="1:17" ht="13.2">
      <c r="A695" s="31"/>
      <c r="E695" s="31"/>
      <c r="Q695" s="31"/>
    </row>
    <row r="696" spans="1:17" ht="13.2">
      <c r="A696" s="31"/>
      <c r="E696" s="31"/>
      <c r="Q696" s="31"/>
    </row>
    <row r="697" spans="1:17" ht="13.2">
      <c r="A697" s="31"/>
      <c r="E697" s="31"/>
      <c r="Q697" s="31"/>
    </row>
    <row r="698" spans="1:17" ht="13.2">
      <c r="A698" s="31"/>
      <c r="E698" s="31"/>
      <c r="Q698" s="31"/>
    </row>
    <row r="699" spans="1:17" ht="13.2">
      <c r="A699" s="31"/>
      <c r="E699" s="31"/>
      <c r="Q699" s="31"/>
    </row>
    <row r="700" spans="1:17" ht="13.2">
      <c r="A700" s="31"/>
      <c r="E700" s="31"/>
      <c r="Q700" s="31"/>
    </row>
    <row r="701" spans="1:17" ht="13.2">
      <c r="A701" s="31"/>
      <c r="E701" s="31"/>
      <c r="Q701" s="31"/>
    </row>
    <row r="702" spans="1:17" ht="13.2">
      <c r="A702" s="31"/>
      <c r="E702" s="31"/>
      <c r="Q702" s="31"/>
    </row>
    <row r="703" spans="1:17" ht="13.2">
      <c r="A703" s="31"/>
      <c r="E703" s="31"/>
      <c r="Q703" s="31"/>
    </row>
    <row r="704" spans="1:17" ht="13.2">
      <c r="A704" s="31"/>
      <c r="E704" s="31"/>
      <c r="Q704" s="31"/>
    </row>
    <row r="705" spans="1:17" ht="13.2">
      <c r="A705" s="31"/>
      <c r="E705" s="31"/>
      <c r="Q705" s="31"/>
    </row>
    <row r="706" spans="1:17" ht="13.2">
      <c r="A706" s="31"/>
      <c r="E706" s="31"/>
      <c r="Q706" s="31"/>
    </row>
    <row r="707" spans="1:17" ht="13.2">
      <c r="A707" s="31"/>
      <c r="E707" s="31"/>
      <c r="Q707" s="31"/>
    </row>
    <row r="708" spans="1:17" ht="13.2">
      <c r="A708" s="31"/>
      <c r="E708" s="31"/>
      <c r="Q708" s="31"/>
    </row>
    <row r="709" spans="1:17" ht="13.2">
      <c r="A709" s="31"/>
      <c r="E709" s="31"/>
      <c r="Q709" s="31"/>
    </row>
    <row r="710" spans="1:17" ht="13.2">
      <c r="A710" s="31"/>
      <c r="E710" s="31"/>
      <c r="Q710" s="31"/>
    </row>
    <row r="711" spans="1:17" ht="13.2">
      <c r="A711" s="31"/>
      <c r="E711" s="31"/>
      <c r="Q711" s="31"/>
    </row>
    <row r="712" spans="1:17" ht="13.2">
      <c r="A712" s="31"/>
      <c r="E712" s="31"/>
      <c r="Q712" s="31"/>
    </row>
    <row r="713" spans="1:17" ht="13.2">
      <c r="A713" s="31"/>
      <c r="E713" s="31"/>
      <c r="Q713" s="31"/>
    </row>
    <row r="714" spans="1:17" ht="13.2">
      <c r="A714" s="31"/>
      <c r="E714" s="31"/>
      <c r="Q714" s="31"/>
    </row>
    <row r="715" spans="1:17" ht="13.2">
      <c r="A715" s="31"/>
      <c r="E715" s="31"/>
      <c r="Q715" s="31"/>
    </row>
    <row r="716" spans="1:17" ht="13.2">
      <c r="A716" s="31"/>
      <c r="E716" s="31"/>
      <c r="Q716" s="31"/>
    </row>
    <row r="717" spans="1:17" ht="13.2">
      <c r="A717" s="31"/>
      <c r="E717" s="31"/>
      <c r="Q717" s="31"/>
    </row>
    <row r="718" spans="1:17" ht="13.2">
      <c r="A718" s="31"/>
      <c r="E718" s="31"/>
      <c r="Q718" s="31"/>
    </row>
    <row r="719" spans="1:17" ht="13.2">
      <c r="A719" s="31"/>
      <c r="E719" s="31"/>
      <c r="Q719" s="31"/>
    </row>
    <row r="720" spans="1:17" ht="13.2">
      <c r="A720" s="31"/>
      <c r="E720" s="31"/>
      <c r="Q720" s="31"/>
    </row>
    <row r="721" spans="1:17" ht="13.2">
      <c r="A721" s="31"/>
      <c r="E721" s="31"/>
      <c r="Q721" s="31"/>
    </row>
    <row r="722" spans="1:17" ht="13.2">
      <c r="A722" s="31"/>
      <c r="E722" s="31"/>
      <c r="Q722" s="31"/>
    </row>
    <row r="723" spans="1:17" ht="13.2">
      <c r="A723" s="31"/>
      <c r="E723" s="31"/>
      <c r="Q723" s="31"/>
    </row>
    <row r="724" spans="1:17" ht="13.2">
      <c r="A724" s="31"/>
      <c r="E724" s="31"/>
      <c r="Q724" s="31"/>
    </row>
    <row r="725" spans="1:17" ht="13.2">
      <c r="A725" s="31"/>
      <c r="E725" s="31"/>
      <c r="Q725" s="31"/>
    </row>
    <row r="726" spans="1:17" ht="13.2">
      <c r="A726" s="31"/>
      <c r="E726" s="31"/>
      <c r="Q726" s="31"/>
    </row>
    <row r="727" spans="1:17" ht="13.2">
      <c r="A727" s="31"/>
      <c r="E727" s="31"/>
      <c r="Q727" s="31"/>
    </row>
    <row r="728" spans="1:17" ht="13.2">
      <c r="A728" s="31"/>
      <c r="E728" s="31"/>
      <c r="Q728" s="31"/>
    </row>
    <row r="729" spans="1:17" ht="13.2">
      <c r="A729" s="31"/>
      <c r="E729" s="31"/>
      <c r="Q729" s="31"/>
    </row>
    <row r="730" spans="1:17" ht="13.2">
      <c r="A730" s="31"/>
      <c r="E730" s="31"/>
      <c r="Q730" s="31"/>
    </row>
    <row r="731" spans="1:17" ht="13.2">
      <c r="A731" s="31"/>
      <c r="E731" s="31"/>
      <c r="Q731" s="31"/>
    </row>
    <row r="732" spans="1:17" ht="13.2">
      <c r="A732" s="31"/>
      <c r="E732" s="31"/>
      <c r="Q732" s="31"/>
    </row>
    <row r="733" spans="1:17" ht="13.2">
      <c r="A733" s="31"/>
      <c r="E733" s="31"/>
      <c r="Q733" s="31"/>
    </row>
    <row r="734" spans="1:17" ht="13.2">
      <c r="A734" s="31"/>
      <c r="E734" s="31"/>
      <c r="Q734" s="31"/>
    </row>
    <row r="735" spans="1:17" ht="13.2">
      <c r="A735" s="31"/>
      <c r="E735" s="31"/>
      <c r="Q735" s="31"/>
    </row>
    <row r="736" spans="1:17" ht="13.2">
      <c r="A736" s="31"/>
      <c r="E736" s="31"/>
      <c r="Q736" s="31"/>
    </row>
    <row r="737" spans="1:17" ht="13.2">
      <c r="A737" s="31"/>
      <c r="E737" s="31"/>
      <c r="Q737" s="31"/>
    </row>
    <row r="738" spans="1:17" ht="13.2">
      <c r="A738" s="31"/>
      <c r="E738" s="31"/>
      <c r="Q738" s="31"/>
    </row>
    <row r="739" spans="1:17" ht="13.2">
      <c r="A739" s="31"/>
      <c r="E739" s="31"/>
      <c r="Q739" s="31"/>
    </row>
    <row r="740" spans="1:17" ht="13.2">
      <c r="A740" s="31"/>
      <c r="E740" s="31"/>
      <c r="Q740" s="31"/>
    </row>
    <row r="741" spans="1:17" ht="13.2">
      <c r="A741" s="31"/>
      <c r="E741" s="31"/>
      <c r="Q741" s="31"/>
    </row>
    <row r="742" spans="1:17" ht="13.2">
      <c r="A742" s="31"/>
      <c r="E742" s="31"/>
      <c r="Q742" s="31"/>
    </row>
    <row r="743" spans="1:17" ht="13.2">
      <c r="A743" s="31"/>
      <c r="E743" s="31"/>
      <c r="Q743" s="31"/>
    </row>
    <row r="744" spans="1:17" ht="13.2">
      <c r="A744" s="31"/>
      <c r="E744" s="31"/>
      <c r="Q744" s="31"/>
    </row>
    <row r="745" spans="1:17" ht="13.2">
      <c r="A745" s="31"/>
      <c r="E745" s="31"/>
      <c r="Q745" s="31"/>
    </row>
    <row r="746" spans="1:17" ht="13.2">
      <c r="A746" s="31"/>
      <c r="E746" s="31"/>
      <c r="Q746" s="31"/>
    </row>
    <row r="747" spans="1:17" ht="13.2">
      <c r="A747" s="31"/>
      <c r="E747" s="31"/>
      <c r="Q747" s="31"/>
    </row>
    <row r="748" spans="1:17" ht="13.2">
      <c r="A748" s="31"/>
      <c r="E748" s="31"/>
      <c r="Q748" s="31"/>
    </row>
    <row r="749" spans="1:17" ht="13.2">
      <c r="A749" s="31"/>
      <c r="E749" s="31"/>
      <c r="Q749" s="31"/>
    </row>
    <row r="750" spans="1:17" ht="13.2">
      <c r="A750" s="31"/>
      <c r="E750" s="31"/>
      <c r="Q750" s="31"/>
    </row>
    <row r="751" spans="1:17" ht="13.2">
      <c r="A751" s="31"/>
      <c r="E751" s="31"/>
      <c r="Q751" s="31"/>
    </row>
    <row r="752" spans="1:17" ht="13.2">
      <c r="A752" s="31"/>
      <c r="E752" s="31"/>
      <c r="Q752" s="31"/>
    </row>
    <row r="753" spans="1:17" ht="13.2">
      <c r="A753" s="31"/>
      <c r="E753" s="31"/>
      <c r="Q753" s="31"/>
    </row>
    <row r="754" spans="1:17" ht="13.2">
      <c r="A754" s="31"/>
      <c r="E754" s="31"/>
      <c r="Q754" s="31"/>
    </row>
    <row r="755" spans="1:17" ht="13.2">
      <c r="A755" s="31"/>
      <c r="E755" s="31"/>
      <c r="Q755" s="31"/>
    </row>
    <row r="756" spans="1:17" ht="13.2">
      <c r="A756" s="31"/>
      <c r="E756" s="31"/>
      <c r="Q756" s="31"/>
    </row>
    <row r="757" spans="1:17" ht="13.2">
      <c r="A757" s="31"/>
      <c r="E757" s="31"/>
      <c r="Q757" s="31"/>
    </row>
    <row r="758" spans="1:17" ht="13.2">
      <c r="A758" s="31"/>
      <c r="E758" s="31"/>
      <c r="Q758" s="31"/>
    </row>
    <row r="759" spans="1:17" ht="13.2">
      <c r="A759" s="31"/>
      <c r="E759" s="31"/>
      <c r="Q759" s="31"/>
    </row>
    <row r="760" spans="1:17" ht="13.2">
      <c r="A760" s="31"/>
      <c r="E760" s="31"/>
      <c r="Q760" s="31"/>
    </row>
    <row r="761" spans="1:17" ht="13.2">
      <c r="A761" s="31"/>
      <c r="E761" s="31"/>
      <c r="Q761" s="31"/>
    </row>
    <row r="762" spans="1:17" ht="13.2">
      <c r="A762" s="31"/>
      <c r="E762" s="31"/>
      <c r="Q762" s="31"/>
    </row>
    <row r="763" spans="1:17" ht="13.2">
      <c r="A763" s="31"/>
      <c r="E763" s="31"/>
      <c r="Q763" s="31"/>
    </row>
    <row r="764" spans="1:17" ht="13.2">
      <c r="A764" s="31"/>
      <c r="E764" s="31"/>
      <c r="Q764" s="31"/>
    </row>
    <row r="765" spans="1:17" ht="13.2">
      <c r="A765" s="31"/>
      <c r="E765" s="31"/>
      <c r="Q765" s="31"/>
    </row>
    <row r="766" spans="1:17" ht="13.2">
      <c r="A766" s="31"/>
      <c r="E766" s="31"/>
      <c r="Q766" s="31"/>
    </row>
    <row r="767" spans="1:17" ht="13.2">
      <c r="A767" s="31"/>
      <c r="E767" s="31"/>
      <c r="Q767" s="31"/>
    </row>
    <row r="768" spans="1:17" ht="13.2">
      <c r="A768" s="31"/>
      <c r="E768" s="31"/>
      <c r="Q768" s="31"/>
    </row>
    <row r="769" spans="1:17" ht="13.2">
      <c r="A769" s="31"/>
      <c r="E769" s="31"/>
      <c r="Q769" s="31"/>
    </row>
    <row r="770" spans="1:17" ht="13.2">
      <c r="A770" s="31"/>
      <c r="E770" s="31"/>
      <c r="Q770" s="31"/>
    </row>
    <row r="771" spans="1:17" ht="13.2">
      <c r="A771" s="31"/>
      <c r="E771" s="31"/>
      <c r="Q771" s="31"/>
    </row>
    <row r="772" spans="1:17" ht="13.2">
      <c r="A772" s="31"/>
      <c r="E772" s="31"/>
      <c r="Q772" s="31"/>
    </row>
    <row r="773" spans="1:17" ht="13.2">
      <c r="A773" s="31"/>
      <c r="E773" s="31"/>
      <c r="Q773" s="31"/>
    </row>
    <row r="774" spans="1:17" ht="13.2">
      <c r="A774" s="31"/>
      <c r="E774" s="31"/>
      <c r="Q774" s="31"/>
    </row>
    <row r="775" spans="1:17" ht="13.2">
      <c r="A775" s="31"/>
      <c r="E775" s="31"/>
      <c r="Q775" s="31"/>
    </row>
    <row r="776" spans="1:17" ht="13.2">
      <c r="A776" s="31"/>
      <c r="E776" s="31"/>
      <c r="Q776" s="31"/>
    </row>
    <row r="777" spans="1:17" ht="13.2">
      <c r="A777" s="31"/>
      <c r="E777" s="31"/>
      <c r="Q777" s="31"/>
    </row>
    <row r="778" spans="1:17" ht="13.2">
      <c r="A778" s="31"/>
      <c r="E778" s="31"/>
      <c r="Q778" s="31"/>
    </row>
    <row r="779" spans="1:17" ht="13.2">
      <c r="A779" s="31"/>
      <c r="E779" s="31"/>
      <c r="Q779" s="31"/>
    </row>
    <row r="780" spans="1:17" ht="13.2">
      <c r="A780" s="31"/>
      <c r="E780" s="31"/>
      <c r="Q780" s="31"/>
    </row>
    <row r="781" spans="1:17" ht="13.2">
      <c r="A781" s="31"/>
      <c r="E781" s="31"/>
      <c r="Q781" s="31"/>
    </row>
    <row r="782" spans="1:17" ht="13.2">
      <c r="A782" s="31"/>
      <c r="E782" s="31"/>
      <c r="Q782" s="31"/>
    </row>
    <row r="783" spans="1:17" ht="13.2">
      <c r="A783" s="31"/>
      <c r="E783" s="31"/>
      <c r="Q783" s="31"/>
    </row>
    <row r="784" spans="1:17" ht="13.2">
      <c r="A784" s="31"/>
      <c r="E784" s="31"/>
      <c r="Q784" s="31"/>
    </row>
    <row r="785" spans="1:17" ht="13.2">
      <c r="A785" s="31"/>
      <c r="E785" s="31"/>
      <c r="Q785" s="31"/>
    </row>
    <row r="786" spans="1:17" ht="13.2">
      <c r="A786" s="31"/>
      <c r="E786" s="31"/>
      <c r="Q786" s="31"/>
    </row>
    <row r="787" spans="1:17" ht="13.2">
      <c r="A787" s="31"/>
      <c r="E787" s="31"/>
      <c r="Q787" s="31"/>
    </row>
    <row r="788" spans="1:17" ht="13.2">
      <c r="A788" s="31"/>
      <c r="E788" s="31"/>
      <c r="Q788" s="31"/>
    </row>
    <row r="789" spans="1:17" ht="13.2">
      <c r="A789" s="31"/>
      <c r="E789" s="31"/>
      <c r="Q789" s="31"/>
    </row>
    <row r="790" spans="1:17" ht="13.2">
      <c r="A790" s="31"/>
      <c r="E790" s="31"/>
      <c r="Q790" s="31"/>
    </row>
    <row r="791" spans="1:17" ht="13.2">
      <c r="A791" s="31"/>
      <c r="E791" s="31"/>
      <c r="Q791" s="31"/>
    </row>
    <row r="792" spans="1:17" ht="13.2">
      <c r="A792" s="31"/>
      <c r="E792" s="31"/>
      <c r="Q792" s="31"/>
    </row>
    <row r="793" spans="1:17" ht="13.2">
      <c r="A793" s="31"/>
      <c r="E793" s="31"/>
      <c r="Q793" s="31"/>
    </row>
    <row r="794" spans="1:17" ht="13.2">
      <c r="A794" s="31"/>
      <c r="E794" s="31"/>
      <c r="Q794" s="31"/>
    </row>
    <row r="795" spans="1:17" ht="13.2">
      <c r="A795" s="31"/>
      <c r="E795" s="31"/>
      <c r="Q795" s="31"/>
    </row>
    <row r="796" spans="1:17" ht="13.2">
      <c r="A796" s="31"/>
      <c r="E796" s="31"/>
      <c r="Q796" s="31"/>
    </row>
    <row r="797" spans="1:17" ht="13.2">
      <c r="A797" s="31"/>
      <c r="E797" s="31"/>
      <c r="Q797" s="31"/>
    </row>
    <row r="798" spans="1:17" ht="13.2">
      <c r="A798" s="31"/>
      <c r="E798" s="31"/>
      <c r="Q798" s="31"/>
    </row>
    <row r="799" spans="1:17" ht="13.2">
      <c r="A799" s="31"/>
      <c r="E799" s="31"/>
      <c r="Q799" s="31"/>
    </row>
    <row r="800" spans="1:17" ht="13.2">
      <c r="A800" s="31"/>
      <c r="E800" s="31"/>
      <c r="Q800" s="31"/>
    </row>
    <row r="801" spans="1:17" ht="13.2">
      <c r="A801" s="31"/>
      <c r="E801" s="31"/>
      <c r="Q801" s="31"/>
    </row>
    <row r="802" spans="1:17" ht="13.2">
      <c r="A802" s="31"/>
      <c r="E802" s="31"/>
      <c r="Q802" s="31"/>
    </row>
    <row r="803" spans="1:17" ht="13.2">
      <c r="A803" s="31"/>
      <c r="E803" s="31"/>
      <c r="Q803" s="31"/>
    </row>
    <row r="804" spans="1:17" ht="13.2">
      <c r="A804" s="31"/>
      <c r="E804" s="31"/>
      <c r="Q804" s="31"/>
    </row>
    <row r="805" spans="1:17" ht="13.2">
      <c r="A805" s="31"/>
      <c r="E805" s="31"/>
      <c r="Q805" s="31"/>
    </row>
    <row r="806" spans="1:17" ht="13.2">
      <c r="A806" s="31"/>
      <c r="E806" s="31"/>
      <c r="Q806" s="31"/>
    </row>
    <row r="807" spans="1:17" ht="13.2">
      <c r="A807" s="31"/>
      <c r="E807" s="31"/>
      <c r="Q807" s="31"/>
    </row>
    <row r="808" spans="1:17" ht="13.2">
      <c r="A808" s="31"/>
      <c r="E808" s="31"/>
      <c r="Q808" s="31"/>
    </row>
    <row r="809" spans="1:17" ht="13.2">
      <c r="A809" s="31"/>
      <c r="E809" s="31"/>
      <c r="Q809" s="31"/>
    </row>
    <row r="810" spans="1:17" ht="13.2">
      <c r="A810" s="31"/>
      <c r="E810" s="31"/>
      <c r="Q810" s="31"/>
    </row>
    <row r="811" spans="1:17" ht="13.2">
      <c r="A811" s="31"/>
      <c r="E811" s="31"/>
      <c r="Q811" s="31"/>
    </row>
    <row r="812" spans="1:17" ht="13.2">
      <c r="A812" s="31"/>
      <c r="E812" s="31"/>
      <c r="Q812" s="31"/>
    </row>
    <row r="813" spans="1:17" ht="13.2">
      <c r="A813" s="31"/>
      <c r="E813" s="31"/>
      <c r="Q813" s="31"/>
    </row>
    <row r="814" spans="1:17" ht="13.2">
      <c r="A814" s="31"/>
      <c r="E814" s="31"/>
      <c r="Q814" s="31"/>
    </row>
    <row r="815" spans="1:17" ht="13.2">
      <c r="A815" s="31"/>
      <c r="E815" s="31"/>
      <c r="Q815" s="31"/>
    </row>
    <row r="816" spans="1:17" ht="13.2">
      <c r="A816" s="31"/>
      <c r="E816" s="31"/>
      <c r="Q816" s="31"/>
    </row>
    <row r="817" spans="1:17" ht="13.2">
      <c r="A817" s="31"/>
      <c r="E817" s="31"/>
      <c r="Q817" s="31"/>
    </row>
    <row r="818" spans="1:17" ht="13.2">
      <c r="A818" s="31"/>
      <c r="E818" s="31"/>
      <c r="Q818" s="31"/>
    </row>
    <row r="819" spans="1:17" ht="13.2">
      <c r="A819" s="31"/>
      <c r="E819" s="31"/>
      <c r="Q819" s="31"/>
    </row>
    <row r="820" spans="1:17" ht="13.2">
      <c r="A820" s="31"/>
      <c r="E820" s="31"/>
      <c r="Q820" s="31"/>
    </row>
    <row r="821" spans="1:17" ht="13.2">
      <c r="A821" s="31"/>
      <c r="E821" s="31"/>
      <c r="Q821" s="31"/>
    </row>
    <row r="822" spans="1:17" ht="13.2">
      <c r="A822" s="31"/>
      <c r="E822" s="31"/>
      <c r="Q822" s="31"/>
    </row>
    <row r="823" spans="1:17" ht="13.2">
      <c r="A823" s="31"/>
      <c r="E823" s="31"/>
      <c r="Q823" s="31"/>
    </row>
    <row r="824" spans="1:17" ht="13.2">
      <c r="A824" s="31"/>
      <c r="E824" s="31"/>
      <c r="Q824" s="31"/>
    </row>
    <row r="825" spans="1:17" ht="13.2">
      <c r="A825" s="31"/>
      <c r="E825" s="31"/>
      <c r="Q825" s="31"/>
    </row>
    <row r="826" spans="1:17" ht="13.2">
      <c r="A826" s="31"/>
      <c r="E826" s="31"/>
      <c r="Q826" s="31"/>
    </row>
    <row r="827" spans="1:17" ht="13.2">
      <c r="A827" s="31"/>
      <c r="E827" s="31"/>
      <c r="Q827" s="31"/>
    </row>
    <row r="828" spans="1:17" ht="13.2">
      <c r="A828" s="31"/>
      <c r="E828" s="31"/>
      <c r="Q828" s="31"/>
    </row>
    <row r="829" spans="1:17" ht="13.2">
      <c r="A829" s="31"/>
      <c r="E829" s="31"/>
      <c r="Q829" s="31"/>
    </row>
    <row r="830" spans="1:17" ht="13.2">
      <c r="A830" s="31"/>
      <c r="E830" s="31"/>
      <c r="Q830" s="31"/>
    </row>
    <row r="831" spans="1:17" ht="13.2">
      <c r="A831" s="31"/>
      <c r="E831" s="31"/>
      <c r="Q831" s="31"/>
    </row>
    <row r="832" spans="1:17" ht="13.2">
      <c r="A832" s="31"/>
      <c r="E832" s="31"/>
      <c r="Q832" s="31"/>
    </row>
    <row r="833" spans="1:17" ht="13.2">
      <c r="A833" s="31"/>
      <c r="E833" s="31"/>
      <c r="Q833" s="31"/>
    </row>
    <row r="834" spans="1:17" ht="13.2">
      <c r="A834" s="31"/>
      <c r="E834" s="31"/>
      <c r="Q834" s="31"/>
    </row>
    <row r="835" spans="1:17" ht="13.2">
      <c r="A835" s="31"/>
      <c r="E835" s="31"/>
      <c r="Q835" s="31"/>
    </row>
    <row r="836" spans="1:17" ht="13.2">
      <c r="A836" s="31"/>
      <c r="E836" s="31"/>
      <c r="Q836" s="31"/>
    </row>
    <row r="837" spans="1:17" ht="13.2">
      <c r="A837" s="31"/>
      <c r="E837" s="31"/>
      <c r="Q837" s="31"/>
    </row>
    <row r="838" spans="1:17" ht="13.2">
      <c r="A838" s="31"/>
      <c r="E838" s="31"/>
      <c r="Q838" s="31"/>
    </row>
    <row r="839" spans="1:17" ht="13.2">
      <c r="A839" s="31"/>
      <c r="E839" s="31"/>
      <c r="Q839" s="31"/>
    </row>
    <row r="840" spans="1:17" ht="13.2">
      <c r="A840" s="31"/>
      <c r="E840" s="31"/>
      <c r="Q840" s="31"/>
    </row>
    <row r="841" spans="1:17" ht="13.2">
      <c r="A841" s="31"/>
      <c r="E841" s="31"/>
      <c r="Q841" s="31"/>
    </row>
    <row r="842" spans="1:17" ht="13.2">
      <c r="A842" s="31"/>
      <c r="E842" s="31"/>
      <c r="Q842" s="31"/>
    </row>
    <row r="843" spans="1:17" ht="13.2">
      <c r="A843" s="31"/>
      <c r="E843" s="31"/>
      <c r="Q843" s="31"/>
    </row>
    <row r="844" spans="1:17" ht="13.2">
      <c r="A844" s="31"/>
      <c r="E844" s="31"/>
      <c r="Q844" s="31"/>
    </row>
    <row r="845" spans="1:17" ht="13.2">
      <c r="A845" s="31"/>
      <c r="E845" s="31"/>
      <c r="Q845" s="31"/>
    </row>
    <row r="846" spans="1:17" ht="13.2">
      <c r="A846" s="31"/>
      <c r="E846" s="31"/>
      <c r="Q846" s="31"/>
    </row>
    <row r="847" spans="1:17" ht="13.2">
      <c r="A847" s="31"/>
      <c r="E847" s="31"/>
      <c r="Q847" s="31"/>
    </row>
    <row r="848" spans="1:17" ht="13.2">
      <c r="A848" s="31"/>
      <c r="E848" s="31"/>
      <c r="Q848" s="31"/>
    </row>
    <row r="849" spans="1:17" ht="13.2">
      <c r="A849" s="31"/>
      <c r="E849" s="31"/>
      <c r="Q849" s="31"/>
    </row>
    <row r="850" spans="1:17" ht="13.2">
      <c r="A850" s="31"/>
      <c r="E850" s="31"/>
      <c r="Q850" s="31"/>
    </row>
    <row r="851" spans="1:17" ht="13.2">
      <c r="A851" s="31"/>
      <c r="E851" s="31"/>
      <c r="Q851" s="31"/>
    </row>
    <row r="852" spans="1:17" ht="13.2">
      <c r="A852" s="31"/>
      <c r="E852" s="31"/>
      <c r="Q852" s="31"/>
    </row>
    <row r="853" spans="1:17" ht="13.2">
      <c r="A853" s="31"/>
      <c r="E853" s="31"/>
      <c r="Q853" s="31"/>
    </row>
    <row r="854" spans="1:17" ht="13.2">
      <c r="A854" s="31"/>
      <c r="E854" s="31"/>
      <c r="Q854" s="31"/>
    </row>
    <row r="855" spans="1:17" ht="13.2">
      <c r="A855" s="31"/>
      <c r="E855" s="31"/>
      <c r="Q855" s="31"/>
    </row>
    <row r="856" spans="1:17" ht="13.2">
      <c r="A856" s="31"/>
      <c r="E856" s="31"/>
      <c r="Q856" s="31"/>
    </row>
    <row r="857" spans="1:17" ht="13.2">
      <c r="A857" s="31"/>
      <c r="E857" s="31"/>
      <c r="Q857" s="31"/>
    </row>
    <row r="858" spans="1:17" ht="13.2">
      <c r="A858" s="31"/>
      <c r="E858" s="31"/>
      <c r="Q858" s="31"/>
    </row>
    <row r="859" spans="1:17" ht="13.2">
      <c r="A859" s="31"/>
      <c r="E859" s="31"/>
      <c r="Q859" s="31"/>
    </row>
    <row r="860" spans="1:17" ht="13.2">
      <c r="A860" s="31"/>
      <c r="E860" s="31"/>
      <c r="Q860" s="31"/>
    </row>
    <row r="861" spans="1:17" ht="13.2">
      <c r="A861" s="31"/>
      <c r="E861" s="31"/>
      <c r="Q861" s="31"/>
    </row>
    <row r="862" spans="1:17" ht="13.2">
      <c r="A862" s="31"/>
      <c r="E862" s="31"/>
      <c r="Q862" s="31"/>
    </row>
    <row r="863" spans="1:17" ht="13.2">
      <c r="A863" s="31"/>
      <c r="E863" s="31"/>
      <c r="Q863" s="31"/>
    </row>
    <row r="864" spans="1:17" ht="13.2">
      <c r="A864" s="31"/>
      <c r="E864" s="31"/>
      <c r="Q864" s="31"/>
    </row>
    <row r="865" spans="1:17" ht="13.2">
      <c r="A865" s="31"/>
      <c r="E865" s="31"/>
      <c r="Q865" s="31"/>
    </row>
    <row r="866" spans="1:17" ht="13.2">
      <c r="A866" s="31"/>
      <c r="E866" s="31"/>
      <c r="Q866" s="31"/>
    </row>
    <row r="867" spans="1:17" ht="13.2">
      <c r="A867" s="31"/>
      <c r="E867" s="31"/>
      <c r="Q867" s="31"/>
    </row>
    <row r="868" spans="1:17" ht="13.2">
      <c r="A868" s="31"/>
      <c r="E868" s="31"/>
      <c r="Q868" s="31"/>
    </row>
    <row r="869" spans="1:17" ht="13.2">
      <c r="A869" s="31"/>
      <c r="E869" s="31"/>
      <c r="Q869" s="31"/>
    </row>
    <row r="870" spans="1:17" ht="13.2">
      <c r="A870" s="31"/>
      <c r="E870" s="31"/>
      <c r="Q870" s="31"/>
    </row>
    <row r="871" spans="1:17" ht="13.2">
      <c r="A871" s="31"/>
      <c r="E871" s="31"/>
      <c r="Q871" s="31"/>
    </row>
    <row r="872" spans="1:17" ht="13.2">
      <c r="A872" s="31"/>
      <c r="E872" s="31"/>
      <c r="Q872" s="31"/>
    </row>
    <row r="873" spans="1:17" ht="13.2">
      <c r="A873" s="31"/>
      <c r="E873" s="31"/>
      <c r="Q873" s="31"/>
    </row>
    <row r="874" spans="1:17" ht="13.2">
      <c r="A874" s="31"/>
      <c r="E874" s="31"/>
      <c r="Q874" s="31"/>
    </row>
    <row r="875" spans="1:17" ht="13.2">
      <c r="A875" s="31"/>
      <c r="E875" s="31"/>
      <c r="Q875" s="31"/>
    </row>
    <row r="876" spans="1:17" ht="13.2">
      <c r="A876" s="31"/>
      <c r="E876" s="31"/>
      <c r="Q876" s="31"/>
    </row>
    <row r="877" spans="1:17" ht="13.2">
      <c r="A877" s="31"/>
      <c r="E877" s="31"/>
      <c r="Q877" s="31"/>
    </row>
    <row r="878" spans="1:17" ht="13.2">
      <c r="A878" s="31"/>
      <c r="E878" s="31"/>
      <c r="Q878" s="31"/>
    </row>
    <row r="879" spans="1:17" ht="13.2">
      <c r="A879" s="31"/>
      <c r="E879" s="31"/>
      <c r="Q879" s="31"/>
    </row>
    <row r="880" spans="1:17" ht="13.2">
      <c r="A880" s="31"/>
      <c r="E880" s="31"/>
      <c r="Q880" s="31"/>
    </row>
    <row r="881" spans="1:17" ht="13.2">
      <c r="A881" s="31"/>
      <c r="E881" s="31"/>
      <c r="Q881" s="31"/>
    </row>
    <row r="882" spans="1:17" ht="13.2">
      <c r="A882" s="31"/>
      <c r="E882" s="31"/>
      <c r="Q882" s="31"/>
    </row>
    <row r="883" spans="1:17" ht="13.2">
      <c r="A883" s="31"/>
      <c r="E883" s="31"/>
      <c r="Q883" s="31"/>
    </row>
    <row r="884" spans="1:17" ht="13.2">
      <c r="A884" s="31"/>
      <c r="E884" s="31"/>
      <c r="Q884" s="31"/>
    </row>
    <row r="885" spans="1:17" ht="13.2">
      <c r="A885" s="31"/>
      <c r="E885" s="31"/>
      <c r="Q885" s="31"/>
    </row>
    <row r="886" spans="1:17" ht="13.2">
      <c r="A886" s="31"/>
      <c r="E886" s="31"/>
      <c r="Q886" s="31"/>
    </row>
    <row r="887" spans="1:17" ht="13.2">
      <c r="A887" s="31"/>
      <c r="E887" s="31"/>
      <c r="Q887" s="31"/>
    </row>
    <row r="888" spans="1:17" ht="13.2">
      <c r="A888" s="31"/>
      <c r="E888" s="31"/>
      <c r="Q888" s="31"/>
    </row>
    <row r="889" spans="1:17" ht="13.2">
      <c r="A889" s="31"/>
      <c r="E889" s="31"/>
      <c r="Q889" s="31"/>
    </row>
    <row r="890" spans="1:17" ht="13.2">
      <c r="A890" s="31"/>
      <c r="E890" s="31"/>
      <c r="Q890" s="31"/>
    </row>
    <row r="891" spans="1:17" ht="13.2">
      <c r="A891" s="31"/>
      <c r="E891" s="31"/>
      <c r="Q891" s="31"/>
    </row>
    <row r="892" spans="1:17" ht="13.2">
      <c r="A892" s="31"/>
      <c r="E892" s="31"/>
      <c r="Q892" s="31"/>
    </row>
    <row r="893" spans="1:17" ht="13.2">
      <c r="A893" s="31"/>
      <c r="E893" s="31"/>
      <c r="Q893" s="31"/>
    </row>
    <row r="894" spans="1:17" ht="13.2">
      <c r="A894" s="31"/>
      <c r="E894" s="31"/>
      <c r="Q894" s="31"/>
    </row>
    <row r="895" spans="1:17" ht="13.2">
      <c r="A895" s="31"/>
      <c r="E895" s="31"/>
      <c r="Q895" s="31"/>
    </row>
    <row r="896" spans="1:17" ht="13.2">
      <c r="A896" s="31"/>
      <c r="E896" s="31"/>
      <c r="Q896" s="31"/>
    </row>
    <row r="897" spans="1:17" ht="13.2">
      <c r="A897" s="31"/>
      <c r="E897" s="31"/>
      <c r="Q897" s="31"/>
    </row>
    <row r="898" spans="1:17" ht="13.2">
      <c r="A898" s="31"/>
      <c r="E898" s="31"/>
      <c r="Q898" s="31"/>
    </row>
    <row r="899" spans="1:17" ht="13.2">
      <c r="A899" s="31"/>
      <c r="E899" s="31"/>
      <c r="Q899" s="31"/>
    </row>
    <row r="900" spans="1:17" ht="13.2">
      <c r="A900" s="31"/>
      <c r="E900" s="31"/>
      <c r="Q900" s="31"/>
    </row>
    <row r="901" spans="1:17" ht="13.2">
      <c r="A901" s="31"/>
      <c r="E901" s="31"/>
      <c r="Q901" s="31"/>
    </row>
    <row r="902" spans="1:17" ht="13.2">
      <c r="A902" s="31"/>
      <c r="E902" s="31"/>
      <c r="Q902" s="31"/>
    </row>
    <row r="903" spans="1:17" ht="13.2">
      <c r="A903" s="31"/>
      <c r="E903" s="31"/>
      <c r="Q903" s="31"/>
    </row>
    <row r="904" spans="1:17" ht="13.2">
      <c r="A904" s="31"/>
      <c r="E904" s="31"/>
      <c r="Q904" s="31"/>
    </row>
    <row r="905" spans="1:17" ht="13.2">
      <c r="A905" s="31"/>
      <c r="E905" s="31"/>
      <c r="Q905" s="31"/>
    </row>
    <row r="906" spans="1:17" ht="13.2">
      <c r="A906" s="31"/>
      <c r="E906" s="31"/>
      <c r="Q906" s="31"/>
    </row>
    <row r="907" spans="1:17" ht="13.2">
      <c r="A907" s="31"/>
      <c r="E907" s="31"/>
      <c r="Q907" s="31"/>
    </row>
    <row r="908" spans="1:17" ht="13.2">
      <c r="A908" s="31"/>
      <c r="E908" s="31"/>
      <c r="Q908" s="31"/>
    </row>
    <row r="909" spans="1:17" ht="13.2">
      <c r="A909" s="31"/>
      <c r="E909" s="31"/>
      <c r="Q909" s="31"/>
    </row>
    <row r="910" spans="1:17" ht="13.2">
      <c r="A910" s="31"/>
      <c r="E910" s="31"/>
      <c r="Q910" s="31"/>
    </row>
    <row r="911" spans="1:17" ht="13.2">
      <c r="A911" s="31"/>
      <c r="E911" s="31"/>
      <c r="Q911" s="31"/>
    </row>
    <row r="912" spans="1:17" ht="13.2">
      <c r="A912" s="31"/>
      <c r="E912" s="31"/>
      <c r="Q912" s="31"/>
    </row>
    <row r="913" spans="1:17" ht="13.2">
      <c r="A913" s="31"/>
      <c r="E913" s="31"/>
      <c r="Q913" s="31"/>
    </row>
    <row r="914" spans="1:17" ht="13.2">
      <c r="A914" s="31"/>
      <c r="E914" s="31"/>
      <c r="Q914" s="31"/>
    </row>
    <row r="915" spans="1:17" ht="13.2">
      <c r="A915" s="31"/>
      <c r="E915" s="31"/>
      <c r="Q915" s="31"/>
    </row>
    <row r="916" spans="1:17" ht="13.2">
      <c r="A916" s="31"/>
      <c r="E916" s="31"/>
      <c r="Q916" s="31"/>
    </row>
    <row r="917" spans="1:17" ht="13.2">
      <c r="A917" s="31"/>
      <c r="E917" s="31"/>
      <c r="Q917" s="31"/>
    </row>
    <row r="918" spans="1:17" ht="13.2">
      <c r="A918" s="31"/>
      <c r="E918" s="31"/>
      <c r="Q918" s="31"/>
    </row>
    <row r="919" spans="1:17" ht="13.2">
      <c r="A919" s="31"/>
      <c r="E919" s="31"/>
      <c r="Q919" s="31"/>
    </row>
    <row r="920" spans="1:17" ht="13.2">
      <c r="A920" s="31"/>
      <c r="E920" s="31"/>
      <c r="Q920" s="31"/>
    </row>
    <row r="921" spans="1:17" ht="13.2">
      <c r="A921" s="31"/>
      <c r="E921" s="31"/>
      <c r="Q921" s="31"/>
    </row>
    <row r="922" spans="1:17" ht="13.2">
      <c r="A922" s="31"/>
      <c r="E922" s="31"/>
      <c r="Q922" s="31"/>
    </row>
    <row r="923" spans="1:17" ht="13.2">
      <c r="A923" s="31"/>
      <c r="E923" s="31"/>
      <c r="Q923" s="31"/>
    </row>
    <row r="924" spans="1:17" ht="13.2">
      <c r="A924" s="31"/>
      <c r="E924" s="31"/>
      <c r="Q924" s="31"/>
    </row>
    <row r="925" spans="1:17" ht="13.2">
      <c r="A925" s="31"/>
      <c r="E925" s="31"/>
      <c r="Q925" s="31"/>
    </row>
    <row r="926" spans="1:17" ht="13.2">
      <c r="A926" s="31"/>
      <c r="E926" s="31"/>
      <c r="Q926" s="31"/>
    </row>
    <row r="927" spans="1:17" ht="13.2">
      <c r="A927" s="31"/>
      <c r="E927" s="31"/>
      <c r="Q927" s="31"/>
    </row>
    <row r="928" spans="1:17" ht="13.2">
      <c r="A928" s="31"/>
      <c r="E928" s="31"/>
      <c r="Q928" s="31"/>
    </row>
    <row r="929" spans="1:17" ht="13.2">
      <c r="A929" s="31"/>
      <c r="E929" s="31"/>
      <c r="Q929" s="31"/>
    </row>
    <row r="930" spans="1:17" ht="13.2">
      <c r="A930" s="31"/>
      <c r="E930" s="31"/>
      <c r="Q930" s="31"/>
    </row>
    <row r="931" spans="1:17" ht="13.2">
      <c r="A931" s="31"/>
      <c r="E931" s="31"/>
      <c r="Q931" s="31"/>
    </row>
    <row r="932" spans="1:17" ht="13.2">
      <c r="A932" s="31"/>
      <c r="E932" s="31"/>
      <c r="Q932" s="31"/>
    </row>
    <row r="933" spans="1:17" ht="13.2">
      <c r="A933" s="31"/>
      <c r="E933" s="31"/>
      <c r="Q933" s="31"/>
    </row>
    <row r="934" spans="1:17" ht="13.2">
      <c r="A934" s="31"/>
      <c r="E934" s="31"/>
      <c r="Q934" s="31"/>
    </row>
    <row r="935" spans="1:17" ht="13.2">
      <c r="A935" s="31"/>
      <c r="E935" s="31"/>
      <c r="Q935" s="31"/>
    </row>
    <row r="936" spans="1:17" ht="13.2">
      <c r="A936" s="31"/>
      <c r="E936" s="31"/>
      <c r="Q936" s="31"/>
    </row>
    <row r="937" spans="1:17" ht="13.2">
      <c r="A937" s="31"/>
      <c r="E937" s="31"/>
      <c r="Q937" s="31"/>
    </row>
    <row r="938" spans="1:17" ht="13.2">
      <c r="A938" s="31"/>
      <c r="E938" s="31"/>
      <c r="Q938" s="31"/>
    </row>
    <row r="939" spans="1:17" ht="13.2">
      <c r="A939" s="31"/>
      <c r="E939" s="31"/>
      <c r="Q939" s="31"/>
    </row>
    <row r="940" spans="1:17" ht="13.2">
      <c r="A940" s="31"/>
      <c r="E940" s="31"/>
      <c r="Q940" s="31"/>
    </row>
    <row r="941" spans="1:17" ht="13.2">
      <c r="A941" s="31"/>
      <c r="E941" s="31"/>
      <c r="Q941" s="31"/>
    </row>
    <row r="942" spans="1:17" ht="13.2">
      <c r="A942" s="31"/>
      <c r="E942" s="31"/>
      <c r="Q942" s="31"/>
    </row>
    <row r="943" spans="1:17" ht="13.2">
      <c r="A943" s="31"/>
      <c r="E943" s="31"/>
      <c r="Q943" s="31"/>
    </row>
    <row r="944" spans="1:17" ht="13.2">
      <c r="A944" s="31"/>
      <c r="E944" s="31"/>
      <c r="Q944" s="31"/>
    </row>
    <row r="945" spans="1:17" ht="13.2">
      <c r="A945" s="31"/>
      <c r="E945" s="31"/>
      <c r="Q945" s="31"/>
    </row>
    <row r="946" spans="1:17" ht="13.2">
      <c r="A946" s="31"/>
      <c r="E946" s="31"/>
      <c r="Q946" s="31"/>
    </row>
    <row r="947" spans="1:17" ht="13.2">
      <c r="A947" s="31"/>
      <c r="E947" s="31"/>
      <c r="Q947" s="31"/>
    </row>
    <row r="948" spans="1:17" ht="13.2">
      <c r="A948" s="31"/>
      <c r="E948" s="31"/>
      <c r="Q948" s="31"/>
    </row>
    <row r="949" spans="1:17" ht="13.2">
      <c r="A949" s="31"/>
      <c r="E949" s="31"/>
      <c r="Q949" s="31"/>
    </row>
    <row r="950" spans="1:17" ht="13.2">
      <c r="A950" s="31"/>
      <c r="E950" s="31"/>
      <c r="Q950" s="31"/>
    </row>
    <row r="951" spans="1:17" ht="13.2">
      <c r="A951" s="31"/>
      <c r="E951" s="31"/>
      <c r="Q951" s="31"/>
    </row>
    <row r="952" spans="1:17" ht="13.2">
      <c r="A952" s="31"/>
      <c r="E952" s="31"/>
      <c r="Q952" s="31"/>
    </row>
    <row r="953" spans="1:17" ht="13.2">
      <c r="A953" s="31"/>
      <c r="E953" s="31"/>
      <c r="Q953" s="31"/>
    </row>
    <row r="954" spans="1:17" ht="13.2">
      <c r="A954" s="31"/>
      <c r="E954" s="31"/>
      <c r="Q954" s="31"/>
    </row>
    <row r="955" spans="1:17" ht="13.2">
      <c r="A955" s="31"/>
      <c r="E955" s="31"/>
      <c r="Q955" s="31"/>
    </row>
    <row r="956" spans="1:17" ht="13.2">
      <c r="A956" s="31"/>
      <c r="E956" s="31"/>
      <c r="Q956" s="31"/>
    </row>
    <row r="957" spans="1:17" ht="13.2">
      <c r="A957" s="31"/>
      <c r="E957" s="31"/>
      <c r="Q957" s="31"/>
    </row>
    <row r="958" spans="1:17" ht="13.2">
      <c r="A958" s="31"/>
      <c r="E958" s="31"/>
      <c r="Q958" s="31"/>
    </row>
    <row r="959" spans="1:17" ht="13.2">
      <c r="A959" s="31"/>
      <c r="E959" s="31"/>
      <c r="Q959" s="31"/>
    </row>
    <row r="960" spans="1:17" ht="13.2">
      <c r="A960" s="31"/>
      <c r="E960" s="31"/>
      <c r="Q960" s="31"/>
    </row>
    <row r="961" spans="1:17" ht="13.2">
      <c r="A961" s="31"/>
      <c r="E961" s="31"/>
      <c r="Q961" s="31"/>
    </row>
    <row r="962" spans="1:17" ht="13.2">
      <c r="A962" s="31"/>
      <c r="E962" s="31"/>
      <c r="Q962" s="31"/>
    </row>
    <row r="963" spans="1:17" ht="13.2">
      <c r="A963" s="31"/>
      <c r="E963" s="31"/>
      <c r="Q963" s="31"/>
    </row>
    <row r="964" spans="1:17" ht="13.2">
      <c r="A964" s="31"/>
      <c r="E964" s="31"/>
      <c r="Q964" s="31"/>
    </row>
    <row r="965" spans="1:17" ht="13.2">
      <c r="A965" s="31"/>
      <c r="E965" s="31"/>
      <c r="Q965" s="31"/>
    </row>
    <row r="966" spans="1:17" ht="13.2">
      <c r="A966" s="31"/>
      <c r="E966" s="31"/>
      <c r="Q966" s="31"/>
    </row>
    <row r="967" spans="1:17" ht="13.2">
      <c r="A967" s="31"/>
      <c r="E967" s="31"/>
      <c r="Q967" s="31"/>
    </row>
    <row r="968" spans="1:17" ht="13.2">
      <c r="A968" s="31"/>
      <c r="E968" s="31"/>
      <c r="Q968" s="31"/>
    </row>
    <row r="969" spans="1:17" ht="13.2">
      <c r="A969" s="31"/>
      <c r="E969" s="31"/>
      <c r="Q969" s="31"/>
    </row>
    <row r="970" spans="1:17" ht="13.2">
      <c r="A970" s="31"/>
      <c r="E970" s="31"/>
      <c r="Q970" s="31"/>
    </row>
    <row r="971" spans="1:17" ht="13.2">
      <c r="A971" s="31"/>
      <c r="E971" s="31"/>
      <c r="Q971" s="31"/>
    </row>
    <row r="972" spans="1:17" ht="13.2">
      <c r="A972" s="31"/>
      <c r="E972" s="31"/>
      <c r="Q972" s="31"/>
    </row>
    <row r="973" spans="1:17" ht="13.2">
      <c r="A973" s="31"/>
      <c r="E973" s="31"/>
      <c r="Q973" s="31"/>
    </row>
    <row r="974" spans="1:17" ht="13.2">
      <c r="A974" s="31"/>
      <c r="E974" s="31"/>
      <c r="Q974" s="31"/>
    </row>
    <row r="975" spans="1:17" ht="13.2">
      <c r="A975" s="31"/>
      <c r="E975" s="31"/>
      <c r="Q975" s="31"/>
    </row>
    <row r="976" spans="1:17" ht="13.2">
      <c r="A976" s="31"/>
      <c r="E976" s="31"/>
      <c r="Q976" s="31"/>
    </row>
    <row r="977" spans="1:17" ht="13.2">
      <c r="A977" s="31"/>
      <c r="E977" s="31"/>
      <c r="Q977" s="31"/>
    </row>
    <row r="978" spans="1:17" ht="13.2">
      <c r="A978" s="31"/>
      <c r="E978" s="31"/>
      <c r="Q978" s="31"/>
    </row>
    <row r="979" spans="1:17" ht="13.2">
      <c r="A979" s="31"/>
      <c r="E979" s="31"/>
      <c r="Q979" s="31"/>
    </row>
    <row r="980" spans="1:17" ht="13.2">
      <c r="A980" s="31"/>
      <c r="E980" s="31"/>
      <c r="Q980" s="31"/>
    </row>
    <row r="981" spans="1:17" ht="13.2">
      <c r="A981" s="31"/>
      <c r="E981" s="31"/>
      <c r="Q981" s="31"/>
    </row>
    <row r="982" spans="1:17" ht="13.2">
      <c r="A982" s="31"/>
      <c r="E982" s="31"/>
      <c r="Q982" s="31"/>
    </row>
    <row r="983" spans="1:17" ht="13.2">
      <c r="A983" s="31"/>
      <c r="E983" s="31"/>
      <c r="Q983" s="31"/>
    </row>
    <row r="984" spans="1:17" ht="13.2">
      <c r="A984" s="31"/>
      <c r="E984" s="31"/>
      <c r="Q984" s="31"/>
    </row>
    <row r="985" spans="1:17" ht="13.2">
      <c r="A985" s="31"/>
      <c r="E985" s="31"/>
      <c r="Q985" s="31"/>
    </row>
    <row r="986" spans="1:17" ht="13.2">
      <c r="A986" s="31"/>
      <c r="E986" s="31"/>
      <c r="Q986" s="31"/>
    </row>
    <row r="987" spans="1:17" ht="13.2">
      <c r="A987" s="31"/>
      <c r="E987" s="31"/>
      <c r="Q987" s="31"/>
    </row>
    <row r="988" spans="1:17" ht="13.2">
      <c r="A988" s="31"/>
      <c r="E988" s="31"/>
      <c r="Q988" s="31"/>
    </row>
    <row r="989" spans="1:17" ht="13.2">
      <c r="A989" s="31"/>
      <c r="E989" s="31"/>
      <c r="Q989" s="31"/>
    </row>
    <row r="990" spans="1:17" ht="13.2">
      <c r="A990" s="31"/>
      <c r="E990" s="31"/>
      <c r="Q990" s="31"/>
    </row>
    <row r="991" spans="1:17" ht="13.2">
      <c r="A991" s="31"/>
      <c r="E991" s="31"/>
      <c r="Q991" s="31"/>
    </row>
    <row r="992" spans="1:17" ht="13.2">
      <c r="A992" s="31"/>
      <c r="E992" s="31"/>
      <c r="Q992" s="31"/>
    </row>
    <row r="993" spans="1:17" ht="13.2">
      <c r="A993" s="31"/>
      <c r="E993" s="31"/>
      <c r="Q993" s="31"/>
    </row>
    <row r="994" spans="1:17" ht="13.2">
      <c r="A994" s="31"/>
      <c r="E994" s="31"/>
      <c r="Q994" s="31"/>
    </row>
    <row r="995" spans="1:17" ht="13.2">
      <c r="A995" s="31"/>
      <c r="E995" s="31"/>
      <c r="Q995" s="31"/>
    </row>
    <row r="996" spans="1:17" ht="13.2">
      <c r="A996" s="31"/>
      <c r="E996" s="31"/>
      <c r="Q996" s="31"/>
    </row>
  </sheetData>
  <autoFilter ref="A1:Q13" xr:uid="{00000000-0009-0000-0000-000011000000}"/>
  <conditionalFormatting sqref="N1:N423 L2:L8 L10:L397">
    <cfRule type="beginsWith" dxfId="55" priority="1" operator="beginsWith" text="INDH">
      <formula>LEFT((N1),LEN("INDH"))=("INDH")</formula>
    </cfRule>
  </conditionalFormatting>
  <conditionalFormatting sqref="N1:N423 L2:L8 L10:L397">
    <cfRule type="beginsWith" dxfId="54" priority="2" operator="beginsWith" text="Defensoría de la niñez">
      <formula>LEFT((N1),LEN("Defensoría de la niñez"))=("Defensoría de la niñez")</formula>
    </cfRule>
  </conditionalFormatting>
  <conditionalFormatting sqref="N1:N423 L2:L8 L10:L397">
    <cfRule type="beginsWith" dxfId="53" priority="3" operator="beginsWith" text="ABOFEM">
      <formula>LEFT((N1),LEN("ABOFEM"))=("ABOFEM")</formula>
    </cfRule>
  </conditionalFormatting>
  <conditionalFormatting sqref="M1:M423 K2:K397 L4">
    <cfRule type="cellIs" dxfId="52" priority="4" operator="equal">
      <formula>"COMISIÓN ESCRITOS"</formula>
    </cfRule>
  </conditionalFormatting>
  <conditionalFormatting sqref="O1:O423 M2:M397">
    <cfRule type="beginsWith" dxfId="51" priority="5" operator="beginsWith" text="Carabineros">
      <formula>LEFT((O1),LEN("Carabineros"))=("Carabineros")</formula>
    </cfRule>
  </conditionalFormatting>
  <conditionalFormatting sqref="O1:O423 M2:M397">
    <cfRule type="beginsWith" dxfId="50" priority="6" operator="beginsWith" text="Ejército">
      <formula>LEFT((O1),LEN("Ejército"))=("Ejército")</formula>
    </cfRule>
  </conditionalFormatting>
  <conditionalFormatting sqref="O1:O423 M2:M397">
    <cfRule type="beginsWith" dxfId="49" priority="7" operator="beginsWith" text="PDI">
      <formula>LEFT((O1),LEN("PDI"))=("PDI")</formula>
    </cfRule>
  </conditionalFormatting>
  <conditionalFormatting sqref="O1:O423 M2:M397">
    <cfRule type="beginsWith" dxfId="48" priority="8" operator="beginsWith" text="Marina">
      <formula>LEFT((O1),LEN("Marina"))=("Marina")</formula>
    </cfRule>
  </conditionalFormatting>
  <hyperlinks>
    <hyperlink ref="E11" r:id="rId1" xr:uid="{00000000-0004-0000-1100-000000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100-000000000000}">
          <x14:formula1>
            <xm:f>VdD!$D$2:$D$1001</xm:f>
          </x14:formula1>
          <xm:sqref>I2:I423</xm:sqref>
        </x14:dataValidation>
        <x14:dataValidation type="list" allowBlank="1" xr:uid="{00000000-0002-0000-1100-000001000000}">
          <x14:formula1>
            <xm:f>VdD!$F$2:$F$1001</xm:f>
          </x14:formula1>
          <xm:sqref>M2:M423</xm:sqref>
        </x14:dataValidation>
        <x14:dataValidation type="list" allowBlank="1" xr:uid="{00000000-0002-0000-1100-000002000000}">
          <x14:formula1>
            <xm:f>VdD!$B$2:$B$1001</xm:f>
          </x14:formula1>
          <xm:sqref>F2:F423</xm:sqref>
        </x14:dataValidation>
        <x14:dataValidation type="list" allowBlank="1" xr:uid="{00000000-0002-0000-1100-000003000000}">
          <x14:formula1>
            <xm:f>VdD!$C$2:$C$1001</xm:f>
          </x14:formula1>
          <xm:sqref>H2:H423</xm:sqref>
        </x14:dataValidation>
        <x14:dataValidation type="list" allowBlank="1" xr:uid="{00000000-0002-0000-1100-000004000000}">
          <x14:formula1>
            <xm:f>VdD!$H$2:$H$1001</xm:f>
          </x14:formula1>
          <xm:sqref>O2:O423</xm:sqref>
        </x14:dataValidation>
        <x14:dataValidation type="list" allowBlank="1" xr:uid="{00000000-0002-0000-1100-000005000000}">
          <x14:formula1>
            <xm:f>VdD!$A$2:$A996</xm:f>
          </x14:formula1>
          <xm:sqref>D2:D423</xm:sqref>
        </x14:dataValidation>
        <x14:dataValidation type="list" allowBlank="1" xr:uid="{00000000-0002-0000-1100-000006000000}">
          <x14:formula1>
            <xm:f>VdD!$G$2:$G$1001</xm:f>
          </x14:formula1>
          <xm:sqref>N2:N423</xm:sqref>
        </x14:dataValidation>
        <x14:dataValidation type="list" allowBlank="1" xr:uid="{00000000-0002-0000-1100-000007000000}">
          <x14:formula1>
            <xm:f>VdD!$J$2:$J$1001</xm:f>
          </x14:formula1>
          <xm:sqref>Q2:Q423</xm:sqref>
        </x14:dataValidation>
        <x14:dataValidation type="list" allowBlank="1" xr:uid="{00000000-0002-0000-1100-000008000000}">
          <x14:formula1>
            <xm:f>VdD!$I$2:$I$1001</xm:f>
          </x14:formula1>
          <xm:sqref>P2:P423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R998"/>
  <sheetViews>
    <sheetView workbookViewId="0"/>
  </sheetViews>
  <sheetFormatPr baseColWidth="10" defaultColWidth="14.44140625" defaultRowHeight="15.75" customHeight="1"/>
  <cols>
    <col min="7" max="7" width="29.44140625" customWidth="1"/>
    <col min="10" max="10" width="15.33203125" customWidth="1"/>
  </cols>
  <sheetData>
    <row r="1" spans="1:18">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8">
      <c r="A2" s="349" t="s">
        <v>3839</v>
      </c>
      <c r="B2" s="350" t="s">
        <v>3840</v>
      </c>
      <c r="C2" s="12">
        <v>20</v>
      </c>
      <c r="D2" s="7" t="s">
        <v>26</v>
      </c>
      <c r="E2" s="12" t="s">
        <v>3841</v>
      </c>
      <c r="F2" s="7" t="s">
        <v>85</v>
      </c>
      <c r="G2" s="7" t="s">
        <v>3842</v>
      </c>
      <c r="H2" s="10"/>
      <c r="I2" s="7"/>
      <c r="J2" s="12" t="s">
        <v>180</v>
      </c>
      <c r="K2" s="12" t="s">
        <v>3843</v>
      </c>
      <c r="L2" s="7" t="s">
        <v>3844</v>
      </c>
      <c r="M2" s="43" t="s">
        <v>33</v>
      </c>
      <c r="N2" s="10"/>
      <c r="O2" s="7" t="s">
        <v>35</v>
      </c>
      <c r="P2" s="39" t="s">
        <v>70</v>
      </c>
      <c r="Q2" s="7" t="s">
        <v>132</v>
      </c>
    </row>
    <row r="3" spans="1:18" ht="15.75" customHeight="1">
      <c r="A3" s="54" t="s">
        <v>3153</v>
      </c>
      <c r="B3" s="56" t="s">
        <v>3154</v>
      </c>
      <c r="C3" s="12">
        <v>26</v>
      </c>
      <c r="D3" s="7" t="s">
        <v>26</v>
      </c>
      <c r="E3" s="56">
        <v>969161054</v>
      </c>
      <c r="F3" s="7" t="s">
        <v>85</v>
      </c>
      <c r="G3" s="7" t="s">
        <v>3155</v>
      </c>
      <c r="H3" s="31"/>
      <c r="I3" s="31"/>
      <c r="J3" s="12" t="s">
        <v>180</v>
      </c>
      <c r="K3" s="12" t="s">
        <v>3156</v>
      </c>
      <c r="L3" s="12" t="s">
        <v>219</v>
      </c>
      <c r="M3" s="43" t="s">
        <v>33</v>
      </c>
      <c r="N3" s="31"/>
      <c r="O3" s="7" t="s">
        <v>35</v>
      </c>
      <c r="P3" s="39" t="s">
        <v>70</v>
      </c>
      <c r="Q3" s="7" t="s">
        <v>132</v>
      </c>
    </row>
    <row r="4" spans="1:18" ht="15.75" customHeight="1">
      <c r="A4" s="54" t="s">
        <v>1298</v>
      </c>
      <c r="B4" s="56" t="s">
        <v>1299</v>
      </c>
      <c r="C4" s="12">
        <v>36</v>
      </c>
      <c r="D4" s="7" t="s">
        <v>26</v>
      </c>
      <c r="E4" s="7" t="s">
        <v>1302</v>
      </c>
      <c r="F4" s="7" t="s">
        <v>125</v>
      </c>
      <c r="G4" s="54" t="s">
        <v>1303</v>
      </c>
      <c r="H4" s="31"/>
      <c r="I4" s="31"/>
      <c r="J4" s="12" t="s">
        <v>180</v>
      </c>
      <c r="K4" s="101">
        <v>43770</v>
      </c>
      <c r="L4" s="12" t="s">
        <v>219</v>
      </c>
      <c r="M4" s="43" t="s">
        <v>50</v>
      </c>
      <c r="N4" s="31"/>
      <c r="O4" s="7" t="s">
        <v>35</v>
      </c>
      <c r="Q4" s="7" t="s">
        <v>132</v>
      </c>
    </row>
    <row r="5" spans="1:18" ht="15.75" customHeight="1">
      <c r="A5" s="54" t="s">
        <v>2249</v>
      </c>
      <c r="B5" s="56" t="s">
        <v>2250</v>
      </c>
      <c r="C5" s="12">
        <v>28</v>
      </c>
      <c r="D5" s="7" t="s">
        <v>26</v>
      </c>
      <c r="E5" s="35" t="s">
        <v>4573</v>
      </c>
      <c r="F5" s="7" t="s">
        <v>85</v>
      </c>
      <c r="G5" s="54" t="s">
        <v>2253</v>
      </c>
      <c r="H5" s="31"/>
      <c r="I5" s="31"/>
      <c r="J5" s="12" t="s">
        <v>180</v>
      </c>
      <c r="K5" s="101">
        <v>43770</v>
      </c>
      <c r="L5" s="7" t="s">
        <v>974</v>
      </c>
      <c r="M5" s="43" t="s">
        <v>33</v>
      </c>
      <c r="N5" s="31"/>
      <c r="O5" s="7" t="s">
        <v>35</v>
      </c>
      <c r="Q5" s="7" t="s">
        <v>132</v>
      </c>
      <c r="R5" s="7" t="s">
        <v>4574</v>
      </c>
    </row>
    <row r="6" spans="1:18" ht="15.75" customHeight="1">
      <c r="A6" s="54" t="s">
        <v>4171</v>
      </c>
      <c r="B6" s="56" t="s">
        <v>4172</v>
      </c>
      <c r="C6" s="12">
        <v>16</v>
      </c>
      <c r="D6" s="7" t="s">
        <v>45</v>
      </c>
      <c r="E6" s="56">
        <v>957493040</v>
      </c>
      <c r="F6" s="7" t="s">
        <v>125</v>
      </c>
      <c r="G6" s="54" t="s">
        <v>4173</v>
      </c>
      <c r="H6" s="31"/>
      <c r="I6" s="7" t="s">
        <v>49</v>
      </c>
      <c r="J6" s="12" t="s">
        <v>180</v>
      </c>
      <c r="K6" s="101">
        <v>43770</v>
      </c>
      <c r="L6" s="12" t="s">
        <v>219</v>
      </c>
      <c r="M6" s="43" t="s">
        <v>33</v>
      </c>
      <c r="N6" s="31"/>
      <c r="O6" s="7" t="s">
        <v>35</v>
      </c>
      <c r="Q6" s="7" t="s">
        <v>132</v>
      </c>
    </row>
    <row r="7" spans="1:18">
      <c r="A7" s="35" t="s">
        <v>3047</v>
      </c>
      <c r="B7" s="37" t="s">
        <v>3048</v>
      </c>
      <c r="C7" s="12">
        <v>25</v>
      </c>
      <c r="D7" s="7" t="s">
        <v>45</v>
      </c>
      <c r="E7" s="37">
        <v>945265489</v>
      </c>
      <c r="F7" s="7" t="s">
        <v>85</v>
      </c>
      <c r="G7" s="7" t="s">
        <v>3049</v>
      </c>
      <c r="H7" s="31"/>
      <c r="I7" s="31"/>
      <c r="J7" s="12" t="s">
        <v>180</v>
      </c>
      <c r="K7" s="101">
        <v>43759</v>
      </c>
      <c r="L7" s="7" t="s">
        <v>3052</v>
      </c>
      <c r="M7" s="43" t="s">
        <v>33</v>
      </c>
      <c r="N7" s="31"/>
      <c r="O7" s="7" t="s">
        <v>35</v>
      </c>
      <c r="Q7" s="7" t="s">
        <v>132</v>
      </c>
    </row>
    <row r="8" spans="1:18" ht="15.75" customHeight="1">
      <c r="A8" s="54" t="s">
        <v>2413</v>
      </c>
      <c r="B8" s="56" t="s">
        <v>4160</v>
      </c>
      <c r="C8" s="12">
        <v>28</v>
      </c>
      <c r="D8" s="7" t="s">
        <v>26</v>
      </c>
      <c r="E8" s="56">
        <v>986059201</v>
      </c>
      <c r="F8" s="7" t="s">
        <v>85</v>
      </c>
      <c r="G8" s="54" t="s">
        <v>2415</v>
      </c>
      <c r="H8" s="31"/>
      <c r="I8" s="31"/>
      <c r="J8" s="12" t="s">
        <v>180</v>
      </c>
      <c r="K8" s="101">
        <v>43770</v>
      </c>
      <c r="L8" s="7" t="s">
        <v>974</v>
      </c>
      <c r="M8" s="43" t="s">
        <v>33</v>
      </c>
      <c r="N8" s="31"/>
      <c r="O8" s="7" t="s">
        <v>35</v>
      </c>
      <c r="Q8" s="7" t="s">
        <v>132</v>
      </c>
    </row>
    <row r="9" spans="1:18" ht="15.75" customHeight="1">
      <c r="A9" s="54" t="s">
        <v>2202</v>
      </c>
      <c r="B9" s="56" t="s">
        <v>2203</v>
      </c>
      <c r="C9" s="12">
        <v>28</v>
      </c>
      <c r="D9" s="7" t="s">
        <v>26</v>
      </c>
      <c r="E9" s="56">
        <v>931136861</v>
      </c>
      <c r="F9" s="7" t="s">
        <v>146</v>
      </c>
      <c r="G9" s="54" t="s">
        <v>2206</v>
      </c>
      <c r="H9" s="31"/>
      <c r="I9" s="31"/>
      <c r="J9" s="12" t="s">
        <v>180</v>
      </c>
      <c r="K9" s="101">
        <v>43770</v>
      </c>
      <c r="L9" s="7" t="s">
        <v>974</v>
      </c>
      <c r="M9" s="43" t="s">
        <v>33</v>
      </c>
      <c r="N9" s="31"/>
      <c r="O9" s="7" t="s">
        <v>35</v>
      </c>
      <c r="Q9" s="7" t="s">
        <v>132</v>
      </c>
    </row>
    <row r="10" spans="1:18" ht="15.75" customHeight="1">
      <c r="A10" s="54" t="s">
        <v>3900</v>
      </c>
      <c r="B10" s="56" t="s">
        <v>3901</v>
      </c>
      <c r="C10" s="12">
        <v>20</v>
      </c>
      <c r="D10" s="7" t="s">
        <v>26</v>
      </c>
      <c r="E10" s="37">
        <v>945508348</v>
      </c>
      <c r="F10" s="7" t="s">
        <v>85</v>
      </c>
      <c r="G10" s="7" t="s">
        <v>3902</v>
      </c>
      <c r="H10" s="31"/>
      <c r="I10" s="31"/>
      <c r="J10" s="12" t="s">
        <v>180</v>
      </c>
      <c r="K10" s="101">
        <v>43770</v>
      </c>
      <c r="L10" s="12" t="s">
        <v>219</v>
      </c>
      <c r="M10" s="43" t="s">
        <v>33</v>
      </c>
      <c r="N10" s="31"/>
      <c r="O10" s="7" t="s">
        <v>35</v>
      </c>
      <c r="Q10" s="7" t="s">
        <v>132</v>
      </c>
    </row>
    <row r="11" spans="1:18">
      <c r="A11" s="35" t="s">
        <v>4168</v>
      </c>
      <c r="B11" s="37" t="s">
        <v>4169</v>
      </c>
      <c r="C11" s="12">
        <v>17</v>
      </c>
      <c r="D11" s="7" t="s">
        <v>45</v>
      </c>
      <c r="E11" s="7" t="s">
        <v>4170</v>
      </c>
      <c r="F11" s="7" t="s">
        <v>85</v>
      </c>
      <c r="H11" s="31"/>
      <c r="I11" s="7" t="s">
        <v>49</v>
      </c>
      <c r="J11" s="12" t="s">
        <v>180</v>
      </c>
      <c r="K11" s="101">
        <v>43756</v>
      </c>
      <c r="M11" s="43" t="s">
        <v>33</v>
      </c>
      <c r="N11" s="31"/>
      <c r="O11" s="7" t="s">
        <v>35</v>
      </c>
      <c r="Q11" s="7" t="s">
        <v>132</v>
      </c>
    </row>
    <row r="12" spans="1:18">
      <c r="A12" s="35" t="s">
        <v>4174</v>
      </c>
      <c r="B12" s="37" t="s">
        <v>4175</v>
      </c>
      <c r="D12" s="7" t="s">
        <v>45</v>
      </c>
      <c r="E12" s="37">
        <v>951789535</v>
      </c>
      <c r="F12" s="7" t="s">
        <v>146</v>
      </c>
      <c r="G12" s="12" t="s">
        <v>4176</v>
      </c>
      <c r="H12" s="31"/>
      <c r="I12" s="31"/>
      <c r="J12" s="12" t="s">
        <v>180</v>
      </c>
      <c r="K12" s="12" t="s">
        <v>4177</v>
      </c>
      <c r="L12" s="35" t="s">
        <v>4178</v>
      </c>
      <c r="M12" s="43" t="s">
        <v>33</v>
      </c>
      <c r="N12" s="31"/>
      <c r="O12" s="7" t="s">
        <v>35</v>
      </c>
      <c r="P12" s="39" t="s">
        <v>70</v>
      </c>
      <c r="Q12" s="7" t="s">
        <v>132</v>
      </c>
    </row>
    <row r="13" spans="1:18">
      <c r="A13" s="12" t="s">
        <v>4575</v>
      </c>
      <c r="D13" s="12" t="s">
        <v>26</v>
      </c>
      <c r="F13" s="31"/>
      <c r="H13" s="31"/>
      <c r="I13" s="31"/>
      <c r="M13" s="31"/>
      <c r="N13" s="31"/>
      <c r="O13" s="31"/>
      <c r="Q13" s="31"/>
    </row>
    <row r="14" spans="1:18">
      <c r="D14" s="31"/>
      <c r="F14" s="31"/>
      <c r="H14" s="31"/>
      <c r="I14" s="31"/>
      <c r="M14" s="31"/>
      <c r="N14" s="31"/>
      <c r="O14" s="31"/>
      <c r="Q14" s="31"/>
    </row>
    <row r="15" spans="1:18" ht="13.2">
      <c r="D15" s="31"/>
      <c r="F15" s="31"/>
      <c r="H15" s="31"/>
      <c r="I15" s="31"/>
      <c r="M15" s="31"/>
      <c r="N15" s="31"/>
      <c r="O15" s="31"/>
      <c r="Q15" s="31"/>
    </row>
    <row r="16" spans="1:18" ht="13.2">
      <c r="D16" s="31"/>
      <c r="F16" s="31"/>
      <c r="H16" s="31"/>
      <c r="I16" s="31"/>
      <c r="M16" s="31"/>
      <c r="N16" s="31"/>
      <c r="O16" s="31"/>
      <c r="Q16" s="31"/>
    </row>
    <row r="17" spans="4:17" ht="13.2">
      <c r="D17" s="31"/>
      <c r="F17" s="31"/>
      <c r="H17" s="31"/>
      <c r="I17" s="31"/>
      <c r="M17" s="31"/>
      <c r="N17" s="31"/>
      <c r="O17" s="31"/>
      <c r="Q17" s="31"/>
    </row>
    <row r="18" spans="4:17" ht="13.2">
      <c r="D18" s="31"/>
      <c r="F18" s="31"/>
      <c r="H18" s="31"/>
      <c r="I18" s="31"/>
      <c r="M18" s="31"/>
      <c r="N18" s="31"/>
      <c r="O18" s="31"/>
      <c r="Q18" s="31"/>
    </row>
    <row r="19" spans="4:17" ht="13.2">
      <c r="D19" s="31"/>
      <c r="F19" s="31"/>
      <c r="H19" s="31"/>
      <c r="I19" s="31"/>
      <c r="M19" s="31"/>
      <c r="N19" s="31"/>
      <c r="O19" s="31"/>
      <c r="Q19" s="31"/>
    </row>
    <row r="20" spans="4:17" ht="13.2">
      <c r="D20" s="31"/>
      <c r="F20" s="31"/>
      <c r="H20" s="31"/>
      <c r="I20" s="31"/>
      <c r="M20" s="31"/>
      <c r="N20" s="31"/>
      <c r="O20" s="31"/>
      <c r="Q20" s="31"/>
    </row>
    <row r="21" spans="4:17" ht="13.2">
      <c r="D21" s="31"/>
      <c r="F21" s="31"/>
      <c r="H21" s="31"/>
      <c r="I21" s="31"/>
      <c r="M21" s="31"/>
      <c r="N21" s="31"/>
      <c r="O21" s="31"/>
      <c r="Q21" s="31"/>
    </row>
    <row r="22" spans="4:17" ht="13.2">
      <c r="D22" s="31"/>
      <c r="F22" s="31"/>
      <c r="H22" s="31"/>
      <c r="I22" s="31"/>
      <c r="M22" s="31"/>
      <c r="N22" s="31"/>
      <c r="O22" s="31"/>
      <c r="Q22" s="31"/>
    </row>
    <row r="23" spans="4:17" ht="13.2">
      <c r="D23" s="31"/>
      <c r="F23" s="31"/>
      <c r="H23" s="31"/>
      <c r="I23" s="31"/>
      <c r="M23" s="31"/>
      <c r="N23" s="31"/>
      <c r="O23" s="31"/>
      <c r="Q23" s="31"/>
    </row>
    <row r="24" spans="4:17" ht="13.2">
      <c r="D24" s="31"/>
      <c r="F24" s="31"/>
      <c r="H24" s="31"/>
      <c r="I24" s="31"/>
      <c r="M24" s="31"/>
      <c r="N24" s="31"/>
      <c r="O24" s="31"/>
      <c r="Q24" s="31"/>
    </row>
    <row r="25" spans="4:17" ht="13.2">
      <c r="D25" s="31"/>
      <c r="F25" s="31"/>
      <c r="H25" s="31"/>
      <c r="I25" s="31"/>
      <c r="M25" s="31"/>
      <c r="N25" s="31"/>
      <c r="O25" s="31"/>
      <c r="Q25" s="31"/>
    </row>
    <row r="26" spans="4:17" ht="13.2">
      <c r="D26" s="31"/>
      <c r="F26" s="31"/>
      <c r="H26" s="31"/>
      <c r="I26" s="31"/>
      <c r="M26" s="31"/>
      <c r="N26" s="31"/>
      <c r="O26" s="31"/>
      <c r="Q26" s="31"/>
    </row>
    <row r="27" spans="4:17" ht="13.2">
      <c r="D27" s="31"/>
      <c r="F27" s="31"/>
      <c r="H27" s="31"/>
      <c r="I27" s="31"/>
      <c r="M27" s="31"/>
      <c r="N27" s="31"/>
      <c r="O27" s="31"/>
      <c r="Q27" s="31"/>
    </row>
    <row r="28" spans="4:17" ht="13.2">
      <c r="D28" s="31"/>
      <c r="F28" s="31"/>
      <c r="H28" s="31"/>
      <c r="I28" s="31"/>
      <c r="M28" s="31"/>
      <c r="N28" s="31"/>
      <c r="O28" s="31"/>
      <c r="Q28" s="31"/>
    </row>
    <row r="29" spans="4:17" ht="13.2">
      <c r="D29" s="31"/>
      <c r="F29" s="31"/>
      <c r="H29" s="31"/>
      <c r="I29" s="31"/>
      <c r="M29" s="31"/>
      <c r="N29" s="31"/>
      <c r="O29" s="31"/>
      <c r="Q29" s="31"/>
    </row>
    <row r="30" spans="4:17" ht="13.2">
      <c r="D30" s="31"/>
      <c r="F30" s="31"/>
      <c r="H30" s="31"/>
      <c r="I30" s="31"/>
      <c r="M30" s="31"/>
      <c r="N30" s="31"/>
      <c r="O30" s="31"/>
      <c r="Q30" s="31"/>
    </row>
    <row r="31" spans="4:17" ht="13.2">
      <c r="D31" s="31"/>
      <c r="F31" s="31"/>
      <c r="H31" s="31"/>
      <c r="I31" s="31"/>
      <c r="M31" s="31"/>
      <c r="N31" s="31"/>
      <c r="O31" s="31"/>
      <c r="Q31" s="31"/>
    </row>
    <row r="32" spans="4:17" ht="13.2">
      <c r="D32" s="31"/>
      <c r="F32" s="31"/>
      <c r="H32" s="31"/>
      <c r="I32" s="31"/>
      <c r="M32" s="31"/>
      <c r="N32" s="31"/>
      <c r="O32" s="31"/>
      <c r="Q32" s="31"/>
    </row>
    <row r="33" spans="4:17" ht="13.2">
      <c r="D33" s="31"/>
      <c r="F33" s="31"/>
      <c r="H33" s="31"/>
      <c r="I33" s="31"/>
      <c r="M33" s="31"/>
      <c r="N33" s="31"/>
      <c r="O33" s="31"/>
      <c r="Q33" s="31"/>
    </row>
    <row r="34" spans="4:17" ht="13.2">
      <c r="D34" s="31"/>
      <c r="F34" s="31"/>
      <c r="H34" s="31"/>
      <c r="I34" s="31"/>
      <c r="M34" s="31"/>
      <c r="N34" s="31"/>
      <c r="O34" s="31"/>
      <c r="Q34" s="31"/>
    </row>
    <row r="35" spans="4:17" ht="13.2">
      <c r="D35" s="31"/>
      <c r="F35" s="31"/>
      <c r="H35" s="31"/>
      <c r="I35" s="31"/>
      <c r="M35" s="31"/>
      <c r="N35" s="31"/>
      <c r="O35" s="31"/>
      <c r="Q35" s="31"/>
    </row>
    <row r="36" spans="4:17" ht="13.2">
      <c r="D36" s="31"/>
      <c r="F36" s="31"/>
      <c r="H36" s="31"/>
      <c r="I36" s="31"/>
      <c r="M36" s="31"/>
      <c r="N36" s="31"/>
      <c r="O36" s="31"/>
      <c r="Q36" s="31"/>
    </row>
    <row r="37" spans="4:17" ht="13.2">
      <c r="D37" s="31"/>
      <c r="F37" s="31"/>
      <c r="H37" s="31"/>
      <c r="I37" s="31"/>
      <c r="M37" s="31"/>
      <c r="N37" s="31"/>
      <c r="O37" s="31"/>
      <c r="Q37" s="31"/>
    </row>
    <row r="38" spans="4:17" ht="13.2">
      <c r="D38" s="31"/>
      <c r="F38" s="31"/>
      <c r="H38" s="31"/>
      <c r="I38" s="31"/>
      <c r="M38" s="31"/>
      <c r="N38" s="31"/>
      <c r="O38" s="31"/>
      <c r="Q38" s="31"/>
    </row>
    <row r="39" spans="4:17" ht="13.2">
      <c r="D39" s="31"/>
      <c r="F39" s="31"/>
      <c r="H39" s="31"/>
      <c r="I39" s="31"/>
      <c r="M39" s="31"/>
      <c r="N39" s="31"/>
      <c r="O39" s="31"/>
      <c r="Q39" s="31"/>
    </row>
    <row r="40" spans="4:17" ht="13.2">
      <c r="D40" s="31"/>
      <c r="F40" s="31"/>
      <c r="H40" s="31"/>
      <c r="I40" s="31"/>
      <c r="M40" s="31"/>
      <c r="N40" s="31"/>
      <c r="O40" s="31"/>
      <c r="Q40" s="31"/>
    </row>
    <row r="41" spans="4:17" ht="13.2">
      <c r="D41" s="31"/>
      <c r="F41" s="31"/>
      <c r="H41" s="31"/>
      <c r="I41" s="31"/>
      <c r="M41" s="31"/>
      <c r="N41" s="31"/>
      <c r="O41" s="31"/>
      <c r="Q41" s="31"/>
    </row>
    <row r="42" spans="4:17" ht="13.2">
      <c r="D42" s="31"/>
      <c r="F42" s="31"/>
      <c r="H42" s="31"/>
      <c r="I42" s="31"/>
      <c r="M42" s="31"/>
      <c r="N42" s="31"/>
      <c r="O42" s="31"/>
      <c r="Q42" s="31"/>
    </row>
    <row r="43" spans="4:17" ht="13.2">
      <c r="D43" s="31"/>
      <c r="F43" s="31"/>
      <c r="H43" s="31"/>
      <c r="I43" s="31"/>
      <c r="M43" s="31"/>
      <c r="N43" s="31"/>
      <c r="O43" s="31"/>
      <c r="Q43" s="31"/>
    </row>
    <row r="44" spans="4:17" ht="13.2">
      <c r="D44" s="31"/>
      <c r="F44" s="31"/>
      <c r="H44" s="31"/>
      <c r="I44" s="31"/>
      <c r="M44" s="31"/>
      <c r="N44" s="31"/>
      <c r="O44" s="31"/>
      <c r="Q44" s="31"/>
    </row>
    <row r="45" spans="4:17" ht="13.2">
      <c r="D45" s="31"/>
      <c r="F45" s="31"/>
      <c r="H45" s="31"/>
      <c r="I45" s="31"/>
      <c r="M45" s="31"/>
      <c r="N45" s="31"/>
      <c r="O45" s="31"/>
      <c r="Q45" s="31"/>
    </row>
    <row r="46" spans="4:17" ht="13.2">
      <c r="D46" s="31"/>
      <c r="F46" s="31"/>
      <c r="H46" s="31"/>
      <c r="I46" s="31"/>
      <c r="M46" s="31"/>
      <c r="N46" s="31"/>
      <c r="O46" s="31"/>
      <c r="Q46" s="31"/>
    </row>
    <row r="47" spans="4:17" ht="13.2">
      <c r="D47" s="31"/>
      <c r="F47" s="31"/>
      <c r="H47" s="31"/>
      <c r="I47" s="31"/>
      <c r="M47" s="31"/>
      <c r="N47" s="31"/>
      <c r="O47" s="31"/>
      <c r="Q47" s="31"/>
    </row>
    <row r="48" spans="4:17" ht="13.2">
      <c r="D48" s="31"/>
      <c r="F48" s="31"/>
      <c r="H48" s="31"/>
      <c r="I48" s="31"/>
      <c r="M48" s="31"/>
      <c r="N48" s="31"/>
      <c r="O48" s="31"/>
      <c r="Q48" s="31"/>
    </row>
    <row r="49" spans="4:17" ht="13.2">
      <c r="D49" s="31"/>
      <c r="F49" s="31"/>
      <c r="H49" s="31"/>
      <c r="I49" s="31"/>
      <c r="M49" s="31"/>
      <c r="N49" s="31"/>
      <c r="O49" s="31"/>
      <c r="Q49" s="31"/>
    </row>
    <row r="50" spans="4:17" ht="13.2">
      <c r="D50" s="31"/>
      <c r="F50" s="31"/>
      <c r="H50" s="31"/>
      <c r="I50" s="31"/>
      <c r="M50" s="31"/>
      <c r="N50" s="31"/>
      <c r="O50" s="31"/>
      <c r="Q50" s="31"/>
    </row>
    <row r="51" spans="4:17" ht="13.2">
      <c r="D51" s="31"/>
      <c r="F51" s="31"/>
      <c r="H51" s="31"/>
      <c r="I51" s="31"/>
      <c r="M51" s="31"/>
      <c r="N51" s="31"/>
      <c r="O51" s="31"/>
      <c r="Q51" s="31"/>
    </row>
    <row r="52" spans="4:17" ht="13.2">
      <c r="D52" s="31"/>
      <c r="F52" s="31"/>
      <c r="H52" s="31"/>
      <c r="I52" s="31"/>
      <c r="M52" s="31"/>
      <c r="N52" s="31"/>
      <c r="O52" s="31"/>
      <c r="Q52" s="31"/>
    </row>
    <row r="53" spans="4:17" ht="13.2">
      <c r="D53" s="31"/>
      <c r="F53" s="31"/>
      <c r="H53" s="31"/>
      <c r="I53" s="31"/>
      <c r="M53" s="31"/>
      <c r="N53" s="31"/>
      <c r="O53" s="31"/>
      <c r="Q53" s="31"/>
    </row>
    <row r="54" spans="4:17" ht="13.2">
      <c r="D54" s="31"/>
      <c r="F54" s="31"/>
      <c r="H54" s="31"/>
      <c r="I54" s="31"/>
      <c r="M54" s="31"/>
      <c r="N54" s="31"/>
      <c r="O54" s="31"/>
      <c r="Q54" s="31"/>
    </row>
    <row r="55" spans="4:17" ht="13.2">
      <c r="D55" s="31"/>
      <c r="F55" s="31"/>
      <c r="H55" s="31"/>
      <c r="I55" s="31"/>
      <c r="M55" s="31"/>
      <c r="N55" s="31"/>
      <c r="O55" s="31"/>
      <c r="Q55" s="31"/>
    </row>
    <row r="56" spans="4:17" ht="13.2">
      <c r="D56" s="31"/>
      <c r="F56" s="31"/>
      <c r="H56" s="31"/>
      <c r="I56" s="31"/>
      <c r="M56" s="31"/>
      <c r="N56" s="31"/>
      <c r="O56" s="31"/>
      <c r="Q56" s="31"/>
    </row>
    <row r="57" spans="4:17" ht="13.2">
      <c r="D57" s="31"/>
      <c r="F57" s="31"/>
      <c r="H57" s="31"/>
      <c r="I57" s="31"/>
      <c r="M57" s="31"/>
      <c r="N57" s="31"/>
      <c r="O57" s="31"/>
      <c r="Q57" s="31"/>
    </row>
    <row r="58" spans="4:17" ht="13.2">
      <c r="D58" s="31"/>
      <c r="F58" s="31"/>
      <c r="H58" s="31"/>
      <c r="I58" s="31"/>
      <c r="M58" s="31"/>
      <c r="N58" s="31"/>
      <c r="O58" s="31"/>
      <c r="Q58" s="31"/>
    </row>
    <row r="59" spans="4:17" ht="13.2">
      <c r="D59" s="31"/>
      <c r="F59" s="31"/>
      <c r="H59" s="31"/>
      <c r="I59" s="31"/>
      <c r="M59" s="31"/>
      <c r="N59" s="31"/>
      <c r="O59" s="31"/>
      <c r="Q59" s="31"/>
    </row>
    <row r="60" spans="4:17" ht="13.2">
      <c r="D60" s="31"/>
      <c r="F60" s="31"/>
      <c r="H60" s="31"/>
      <c r="I60" s="31"/>
      <c r="M60" s="31"/>
      <c r="N60" s="31"/>
      <c r="O60" s="31"/>
      <c r="Q60" s="31"/>
    </row>
    <row r="61" spans="4:17" ht="13.2">
      <c r="D61" s="31"/>
      <c r="F61" s="31"/>
      <c r="H61" s="31"/>
      <c r="I61" s="31"/>
      <c r="M61" s="31"/>
      <c r="N61" s="31"/>
      <c r="O61" s="31"/>
      <c r="Q61" s="31"/>
    </row>
    <row r="62" spans="4:17" ht="13.2">
      <c r="D62" s="31"/>
      <c r="F62" s="31"/>
      <c r="H62" s="31"/>
      <c r="I62" s="31"/>
      <c r="M62" s="31"/>
      <c r="N62" s="31"/>
      <c r="O62" s="31"/>
      <c r="Q62" s="31"/>
    </row>
    <row r="63" spans="4:17" ht="13.2">
      <c r="D63" s="31"/>
      <c r="F63" s="31"/>
      <c r="H63" s="31"/>
      <c r="I63" s="31"/>
      <c r="M63" s="31"/>
      <c r="N63" s="31"/>
      <c r="O63" s="31"/>
      <c r="Q63" s="31"/>
    </row>
    <row r="64" spans="4:17" ht="13.2">
      <c r="D64" s="31"/>
      <c r="F64" s="31"/>
      <c r="H64" s="31"/>
      <c r="I64" s="31"/>
      <c r="M64" s="31"/>
      <c r="N64" s="31"/>
      <c r="O64" s="31"/>
      <c r="Q64" s="31"/>
    </row>
    <row r="65" spans="4:17" ht="13.2">
      <c r="D65" s="31"/>
      <c r="F65" s="31"/>
      <c r="H65" s="31"/>
      <c r="I65" s="31"/>
      <c r="M65" s="31"/>
      <c r="N65" s="31"/>
      <c r="O65" s="31"/>
      <c r="Q65" s="31"/>
    </row>
    <row r="66" spans="4:17" ht="13.2">
      <c r="D66" s="31"/>
      <c r="F66" s="31"/>
      <c r="H66" s="31"/>
      <c r="I66" s="31"/>
      <c r="M66" s="31"/>
      <c r="N66" s="31"/>
      <c r="O66" s="31"/>
      <c r="Q66" s="31"/>
    </row>
    <row r="67" spans="4:17" ht="13.2">
      <c r="D67" s="31"/>
      <c r="F67" s="31"/>
      <c r="H67" s="31"/>
      <c r="I67" s="31"/>
      <c r="M67" s="31"/>
      <c r="N67" s="31"/>
      <c r="O67" s="31"/>
      <c r="Q67" s="31"/>
    </row>
    <row r="68" spans="4:17" ht="13.2">
      <c r="D68" s="31"/>
      <c r="F68" s="31"/>
      <c r="H68" s="31"/>
      <c r="I68" s="31"/>
      <c r="M68" s="31"/>
      <c r="N68" s="31"/>
      <c r="O68" s="31"/>
      <c r="Q68" s="31"/>
    </row>
    <row r="69" spans="4:17" ht="13.2">
      <c r="D69" s="31"/>
      <c r="F69" s="31"/>
      <c r="H69" s="31"/>
      <c r="I69" s="31"/>
      <c r="M69" s="31"/>
      <c r="N69" s="31"/>
      <c r="O69" s="31"/>
      <c r="Q69" s="31"/>
    </row>
    <row r="70" spans="4:17" ht="13.2">
      <c r="D70" s="31"/>
      <c r="F70" s="31"/>
      <c r="H70" s="31"/>
      <c r="I70" s="31"/>
      <c r="M70" s="31"/>
      <c r="N70" s="31"/>
      <c r="O70" s="31"/>
      <c r="Q70" s="31"/>
    </row>
    <row r="71" spans="4:17" ht="13.2">
      <c r="D71" s="31"/>
      <c r="F71" s="31"/>
      <c r="H71" s="31"/>
      <c r="I71" s="31"/>
      <c r="M71" s="31"/>
      <c r="N71" s="31"/>
      <c r="O71" s="31"/>
      <c r="Q71" s="31"/>
    </row>
    <row r="72" spans="4:17" ht="13.2">
      <c r="D72" s="31"/>
      <c r="F72" s="31"/>
      <c r="H72" s="31"/>
      <c r="I72" s="31"/>
      <c r="M72" s="31"/>
      <c r="N72" s="31"/>
      <c r="O72" s="31"/>
      <c r="Q72" s="31"/>
    </row>
    <row r="73" spans="4:17" ht="13.2">
      <c r="D73" s="31"/>
      <c r="F73" s="31"/>
      <c r="H73" s="31"/>
      <c r="I73" s="31"/>
      <c r="M73" s="31"/>
      <c r="N73" s="31"/>
      <c r="O73" s="31"/>
      <c r="Q73" s="31"/>
    </row>
    <row r="74" spans="4:17" ht="13.2">
      <c r="D74" s="31"/>
      <c r="F74" s="31"/>
      <c r="H74" s="31"/>
      <c r="I74" s="31"/>
      <c r="M74" s="31"/>
      <c r="N74" s="31"/>
      <c r="O74" s="31"/>
      <c r="Q74" s="31"/>
    </row>
    <row r="75" spans="4:17" ht="13.2">
      <c r="D75" s="31"/>
      <c r="F75" s="31"/>
      <c r="H75" s="31"/>
      <c r="I75" s="31"/>
      <c r="M75" s="31"/>
      <c r="N75" s="31"/>
      <c r="O75" s="31"/>
      <c r="Q75" s="31"/>
    </row>
    <row r="76" spans="4:17" ht="13.2">
      <c r="D76" s="31"/>
      <c r="F76" s="31"/>
      <c r="H76" s="31"/>
      <c r="I76" s="31"/>
      <c r="M76" s="31"/>
      <c r="N76" s="31"/>
      <c r="O76" s="31"/>
      <c r="Q76" s="31"/>
    </row>
    <row r="77" spans="4:17" ht="13.2">
      <c r="D77" s="31"/>
      <c r="F77" s="31"/>
      <c r="H77" s="31"/>
      <c r="I77" s="31"/>
      <c r="M77" s="31"/>
      <c r="N77" s="31"/>
      <c r="O77" s="31"/>
      <c r="Q77" s="31"/>
    </row>
    <row r="78" spans="4:17" ht="13.2">
      <c r="D78" s="31"/>
      <c r="F78" s="31"/>
      <c r="H78" s="31"/>
      <c r="I78" s="31"/>
      <c r="M78" s="31"/>
      <c r="N78" s="31"/>
      <c r="O78" s="31"/>
      <c r="Q78" s="31"/>
    </row>
    <row r="79" spans="4:17" ht="13.2">
      <c r="D79" s="31"/>
      <c r="F79" s="31"/>
      <c r="H79" s="31"/>
      <c r="I79" s="31"/>
      <c r="M79" s="31"/>
      <c r="N79" s="31"/>
      <c r="O79" s="31"/>
      <c r="Q79" s="31"/>
    </row>
    <row r="80" spans="4:17" ht="13.2">
      <c r="D80" s="31"/>
      <c r="F80" s="31"/>
      <c r="H80" s="31"/>
      <c r="I80" s="31"/>
      <c r="M80" s="31"/>
      <c r="N80" s="31"/>
      <c r="O80" s="31"/>
      <c r="Q80" s="31"/>
    </row>
    <row r="81" spans="4:17" ht="13.2">
      <c r="D81" s="31"/>
      <c r="F81" s="31"/>
      <c r="H81" s="31"/>
      <c r="I81" s="31"/>
      <c r="M81" s="31"/>
      <c r="N81" s="31"/>
      <c r="O81" s="31"/>
      <c r="Q81" s="31"/>
    </row>
    <row r="82" spans="4:17" ht="13.2">
      <c r="D82" s="31"/>
      <c r="F82" s="31"/>
      <c r="H82" s="31"/>
      <c r="I82" s="31"/>
      <c r="M82" s="31"/>
      <c r="N82" s="31"/>
      <c r="O82" s="31"/>
      <c r="Q82" s="31"/>
    </row>
    <row r="83" spans="4:17" ht="13.2">
      <c r="D83" s="31"/>
      <c r="F83" s="31"/>
      <c r="H83" s="31"/>
      <c r="I83" s="31"/>
      <c r="M83" s="31"/>
      <c r="N83" s="31"/>
      <c r="O83" s="31"/>
      <c r="Q83" s="31"/>
    </row>
    <row r="84" spans="4:17" ht="13.2">
      <c r="D84" s="31"/>
      <c r="F84" s="31"/>
      <c r="H84" s="31"/>
      <c r="I84" s="31"/>
      <c r="M84" s="31"/>
      <c r="N84" s="31"/>
      <c r="O84" s="31"/>
      <c r="Q84" s="31"/>
    </row>
    <row r="85" spans="4:17" ht="13.2">
      <c r="D85" s="31"/>
      <c r="F85" s="31"/>
      <c r="H85" s="31"/>
      <c r="I85" s="31"/>
      <c r="M85" s="31"/>
      <c r="N85" s="31"/>
      <c r="O85" s="31"/>
      <c r="Q85" s="31"/>
    </row>
    <row r="86" spans="4:17" ht="13.2">
      <c r="D86" s="31"/>
      <c r="F86" s="31"/>
      <c r="H86" s="31"/>
      <c r="I86" s="31"/>
      <c r="M86" s="31"/>
      <c r="N86" s="31"/>
      <c r="O86" s="31"/>
      <c r="Q86" s="31"/>
    </row>
    <row r="87" spans="4:17" ht="13.2">
      <c r="D87" s="31"/>
      <c r="F87" s="31"/>
      <c r="H87" s="31"/>
      <c r="I87" s="31"/>
      <c r="M87" s="31"/>
      <c r="N87" s="31"/>
      <c r="O87" s="31"/>
      <c r="Q87" s="31"/>
    </row>
    <row r="88" spans="4:17" ht="13.2">
      <c r="D88" s="31"/>
      <c r="F88" s="31"/>
      <c r="H88" s="31"/>
      <c r="I88" s="31"/>
      <c r="M88" s="31"/>
      <c r="N88" s="31"/>
      <c r="O88" s="31"/>
      <c r="Q88" s="31"/>
    </row>
    <row r="89" spans="4:17" ht="13.2">
      <c r="D89" s="31"/>
      <c r="F89" s="31"/>
      <c r="H89" s="31"/>
      <c r="I89" s="31"/>
      <c r="M89" s="31"/>
      <c r="N89" s="31"/>
      <c r="O89" s="31"/>
      <c r="Q89" s="31"/>
    </row>
    <row r="90" spans="4:17" ht="13.2">
      <c r="D90" s="31"/>
      <c r="F90" s="31"/>
      <c r="H90" s="31"/>
      <c r="I90" s="31"/>
      <c r="M90" s="31"/>
      <c r="N90" s="31"/>
      <c r="O90" s="31"/>
      <c r="Q90" s="31"/>
    </row>
    <row r="91" spans="4:17" ht="13.2">
      <c r="D91" s="31"/>
      <c r="F91" s="31"/>
      <c r="H91" s="31"/>
      <c r="I91" s="31"/>
      <c r="M91" s="31"/>
      <c r="N91" s="31"/>
      <c r="O91" s="31"/>
      <c r="Q91" s="31"/>
    </row>
    <row r="92" spans="4:17" ht="13.2">
      <c r="D92" s="31"/>
      <c r="F92" s="31"/>
      <c r="H92" s="31"/>
      <c r="I92" s="31"/>
      <c r="M92" s="31"/>
      <c r="N92" s="31"/>
      <c r="O92" s="31"/>
      <c r="Q92" s="31"/>
    </row>
    <row r="93" spans="4:17" ht="13.2">
      <c r="D93" s="31"/>
      <c r="F93" s="31"/>
      <c r="H93" s="31"/>
      <c r="I93" s="31"/>
      <c r="M93" s="31"/>
      <c r="N93" s="31"/>
      <c r="O93" s="31"/>
      <c r="Q93" s="31"/>
    </row>
    <row r="94" spans="4:17" ht="13.2">
      <c r="D94" s="31"/>
      <c r="F94" s="31"/>
      <c r="H94" s="31"/>
      <c r="I94" s="31"/>
      <c r="M94" s="31"/>
      <c r="N94" s="31"/>
      <c r="O94" s="31"/>
      <c r="Q94" s="31"/>
    </row>
    <row r="95" spans="4:17" ht="13.2">
      <c r="D95" s="31"/>
      <c r="F95" s="31"/>
      <c r="H95" s="31"/>
      <c r="I95" s="31"/>
      <c r="M95" s="31"/>
      <c r="N95" s="31"/>
      <c r="O95" s="31"/>
      <c r="Q95" s="31"/>
    </row>
    <row r="96" spans="4:17" ht="13.2">
      <c r="D96" s="31"/>
      <c r="F96" s="31"/>
      <c r="H96" s="31"/>
      <c r="I96" s="31"/>
      <c r="M96" s="31"/>
      <c r="N96" s="31"/>
      <c r="O96" s="31"/>
      <c r="Q96" s="31"/>
    </row>
    <row r="97" spans="4:17" ht="13.2">
      <c r="D97" s="31"/>
      <c r="F97" s="31"/>
      <c r="H97" s="31"/>
      <c r="I97" s="31"/>
      <c r="M97" s="31"/>
      <c r="N97" s="31"/>
      <c r="O97" s="31"/>
      <c r="Q97" s="31"/>
    </row>
    <row r="98" spans="4:17" ht="13.2">
      <c r="D98" s="31"/>
      <c r="F98" s="31"/>
      <c r="H98" s="31"/>
      <c r="I98" s="31"/>
      <c r="M98" s="31"/>
      <c r="N98" s="31"/>
      <c r="O98" s="31"/>
      <c r="Q98" s="31"/>
    </row>
    <row r="99" spans="4:17" ht="13.2">
      <c r="D99" s="31"/>
      <c r="F99" s="31"/>
      <c r="H99" s="31"/>
      <c r="I99" s="31"/>
      <c r="M99" s="31"/>
      <c r="N99" s="31"/>
      <c r="O99" s="31"/>
      <c r="Q99" s="31"/>
    </row>
    <row r="100" spans="4:17" ht="13.2">
      <c r="D100" s="31"/>
      <c r="F100" s="31"/>
      <c r="H100" s="31"/>
      <c r="I100" s="31"/>
      <c r="M100" s="31"/>
      <c r="N100" s="31"/>
      <c r="O100" s="31"/>
      <c r="Q100" s="31"/>
    </row>
    <row r="101" spans="4:17" ht="13.2">
      <c r="D101" s="31"/>
      <c r="F101" s="31"/>
      <c r="H101" s="31"/>
      <c r="I101" s="31"/>
      <c r="M101" s="31"/>
      <c r="N101" s="31"/>
      <c r="O101" s="31"/>
      <c r="Q101" s="31"/>
    </row>
    <row r="102" spans="4:17" ht="13.2">
      <c r="D102" s="31"/>
      <c r="F102" s="31"/>
      <c r="H102" s="31"/>
      <c r="I102" s="31"/>
      <c r="M102" s="31"/>
      <c r="N102" s="31"/>
      <c r="O102" s="31"/>
      <c r="Q102" s="31"/>
    </row>
    <row r="103" spans="4:17" ht="13.2">
      <c r="D103" s="31"/>
      <c r="F103" s="31"/>
      <c r="H103" s="31"/>
      <c r="I103" s="31"/>
      <c r="M103" s="31"/>
      <c r="N103" s="31"/>
      <c r="O103" s="31"/>
      <c r="Q103" s="31"/>
    </row>
    <row r="104" spans="4:17" ht="13.2">
      <c r="D104" s="31"/>
      <c r="F104" s="31"/>
      <c r="H104" s="31"/>
      <c r="I104" s="31"/>
      <c r="M104" s="31"/>
      <c r="N104" s="31"/>
      <c r="O104" s="31"/>
      <c r="Q104" s="31"/>
    </row>
    <row r="105" spans="4:17" ht="13.2">
      <c r="D105" s="31"/>
      <c r="F105" s="31"/>
      <c r="H105" s="31"/>
      <c r="I105" s="31"/>
      <c r="M105" s="31"/>
      <c r="N105" s="31"/>
      <c r="O105" s="31"/>
      <c r="Q105" s="31"/>
    </row>
    <row r="106" spans="4:17" ht="13.2">
      <c r="D106" s="31"/>
      <c r="F106" s="31"/>
      <c r="H106" s="31"/>
      <c r="I106" s="31"/>
      <c r="M106" s="31"/>
      <c r="N106" s="31"/>
      <c r="O106" s="31"/>
      <c r="Q106" s="31"/>
    </row>
    <row r="107" spans="4:17" ht="13.2">
      <c r="D107" s="31"/>
      <c r="F107" s="31"/>
      <c r="H107" s="31"/>
      <c r="I107" s="31"/>
      <c r="M107" s="31"/>
      <c r="N107" s="31"/>
      <c r="O107" s="31"/>
      <c r="Q107" s="31"/>
    </row>
    <row r="108" spans="4:17" ht="13.2">
      <c r="D108" s="31"/>
      <c r="F108" s="31"/>
      <c r="H108" s="31"/>
      <c r="I108" s="31"/>
      <c r="M108" s="31"/>
      <c r="N108" s="31"/>
      <c r="O108" s="31"/>
      <c r="Q108" s="31"/>
    </row>
    <row r="109" spans="4:17" ht="13.2">
      <c r="D109" s="31"/>
      <c r="F109" s="31"/>
      <c r="H109" s="31"/>
      <c r="I109" s="31"/>
      <c r="M109" s="31"/>
      <c r="N109" s="31"/>
      <c r="O109" s="31"/>
      <c r="Q109" s="31"/>
    </row>
    <row r="110" spans="4:17" ht="13.2">
      <c r="D110" s="31"/>
      <c r="F110" s="31"/>
      <c r="H110" s="31"/>
      <c r="I110" s="31"/>
      <c r="M110" s="31"/>
      <c r="N110" s="31"/>
      <c r="O110" s="31"/>
      <c r="Q110" s="31"/>
    </row>
    <row r="111" spans="4:17" ht="13.2">
      <c r="D111" s="31"/>
      <c r="F111" s="31"/>
      <c r="H111" s="31"/>
      <c r="I111" s="31"/>
      <c r="M111" s="31"/>
      <c r="N111" s="31"/>
      <c r="O111" s="31"/>
      <c r="Q111" s="31"/>
    </row>
    <row r="112" spans="4:17" ht="13.2">
      <c r="D112" s="31"/>
      <c r="F112" s="31"/>
      <c r="H112" s="31"/>
      <c r="I112" s="31"/>
      <c r="M112" s="31"/>
      <c r="N112" s="31"/>
      <c r="O112" s="31"/>
      <c r="Q112" s="31"/>
    </row>
    <row r="113" spans="4:17" ht="13.2">
      <c r="D113" s="31"/>
      <c r="F113" s="31"/>
      <c r="H113" s="31"/>
      <c r="I113" s="31"/>
      <c r="M113" s="31"/>
      <c r="N113" s="31"/>
      <c r="O113" s="31"/>
      <c r="Q113" s="31"/>
    </row>
    <row r="114" spans="4:17" ht="13.2">
      <c r="D114" s="31"/>
      <c r="F114" s="31"/>
      <c r="H114" s="31"/>
      <c r="I114" s="31"/>
      <c r="M114" s="31"/>
      <c r="N114" s="31"/>
      <c r="O114" s="31"/>
      <c r="Q114" s="31"/>
    </row>
    <row r="115" spans="4:17" ht="13.2">
      <c r="D115" s="31"/>
      <c r="F115" s="31"/>
      <c r="H115" s="31"/>
      <c r="I115" s="31"/>
      <c r="M115" s="31"/>
      <c r="N115" s="31"/>
      <c r="O115" s="31"/>
      <c r="Q115" s="31"/>
    </row>
    <row r="116" spans="4:17" ht="13.2">
      <c r="D116" s="31"/>
      <c r="F116" s="31"/>
      <c r="H116" s="31"/>
      <c r="I116" s="31"/>
      <c r="M116" s="31"/>
      <c r="N116" s="31"/>
      <c r="O116" s="31"/>
      <c r="Q116" s="31"/>
    </row>
    <row r="117" spans="4:17" ht="13.2">
      <c r="D117" s="31"/>
      <c r="F117" s="31"/>
      <c r="H117" s="31"/>
      <c r="I117" s="31"/>
      <c r="M117" s="31"/>
      <c r="N117" s="31"/>
      <c r="O117" s="31"/>
      <c r="Q117" s="31"/>
    </row>
    <row r="118" spans="4:17" ht="13.2">
      <c r="D118" s="31"/>
      <c r="F118" s="31"/>
      <c r="H118" s="31"/>
      <c r="I118" s="31"/>
      <c r="M118" s="31"/>
      <c r="N118" s="31"/>
      <c r="O118" s="31"/>
      <c r="Q118" s="31"/>
    </row>
    <row r="119" spans="4:17" ht="13.2">
      <c r="D119" s="31"/>
      <c r="F119" s="31"/>
      <c r="H119" s="31"/>
      <c r="I119" s="31"/>
      <c r="M119" s="31"/>
      <c r="N119" s="31"/>
      <c r="O119" s="31"/>
      <c r="Q119" s="31"/>
    </row>
    <row r="120" spans="4:17" ht="13.2">
      <c r="D120" s="31"/>
      <c r="F120" s="31"/>
      <c r="H120" s="31"/>
      <c r="I120" s="31"/>
      <c r="M120" s="31"/>
      <c r="N120" s="31"/>
      <c r="O120" s="31"/>
      <c r="Q120" s="31"/>
    </row>
    <row r="121" spans="4:17" ht="13.2">
      <c r="D121" s="31"/>
      <c r="F121" s="31"/>
      <c r="H121" s="31"/>
      <c r="I121" s="31"/>
      <c r="M121" s="31"/>
      <c r="N121" s="31"/>
      <c r="O121" s="31"/>
      <c r="Q121" s="31"/>
    </row>
    <row r="122" spans="4:17" ht="13.2">
      <c r="D122" s="31"/>
      <c r="F122" s="31"/>
      <c r="H122" s="31"/>
      <c r="I122" s="31"/>
      <c r="M122" s="31"/>
      <c r="N122" s="31"/>
      <c r="O122" s="31"/>
      <c r="Q122" s="31"/>
    </row>
    <row r="123" spans="4:17" ht="13.2">
      <c r="D123" s="31"/>
      <c r="F123" s="31"/>
      <c r="H123" s="31"/>
      <c r="I123" s="31"/>
      <c r="M123" s="31"/>
      <c r="N123" s="31"/>
      <c r="O123" s="31"/>
      <c r="Q123" s="31"/>
    </row>
    <row r="124" spans="4:17" ht="13.2">
      <c r="D124" s="31"/>
      <c r="F124" s="31"/>
      <c r="H124" s="31"/>
      <c r="I124" s="31"/>
      <c r="M124" s="31"/>
      <c r="N124" s="31"/>
      <c r="O124" s="31"/>
      <c r="Q124" s="31"/>
    </row>
    <row r="125" spans="4:17" ht="13.2">
      <c r="D125" s="31"/>
      <c r="F125" s="31"/>
      <c r="H125" s="31"/>
      <c r="I125" s="31"/>
      <c r="M125" s="31"/>
      <c r="N125" s="31"/>
      <c r="O125" s="31"/>
      <c r="Q125" s="31"/>
    </row>
    <row r="126" spans="4:17" ht="13.2">
      <c r="D126" s="31"/>
      <c r="F126" s="31"/>
      <c r="H126" s="31"/>
      <c r="I126" s="31"/>
      <c r="M126" s="31"/>
      <c r="N126" s="31"/>
      <c r="O126" s="31"/>
      <c r="Q126" s="31"/>
    </row>
    <row r="127" spans="4:17" ht="13.2">
      <c r="D127" s="31"/>
      <c r="F127" s="31"/>
      <c r="H127" s="31"/>
      <c r="I127" s="31"/>
      <c r="M127" s="31"/>
      <c r="N127" s="31"/>
      <c r="O127" s="31"/>
      <c r="Q127" s="31"/>
    </row>
    <row r="128" spans="4:17" ht="13.2">
      <c r="D128" s="31"/>
      <c r="F128" s="31"/>
      <c r="H128" s="31"/>
      <c r="I128" s="31"/>
      <c r="M128" s="31"/>
      <c r="N128" s="31"/>
      <c r="O128" s="31"/>
      <c r="Q128" s="31"/>
    </row>
    <row r="129" spans="4:17" ht="13.2">
      <c r="D129" s="31"/>
      <c r="F129" s="31"/>
      <c r="H129" s="31"/>
      <c r="I129" s="31"/>
      <c r="M129" s="31"/>
      <c r="N129" s="31"/>
      <c r="O129" s="31"/>
      <c r="Q129" s="31"/>
    </row>
    <row r="130" spans="4:17" ht="13.2">
      <c r="D130" s="31"/>
      <c r="F130" s="31"/>
      <c r="H130" s="31"/>
      <c r="I130" s="31"/>
      <c r="M130" s="31"/>
      <c r="N130" s="31"/>
      <c r="O130" s="31"/>
      <c r="Q130" s="31"/>
    </row>
    <row r="131" spans="4:17" ht="13.2">
      <c r="D131" s="31"/>
      <c r="F131" s="31"/>
      <c r="H131" s="31"/>
      <c r="I131" s="31"/>
      <c r="M131" s="31"/>
      <c r="N131" s="31"/>
      <c r="O131" s="31"/>
      <c r="Q131" s="31"/>
    </row>
    <row r="132" spans="4:17" ht="13.2">
      <c r="D132" s="31"/>
      <c r="F132" s="31"/>
      <c r="H132" s="31"/>
      <c r="I132" s="31"/>
      <c r="M132" s="31"/>
      <c r="N132" s="31"/>
      <c r="O132" s="31"/>
      <c r="Q132" s="31"/>
    </row>
    <row r="133" spans="4:17" ht="13.2">
      <c r="D133" s="31"/>
      <c r="F133" s="31"/>
      <c r="H133" s="31"/>
      <c r="I133" s="31"/>
      <c r="M133" s="31"/>
      <c r="N133" s="31"/>
      <c r="O133" s="31"/>
      <c r="Q133" s="31"/>
    </row>
    <row r="134" spans="4:17" ht="13.2">
      <c r="D134" s="31"/>
      <c r="F134" s="31"/>
      <c r="H134" s="31"/>
      <c r="I134" s="31"/>
      <c r="M134" s="31"/>
      <c r="N134" s="31"/>
      <c r="O134" s="31"/>
      <c r="Q134" s="31"/>
    </row>
    <row r="135" spans="4:17" ht="13.2">
      <c r="D135" s="31"/>
      <c r="F135" s="31"/>
      <c r="H135" s="31"/>
      <c r="I135" s="31"/>
      <c r="M135" s="31"/>
      <c r="N135" s="31"/>
      <c r="O135" s="31"/>
      <c r="Q135" s="31"/>
    </row>
    <row r="136" spans="4:17" ht="13.2">
      <c r="D136" s="31"/>
      <c r="F136" s="31"/>
      <c r="H136" s="31"/>
      <c r="I136" s="31"/>
      <c r="M136" s="31"/>
      <c r="N136" s="31"/>
      <c r="O136" s="31"/>
      <c r="Q136" s="31"/>
    </row>
    <row r="137" spans="4:17" ht="13.2">
      <c r="D137" s="31"/>
      <c r="F137" s="31"/>
      <c r="H137" s="31"/>
      <c r="I137" s="31"/>
      <c r="M137" s="31"/>
      <c r="N137" s="31"/>
      <c r="O137" s="31"/>
      <c r="Q137" s="31"/>
    </row>
    <row r="138" spans="4:17" ht="13.2">
      <c r="D138" s="31"/>
      <c r="F138" s="31"/>
      <c r="H138" s="31"/>
      <c r="I138" s="31"/>
      <c r="M138" s="31"/>
      <c r="N138" s="31"/>
      <c r="O138" s="31"/>
      <c r="Q138" s="31"/>
    </row>
    <row r="139" spans="4:17" ht="13.2">
      <c r="D139" s="31"/>
      <c r="F139" s="31"/>
      <c r="H139" s="31"/>
      <c r="I139" s="31"/>
      <c r="M139" s="31"/>
      <c r="N139" s="31"/>
      <c r="O139" s="31"/>
      <c r="Q139" s="31"/>
    </row>
    <row r="140" spans="4:17" ht="13.2">
      <c r="D140" s="31"/>
      <c r="F140" s="31"/>
      <c r="H140" s="31"/>
      <c r="I140" s="31"/>
      <c r="M140" s="31"/>
      <c r="N140" s="31"/>
      <c r="O140" s="31"/>
      <c r="Q140" s="31"/>
    </row>
    <row r="141" spans="4:17" ht="13.2">
      <c r="D141" s="31"/>
      <c r="F141" s="31"/>
      <c r="H141" s="31"/>
      <c r="I141" s="31"/>
      <c r="M141" s="31"/>
      <c r="N141" s="31"/>
      <c r="O141" s="31"/>
      <c r="Q141" s="31"/>
    </row>
    <row r="142" spans="4:17" ht="13.2">
      <c r="D142" s="31"/>
      <c r="F142" s="31"/>
      <c r="H142" s="31"/>
      <c r="I142" s="31"/>
      <c r="M142" s="31"/>
      <c r="N142" s="31"/>
      <c r="O142" s="31"/>
      <c r="Q142" s="31"/>
    </row>
    <row r="143" spans="4:17" ht="13.2">
      <c r="D143" s="31"/>
      <c r="F143" s="31"/>
      <c r="H143" s="31"/>
      <c r="I143" s="31"/>
      <c r="M143" s="31"/>
      <c r="N143" s="31"/>
      <c r="O143" s="31"/>
      <c r="Q143" s="31"/>
    </row>
    <row r="144" spans="4:17" ht="13.2">
      <c r="D144" s="31"/>
      <c r="F144" s="31"/>
      <c r="H144" s="31"/>
      <c r="I144" s="31"/>
      <c r="M144" s="31"/>
      <c r="N144" s="31"/>
      <c r="O144" s="31"/>
      <c r="Q144" s="31"/>
    </row>
    <row r="145" spans="4:17" ht="13.2">
      <c r="D145" s="31"/>
      <c r="F145" s="31"/>
      <c r="H145" s="31"/>
      <c r="I145" s="31"/>
      <c r="M145" s="31"/>
      <c r="N145" s="31"/>
      <c r="O145" s="31"/>
      <c r="Q145" s="31"/>
    </row>
    <row r="146" spans="4:17" ht="13.2">
      <c r="D146" s="31"/>
      <c r="F146" s="31"/>
      <c r="H146" s="31"/>
      <c r="I146" s="31"/>
      <c r="M146" s="31"/>
      <c r="N146" s="31"/>
      <c r="O146" s="31"/>
      <c r="Q146" s="31"/>
    </row>
    <row r="147" spans="4:17" ht="13.2">
      <c r="D147" s="31"/>
      <c r="F147" s="31"/>
      <c r="H147" s="31"/>
      <c r="I147" s="31"/>
      <c r="M147" s="31"/>
      <c r="N147" s="31"/>
      <c r="O147" s="31"/>
      <c r="Q147" s="31"/>
    </row>
    <row r="148" spans="4:17" ht="13.2">
      <c r="D148" s="31"/>
      <c r="F148" s="31"/>
      <c r="H148" s="31"/>
      <c r="I148" s="31"/>
      <c r="M148" s="31"/>
      <c r="N148" s="31"/>
      <c r="O148" s="31"/>
      <c r="Q148" s="31"/>
    </row>
    <row r="149" spans="4:17" ht="13.2">
      <c r="D149" s="31"/>
      <c r="F149" s="31"/>
      <c r="H149" s="31"/>
      <c r="I149" s="31"/>
      <c r="M149" s="31"/>
      <c r="N149" s="31"/>
      <c r="O149" s="31"/>
      <c r="Q149" s="31"/>
    </row>
    <row r="150" spans="4:17" ht="13.2">
      <c r="D150" s="31"/>
      <c r="F150" s="31"/>
      <c r="H150" s="31"/>
      <c r="I150" s="31"/>
      <c r="M150" s="31"/>
      <c r="N150" s="31"/>
      <c r="O150" s="31"/>
      <c r="Q150" s="31"/>
    </row>
    <row r="151" spans="4:17" ht="13.2">
      <c r="D151" s="31"/>
      <c r="F151" s="31"/>
      <c r="H151" s="31"/>
      <c r="I151" s="31"/>
      <c r="M151" s="31"/>
      <c r="N151" s="31"/>
      <c r="O151" s="31"/>
      <c r="Q151" s="31"/>
    </row>
    <row r="152" spans="4:17" ht="13.2">
      <c r="D152" s="31"/>
      <c r="F152" s="31"/>
      <c r="H152" s="31"/>
      <c r="I152" s="31"/>
      <c r="M152" s="31"/>
      <c r="N152" s="31"/>
      <c r="O152" s="31"/>
      <c r="Q152" s="31"/>
    </row>
    <row r="153" spans="4:17" ht="13.2">
      <c r="D153" s="31"/>
      <c r="F153" s="31"/>
      <c r="H153" s="31"/>
      <c r="I153" s="31"/>
      <c r="M153" s="31"/>
      <c r="N153" s="31"/>
      <c r="O153" s="31"/>
      <c r="Q153" s="31"/>
    </row>
    <row r="154" spans="4:17" ht="13.2">
      <c r="D154" s="31"/>
      <c r="F154" s="31"/>
      <c r="H154" s="31"/>
      <c r="I154" s="31"/>
      <c r="M154" s="31"/>
      <c r="N154" s="31"/>
      <c r="O154" s="31"/>
      <c r="Q154" s="31"/>
    </row>
    <row r="155" spans="4:17" ht="13.2">
      <c r="D155" s="31"/>
      <c r="F155" s="31"/>
      <c r="H155" s="31"/>
      <c r="I155" s="31"/>
      <c r="M155" s="31"/>
      <c r="N155" s="31"/>
      <c r="O155" s="31"/>
      <c r="Q155" s="31"/>
    </row>
    <row r="156" spans="4:17" ht="13.2">
      <c r="D156" s="31"/>
      <c r="F156" s="31"/>
      <c r="H156" s="31"/>
      <c r="I156" s="31"/>
      <c r="M156" s="31"/>
      <c r="N156" s="31"/>
      <c r="O156" s="31"/>
      <c r="Q156" s="31"/>
    </row>
    <row r="157" spans="4:17" ht="13.2">
      <c r="D157" s="31"/>
      <c r="F157" s="31"/>
      <c r="H157" s="31"/>
      <c r="I157" s="31"/>
      <c r="M157" s="31"/>
      <c r="N157" s="31"/>
      <c r="O157" s="31"/>
      <c r="Q157" s="31"/>
    </row>
    <row r="158" spans="4:17" ht="13.2">
      <c r="D158" s="31"/>
      <c r="F158" s="31"/>
      <c r="H158" s="31"/>
      <c r="I158" s="31"/>
      <c r="M158" s="31"/>
      <c r="N158" s="31"/>
      <c r="O158" s="31"/>
      <c r="Q158" s="31"/>
    </row>
    <row r="159" spans="4:17" ht="13.2">
      <c r="D159" s="31"/>
      <c r="F159" s="31"/>
      <c r="H159" s="31"/>
      <c r="I159" s="31"/>
      <c r="M159" s="31"/>
      <c r="N159" s="31"/>
      <c r="O159" s="31"/>
      <c r="Q159" s="31"/>
    </row>
    <row r="160" spans="4:17" ht="13.2">
      <c r="D160" s="31"/>
      <c r="F160" s="31"/>
      <c r="H160" s="31"/>
      <c r="I160" s="31"/>
      <c r="M160" s="31"/>
      <c r="N160" s="31"/>
      <c r="O160" s="31"/>
      <c r="Q160" s="31"/>
    </row>
    <row r="161" spans="4:17" ht="13.2">
      <c r="D161" s="31"/>
      <c r="F161" s="31"/>
      <c r="H161" s="31"/>
      <c r="I161" s="31"/>
      <c r="M161" s="31"/>
      <c r="N161" s="31"/>
      <c r="O161" s="31"/>
      <c r="Q161" s="31"/>
    </row>
    <row r="162" spans="4:17" ht="13.2">
      <c r="D162" s="31"/>
      <c r="F162" s="31"/>
      <c r="H162" s="31"/>
      <c r="I162" s="31"/>
      <c r="M162" s="31"/>
      <c r="N162" s="31"/>
      <c r="O162" s="31"/>
      <c r="Q162" s="31"/>
    </row>
    <row r="163" spans="4:17" ht="13.2">
      <c r="D163" s="31"/>
      <c r="F163" s="31"/>
      <c r="H163" s="31"/>
      <c r="I163" s="31"/>
      <c r="M163" s="31"/>
      <c r="N163" s="31"/>
      <c r="O163" s="31"/>
      <c r="Q163" s="31"/>
    </row>
    <row r="164" spans="4:17" ht="13.2">
      <c r="D164" s="31"/>
      <c r="F164" s="31"/>
      <c r="H164" s="31"/>
      <c r="I164" s="31"/>
      <c r="M164" s="31"/>
      <c r="N164" s="31"/>
      <c r="O164" s="31"/>
      <c r="Q164" s="31"/>
    </row>
    <row r="165" spans="4:17" ht="13.2">
      <c r="D165" s="31"/>
      <c r="F165" s="31"/>
      <c r="H165" s="31"/>
      <c r="I165" s="31"/>
      <c r="M165" s="31"/>
      <c r="N165" s="31"/>
      <c r="O165" s="31"/>
      <c r="Q165" s="31"/>
    </row>
    <row r="166" spans="4:17" ht="13.2">
      <c r="D166" s="31"/>
      <c r="F166" s="31"/>
      <c r="H166" s="31"/>
      <c r="I166" s="31"/>
      <c r="M166" s="31"/>
      <c r="N166" s="31"/>
      <c r="O166" s="31"/>
      <c r="Q166" s="31"/>
    </row>
    <row r="167" spans="4:17" ht="13.2">
      <c r="D167" s="31"/>
      <c r="F167" s="31"/>
      <c r="H167" s="31"/>
      <c r="I167" s="31"/>
      <c r="M167" s="31"/>
      <c r="N167" s="31"/>
      <c r="O167" s="31"/>
      <c r="Q167" s="31"/>
    </row>
    <row r="168" spans="4:17" ht="13.2">
      <c r="D168" s="31"/>
      <c r="F168" s="31"/>
      <c r="H168" s="31"/>
      <c r="I168" s="31"/>
      <c r="M168" s="31"/>
      <c r="N168" s="31"/>
      <c r="O168" s="31"/>
      <c r="Q168" s="31"/>
    </row>
    <row r="169" spans="4:17" ht="13.2">
      <c r="D169" s="31"/>
      <c r="F169" s="31"/>
      <c r="H169" s="31"/>
      <c r="I169" s="31"/>
      <c r="M169" s="31"/>
      <c r="N169" s="31"/>
      <c r="O169" s="31"/>
      <c r="Q169" s="31"/>
    </row>
    <row r="170" spans="4:17" ht="13.2">
      <c r="D170" s="31"/>
      <c r="F170" s="31"/>
      <c r="H170" s="31"/>
      <c r="I170" s="31"/>
      <c r="M170" s="31"/>
      <c r="N170" s="31"/>
      <c r="O170" s="31"/>
      <c r="Q170" s="31"/>
    </row>
    <row r="171" spans="4:17" ht="13.2">
      <c r="D171" s="31"/>
      <c r="F171" s="31"/>
      <c r="H171" s="31"/>
      <c r="I171" s="31"/>
      <c r="M171" s="31"/>
      <c r="N171" s="31"/>
      <c r="O171" s="31"/>
      <c r="Q171" s="31"/>
    </row>
    <row r="172" spans="4:17" ht="13.2">
      <c r="D172" s="31"/>
      <c r="F172" s="31"/>
      <c r="H172" s="31"/>
      <c r="I172" s="31"/>
      <c r="M172" s="31"/>
      <c r="N172" s="31"/>
      <c r="O172" s="31"/>
      <c r="Q172" s="31"/>
    </row>
    <row r="173" spans="4:17" ht="13.2">
      <c r="D173" s="31"/>
      <c r="F173" s="31"/>
      <c r="H173" s="31"/>
      <c r="I173" s="31"/>
      <c r="M173" s="31"/>
      <c r="N173" s="31"/>
      <c r="O173" s="31"/>
      <c r="Q173" s="31"/>
    </row>
    <row r="174" spans="4:17" ht="13.2">
      <c r="D174" s="31"/>
      <c r="F174" s="31"/>
      <c r="H174" s="31"/>
      <c r="I174" s="31"/>
      <c r="M174" s="31"/>
      <c r="N174" s="31"/>
      <c r="O174" s="31"/>
      <c r="Q174" s="31"/>
    </row>
    <row r="175" spans="4:17" ht="13.2">
      <c r="D175" s="31"/>
      <c r="F175" s="31"/>
      <c r="H175" s="31"/>
      <c r="I175" s="31"/>
      <c r="M175" s="31"/>
      <c r="N175" s="31"/>
      <c r="O175" s="31"/>
      <c r="Q175" s="31"/>
    </row>
    <row r="176" spans="4:17" ht="13.2">
      <c r="D176" s="31"/>
      <c r="F176" s="31"/>
      <c r="H176" s="31"/>
      <c r="I176" s="31"/>
      <c r="M176" s="31"/>
      <c r="N176" s="31"/>
      <c r="O176" s="31"/>
      <c r="Q176" s="31"/>
    </row>
    <row r="177" spans="4:17" ht="13.2">
      <c r="D177" s="31"/>
      <c r="F177" s="31"/>
      <c r="H177" s="31"/>
      <c r="I177" s="31"/>
      <c r="M177" s="31"/>
      <c r="N177" s="31"/>
      <c r="O177" s="31"/>
      <c r="Q177" s="31"/>
    </row>
    <row r="178" spans="4:17" ht="13.2">
      <c r="D178" s="31"/>
      <c r="F178" s="31"/>
      <c r="H178" s="31"/>
      <c r="I178" s="31"/>
      <c r="M178" s="31"/>
      <c r="N178" s="31"/>
      <c r="O178" s="31"/>
      <c r="Q178" s="31"/>
    </row>
    <row r="179" spans="4:17" ht="13.2">
      <c r="D179" s="31"/>
      <c r="F179" s="31"/>
      <c r="H179" s="31"/>
      <c r="I179" s="31"/>
      <c r="M179" s="31"/>
      <c r="N179" s="31"/>
      <c r="O179" s="31"/>
      <c r="Q179" s="31"/>
    </row>
    <row r="180" spans="4:17" ht="13.2">
      <c r="D180" s="31"/>
      <c r="F180" s="31"/>
      <c r="H180" s="31"/>
      <c r="I180" s="31"/>
      <c r="M180" s="31"/>
      <c r="N180" s="31"/>
      <c r="O180" s="31"/>
      <c r="Q180" s="31"/>
    </row>
    <row r="181" spans="4:17" ht="13.2">
      <c r="D181" s="31"/>
      <c r="F181" s="31"/>
      <c r="H181" s="31"/>
      <c r="I181" s="31"/>
      <c r="M181" s="31"/>
      <c r="N181" s="31"/>
      <c r="O181" s="31"/>
      <c r="Q181" s="31"/>
    </row>
    <row r="182" spans="4:17" ht="13.2">
      <c r="D182" s="31"/>
      <c r="F182" s="31"/>
      <c r="H182" s="31"/>
      <c r="I182" s="31"/>
      <c r="M182" s="31"/>
      <c r="N182" s="31"/>
      <c r="O182" s="31"/>
      <c r="Q182" s="31"/>
    </row>
    <row r="183" spans="4:17" ht="13.2">
      <c r="D183" s="31"/>
      <c r="F183" s="31"/>
      <c r="H183" s="31"/>
      <c r="I183" s="31"/>
      <c r="M183" s="31"/>
      <c r="N183" s="31"/>
      <c r="O183" s="31"/>
      <c r="Q183" s="31"/>
    </row>
    <row r="184" spans="4:17" ht="13.2">
      <c r="D184" s="31"/>
      <c r="F184" s="31"/>
      <c r="H184" s="31"/>
      <c r="I184" s="31"/>
      <c r="M184" s="31"/>
      <c r="N184" s="31"/>
      <c r="O184" s="31"/>
      <c r="Q184" s="31"/>
    </row>
    <row r="185" spans="4:17" ht="13.2">
      <c r="D185" s="31"/>
      <c r="F185" s="31"/>
      <c r="H185" s="31"/>
      <c r="I185" s="31"/>
      <c r="M185" s="31"/>
      <c r="N185" s="31"/>
      <c r="O185" s="31"/>
      <c r="Q185" s="31"/>
    </row>
    <row r="186" spans="4:17" ht="13.2">
      <c r="D186" s="31"/>
      <c r="F186" s="31"/>
      <c r="H186" s="31"/>
      <c r="I186" s="31"/>
      <c r="M186" s="31"/>
      <c r="N186" s="31"/>
      <c r="O186" s="31"/>
      <c r="Q186" s="31"/>
    </row>
    <row r="187" spans="4:17" ht="13.2">
      <c r="D187" s="31"/>
      <c r="F187" s="31"/>
      <c r="H187" s="31"/>
      <c r="I187" s="31"/>
      <c r="M187" s="31"/>
      <c r="N187" s="31"/>
      <c r="O187" s="31"/>
      <c r="Q187" s="31"/>
    </row>
    <row r="188" spans="4:17" ht="13.2">
      <c r="D188" s="31"/>
      <c r="F188" s="31"/>
      <c r="H188" s="31"/>
      <c r="I188" s="31"/>
      <c r="M188" s="31"/>
      <c r="N188" s="31"/>
      <c r="O188" s="31"/>
      <c r="Q188" s="31"/>
    </row>
    <row r="189" spans="4:17" ht="13.2">
      <c r="D189" s="31"/>
      <c r="F189" s="31"/>
      <c r="H189" s="31"/>
      <c r="I189" s="31"/>
      <c r="M189" s="31"/>
      <c r="N189" s="31"/>
      <c r="O189" s="31"/>
      <c r="Q189" s="31"/>
    </row>
    <row r="190" spans="4:17" ht="13.2">
      <c r="D190" s="31"/>
      <c r="F190" s="31"/>
      <c r="H190" s="31"/>
      <c r="I190" s="31"/>
      <c r="M190" s="31"/>
      <c r="N190" s="31"/>
      <c r="O190" s="31"/>
      <c r="Q190" s="31"/>
    </row>
    <row r="191" spans="4:17" ht="13.2">
      <c r="D191" s="31"/>
      <c r="F191" s="31"/>
      <c r="H191" s="31"/>
      <c r="I191" s="31"/>
      <c r="M191" s="31"/>
      <c r="N191" s="31"/>
      <c r="O191" s="31"/>
      <c r="Q191" s="31"/>
    </row>
    <row r="192" spans="4:17" ht="13.2">
      <c r="D192" s="31"/>
      <c r="F192" s="31"/>
      <c r="H192" s="31"/>
      <c r="I192" s="31"/>
      <c r="M192" s="31"/>
      <c r="N192" s="31"/>
      <c r="O192" s="31"/>
      <c r="Q192" s="31"/>
    </row>
    <row r="193" spans="4:17" ht="13.2">
      <c r="D193" s="31"/>
      <c r="F193" s="31"/>
      <c r="H193" s="31"/>
      <c r="I193" s="31"/>
      <c r="M193" s="31"/>
      <c r="N193" s="31"/>
      <c r="O193" s="31"/>
      <c r="Q193" s="31"/>
    </row>
    <row r="194" spans="4:17" ht="13.2">
      <c r="D194" s="31"/>
      <c r="F194" s="31"/>
      <c r="H194" s="31"/>
      <c r="I194" s="31"/>
      <c r="M194" s="31"/>
      <c r="N194" s="31"/>
      <c r="O194" s="31"/>
      <c r="Q194" s="31"/>
    </row>
    <row r="195" spans="4:17" ht="13.2">
      <c r="D195" s="31"/>
      <c r="F195" s="31"/>
      <c r="H195" s="31"/>
      <c r="I195" s="31"/>
      <c r="M195" s="31"/>
      <c r="N195" s="31"/>
      <c r="O195" s="31"/>
      <c r="Q195" s="31"/>
    </row>
    <row r="196" spans="4:17" ht="13.2">
      <c r="D196" s="31"/>
      <c r="F196" s="31"/>
      <c r="H196" s="31"/>
      <c r="I196" s="31"/>
      <c r="M196" s="31"/>
      <c r="N196" s="31"/>
      <c r="O196" s="31"/>
      <c r="Q196" s="31"/>
    </row>
    <row r="197" spans="4:17" ht="13.2">
      <c r="D197" s="31"/>
      <c r="F197" s="31"/>
      <c r="H197" s="31"/>
      <c r="I197" s="31"/>
      <c r="M197" s="31"/>
      <c r="N197" s="31"/>
      <c r="O197" s="31"/>
      <c r="Q197" s="31"/>
    </row>
    <row r="198" spans="4:17" ht="13.2">
      <c r="D198" s="31"/>
      <c r="F198" s="31"/>
      <c r="H198" s="31"/>
      <c r="I198" s="31"/>
      <c r="M198" s="31"/>
      <c r="N198" s="31"/>
      <c r="O198" s="31"/>
      <c r="Q198" s="31"/>
    </row>
    <row r="199" spans="4:17" ht="13.2">
      <c r="D199" s="31"/>
      <c r="F199" s="31"/>
      <c r="H199" s="31"/>
      <c r="I199" s="31"/>
      <c r="M199" s="31"/>
      <c r="N199" s="31"/>
      <c r="O199" s="31"/>
      <c r="Q199" s="31"/>
    </row>
    <row r="200" spans="4:17" ht="13.2">
      <c r="D200" s="31"/>
      <c r="F200" s="31"/>
      <c r="H200" s="31"/>
      <c r="I200" s="31"/>
      <c r="M200" s="31"/>
      <c r="N200" s="31"/>
      <c r="O200" s="31"/>
      <c r="Q200" s="31"/>
    </row>
    <row r="201" spans="4:17" ht="13.2">
      <c r="D201" s="31"/>
      <c r="F201" s="31"/>
      <c r="H201" s="31"/>
      <c r="I201" s="31"/>
      <c r="M201" s="31"/>
      <c r="N201" s="31"/>
      <c r="O201" s="31"/>
      <c r="Q201" s="31"/>
    </row>
    <row r="202" spans="4:17" ht="13.2">
      <c r="D202" s="31"/>
      <c r="F202" s="31"/>
      <c r="H202" s="31"/>
      <c r="I202" s="31"/>
      <c r="M202" s="31"/>
      <c r="N202" s="31"/>
      <c r="O202" s="31"/>
      <c r="Q202" s="31"/>
    </row>
    <row r="203" spans="4:17" ht="13.2">
      <c r="D203" s="31"/>
      <c r="F203" s="31"/>
      <c r="H203" s="31"/>
      <c r="I203" s="31"/>
      <c r="M203" s="31"/>
      <c r="N203" s="31"/>
      <c r="O203" s="31"/>
      <c r="Q203" s="31"/>
    </row>
    <row r="204" spans="4:17" ht="13.2">
      <c r="D204" s="31"/>
      <c r="F204" s="31"/>
      <c r="H204" s="31"/>
      <c r="I204" s="31"/>
      <c r="M204" s="31"/>
      <c r="N204" s="31"/>
      <c r="O204" s="31"/>
      <c r="Q204" s="31"/>
    </row>
    <row r="205" spans="4:17" ht="13.2">
      <c r="D205" s="31"/>
      <c r="F205" s="31"/>
      <c r="H205" s="31"/>
      <c r="I205" s="31"/>
      <c r="M205" s="31"/>
      <c r="N205" s="31"/>
      <c r="O205" s="31"/>
      <c r="Q205" s="31"/>
    </row>
    <row r="206" spans="4:17" ht="13.2">
      <c r="D206" s="31"/>
      <c r="F206" s="31"/>
      <c r="H206" s="31"/>
      <c r="I206" s="31"/>
      <c r="M206" s="31"/>
      <c r="N206" s="31"/>
      <c r="O206" s="31"/>
      <c r="Q206" s="31"/>
    </row>
    <row r="207" spans="4:17" ht="13.2">
      <c r="D207" s="31"/>
      <c r="F207" s="31"/>
      <c r="H207" s="31"/>
      <c r="I207" s="31"/>
      <c r="M207" s="31"/>
      <c r="N207" s="31"/>
      <c r="O207" s="31"/>
      <c r="Q207" s="31"/>
    </row>
    <row r="208" spans="4:17" ht="13.2">
      <c r="D208" s="31"/>
      <c r="F208" s="31"/>
      <c r="H208" s="31"/>
      <c r="I208" s="31"/>
      <c r="M208" s="31"/>
      <c r="N208" s="31"/>
      <c r="O208" s="31"/>
      <c r="Q208" s="31"/>
    </row>
    <row r="209" spans="4:17" ht="13.2">
      <c r="D209" s="31"/>
      <c r="F209" s="31"/>
      <c r="H209" s="31"/>
      <c r="I209" s="31"/>
      <c r="M209" s="31"/>
      <c r="N209" s="31"/>
      <c r="O209" s="31"/>
      <c r="Q209" s="31"/>
    </row>
    <row r="210" spans="4:17" ht="13.2">
      <c r="D210" s="31"/>
      <c r="F210" s="31"/>
      <c r="H210" s="31"/>
      <c r="I210" s="31"/>
      <c r="M210" s="31"/>
      <c r="N210" s="31"/>
      <c r="O210" s="31"/>
      <c r="Q210" s="31"/>
    </row>
    <row r="211" spans="4:17" ht="13.2">
      <c r="D211" s="31"/>
      <c r="F211" s="31"/>
      <c r="H211" s="31"/>
      <c r="I211" s="31"/>
      <c r="M211" s="31"/>
      <c r="N211" s="31"/>
      <c r="O211" s="31"/>
      <c r="Q211" s="31"/>
    </row>
    <row r="212" spans="4:17" ht="13.2">
      <c r="D212" s="31"/>
      <c r="F212" s="31"/>
      <c r="H212" s="31"/>
      <c r="I212" s="31"/>
      <c r="M212" s="31"/>
      <c r="N212" s="31"/>
      <c r="O212" s="31"/>
      <c r="Q212" s="31"/>
    </row>
    <row r="213" spans="4:17" ht="13.2">
      <c r="D213" s="31"/>
      <c r="F213" s="31"/>
      <c r="H213" s="31"/>
      <c r="I213" s="31"/>
      <c r="M213" s="31"/>
      <c r="N213" s="31"/>
      <c r="O213" s="31"/>
      <c r="Q213" s="31"/>
    </row>
    <row r="214" spans="4:17" ht="13.2">
      <c r="D214" s="31"/>
      <c r="F214" s="31"/>
      <c r="H214" s="31"/>
      <c r="I214" s="31"/>
      <c r="M214" s="31"/>
      <c r="N214" s="31"/>
      <c r="O214" s="31"/>
      <c r="Q214" s="31"/>
    </row>
    <row r="215" spans="4:17" ht="13.2">
      <c r="D215" s="31"/>
      <c r="F215" s="31"/>
      <c r="H215" s="31"/>
      <c r="I215" s="31"/>
      <c r="M215" s="31"/>
      <c r="N215" s="31"/>
      <c r="O215" s="31"/>
      <c r="Q215" s="31"/>
    </row>
    <row r="216" spans="4:17" ht="13.2">
      <c r="D216" s="31"/>
      <c r="F216" s="31"/>
      <c r="H216" s="31"/>
      <c r="I216" s="31"/>
      <c r="M216" s="31"/>
      <c r="N216" s="31"/>
      <c r="O216" s="31"/>
      <c r="Q216" s="31"/>
    </row>
    <row r="217" spans="4:17" ht="13.2">
      <c r="D217" s="31"/>
      <c r="F217" s="31"/>
      <c r="H217" s="31"/>
      <c r="I217" s="31"/>
      <c r="M217" s="31"/>
      <c r="N217" s="31"/>
      <c r="O217" s="31"/>
      <c r="Q217" s="31"/>
    </row>
    <row r="218" spans="4:17" ht="13.2">
      <c r="D218" s="31"/>
      <c r="F218" s="31"/>
      <c r="H218" s="31"/>
      <c r="I218" s="31"/>
      <c r="M218" s="31"/>
      <c r="N218" s="31"/>
      <c r="O218" s="31"/>
      <c r="Q218" s="31"/>
    </row>
    <row r="219" spans="4:17" ht="13.2">
      <c r="D219" s="31"/>
      <c r="F219" s="31"/>
      <c r="H219" s="31"/>
      <c r="I219" s="31"/>
      <c r="M219" s="31"/>
      <c r="N219" s="31"/>
      <c r="O219" s="31"/>
      <c r="Q219" s="31"/>
    </row>
    <row r="220" spans="4:17" ht="13.2">
      <c r="D220" s="31"/>
      <c r="F220" s="31"/>
      <c r="H220" s="31"/>
      <c r="I220" s="31"/>
      <c r="M220" s="31"/>
      <c r="N220" s="31"/>
      <c r="O220" s="31"/>
      <c r="Q220" s="31"/>
    </row>
    <row r="221" spans="4:17" ht="13.2">
      <c r="D221" s="31"/>
      <c r="F221" s="31"/>
      <c r="H221" s="31"/>
      <c r="I221" s="31"/>
      <c r="M221" s="31"/>
      <c r="N221" s="31"/>
      <c r="O221" s="31"/>
      <c r="Q221" s="31"/>
    </row>
    <row r="222" spans="4:17" ht="13.2">
      <c r="D222" s="31"/>
      <c r="F222" s="31"/>
      <c r="H222" s="31"/>
      <c r="I222" s="31"/>
      <c r="M222" s="31"/>
      <c r="N222" s="31"/>
      <c r="O222" s="31"/>
      <c r="Q222" s="31"/>
    </row>
    <row r="223" spans="4:17" ht="13.2">
      <c r="D223" s="31"/>
      <c r="F223" s="31"/>
      <c r="H223" s="31"/>
      <c r="I223" s="31"/>
      <c r="M223" s="31"/>
      <c r="N223" s="31"/>
      <c r="O223" s="31"/>
      <c r="Q223" s="31"/>
    </row>
    <row r="224" spans="4:17" ht="13.2">
      <c r="D224" s="31"/>
      <c r="F224" s="31"/>
      <c r="H224" s="31"/>
      <c r="I224" s="31"/>
      <c r="M224" s="31"/>
      <c r="N224" s="31"/>
      <c r="O224" s="31"/>
      <c r="Q224" s="31"/>
    </row>
    <row r="225" spans="4:17" ht="13.2">
      <c r="D225" s="31"/>
      <c r="F225" s="31"/>
      <c r="H225" s="31"/>
      <c r="I225" s="31"/>
      <c r="M225" s="31"/>
      <c r="N225" s="31"/>
      <c r="O225" s="31"/>
      <c r="Q225" s="31"/>
    </row>
    <row r="226" spans="4:17" ht="13.2">
      <c r="D226" s="31"/>
      <c r="F226" s="31"/>
      <c r="H226" s="31"/>
      <c r="I226" s="31"/>
      <c r="M226" s="31"/>
      <c r="N226" s="31"/>
      <c r="O226" s="31"/>
      <c r="Q226" s="31"/>
    </row>
    <row r="227" spans="4:17" ht="13.2">
      <c r="D227" s="31"/>
      <c r="F227" s="31"/>
      <c r="H227" s="31"/>
      <c r="I227" s="31"/>
      <c r="M227" s="31"/>
      <c r="N227" s="31"/>
      <c r="O227" s="31"/>
      <c r="Q227" s="31"/>
    </row>
    <row r="228" spans="4:17" ht="13.2">
      <c r="D228" s="31"/>
      <c r="F228" s="31"/>
      <c r="H228" s="31"/>
      <c r="I228" s="31"/>
      <c r="M228" s="31"/>
      <c r="N228" s="31"/>
      <c r="O228" s="31"/>
      <c r="Q228" s="31"/>
    </row>
    <row r="229" spans="4:17" ht="13.2">
      <c r="D229" s="31"/>
      <c r="F229" s="31"/>
      <c r="H229" s="31"/>
      <c r="I229" s="31"/>
      <c r="M229" s="31"/>
      <c r="N229" s="31"/>
      <c r="O229" s="31"/>
      <c r="Q229" s="31"/>
    </row>
    <row r="230" spans="4:17" ht="13.2">
      <c r="D230" s="31"/>
      <c r="F230" s="31"/>
      <c r="H230" s="31"/>
      <c r="I230" s="31"/>
      <c r="M230" s="31"/>
      <c r="N230" s="31"/>
      <c r="O230" s="31"/>
      <c r="Q230" s="31"/>
    </row>
    <row r="231" spans="4:17" ht="13.2">
      <c r="D231" s="31"/>
      <c r="F231" s="31"/>
      <c r="H231" s="31"/>
      <c r="I231" s="31"/>
      <c r="M231" s="31"/>
      <c r="N231" s="31"/>
      <c r="O231" s="31"/>
      <c r="Q231" s="31"/>
    </row>
    <row r="232" spans="4:17" ht="13.2">
      <c r="D232" s="31"/>
      <c r="F232" s="31"/>
      <c r="H232" s="31"/>
      <c r="I232" s="31"/>
      <c r="M232" s="31"/>
      <c r="N232" s="31"/>
      <c r="O232" s="31"/>
      <c r="Q232" s="31"/>
    </row>
    <row r="233" spans="4:17" ht="13.2">
      <c r="D233" s="31"/>
      <c r="F233" s="31"/>
      <c r="H233" s="31"/>
      <c r="I233" s="31"/>
      <c r="M233" s="31"/>
      <c r="N233" s="31"/>
      <c r="O233" s="31"/>
      <c r="Q233" s="31"/>
    </row>
    <row r="234" spans="4:17" ht="13.2">
      <c r="D234" s="31"/>
      <c r="F234" s="31"/>
      <c r="H234" s="31"/>
      <c r="I234" s="31"/>
      <c r="M234" s="31"/>
      <c r="N234" s="31"/>
      <c r="O234" s="31"/>
      <c r="Q234" s="31"/>
    </row>
    <row r="235" spans="4:17" ht="13.2">
      <c r="D235" s="31"/>
      <c r="F235" s="31"/>
      <c r="H235" s="31"/>
      <c r="I235" s="31"/>
      <c r="M235" s="31"/>
      <c r="N235" s="31"/>
      <c r="O235" s="31"/>
      <c r="Q235" s="31"/>
    </row>
    <row r="236" spans="4:17" ht="13.2">
      <c r="D236" s="31"/>
      <c r="F236" s="31"/>
      <c r="H236" s="31"/>
      <c r="I236" s="31"/>
      <c r="M236" s="31"/>
      <c r="N236" s="31"/>
      <c r="O236" s="31"/>
      <c r="Q236" s="31"/>
    </row>
    <row r="237" spans="4:17" ht="13.2">
      <c r="D237" s="31"/>
      <c r="F237" s="31"/>
      <c r="H237" s="31"/>
      <c r="I237" s="31"/>
      <c r="M237" s="31"/>
      <c r="N237" s="31"/>
      <c r="O237" s="31"/>
      <c r="Q237" s="31"/>
    </row>
    <row r="238" spans="4:17" ht="13.2">
      <c r="D238" s="31"/>
      <c r="F238" s="31"/>
      <c r="H238" s="31"/>
      <c r="I238" s="31"/>
      <c r="M238" s="31"/>
      <c r="N238" s="31"/>
      <c r="O238" s="31"/>
      <c r="Q238" s="31"/>
    </row>
    <row r="239" spans="4:17" ht="13.2">
      <c r="D239" s="31"/>
      <c r="F239" s="31"/>
      <c r="H239" s="31"/>
      <c r="I239" s="31"/>
      <c r="M239" s="31"/>
      <c r="N239" s="31"/>
      <c r="O239" s="31"/>
      <c r="Q239" s="31"/>
    </row>
    <row r="240" spans="4:17" ht="13.2">
      <c r="D240" s="31"/>
      <c r="F240" s="31"/>
      <c r="H240" s="31"/>
      <c r="I240" s="31"/>
      <c r="M240" s="31"/>
      <c r="N240" s="31"/>
      <c r="O240" s="31"/>
      <c r="Q240" s="31"/>
    </row>
    <row r="241" spans="4:17" ht="13.2">
      <c r="D241" s="31"/>
      <c r="F241" s="31"/>
      <c r="H241" s="31"/>
      <c r="I241" s="31"/>
      <c r="M241" s="31"/>
      <c r="N241" s="31"/>
      <c r="O241" s="31"/>
      <c r="Q241" s="31"/>
    </row>
    <row r="242" spans="4:17" ht="13.2">
      <c r="D242" s="31"/>
      <c r="F242" s="31"/>
      <c r="H242" s="31"/>
      <c r="I242" s="31"/>
      <c r="M242" s="31"/>
      <c r="N242" s="31"/>
      <c r="O242" s="31"/>
      <c r="Q242" s="31"/>
    </row>
    <row r="243" spans="4:17" ht="13.2">
      <c r="D243" s="31"/>
      <c r="F243" s="31"/>
      <c r="H243" s="31"/>
      <c r="I243" s="31"/>
      <c r="M243" s="31"/>
      <c r="N243" s="31"/>
      <c r="O243" s="31"/>
      <c r="Q243" s="31"/>
    </row>
    <row r="244" spans="4:17" ht="13.2">
      <c r="D244" s="31"/>
      <c r="F244" s="31"/>
      <c r="H244" s="31"/>
      <c r="I244" s="31"/>
      <c r="M244" s="31"/>
      <c r="N244" s="31"/>
      <c r="O244" s="31"/>
      <c r="Q244" s="31"/>
    </row>
    <row r="245" spans="4:17" ht="13.2">
      <c r="D245" s="31"/>
      <c r="F245" s="31"/>
      <c r="H245" s="31"/>
      <c r="I245" s="31"/>
      <c r="M245" s="31"/>
      <c r="N245" s="31"/>
      <c r="O245" s="31"/>
      <c r="Q245" s="31"/>
    </row>
    <row r="246" spans="4:17" ht="13.2">
      <c r="D246" s="31"/>
      <c r="F246" s="31"/>
      <c r="H246" s="31"/>
      <c r="I246" s="31"/>
      <c r="M246" s="31"/>
      <c r="N246" s="31"/>
      <c r="O246" s="31"/>
      <c r="Q246" s="31"/>
    </row>
    <row r="247" spans="4:17" ht="13.2">
      <c r="D247" s="31"/>
      <c r="F247" s="31"/>
      <c r="H247" s="31"/>
      <c r="I247" s="31"/>
      <c r="M247" s="31"/>
      <c r="N247" s="31"/>
      <c r="O247" s="31"/>
      <c r="Q247" s="31"/>
    </row>
    <row r="248" spans="4:17" ht="13.2">
      <c r="D248" s="31"/>
      <c r="F248" s="31"/>
      <c r="H248" s="31"/>
      <c r="I248" s="31"/>
      <c r="M248" s="31"/>
      <c r="N248" s="31"/>
      <c r="O248" s="31"/>
      <c r="Q248" s="31"/>
    </row>
    <row r="249" spans="4:17" ht="13.2">
      <c r="D249" s="31"/>
      <c r="F249" s="31"/>
      <c r="H249" s="31"/>
      <c r="I249" s="31"/>
      <c r="M249" s="31"/>
      <c r="N249" s="31"/>
      <c r="O249" s="31"/>
      <c r="Q249" s="31"/>
    </row>
    <row r="250" spans="4:17" ht="13.2">
      <c r="D250" s="31"/>
      <c r="F250" s="31"/>
      <c r="H250" s="31"/>
      <c r="I250" s="31"/>
      <c r="M250" s="31"/>
      <c r="N250" s="31"/>
      <c r="O250" s="31"/>
      <c r="Q250" s="31"/>
    </row>
    <row r="251" spans="4:17" ht="13.2">
      <c r="D251" s="31"/>
      <c r="F251" s="31"/>
      <c r="H251" s="31"/>
      <c r="I251" s="31"/>
      <c r="M251" s="31"/>
      <c r="N251" s="31"/>
      <c r="O251" s="31"/>
      <c r="Q251" s="31"/>
    </row>
    <row r="252" spans="4:17" ht="13.2">
      <c r="D252" s="31"/>
      <c r="F252" s="31"/>
      <c r="H252" s="31"/>
      <c r="I252" s="31"/>
      <c r="M252" s="31"/>
      <c r="N252" s="31"/>
      <c r="O252" s="31"/>
      <c r="Q252" s="31"/>
    </row>
    <row r="253" spans="4:17" ht="13.2">
      <c r="D253" s="31"/>
      <c r="F253" s="31"/>
      <c r="H253" s="31"/>
      <c r="I253" s="31"/>
      <c r="M253" s="31"/>
      <c r="N253" s="31"/>
      <c r="O253" s="31"/>
      <c r="Q253" s="31"/>
    </row>
    <row r="254" spans="4:17" ht="13.2">
      <c r="D254" s="31"/>
      <c r="F254" s="31"/>
      <c r="H254" s="31"/>
      <c r="I254" s="31"/>
      <c r="M254" s="31"/>
      <c r="N254" s="31"/>
      <c r="O254" s="31"/>
      <c r="Q254" s="31"/>
    </row>
    <row r="255" spans="4:17" ht="13.2">
      <c r="D255" s="31"/>
      <c r="F255" s="31"/>
      <c r="H255" s="31"/>
      <c r="I255" s="31"/>
      <c r="M255" s="31"/>
      <c r="N255" s="31"/>
      <c r="O255" s="31"/>
      <c r="Q255" s="31"/>
    </row>
    <row r="256" spans="4:17" ht="13.2">
      <c r="D256" s="31"/>
      <c r="F256" s="31"/>
      <c r="H256" s="31"/>
      <c r="I256" s="31"/>
      <c r="M256" s="31"/>
      <c r="N256" s="31"/>
      <c r="O256" s="31"/>
      <c r="Q256" s="31"/>
    </row>
    <row r="257" spans="4:17" ht="13.2">
      <c r="D257" s="31"/>
      <c r="F257" s="31"/>
      <c r="H257" s="31"/>
      <c r="I257" s="31"/>
      <c r="M257" s="31"/>
      <c r="N257" s="31"/>
      <c r="O257" s="31"/>
      <c r="Q257" s="31"/>
    </row>
    <row r="258" spans="4:17" ht="13.2">
      <c r="D258" s="31"/>
      <c r="F258" s="31"/>
      <c r="H258" s="31"/>
      <c r="I258" s="31"/>
      <c r="M258" s="31"/>
      <c r="N258" s="31"/>
      <c r="O258" s="31"/>
      <c r="Q258" s="31"/>
    </row>
    <row r="259" spans="4:17" ht="13.2">
      <c r="D259" s="31"/>
      <c r="F259" s="31"/>
      <c r="H259" s="31"/>
      <c r="I259" s="31"/>
      <c r="M259" s="31"/>
      <c r="N259" s="31"/>
      <c r="O259" s="31"/>
      <c r="Q259" s="31"/>
    </row>
    <row r="260" spans="4:17" ht="13.2">
      <c r="D260" s="31"/>
      <c r="F260" s="31"/>
      <c r="H260" s="31"/>
      <c r="I260" s="31"/>
      <c r="M260" s="31"/>
      <c r="N260" s="31"/>
      <c r="O260" s="31"/>
      <c r="Q260" s="31"/>
    </row>
    <row r="261" spans="4:17" ht="13.2">
      <c r="D261" s="31"/>
      <c r="F261" s="31"/>
      <c r="H261" s="31"/>
      <c r="I261" s="31"/>
      <c r="M261" s="31"/>
      <c r="N261" s="31"/>
      <c r="O261" s="31"/>
      <c r="Q261" s="31"/>
    </row>
    <row r="262" spans="4:17" ht="13.2">
      <c r="D262" s="31"/>
      <c r="F262" s="31"/>
      <c r="H262" s="31"/>
      <c r="I262" s="31"/>
      <c r="M262" s="31"/>
      <c r="N262" s="31"/>
      <c r="O262" s="31"/>
      <c r="Q262" s="31"/>
    </row>
    <row r="263" spans="4:17" ht="13.2">
      <c r="D263" s="31"/>
      <c r="F263" s="31"/>
      <c r="H263" s="31"/>
      <c r="I263" s="31"/>
      <c r="M263" s="31"/>
      <c r="N263" s="31"/>
      <c r="O263" s="31"/>
      <c r="Q263" s="31"/>
    </row>
    <row r="264" spans="4:17" ht="13.2">
      <c r="D264" s="31"/>
      <c r="F264" s="31"/>
      <c r="H264" s="31"/>
      <c r="I264" s="31"/>
      <c r="M264" s="31"/>
      <c r="N264" s="31"/>
      <c r="O264" s="31"/>
      <c r="Q264" s="31"/>
    </row>
    <row r="265" spans="4:17" ht="13.2">
      <c r="D265" s="31"/>
      <c r="F265" s="31"/>
      <c r="H265" s="31"/>
      <c r="I265" s="31"/>
      <c r="M265" s="31"/>
      <c r="N265" s="31"/>
      <c r="O265" s="31"/>
      <c r="Q265" s="31"/>
    </row>
    <row r="266" spans="4:17" ht="13.2">
      <c r="D266" s="31"/>
      <c r="F266" s="31"/>
      <c r="H266" s="31"/>
      <c r="I266" s="31"/>
      <c r="M266" s="31"/>
      <c r="N266" s="31"/>
      <c r="O266" s="31"/>
      <c r="Q266" s="31"/>
    </row>
    <row r="267" spans="4:17" ht="13.2">
      <c r="D267" s="31"/>
      <c r="F267" s="31"/>
      <c r="H267" s="31"/>
      <c r="I267" s="31"/>
      <c r="M267" s="31"/>
      <c r="N267" s="31"/>
      <c r="O267" s="31"/>
      <c r="Q267" s="31"/>
    </row>
    <row r="268" spans="4:17" ht="13.2">
      <c r="D268" s="31"/>
      <c r="F268" s="31"/>
      <c r="H268" s="31"/>
      <c r="I268" s="31"/>
      <c r="M268" s="31"/>
      <c r="N268" s="31"/>
      <c r="O268" s="31"/>
      <c r="Q268" s="31"/>
    </row>
    <row r="269" spans="4:17" ht="13.2">
      <c r="D269" s="31"/>
      <c r="F269" s="31"/>
      <c r="H269" s="31"/>
      <c r="I269" s="31"/>
      <c r="M269" s="31"/>
      <c r="N269" s="31"/>
      <c r="O269" s="31"/>
      <c r="Q269" s="31"/>
    </row>
    <row r="270" spans="4:17" ht="13.2">
      <c r="D270" s="31"/>
      <c r="F270" s="31"/>
      <c r="H270" s="31"/>
      <c r="I270" s="31"/>
      <c r="M270" s="31"/>
      <c r="N270" s="31"/>
      <c r="O270" s="31"/>
      <c r="Q270" s="31"/>
    </row>
    <row r="271" spans="4:17" ht="13.2">
      <c r="D271" s="31"/>
      <c r="F271" s="31"/>
      <c r="H271" s="31"/>
      <c r="I271" s="31"/>
      <c r="M271" s="31"/>
      <c r="N271" s="31"/>
      <c r="O271" s="31"/>
      <c r="Q271" s="31"/>
    </row>
    <row r="272" spans="4:17" ht="13.2">
      <c r="D272" s="31"/>
      <c r="F272" s="31"/>
      <c r="H272" s="31"/>
      <c r="I272" s="31"/>
      <c r="M272" s="31"/>
      <c r="N272" s="31"/>
      <c r="O272" s="31"/>
      <c r="Q272" s="31"/>
    </row>
    <row r="273" spans="4:17" ht="13.2">
      <c r="D273" s="31"/>
      <c r="F273" s="31"/>
      <c r="H273" s="31"/>
      <c r="I273" s="31"/>
      <c r="M273" s="31"/>
      <c r="N273" s="31"/>
      <c r="O273" s="31"/>
      <c r="Q273" s="31"/>
    </row>
    <row r="274" spans="4:17" ht="13.2">
      <c r="D274" s="31"/>
      <c r="F274" s="31"/>
      <c r="H274" s="31"/>
      <c r="I274" s="31"/>
      <c r="M274" s="31"/>
      <c r="N274" s="31"/>
      <c r="O274" s="31"/>
      <c r="Q274" s="31"/>
    </row>
    <row r="275" spans="4:17" ht="13.2">
      <c r="D275" s="31"/>
      <c r="F275" s="31"/>
      <c r="H275" s="31"/>
      <c r="I275" s="31"/>
      <c r="M275" s="31"/>
      <c r="N275" s="31"/>
      <c r="O275" s="31"/>
      <c r="Q275" s="31"/>
    </row>
    <row r="276" spans="4:17" ht="13.2">
      <c r="D276" s="31"/>
      <c r="F276" s="31"/>
      <c r="H276" s="31"/>
      <c r="I276" s="31"/>
      <c r="M276" s="31"/>
      <c r="N276" s="31"/>
      <c r="O276" s="31"/>
      <c r="Q276" s="31"/>
    </row>
    <row r="277" spans="4:17" ht="13.2">
      <c r="D277" s="31"/>
      <c r="F277" s="31"/>
      <c r="H277" s="31"/>
      <c r="I277" s="31"/>
      <c r="M277" s="31"/>
      <c r="N277" s="31"/>
      <c r="O277" s="31"/>
      <c r="Q277" s="31"/>
    </row>
    <row r="278" spans="4:17" ht="13.2">
      <c r="D278" s="31"/>
      <c r="F278" s="31"/>
      <c r="H278" s="31"/>
      <c r="I278" s="31"/>
      <c r="M278" s="31"/>
      <c r="N278" s="31"/>
      <c r="O278" s="31"/>
      <c r="Q278" s="31"/>
    </row>
    <row r="279" spans="4:17" ht="13.2">
      <c r="D279" s="31"/>
      <c r="F279" s="31"/>
      <c r="H279" s="31"/>
      <c r="I279" s="31"/>
      <c r="M279" s="31"/>
      <c r="N279" s="31"/>
      <c r="O279" s="31"/>
      <c r="Q279" s="31"/>
    </row>
    <row r="280" spans="4:17" ht="13.2">
      <c r="D280" s="31"/>
      <c r="F280" s="31"/>
      <c r="H280" s="31"/>
      <c r="I280" s="31"/>
      <c r="M280" s="31"/>
      <c r="N280" s="31"/>
      <c r="O280" s="31"/>
      <c r="Q280" s="31"/>
    </row>
    <row r="281" spans="4:17" ht="13.2">
      <c r="D281" s="31"/>
      <c r="F281" s="31"/>
      <c r="H281" s="31"/>
      <c r="I281" s="31"/>
      <c r="M281" s="31"/>
      <c r="N281" s="31"/>
      <c r="O281" s="31"/>
      <c r="Q281" s="31"/>
    </row>
    <row r="282" spans="4:17" ht="13.2">
      <c r="D282" s="31"/>
      <c r="F282" s="31"/>
      <c r="H282" s="31"/>
      <c r="I282" s="31"/>
      <c r="M282" s="31"/>
      <c r="N282" s="31"/>
      <c r="O282" s="31"/>
      <c r="Q282" s="31"/>
    </row>
    <row r="283" spans="4:17" ht="13.2">
      <c r="D283" s="31"/>
      <c r="F283" s="31"/>
      <c r="H283" s="31"/>
      <c r="I283" s="31"/>
      <c r="M283" s="31"/>
      <c r="N283" s="31"/>
      <c r="O283" s="31"/>
      <c r="Q283" s="31"/>
    </row>
    <row r="284" spans="4:17" ht="13.2">
      <c r="D284" s="31"/>
      <c r="F284" s="31"/>
      <c r="H284" s="31"/>
      <c r="I284" s="31"/>
      <c r="M284" s="31"/>
      <c r="N284" s="31"/>
      <c r="O284" s="31"/>
      <c r="Q284" s="31"/>
    </row>
    <row r="285" spans="4:17" ht="13.2">
      <c r="D285" s="31"/>
      <c r="F285" s="31"/>
      <c r="H285" s="31"/>
      <c r="I285" s="31"/>
      <c r="M285" s="31"/>
      <c r="N285" s="31"/>
      <c r="O285" s="31"/>
      <c r="Q285" s="31"/>
    </row>
    <row r="286" spans="4:17" ht="13.2">
      <c r="D286" s="31"/>
      <c r="F286" s="31"/>
      <c r="H286" s="31"/>
      <c r="I286" s="31"/>
      <c r="M286" s="31"/>
      <c r="N286" s="31"/>
      <c r="O286" s="31"/>
      <c r="Q286" s="31"/>
    </row>
    <row r="287" spans="4:17" ht="13.2">
      <c r="D287" s="31"/>
      <c r="F287" s="31"/>
      <c r="H287" s="31"/>
      <c r="I287" s="31"/>
      <c r="M287" s="31"/>
      <c r="N287" s="31"/>
      <c r="O287" s="31"/>
      <c r="Q287" s="31"/>
    </row>
    <row r="288" spans="4:17" ht="13.2">
      <c r="D288" s="31"/>
      <c r="F288" s="31"/>
      <c r="H288" s="31"/>
      <c r="I288" s="31"/>
      <c r="M288" s="31"/>
      <c r="N288" s="31"/>
      <c r="O288" s="31"/>
      <c r="Q288" s="31"/>
    </row>
    <row r="289" spans="4:17" ht="13.2">
      <c r="D289" s="31"/>
      <c r="F289" s="31"/>
      <c r="H289" s="31"/>
      <c r="I289" s="31"/>
      <c r="M289" s="31"/>
      <c r="N289" s="31"/>
      <c r="O289" s="31"/>
      <c r="Q289" s="31"/>
    </row>
    <row r="290" spans="4:17" ht="13.2">
      <c r="D290" s="31"/>
      <c r="F290" s="31"/>
      <c r="H290" s="31"/>
      <c r="I290" s="31"/>
      <c r="M290" s="31"/>
      <c r="N290" s="31"/>
      <c r="O290" s="31"/>
      <c r="Q290" s="31"/>
    </row>
    <row r="291" spans="4:17" ht="13.2">
      <c r="D291" s="31"/>
      <c r="F291" s="31"/>
      <c r="H291" s="31"/>
      <c r="I291" s="31"/>
      <c r="M291" s="31"/>
      <c r="N291" s="31"/>
      <c r="O291" s="31"/>
      <c r="Q291" s="31"/>
    </row>
    <row r="292" spans="4:17" ht="13.2">
      <c r="D292" s="31"/>
      <c r="F292" s="31"/>
      <c r="H292" s="31"/>
      <c r="I292" s="31"/>
      <c r="M292" s="31"/>
      <c r="N292" s="31"/>
      <c r="O292" s="31"/>
      <c r="Q292" s="31"/>
    </row>
    <row r="293" spans="4:17" ht="13.2">
      <c r="D293" s="31"/>
      <c r="F293" s="31"/>
      <c r="H293" s="31"/>
      <c r="I293" s="31"/>
      <c r="M293" s="31"/>
      <c r="N293" s="31"/>
      <c r="O293" s="31"/>
      <c r="Q293" s="31"/>
    </row>
    <row r="294" spans="4:17" ht="13.2">
      <c r="D294" s="31"/>
      <c r="F294" s="31"/>
      <c r="H294" s="31"/>
      <c r="I294" s="31"/>
      <c r="M294" s="31"/>
      <c r="N294" s="31"/>
      <c r="O294" s="31"/>
      <c r="Q294" s="31"/>
    </row>
    <row r="295" spans="4:17" ht="13.2">
      <c r="D295" s="31"/>
      <c r="F295" s="31"/>
      <c r="H295" s="31"/>
      <c r="I295" s="31"/>
      <c r="M295" s="31"/>
      <c r="N295" s="31"/>
      <c r="O295" s="31"/>
      <c r="Q295" s="31"/>
    </row>
    <row r="296" spans="4:17" ht="13.2">
      <c r="D296" s="31"/>
      <c r="F296" s="31"/>
      <c r="H296" s="31"/>
      <c r="I296" s="31"/>
      <c r="M296" s="31"/>
      <c r="N296" s="31"/>
      <c r="O296" s="31"/>
      <c r="Q296" s="31"/>
    </row>
    <row r="297" spans="4:17" ht="13.2">
      <c r="D297" s="31"/>
      <c r="F297" s="31"/>
      <c r="H297" s="31"/>
      <c r="I297" s="31"/>
      <c r="M297" s="31"/>
      <c r="N297" s="31"/>
      <c r="O297" s="31"/>
      <c r="Q297" s="31"/>
    </row>
    <row r="298" spans="4:17" ht="13.2">
      <c r="D298" s="31"/>
      <c r="F298" s="31"/>
      <c r="H298" s="31"/>
      <c r="I298" s="31"/>
      <c r="M298" s="31"/>
      <c r="N298" s="31"/>
      <c r="O298" s="31"/>
      <c r="Q298" s="31"/>
    </row>
    <row r="299" spans="4:17" ht="13.2">
      <c r="D299" s="31"/>
      <c r="F299" s="31"/>
      <c r="H299" s="31"/>
      <c r="I299" s="31"/>
      <c r="M299" s="31"/>
      <c r="N299" s="31"/>
      <c r="O299" s="31"/>
      <c r="Q299" s="31"/>
    </row>
    <row r="300" spans="4:17" ht="13.2">
      <c r="D300" s="31"/>
      <c r="F300" s="31"/>
      <c r="H300" s="31"/>
      <c r="I300" s="31"/>
      <c r="M300" s="31"/>
      <c r="N300" s="31"/>
      <c r="O300" s="31"/>
      <c r="Q300" s="31"/>
    </row>
    <row r="301" spans="4:17" ht="13.2">
      <c r="D301" s="31"/>
      <c r="F301" s="31"/>
      <c r="H301" s="31"/>
      <c r="I301" s="31"/>
      <c r="M301" s="31"/>
      <c r="N301" s="31"/>
      <c r="O301" s="31"/>
      <c r="Q301" s="31"/>
    </row>
    <row r="302" spans="4:17" ht="13.2">
      <c r="D302" s="31"/>
      <c r="F302" s="31"/>
      <c r="H302" s="31"/>
      <c r="I302" s="31"/>
      <c r="M302" s="31"/>
      <c r="N302" s="31"/>
      <c r="O302" s="31"/>
      <c r="Q302" s="31"/>
    </row>
    <row r="303" spans="4:17" ht="13.2">
      <c r="D303" s="31"/>
      <c r="F303" s="31"/>
      <c r="H303" s="31"/>
      <c r="I303" s="31"/>
      <c r="M303" s="31"/>
      <c r="N303" s="31"/>
      <c r="O303" s="31"/>
      <c r="Q303" s="31"/>
    </row>
    <row r="304" spans="4:17" ht="13.2">
      <c r="D304" s="31"/>
      <c r="F304" s="31"/>
      <c r="H304" s="31"/>
      <c r="I304" s="31"/>
      <c r="M304" s="31"/>
      <c r="N304" s="31"/>
      <c r="O304" s="31"/>
      <c r="Q304" s="31"/>
    </row>
    <row r="305" spans="4:17" ht="13.2">
      <c r="D305" s="31"/>
      <c r="F305" s="31"/>
      <c r="H305" s="31"/>
      <c r="I305" s="31"/>
      <c r="M305" s="31"/>
      <c r="N305" s="31"/>
      <c r="O305" s="31"/>
      <c r="Q305" s="31"/>
    </row>
    <row r="306" spans="4:17" ht="13.2">
      <c r="D306" s="31"/>
      <c r="F306" s="31"/>
      <c r="H306" s="31"/>
      <c r="I306" s="31"/>
      <c r="M306" s="31"/>
      <c r="N306" s="31"/>
      <c r="O306" s="31"/>
      <c r="Q306" s="31"/>
    </row>
    <row r="307" spans="4:17" ht="13.2">
      <c r="D307" s="31"/>
      <c r="F307" s="31"/>
      <c r="H307" s="31"/>
      <c r="I307" s="31"/>
      <c r="M307" s="31"/>
      <c r="N307" s="31"/>
      <c r="O307" s="31"/>
      <c r="Q307" s="31"/>
    </row>
    <row r="308" spans="4:17" ht="13.2">
      <c r="D308" s="31"/>
      <c r="F308" s="31"/>
      <c r="H308" s="31"/>
      <c r="I308" s="31"/>
      <c r="M308" s="31"/>
      <c r="N308" s="31"/>
      <c r="O308" s="31"/>
      <c r="Q308" s="31"/>
    </row>
    <row r="309" spans="4:17" ht="13.2">
      <c r="D309" s="31"/>
      <c r="F309" s="31"/>
      <c r="H309" s="31"/>
      <c r="I309" s="31"/>
      <c r="M309" s="31"/>
      <c r="N309" s="31"/>
      <c r="O309" s="31"/>
      <c r="Q309" s="31"/>
    </row>
    <row r="310" spans="4:17" ht="13.2">
      <c r="D310" s="31"/>
      <c r="F310" s="31"/>
      <c r="H310" s="31"/>
      <c r="I310" s="31"/>
      <c r="M310" s="31"/>
      <c r="N310" s="31"/>
      <c r="O310" s="31"/>
      <c r="Q310" s="31"/>
    </row>
    <row r="311" spans="4:17" ht="13.2">
      <c r="D311" s="31"/>
      <c r="F311" s="31"/>
      <c r="H311" s="31"/>
      <c r="I311" s="31"/>
      <c r="M311" s="31"/>
      <c r="N311" s="31"/>
      <c r="O311" s="31"/>
      <c r="Q311" s="31"/>
    </row>
    <row r="312" spans="4:17" ht="13.2">
      <c r="D312" s="31"/>
      <c r="F312" s="31"/>
      <c r="H312" s="31"/>
      <c r="I312" s="31"/>
      <c r="M312" s="31"/>
      <c r="N312" s="31"/>
      <c r="O312" s="31"/>
      <c r="Q312" s="31"/>
    </row>
    <row r="313" spans="4:17" ht="13.2">
      <c r="D313" s="31"/>
      <c r="F313" s="31"/>
      <c r="H313" s="31"/>
      <c r="I313" s="31"/>
      <c r="M313" s="31"/>
      <c r="N313" s="31"/>
      <c r="O313" s="31"/>
      <c r="Q313" s="31"/>
    </row>
    <row r="314" spans="4:17" ht="13.2">
      <c r="D314" s="31"/>
      <c r="F314" s="31"/>
      <c r="H314" s="31"/>
      <c r="I314" s="31"/>
      <c r="M314" s="31"/>
      <c r="N314" s="31"/>
      <c r="O314" s="31"/>
      <c r="Q314" s="31"/>
    </row>
    <row r="315" spans="4:17" ht="13.2">
      <c r="D315" s="31"/>
      <c r="F315" s="31"/>
      <c r="H315" s="31"/>
      <c r="I315" s="31"/>
      <c r="M315" s="31"/>
      <c r="N315" s="31"/>
      <c r="O315" s="31"/>
      <c r="Q315" s="31"/>
    </row>
    <row r="316" spans="4:17" ht="13.2">
      <c r="D316" s="31"/>
      <c r="F316" s="31"/>
      <c r="H316" s="31"/>
      <c r="I316" s="31"/>
      <c r="M316" s="31"/>
      <c r="N316" s="31"/>
      <c r="O316" s="31"/>
      <c r="Q316" s="31"/>
    </row>
    <row r="317" spans="4:17" ht="13.2">
      <c r="D317" s="31"/>
      <c r="F317" s="31"/>
      <c r="H317" s="31"/>
      <c r="I317" s="31"/>
      <c r="M317" s="31"/>
      <c r="N317" s="31"/>
      <c r="O317" s="31"/>
      <c r="Q317" s="31"/>
    </row>
    <row r="318" spans="4:17" ht="13.2">
      <c r="D318" s="31"/>
      <c r="F318" s="31"/>
      <c r="H318" s="31"/>
      <c r="I318" s="31"/>
      <c r="M318" s="31"/>
      <c r="N318" s="31"/>
      <c r="O318" s="31"/>
      <c r="Q318" s="31"/>
    </row>
    <row r="319" spans="4:17" ht="13.2">
      <c r="D319" s="31"/>
      <c r="F319" s="31"/>
      <c r="H319" s="31"/>
      <c r="I319" s="31"/>
      <c r="M319" s="31"/>
      <c r="N319" s="31"/>
      <c r="O319" s="31"/>
      <c r="Q319" s="31"/>
    </row>
    <row r="320" spans="4:17" ht="13.2">
      <c r="D320" s="31"/>
      <c r="F320" s="31"/>
      <c r="H320" s="31"/>
      <c r="I320" s="31"/>
      <c r="M320" s="31"/>
      <c r="N320" s="31"/>
      <c r="O320" s="31"/>
      <c r="Q320" s="31"/>
    </row>
    <row r="321" spans="4:17" ht="13.2">
      <c r="D321" s="31"/>
      <c r="F321" s="31"/>
      <c r="H321" s="31"/>
      <c r="I321" s="31"/>
      <c r="M321" s="31"/>
      <c r="N321" s="31"/>
      <c r="O321" s="31"/>
      <c r="Q321" s="31"/>
    </row>
    <row r="322" spans="4:17" ht="13.2">
      <c r="D322" s="31"/>
      <c r="F322" s="31"/>
      <c r="H322" s="31"/>
      <c r="I322" s="31"/>
      <c r="M322" s="31"/>
      <c r="N322" s="31"/>
      <c r="O322" s="31"/>
      <c r="Q322" s="31"/>
    </row>
    <row r="323" spans="4:17" ht="13.2">
      <c r="D323" s="31"/>
      <c r="F323" s="31"/>
      <c r="H323" s="31"/>
      <c r="I323" s="31"/>
      <c r="M323" s="31"/>
      <c r="N323" s="31"/>
      <c r="O323" s="31"/>
      <c r="Q323" s="31"/>
    </row>
    <row r="324" spans="4:17" ht="13.2">
      <c r="D324" s="31"/>
      <c r="F324" s="31"/>
      <c r="H324" s="31"/>
      <c r="I324" s="31"/>
      <c r="M324" s="31"/>
      <c r="N324" s="31"/>
      <c r="O324" s="31"/>
      <c r="Q324" s="31"/>
    </row>
    <row r="325" spans="4:17" ht="13.2">
      <c r="D325" s="31"/>
      <c r="F325" s="31"/>
      <c r="H325" s="31"/>
      <c r="I325" s="31"/>
      <c r="M325" s="31"/>
      <c r="N325" s="31"/>
      <c r="O325" s="31"/>
      <c r="Q325" s="31"/>
    </row>
    <row r="326" spans="4:17" ht="13.2">
      <c r="D326" s="31"/>
      <c r="F326" s="31"/>
      <c r="H326" s="31"/>
      <c r="I326" s="31"/>
      <c r="M326" s="31"/>
      <c r="N326" s="31"/>
      <c r="O326" s="31"/>
      <c r="Q326" s="31"/>
    </row>
    <row r="327" spans="4:17" ht="13.2">
      <c r="D327" s="31"/>
      <c r="F327" s="31"/>
      <c r="H327" s="31"/>
      <c r="I327" s="31"/>
      <c r="M327" s="31"/>
      <c r="N327" s="31"/>
      <c r="O327" s="31"/>
      <c r="Q327" s="31"/>
    </row>
    <row r="328" spans="4:17" ht="13.2">
      <c r="D328" s="31"/>
      <c r="F328" s="31"/>
      <c r="H328" s="31"/>
      <c r="I328" s="31"/>
      <c r="M328" s="31"/>
      <c r="N328" s="31"/>
      <c r="O328" s="31"/>
      <c r="Q328" s="31"/>
    </row>
    <row r="329" spans="4:17" ht="13.2">
      <c r="D329" s="31"/>
      <c r="F329" s="31"/>
      <c r="H329" s="31"/>
      <c r="I329" s="31"/>
      <c r="M329" s="31"/>
      <c r="N329" s="31"/>
      <c r="O329" s="31"/>
      <c r="Q329" s="31"/>
    </row>
    <row r="330" spans="4:17" ht="13.2">
      <c r="D330" s="31"/>
      <c r="F330" s="31"/>
      <c r="H330" s="31"/>
      <c r="I330" s="31"/>
      <c r="M330" s="31"/>
      <c r="N330" s="31"/>
      <c r="O330" s="31"/>
      <c r="Q330" s="31"/>
    </row>
    <row r="331" spans="4:17" ht="13.2">
      <c r="D331" s="31"/>
      <c r="F331" s="31"/>
      <c r="H331" s="31"/>
      <c r="I331" s="31"/>
      <c r="M331" s="31"/>
      <c r="N331" s="31"/>
      <c r="O331" s="31"/>
      <c r="Q331" s="31"/>
    </row>
    <row r="332" spans="4:17" ht="13.2">
      <c r="D332" s="31"/>
      <c r="F332" s="31"/>
      <c r="H332" s="31"/>
      <c r="I332" s="31"/>
      <c r="M332" s="31"/>
      <c r="N332" s="31"/>
      <c r="O332" s="31"/>
      <c r="Q332" s="31"/>
    </row>
    <row r="333" spans="4:17" ht="13.2">
      <c r="D333" s="31"/>
      <c r="F333" s="31"/>
      <c r="H333" s="31"/>
      <c r="I333" s="31"/>
      <c r="M333" s="31"/>
      <c r="N333" s="31"/>
      <c r="O333" s="31"/>
      <c r="Q333" s="31"/>
    </row>
    <row r="334" spans="4:17" ht="13.2">
      <c r="D334" s="31"/>
      <c r="F334" s="31"/>
      <c r="H334" s="31"/>
      <c r="I334" s="31"/>
      <c r="M334" s="31"/>
      <c r="N334" s="31"/>
      <c r="O334" s="31"/>
      <c r="Q334" s="31"/>
    </row>
    <row r="335" spans="4:17" ht="13.2">
      <c r="D335" s="31"/>
      <c r="F335" s="31"/>
      <c r="H335" s="31"/>
      <c r="I335" s="31"/>
      <c r="M335" s="31"/>
      <c r="N335" s="31"/>
      <c r="O335" s="31"/>
      <c r="Q335" s="31"/>
    </row>
    <row r="336" spans="4:17" ht="13.2">
      <c r="D336" s="31"/>
      <c r="F336" s="31"/>
      <c r="H336" s="31"/>
      <c r="I336" s="31"/>
      <c r="M336" s="31"/>
      <c r="N336" s="31"/>
      <c r="O336" s="31"/>
      <c r="Q336" s="31"/>
    </row>
    <row r="337" spans="4:17" ht="13.2">
      <c r="D337" s="31"/>
      <c r="F337" s="31"/>
      <c r="H337" s="31"/>
      <c r="I337" s="31"/>
      <c r="M337" s="31"/>
      <c r="N337" s="31"/>
      <c r="O337" s="31"/>
      <c r="Q337" s="31"/>
    </row>
    <row r="338" spans="4:17" ht="13.2">
      <c r="D338" s="31"/>
      <c r="F338" s="31"/>
      <c r="H338" s="31"/>
      <c r="I338" s="31"/>
      <c r="M338" s="31"/>
      <c r="N338" s="31"/>
      <c r="O338" s="31"/>
      <c r="Q338" s="31"/>
    </row>
    <row r="339" spans="4:17" ht="13.2">
      <c r="D339" s="31"/>
      <c r="F339" s="31"/>
      <c r="H339" s="31"/>
      <c r="I339" s="31"/>
      <c r="M339" s="31"/>
      <c r="N339" s="31"/>
      <c r="O339" s="31"/>
      <c r="Q339" s="31"/>
    </row>
    <row r="340" spans="4:17" ht="13.2">
      <c r="D340" s="31"/>
      <c r="F340" s="31"/>
      <c r="H340" s="31"/>
      <c r="I340" s="31"/>
      <c r="M340" s="31"/>
      <c r="N340" s="31"/>
      <c r="O340" s="31"/>
      <c r="Q340" s="31"/>
    </row>
    <row r="341" spans="4:17" ht="13.2">
      <c r="D341" s="31"/>
      <c r="F341" s="31"/>
      <c r="H341" s="31"/>
      <c r="I341" s="31"/>
      <c r="M341" s="31"/>
      <c r="N341" s="31"/>
      <c r="O341" s="31"/>
      <c r="Q341" s="31"/>
    </row>
    <row r="342" spans="4:17" ht="13.2">
      <c r="D342" s="31"/>
      <c r="F342" s="31"/>
      <c r="H342" s="31"/>
      <c r="I342" s="31"/>
      <c r="M342" s="31"/>
      <c r="N342" s="31"/>
      <c r="O342" s="31"/>
      <c r="Q342" s="31"/>
    </row>
    <row r="343" spans="4:17" ht="13.2">
      <c r="D343" s="31"/>
      <c r="F343" s="31"/>
      <c r="H343" s="31"/>
      <c r="I343" s="31"/>
      <c r="M343" s="31"/>
      <c r="N343" s="31"/>
      <c r="O343" s="31"/>
      <c r="Q343" s="31"/>
    </row>
    <row r="344" spans="4:17" ht="13.2">
      <c r="D344" s="31"/>
      <c r="F344" s="31"/>
      <c r="H344" s="31"/>
      <c r="I344" s="31"/>
      <c r="M344" s="31"/>
      <c r="N344" s="31"/>
      <c r="O344" s="31"/>
      <c r="Q344" s="31"/>
    </row>
    <row r="345" spans="4:17" ht="13.2">
      <c r="D345" s="31"/>
      <c r="F345" s="31"/>
      <c r="H345" s="31"/>
      <c r="I345" s="31"/>
      <c r="M345" s="31"/>
      <c r="N345" s="31"/>
      <c r="O345" s="31"/>
      <c r="Q345" s="31"/>
    </row>
    <row r="346" spans="4:17" ht="13.2">
      <c r="D346" s="31"/>
      <c r="F346" s="31"/>
      <c r="H346" s="31"/>
      <c r="I346" s="31"/>
      <c r="M346" s="31"/>
      <c r="N346" s="31"/>
      <c r="O346" s="31"/>
      <c r="Q346" s="31"/>
    </row>
    <row r="347" spans="4:17" ht="13.2">
      <c r="D347" s="31"/>
      <c r="F347" s="31"/>
      <c r="H347" s="31"/>
      <c r="I347" s="31"/>
      <c r="M347" s="31"/>
      <c r="N347" s="31"/>
      <c r="O347" s="31"/>
      <c r="Q347" s="31"/>
    </row>
    <row r="348" spans="4:17" ht="13.2">
      <c r="D348" s="31"/>
      <c r="F348" s="31"/>
      <c r="H348" s="31"/>
      <c r="I348" s="31"/>
      <c r="M348" s="31"/>
      <c r="N348" s="31"/>
      <c r="O348" s="31"/>
      <c r="Q348" s="31"/>
    </row>
    <row r="349" spans="4:17" ht="13.2">
      <c r="D349" s="31"/>
      <c r="F349" s="31"/>
      <c r="H349" s="31"/>
      <c r="I349" s="31"/>
      <c r="M349" s="31"/>
      <c r="N349" s="31"/>
      <c r="O349" s="31"/>
      <c r="Q349" s="31"/>
    </row>
    <row r="350" spans="4:17" ht="13.2">
      <c r="D350" s="31"/>
      <c r="F350" s="31"/>
      <c r="H350" s="31"/>
      <c r="I350" s="31"/>
      <c r="M350" s="31"/>
      <c r="N350" s="31"/>
      <c r="O350" s="31"/>
      <c r="Q350" s="31"/>
    </row>
    <row r="351" spans="4:17" ht="13.2">
      <c r="D351" s="31"/>
      <c r="F351" s="31"/>
      <c r="H351" s="31"/>
      <c r="I351" s="31"/>
      <c r="M351" s="31"/>
      <c r="N351" s="31"/>
      <c r="O351" s="31"/>
      <c r="Q351" s="31"/>
    </row>
    <row r="352" spans="4:17" ht="13.2">
      <c r="D352" s="31"/>
      <c r="F352" s="31"/>
      <c r="H352" s="31"/>
      <c r="I352" s="31"/>
      <c r="M352" s="31"/>
      <c r="N352" s="31"/>
      <c r="O352" s="31"/>
      <c r="Q352" s="31"/>
    </row>
    <row r="353" spans="4:17" ht="13.2">
      <c r="D353" s="31"/>
      <c r="F353" s="31"/>
      <c r="H353" s="31"/>
      <c r="I353" s="31"/>
      <c r="M353" s="31"/>
      <c r="N353" s="31"/>
      <c r="O353" s="31"/>
      <c r="Q353" s="31"/>
    </row>
    <row r="354" spans="4:17" ht="13.2">
      <c r="D354" s="31"/>
      <c r="F354" s="31"/>
      <c r="H354" s="31"/>
      <c r="I354" s="31"/>
      <c r="M354" s="31"/>
      <c r="N354" s="31"/>
      <c r="O354" s="31"/>
      <c r="Q354" s="31"/>
    </row>
    <row r="355" spans="4:17" ht="13.2">
      <c r="D355" s="31"/>
      <c r="F355" s="31"/>
      <c r="H355" s="31"/>
      <c r="I355" s="31"/>
      <c r="M355" s="31"/>
      <c r="N355" s="31"/>
      <c r="O355" s="31"/>
      <c r="Q355" s="31"/>
    </row>
    <row r="356" spans="4:17" ht="13.2">
      <c r="D356" s="31"/>
      <c r="F356" s="31"/>
      <c r="H356" s="31"/>
      <c r="I356" s="31"/>
      <c r="M356" s="31"/>
      <c r="N356" s="31"/>
      <c r="O356" s="31"/>
      <c r="Q356" s="31"/>
    </row>
    <row r="357" spans="4:17" ht="13.2">
      <c r="D357" s="31"/>
      <c r="F357" s="31"/>
      <c r="H357" s="31"/>
      <c r="I357" s="31"/>
      <c r="M357" s="31"/>
      <c r="N357" s="31"/>
      <c r="O357" s="31"/>
      <c r="Q357" s="31"/>
    </row>
    <row r="358" spans="4:17" ht="13.2">
      <c r="D358" s="31"/>
      <c r="F358" s="31"/>
      <c r="H358" s="31"/>
      <c r="I358" s="31"/>
      <c r="M358" s="31"/>
      <c r="N358" s="31"/>
      <c r="O358" s="31"/>
      <c r="Q358" s="31"/>
    </row>
    <row r="359" spans="4:17" ht="13.2">
      <c r="D359" s="31"/>
      <c r="F359" s="31"/>
      <c r="H359" s="31"/>
      <c r="I359" s="31"/>
      <c r="M359" s="31"/>
      <c r="N359" s="31"/>
      <c r="O359" s="31"/>
      <c r="Q359" s="31"/>
    </row>
    <row r="360" spans="4:17" ht="13.2">
      <c r="D360" s="31"/>
      <c r="F360" s="31"/>
      <c r="H360" s="31"/>
      <c r="I360" s="31"/>
      <c r="M360" s="31"/>
      <c r="N360" s="31"/>
      <c r="O360" s="31"/>
      <c r="Q360" s="31"/>
    </row>
    <row r="361" spans="4:17" ht="13.2">
      <c r="D361" s="31"/>
      <c r="F361" s="31"/>
      <c r="H361" s="31"/>
      <c r="I361" s="31"/>
      <c r="M361" s="31"/>
      <c r="N361" s="31"/>
      <c r="O361" s="31"/>
      <c r="Q361" s="31"/>
    </row>
    <row r="362" spans="4:17" ht="13.2">
      <c r="D362" s="31"/>
      <c r="F362" s="31"/>
      <c r="H362" s="31"/>
      <c r="I362" s="31"/>
      <c r="M362" s="31"/>
      <c r="N362" s="31"/>
      <c r="O362" s="31"/>
      <c r="Q362" s="31"/>
    </row>
    <row r="363" spans="4:17" ht="13.2">
      <c r="D363" s="31"/>
      <c r="F363" s="31"/>
      <c r="H363" s="31"/>
      <c r="I363" s="31"/>
      <c r="M363" s="31"/>
      <c r="N363" s="31"/>
      <c r="O363" s="31"/>
      <c r="Q363" s="31"/>
    </row>
    <row r="364" spans="4:17" ht="13.2">
      <c r="D364" s="31"/>
      <c r="F364" s="31"/>
      <c r="H364" s="31"/>
      <c r="I364" s="31"/>
      <c r="M364" s="31"/>
      <c r="N364" s="31"/>
      <c r="O364" s="31"/>
      <c r="Q364" s="31"/>
    </row>
    <row r="365" spans="4:17" ht="13.2">
      <c r="D365" s="31"/>
      <c r="F365" s="31"/>
      <c r="H365" s="31"/>
      <c r="I365" s="31"/>
      <c r="M365" s="31"/>
      <c r="N365" s="31"/>
      <c r="O365" s="31"/>
      <c r="Q365" s="31"/>
    </row>
    <row r="366" spans="4:17" ht="13.2">
      <c r="D366" s="31"/>
      <c r="F366" s="31"/>
      <c r="H366" s="31"/>
      <c r="I366" s="31"/>
      <c r="M366" s="31"/>
      <c r="N366" s="31"/>
      <c r="O366" s="31"/>
      <c r="Q366" s="31"/>
    </row>
    <row r="367" spans="4:17" ht="13.2">
      <c r="D367" s="31"/>
      <c r="F367" s="31"/>
      <c r="H367" s="31"/>
      <c r="I367" s="31"/>
      <c r="M367" s="31"/>
      <c r="N367" s="31"/>
      <c r="O367" s="31"/>
      <c r="Q367" s="31"/>
    </row>
    <row r="368" spans="4:17" ht="13.2">
      <c r="D368" s="31"/>
      <c r="F368" s="31"/>
      <c r="H368" s="31"/>
      <c r="I368" s="31"/>
      <c r="M368" s="31"/>
      <c r="N368" s="31"/>
      <c r="O368" s="31"/>
      <c r="Q368" s="31"/>
    </row>
    <row r="369" spans="4:17" ht="13.2">
      <c r="D369" s="31"/>
      <c r="F369" s="31"/>
      <c r="H369" s="31"/>
      <c r="I369" s="31"/>
      <c r="M369" s="31"/>
      <c r="N369" s="31"/>
      <c r="O369" s="31"/>
      <c r="Q369" s="31"/>
    </row>
    <row r="370" spans="4:17" ht="13.2">
      <c r="D370" s="31"/>
      <c r="F370" s="31"/>
      <c r="H370" s="31"/>
      <c r="I370" s="31"/>
      <c r="M370" s="31"/>
      <c r="N370" s="31"/>
      <c r="O370" s="31"/>
      <c r="Q370" s="31"/>
    </row>
    <row r="371" spans="4:17" ht="13.2">
      <c r="D371" s="31"/>
      <c r="F371" s="31"/>
      <c r="H371" s="31"/>
      <c r="I371" s="31"/>
      <c r="M371" s="31"/>
      <c r="N371" s="31"/>
      <c r="O371" s="31"/>
      <c r="Q371" s="31"/>
    </row>
    <row r="372" spans="4:17" ht="13.2">
      <c r="D372" s="31"/>
      <c r="F372" s="31"/>
      <c r="H372" s="31"/>
      <c r="I372" s="31"/>
      <c r="M372" s="31"/>
      <c r="N372" s="31"/>
      <c r="O372" s="31"/>
      <c r="Q372" s="31"/>
    </row>
    <row r="373" spans="4:17" ht="13.2">
      <c r="D373" s="31"/>
      <c r="F373" s="31"/>
      <c r="H373" s="31"/>
      <c r="I373" s="31"/>
      <c r="M373" s="31"/>
      <c r="N373" s="31"/>
      <c r="O373" s="31"/>
      <c r="Q373" s="31"/>
    </row>
    <row r="374" spans="4:17" ht="13.2">
      <c r="D374" s="31"/>
      <c r="F374" s="31"/>
      <c r="H374" s="31"/>
      <c r="I374" s="31"/>
      <c r="M374" s="31"/>
      <c r="N374" s="31"/>
      <c r="O374" s="31"/>
      <c r="Q374" s="31"/>
    </row>
    <row r="375" spans="4:17" ht="13.2">
      <c r="D375" s="31"/>
      <c r="F375" s="31"/>
      <c r="H375" s="31"/>
      <c r="I375" s="31"/>
      <c r="M375" s="31"/>
      <c r="N375" s="31"/>
      <c r="O375" s="31"/>
      <c r="Q375" s="31"/>
    </row>
    <row r="376" spans="4:17" ht="13.2">
      <c r="D376" s="31"/>
      <c r="F376" s="31"/>
      <c r="H376" s="31"/>
      <c r="I376" s="31"/>
      <c r="M376" s="31"/>
      <c r="N376" s="31"/>
      <c r="O376" s="31"/>
      <c r="Q376" s="31"/>
    </row>
    <row r="377" spans="4:17" ht="13.2">
      <c r="D377" s="31"/>
      <c r="F377" s="31"/>
      <c r="H377" s="31"/>
      <c r="I377" s="31"/>
      <c r="M377" s="31"/>
      <c r="N377" s="31"/>
      <c r="O377" s="31"/>
      <c r="Q377" s="31"/>
    </row>
    <row r="378" spans="4:17" ht="13.2">
      <c r="D378" s="31"/>
      <c r="F378" s="31"/>
      <c r="H378" s="31"/>
      <c r="I378" s="31"/>
      <c r="M378" s="31"/>
      <c r="N378" s="31"/>
      <c r="O378" s="31"/>
      <c r="Q378" s="31"/>
    </row>
    <row r="379" spans="4:17" ht="13.2">
      <c r="D379" s="31"/>
      <c r="F379" s="31"/>
      <c r="H379" s="31"/>
      <c r="I379" s="31"/>
      <c r="M379" s="31"/>
      <c r="N379" s="31"/>
      <c r="O379" s="31"/>
      <c r="Q379" s="31"/>
    </row>
    <row r="380" spans="4:17" ht="13.2">
      <c r="D380" s="31"/>
      <c r="F380" s="31"/>
      <c r="H380" s="31"/>
      <c r="I380" s="31"/>
      <c r="M380" s="31"/>
      <c r="N380" s="31"/>
      <c r="O380" s="31"/>
      <c r="Q380" s="31"/>
    </row>
    <row r="381" spans="4:17" ht="13.2">
      <c r="D381" s="31"/>
      <c r="F381" s="31"/>
      <c r="H381" s="31"/>
      <c r="I381" s="31"/>
      <c r="M381" s="31"/>
      <c r="N381" s="31"/>
      <c r="O381" s="31"/>
      <c r="Q381" s="31"/>
    </row>
    <row r="382" spans="4:17" ht="13.2">
      <c r="D382" s="31"/>
      <c r="F382" s="31"/>
      <c r="H382" s="31"/>
      <c r="I382" s="31"/>
      <c r="M382" s="31"/>
      <c r="N382" s="31"/>
      <c r="O382" s="31"/>
      <c r="Q382" s="31"/>
    </row>
    <row r="383" spans="4:17" ht="13.2">
      <c r="D383" s="31"/>
      <c r="F383" s="31"/>
      <c r="H383" s="31"/>
      <c r="I383" s="31"/>
      <c r="M383" s="31"/>
      <c r="N383" s="31"/>
      <c r="O383" s="31"/>
      <c r="Q383" s="31"/>
    </row>
    <row r="384" spans="4:17" ht="13.2">
      <c r="D384" s="31"/>
      <c r="F384" s="31"/>
      <c r="H384" s="31"/>
      <c r="I384" s="31"/>
      <c r="M384" s="31"/>
      <c r="N384" s="31"/>
      <c r="O384" s="31"/>
      <c r="Q384" s="31"/>
    </row>
    <row r="385" spans="4:17" ht="13.2">
      <c r="D385" s="31"/>
      <c r="F385" s="31"/>
      <c r="H385" s="31"/>
      <c r="I385" s="31"/>
      <c r="M385" s="31"/>
      <c r="N385" s="31"/>
      <c r="O385" s="31"/>
      <c r="Q385" s="31"/>
    </row>
    <row r="386" spans="4:17" ht="13.2">
      <c r="D386" s="31"/>
      <c r="F386" s="31"/>
      <c r="H386" s="31"/>
      <c r="I386" s="31"/>
      <c r="M386" s="31"/>
      <c r="N386" s="31"/>
      <c r="O386" s="31"/>
      <c r="Q386" s="31"/>
    </row>
    <row r="387" spans="4:17" ht="13.2">
      <c r="D387" s="31"/>
      <c r="F387" s="31"/>
      <c r="H387" s="31"/>
      <c r="I387" s="31"/>
      <c r="M387" s="31"/>
      <c r="N387" s="31"/>
      <c r="O387" s="31"/>
      <c r="Q387" s="31"/>
    </row>
    <row r="388" spans="4:17" ht="13.2">
      <c r="D388" s="31"/>
      <c r="F388" s="31"/>
      <c r="H388" s="31"/>
      <c r="I388" s="31"/>
      <c r="M388" s="31"/>
      <c r="N388" s="31"/>
      <c r="O388" s="31"/>
      <c r="Q388" s="31"/>
    </row>
    <row r="389" spans="4:17" ht="13.2">
      <c r="D389" s="31"/>
      <c r="F389" s="31"/>
      <c r="H389" s="31"/>
      <c r="I389" s="31"/>
      <c r="M389" s="31"/>
      <c r="N389" s="31"/>
      <c r="O389" s="31"/>
      <c r="Q389" s="31"/>
    </row>
    <row r="390" spans="4:17" ht="13.2">
      <c r="D390" s="31"/>
      <c r="F390" s="31"/>
      <c r="H390" s="31"/>
      <c r="I390" s="31"/>
      <c r="M390" s="31"/>
      <c r="N390" s="31"/>
      <c r="O390" s="31"/>
      <c r="Q390" s="31"/>
    </row>
    <row r="391" spans="4:17" ht="13.2">
      <c r="D391" s="31"/>
      <c r="F391" s="31"/>
      <c r="H391" s="31"/>
      <c r="I391" s="31"/>
      <c r="M391" s="31"/>
      <c r="N391" s="31"/>
      <c r="O391" s="31"/>
      <c r="Q391" s="31"/>
    </row>
    <row r="392" spans="4:17" ht="13.2">
      <c r="D392" s="31"/>
      <c r="F392" s="31"/>
      <c r="H392" s="31"/>
      <c r="I392" s="31"/>
      <c r="M392" s="31"/>
      <c r="N392" s="31"/>
      <c r="O392" s="31"/>
      <c r="Q392" s="31"/>
    </row>
    <row r="393" spans="4:17" ht="13.2">
      <c r="D393" s="31"/>
      <c r="F393" s="31"/>
      <c r="H393" s="31"/>
      <c r="I393" s="31"/>
      <c r="M393" s="31"/>
      <c r="N393" s="31"/>
      <c r="O393" s="31"/>
      <c r="Q393" s="31"/>
    </row>
    <row r="394" spans="4:17" ht="13.2">
      <c r="D394" s="31"/>
      <c r="F394" s="31"/>
      <c r="H394" s="31"/>
      <c r="I394" s="31"/>
      <c r="M394" s="31"/>
      <c r="N394" s="31"/>
      <c r="O394" s="31"/>
      <c r="Q394" s="31"/>
    </row>
    <row r="395" spans="4:17" ht="13.2">
      <c r="D395" s="31"/>
      <c r="F395" s="31"/>
      <c r="H395" s="31"/>
      <c r="I395" s="31"/>
      <c r="M395" s="31"/>
      <c r="N395" s="31"/>
      <c r="O395" s="31"/>
      <c r="Q395" s="31"/>
    </row>
    <row r="396" spans="4:17" ht="13.2">
      <c r="D396" s="31"/>
      <c r="F396" s="31"/>
      <c r="H396" s="31"/>
      <c r="I396" s="31"/>
      <c r="M396" s="31"/>
      <c r="N396" s="31"/>
      <c r="O396" s="31"/>
      <c r="Q396" s="31"/>
    </row>
    <row r="397" spans="4:17" ht="13.2">
      <c r="D397" s="31"/>
      <c r="F397" s="31"/>
      <c r="H397" s="31"/>
      <c r="I397" s="31"/>
      <c r="M397" s="31"/>
      <c r="N397" s="31"/>
      <c r="O397" s="31"/>
      <c r="Q397" s="31"/>
    </row>
    <row r="398" spans="4:17" ht="13.2">
      <c r="D398" s="31"/>
      <c r="F398" s="31"/>
      <c r="H398" s="31"/>
      <c r="I398" s="31"/>
      <c r="M398" s="31"/>
      <c r="N398" s="31"/>
      <c r="O398" s="31"/>
      <c r="Q398" s="31"/>
    </row>
    <row r="399" spans="4:17" ht="13.2">
      <c r="D399" s="31"/>
      <c r="F399" s="31"/>
      <c r="H399" s="31"/>
      <c r="I399" s="31"/>
      <c r="M399" s="31"/>
      <c r="N399" s="31"/>
      <c r="O399" s="31"/>
      <c r="Q399" s="31"/>
    </row>
    <row r="400" spans="4:17" ht="13.2">
      <c r="D400" s="31"/>
      <c r="F400" s="31"/>
      <c r="H400" s="31"/>
      <c r="I400" s="31"/>
      <c r="M400" s="31"/>
      <c r="N400" s="31"/>
      <c r="O400" s="31"/>
      <c r="Q400" s="31"/>
    </row>
    <row r="401" spans="4:17" ht="13.2">
      <c r="D401" s="31"/>
      <c r="F401" s="31"/>
      <c r="H401" s="31"/>
      <c r="I401" s="31"/>
      <c r="M401" s="31"/>
      <c r="N401" s="31"/>
      <c r="O401" s="31"/>
      <c r="Q401" s="31"/>
    </row>
    <row r="402" spans="4:17" ht="13.2">
      <c r="D402" s="31"/>
      <c r="F402" s="31"/>
      <c r="H402" s="31"/>
      <c r="I402" s="31"/>
      <c r="M402" s="31"/>
      <c r="N402" s="31"/>
      <c r="O402" s="31"/>
      <c r="Q402" s="31"/>
    </row>
    <row r="403" spans="4:17" ht="13.2">
      <c r="D403" s="31"/>
      <c r="F403" s="31"/>
      <c r="H403" s="31"/>
      <c r="I403" s="31"/>
      <c r="M403" s="31"/>
      <c r="N403" s="31"/>
      <c r="O403" s="31"/>
      <c r="Q403" s="31"/>
    </row>
    <row r="404" spans="4:17" ht="13.2">
      <c r="D404" s="31"/>
      <c r="F404" s="31"/>
      <c r="H404" s="31"/>
      <c r="I404" s="31"/>
      <c r="M404" s="31"/>
      <c r="N404" s="31"/>
      <c r="O404" s="31"/>
      <c r="Q404" s="31"/>
    </row>
    <row r="405" spans="4:17" ht="13.2">
      <c r="D405" s="31"/>
      <c r="F405" s="31"/>
      <c r="H405" s="31"/>
      <c r="I405" s="31"/>
      <c r="M405" s="31"/>
      <c r="N405" s="31"/>
      <c r="O405" s="31"/>
      <c r="Q405" s="31"/>
    </row>
    <row r="406" spans="4:17" ht="13.2">
      <c r="D406" s="31"/>
      <c r="F406" s="31"/>
      <c r="H406" s="31"/>
      <c r="I406" s="31"/>
      <c r="M406" s="31"/>
      <c r="N406" s="31"/>
      <c r="O406" s="31"/>
      <c r="Q406" s="31"/>
    </row>
    <row r="407" spans="4:17" ht="13.2">
      <c r="D407" s="31"/>
      <c r="F407" s="31"/>
      <c r="H407" s="31"/>
      <c r="I407" s="31"/>
      <c r="M407" s="31"/>
      <c r="N407" s="31"/>
      <c r="O407" s="31"/>
      <c r="Q407" s="31"/>
    </row>
    <row r="408" spans="4:17" ht="13.2">
      <c r="D408" s="31"/>
      <c r="F408" s="31"/>
      <c r="H408" s="31"/>
      <c r="I408" s="31"/>
      <c r="M408" s="31"/>
      <c r="N408" s="31"/>
      <c r="O408" s="31"/>
      <c r="Q408" s="31"/>
    </row>
    <row r="409" spans="4:17" ht="13.2">
      <c r="D409" s="31"/>
      <c r="F409" s="31"/>
      <c r="H409" s="31"/>
      <c r="I409" s="31"/>
      <c r="M409" s="31"/>
      <c r="N409" s="31"/>
      <c r="O409" s="31"/>
      <c r="Q409" s="31"/>
    </row>
    <row r="410" spans="4:17" ht="13.2">
      <c r="D410" s="31"/>
      <c r="F410" s="31"/>
      <c r="H410" s="31"/>
      <c r="I410" s="31"/>
      <c r="M410" s="31"/>
      <c r="N410" s="31"/>
      <c r="O410" s="31"/>
      <c r="Q410" s="31"/>
    </row>
    <row r="411" spans="4:17" ht="13.2">
      <c r="D411" s="31"/>
      <c r="F411" s="31"/>
      <c r="H411" s="31"/>
      <c r="I411" s="31"/>
      <c r="M411" s="31"/>
      <c r="N411" s="31"/>
      <c r="O411" s="31"/>
      <c r="Q411" s="31"/>
    </row>
    <row r="412" spans="4:17" ht="13.2">
      <c r="D412" s="31"/>
      <c r="F412" s="31"/>
      <c r="H412" s="31"/>
      <c r="I412" s="31"/>
      <c r="M412" s="31"/>
      <c r="N412" s="31"/>
      <c r="O412" s="31"/>
      <c r="Q412" s="31"/>
    </row>
    <row r="413" spans="4:17" ht="13.2">
      <c r="D413" s="31"/>
      <c r="F413" s="31"/>
      <c r="H413" s="31"/>
      <c r="I413" s="31"/>
      <c r="M413" s="31"/>
      <c r="N413" s="31"/>
      <c r="O413" s="31"/>
      <c r="Q413" s="31"/>
    </row>
    <row r="414" spans="4:17" ht="13.2">
      <c r="D414" s="31"/>
      <c r="F414" s="31"/>
      <c r="H414" s="31"/>
      <c r="I414" s="31"/>
      <c r="M414" s="31"/>
      <c r="N414" s="31"/>
      <c r="O414" s="31"/>
      <c r="Q414" s="31"/>
    </row>
    <row r="415" spans="4:17" ht="13.2">
      <c r="D415" s="31"/>
      <c r="F415" s="31"/>
      <c r="H415" s="31"/>
      <c r="I415" s="31"/>
      <c r="M415" s="31"/>
      <c r="N415" s="31"/>
      <c r="O415" s="31"/>
      <c r="Q415" s="31"/>
    </row>
    <row r="416" spans="4:17" ht="13.2">
      <c r="D416" s="31"/>
      <c r="F416" s="31"/>
      <c r="H416" s="31"/>
      <c r="I416" s="31"/>
      <c r="M416" s="31"/>
      <c r="N416" s="31"/>
      <c r="O416" s="31"/>
      <c r="Q416" s="31"/>
    </row>
    <row r="417" spans="4:17" ht="13.2">
      <c r="D417" s="31"/>
      <c r="F417" s="31"/>
      <c r="H417" s="31"/>
      <c r="I417" s="31"/>
      <c r="M417" s="31"/>
      <c r="N417" s="31"/>
      <c r="O417" s="31"/>
      <c r="Q417" s="31"/>
    </row>
    <row r="418" spans="4:17" ht="13.2">
      <c r="D418" s="31"/>
      <c r="F418" s="31"/>
      <c r="H418" s="31"/>
      <c r="I418" s="31"/>
      <c r="M418" s="31"/>
      <c r="N418" s="31"/>
      <c r="O418" s="31"/>
      <c r="Q418" s="31"/>
    </row>
    <row r="419" spans="4:17" ht="13.2">
      <c r="D419" s="31"/>
      <c r="F419" s="31"/>
      <c r="H419" s="31"/>
      <c r="I419" s="31"/>
      <c r="M419" s="31"/>
      <c r="N419" s="31"/>
      <c r="O419" s="31"/>
      <c r="Q419" s="31"/>
    </row>
    <row r="420" spans="4:17" ht="13.2">
      <c r="D420" s="31"/>
      <c r="F420" s="31"/>
      <c r="H420" s="31"/>
      <c r="I420" s="31"/>
      <c r="M420" s="31"/>
      <c r="N420" s="31"/>
      <c r="O420" s="31"/>
      <c r="Q420" s="31"/>
    </row>
    <row r="421" spans="4:17" ht="13.2">
      <c r="D421" s="31"/>
      <c r="F421" s="31"/>
      <c r="H421" s="31"/>
      <c r="I421" s="31"/>
      <c r="M421" s="31"/>
      <c r="N421" s="31"/>
      <c r="O421" s="31"/>
      <c r="Q421" s="31"/>
    </row>
    <row r="422" spans="4:17" ht="13.2">
      <c r="D422" s="31"/>
      <c r="F422" s="31"/>
      <c r="H422" s="31"/>
      <c r="I422" s="31"/>
      <c r="M422" s="31"/>
      <c r="N422" s="31"/>
      <c r="O422" s="31"/>
      <c r="Q422" s="31"/>
    </row>
    <row r="423" spans="4:17" ht="13.2">
      <c r="D423" s="31"/>
      <c r="F423" s="31"/>
      <c r="H423" s="31"/>
      <c r="I423" s="31"/>
      <c r="M423" s="31"/>
      <c r="N423" s="31"/>
      <c r="O423" s="31"/>
      <c r="Q423" s="31"/>
    </row>
    <row r="424" spans="4:17" ht="13.2">
      <c r="D424" s="31"/>
      <c r="F424" s="31"/>
      <c r="H424" s="31"/>
      <c r="I424" s="31"/>
      <c r="M424" s="31"/>
      <c r="N424" s="31"/>
      <c r="O424" s="31"/>
      <c r="Q424" s="31"/>
    </row>
    <row r="425" spans="4:17" ht="13.2">
      <c r="D425" s="31"/>
      <c r="F425" s="31"/>
      <c r="H425" s="31"/>
      <c r="I425" s="31"/>
      <c r="M425" s="31"/>
      <c r="N425" s="31"/>
      <c r="O425" s="31"/>
      <c r="Q425" s="31"/>
    </row>
    <row r="426" spans="4:17" ht="13.2">
      <c r="D426" s="31"/>
      <c r="F426" s="31"/>
      <c r="H426" s="31"/>
      <c r="I426" s="31"/>
      <c r="M426" s="31"/>
      <c r="N426" s="31"/>
      <c r="O426" s="31"/>
      <c r="Q426" s="31"/>
    </row>
    <row r="427" spans="4:17" ht="13.2">
      <c r="D427" s="31"/>
      <c r="F427" s="31"/>
      <c r="H427" s="31"/>
      <c r="I427" s="31"/>
      <c r="M427" s="31"/>
      <c r="N427" s="31"/>
      <c r="O427" s="31"/>
      <c r="Q427" s="31"/>
    </row>
    <row r="428" spans="4:17" ht="13.2">
      <c r="D428" s="31"/>
      <c r="F428" s="31"/>
      <c r="H428" s="31"/>
      <c r="I428" s="31"/>
      <c r="M428" s="31"/>
      <c r="N428" s="31"/>
      <c r="O428" s="31"/>
      <c r="Q428" s="31"/>
    </row>
    <row r="429" spans="4:17" ht="13.2">
      <c r="D429" s="31"/>
      <c r="F429" s="31"/>
      <c r="H429" s="31"/>
      <c r="I429" s="31"/>
      <c r="M429" s="31"/>
      <c r="N429" s="31"/>
      <c r="O429" s="31"/>
      <c r="Q429" s="31"/>
    </row>
    <row r="430" spans="4:17" ht="13.2">
      <c r="D430" s="31"/>
      <c r="F430" s="31"/>
      <c r="H430" s="31"/>
      <c r="I430" s="31"/>
      <c r="M430" s="31"/>
      <c r="N430" s="31"/>
      <c r="O430" s="31"/>
      <c r="Q430" s="31"/>
    </row>
    <row r="431" spans="4:17" ht="13.2">
      <c r="D431" s="31"/>
      <c r="F431" s="31"/>
      <c r="H431" s="31"/>
      <c r="I431" s="31"/>
      <c r="M431" s="31"/>
      <c r="N431" s="31"/>
      <c r="O431" s="31"/>
      <c r="Q431" s="31"/>
    </row>
    <row r="432" spans="4:17" ht="13.2">
      <c r="D432" s="31"/>
      <c r="F432" s="31"/>
      <c r="H432" s="31"/>
      <c r="I432" s="31"/>
      <c r="M432" s="31"/>
      <c r="N432" s="31"/>
      <c r="O432" s="31"/>
      <c r="Q432" s="31"/>
    </row>
    <row r="433" spans="4:17" ht="13.2">
      <c r="D433" s="31"/>
      <c r="F433" s="31"/>
      <c r="H433" s="31"/>
      <c r="I433" s="31"/>
      <c r="M433" s="31"/>
      <c r="N433" s="31"/>
      <c r="O433" s="31"/>
      <c r="Q433" s="31"/>
    </row>
    <row r="434" spans="4:17" ht="13.2">
      <c r="D434" s="31"/>
      <c r="F434" s="31"/>
      <c r="H434" s="31"/>
      <c r="I434" s="31"/>
      <c r="M434" s="31"/>
      <c r="N434" s="31"/>
      <c r="O434" s="31"/>
      <c r="Q434" s="31"/>
    </row>
    <row r="435" spans="4:17" ht="13.2">
      <c r="D435" s="31"/>
      <c r="F435" s="31"/>
      <c r="H435" s="31"/>
      <c r="I435" s="31"/>
      <c r="M435" s="31"/>
      <c r="N435" s="31"/>
      <c r="O435" s="31"/>
      <c r="Q435" s="31"/>
    </row>
    <row r="436" spans="4:17" ht="13.2">
      <c r="D436" s="31"/>
      <c r="F436" s="31"/>
      <c r="H436" s="31"/>
      <c r="I436" s="31"/>
      <c r="M436" s="31"/>
      <c r="N436" s="31"/>
      <c r="O436" s="31"/>
      <c r="Q436" s="31"/>
    </row>
    <row r="437" spans="4:17" ht="13.2">
      <c r="D437" s="31"/>
      <c r="F437" s="31"/>
      <c r="H437" s="31"/>
      <c r="I437" s="31"/>
      <c r="M437" s="31"/>
      <c r="N437" s="31"/>
      <c r="O437" s="31"/>
      <c r="Q437" s="31"/>
    </row>
    <row r="438" spans="4:17" ht="13.2">
      <c r="D438" s="31"/>
      <c r="F438" s="31"/>
      <c r="H438" s="31"/>
      <c r="I438" s="31"/>
      <c r="M438" s="31"/>
      <c r="N438" s="31"/>
      <c r="O438" s="31"/>
      <c r="Q438" s="31"/>
    </row>
    <row r="439" spans="4:17" ht="13.2">
      <c r="D439" s="31"/>
      <c r="F439" s="31"/>
      <c r="H439" s="31"/>
      <c r="I439" s="31"/>
      <c r="M439" s="31"/>
      <c r="N439" s="31"/>
      <c r="O439" s="31"/>
      <c r="Q439" s="31"/>
    </row>
    <row r="440" spans="4:17" ht="13.2">
      <c r="D440" s="31"/>
      <c r="F440" s="31"/>
      <c r="H440" s="31"/>
      <c r="I440" s="31"/>
      <c r="M440" s="31"/>
      <c r="N440" s="31"/>
      <c r="O440" s="31"/>
      <c r="Q440" s="31"/>
    </row>
    <row r="441" spans="4:17" ht="13.2">
      <c r="D441" s="31"/>
      <c r="F441" s="31"/>
      <c r="H441" s="31"/>
      <c r="I441" s="31"/>
      <c r="M441" s="31"/>
      <c r="N441" s="31"/>
      <c r="O441" s="31"/>
      <c r="Q441" s="31"/>
    </row>
    <row r="442" spans="4:17" ht="13.2">
      <c r="D442" s="31"/>
      <c r="F442" s="31"/>
      <c r="H442" s="31"/>
      <c r="I442" s="31"/>
      <c r="M442" s="31"/>
      <c r="N442" s="31"/>
      <c r="O442" s="31"/>
      <c r="Q442" s="31"/>
    </row>
    <row r="443" spans="4:17" ht="13.2">
      <c r="D443" s="31"/>
      <c r="F443" s="31"/>
      <c r="H443" s="31"/>
      <c r="I443" s="31"/>
      <c r="M443" s="31"/>
      <c r="N443" s="31"/>
      <c r="O443" s="31"/>
      <c r="Q443" s="31"/>
    </row>
    <row r="444" spans="4:17" ht="13.2">
      <c r="D444" s="31"/>
      <c r="F444" s="31"/>
      <c r="H444" s="31"/>
      <c r="I444" s="31"/>
      <c r="M444" s="31"/>
      <c r="N444" s="31"/>
      <c r="O444" s="31"/>
      <c r="Q444" s="31"/>
    </row>
    <row r="445" spans="4:17" ht="13.2">
      <c r="D445" s="31"/>
      <c r="F445" s="31"/>
      <c r="H445" s="31"/>
      <c r="I445" s="31"/>
      <c r="M445" s="31"/>
      <c r="N445" s="31"/>
      <c r="O445" s="31"/>
      <c r="Q445" s="31"/>
    </row>
    <row r="446" spans="4:17" ht="13.2">
      <c r="D446" s="31"/>
      <c r="F446" s="31"/>
      <c r="H446" s="31"/>
      <c r="I446" s="31"/>
      <c r="M446" s="31"/>
      <c r="N446" s="31"/>
      <c r="O446" s="31"/>
      <c r="Q446" s="31"/>
    </row>
    <row r="447" spans="4:17" ht="13.2">
      <c r="D447" s="31"/>
      <c r="F447" s="31"/>
      <c r="H447" s="31"/>
      <c r="I447" s="31"/>
      <c r="M447" s="31"/>
      <c r="N447" s="31"/>
      <c r="O447" s="31"/>
      <c r="Q447" s="31"/>
    </row>
    <row r="448" spans="4:17" ht="13.2">
      <c r="D448" s="31"/>
      <c r="F448" s="31"/>
      <c r="H448" s="31"/>
      <c r="I448" s="31"/>
      <c r="M448" s="31"/>
      <c r="N448" s="31"/>
      <c r="O448" s="31"/>
      <c r="Q448" s="31"/>
    </row>
    <row r="449" spans="4:17" ht="13.2">
      <c r="D449" s="31"/>
      <c r="F449" s="31"/>
      <c r="H449" s="31"/>
      <c r="I449" s="31"/>
      <c r="M449" s="31"/>
      <c r="N449" s="31"/>
      <c r="O449" s="31"/>
      <c r="Q449" s="31"/>
    </row>
    <row r="450" spans="4:17" ht="13.2">
      <c r="D450" s="31"/>
      <c r="F450" s="31"/>
      <c r="H450" s="31"/>
      <c r="I450" s="31"/>
      <c r="M450" s="31"/>
      <c r="N450" s="31"/>
      <c r="O450" s="31"/>
      <c r="Q450" s="31"/>
    </row>
    <row r="451" spans="4:17" ht="13.2">
      <c r="D451" s="31"/>
      <c r="F451" s="31"/>
      <c r="H451" s="31"/>
      <c r="I451" s="31"/>
      <c r="M451" s="31"/>
      <c r="N451" s="31"/>
      <c r="O451" s="31"/>
      <c r="Q451" s="31"/>
    </row>
    <row r="452" spans="4:17" ht="13.2">
      <c r="D452" s="31"/>
      <c r="F452" s="31"/>
      <c r="H452" s="31"/>
      <c r="I452" s="31"/>
      <c r="M452" s="31"/>
      <c r="N452" s="31"/>
      <c r="O452" s="31"/>
      <c r="Q452" s="31"/>
    </row>
    <row r="453" spans="4:17" ht="13.2">
      <c r="D453" s="31"/>
      <c r="F453" s="31"/>
      <c r="H453" s="31"/>
      <c r="I453" s="31"/>
      <c r="M453" s="31"/>
      <c r="N453" s="31"/>
      <c r="O453" s="31"/>
      <c r="Q453" s="31"/>
    </row>
    <row r="454" spans="4:17" ht="13.2">
      <c r="D454" s="31"/>
      <c r="F454" s="31"/>
      <c r="H454" s="31"/>
      <c r="I454" s="31"/>
      <c r="M454" s="31"/>
      <c r="N454" s="31"/>
      <c r="O454" s="31"/>
      <c r="Q454" s="31"/>
    </row>
    <row r="455" spans="4:17" ht="13.2">
      <c r="D455" s="31"/>
      <c r="F455" s="31"/>
      <c r="H455" s="31"/>
      <c r="I455" s="31"/>
      <c r="M455" s="31"/>
      <c r="N455" s="31"/>
      <c r="O455" s="31"/>
      <c r="Q455" s="31"/>
    </row>
    <row r="456" spans="4:17" ht="13.2">
      <c r="D456" s="31"/>
      <c r="F456" s="31"/>
      <c r="H456" s="31"/>
      <c r="I456" s="31"/>
      <c r="M456" s="31"/>
      <c r="N456" s="31"/>
      <c r="O456" s="31"/>
      <c r="Q456" s="31"/>
    </row>
    <row r="457" spans="4:17" ht="13.2">
      <c r="D457" s="31"/>
      <c r="F457" s="31"/>
      <c r="H457" s="31"/>
      <c r="I457" s="31"/>
      <c r="M457" s="31"/>
      <c r="N457" s="31"/>
      <c r="O457" s="31"/>
      <c r="Q457" s="31"/>
    </row>
    <row r="458" spans="4:17" ht="13.2">
      <c r="D458" s="31"/>
      <c r="F458" s="31"/>
      <c r="H458" s="31"/>
      <c r="I458" s="31"/>
      <c r="M458" s="31"/>
      <c r="N458" s="31"/>
      <c r="O458" s="31"/>
      <c r="Q458" s="31"/>
    </row>
    <row r="459" spans="4:17" ht="13.2">
      <c r="D459" s="31"/>
      <c r="F459" s="31"/>
      <c r="H459" s="31"/>
      <c r="I459" s="31"/>
      <c r="M459" s="31"/>
      <c r="N459" s="31"/>
      <c r="O459" s="31"/>
      <c r="Q459" s="31"/>
    </row>
    <row r="460" spans="4:17" ht="13.2">
      <c r="D460" s="31"/>
      <c r="F460" s="31"/>
      <c r="H460" s="31"/>
      <c r="I460" s="31"/>
      <c r="M460" s="31"/>
      <c r="N460" s="31"/>
      <c r="O460" s="31"/>
      <c r="Q460" s="31"/>
    </row>
    <row r="461" spans="4:17" ht="13.2">
      <c r="D461" s="31"/>
      <c r="F461" s="31"/>
      <c r="H461" s="31"/>
      <c r="I461" s="31"/>
      <c r="M461" s="31"/>
      <c r="N461" s="31"/>
      <c r="O461" s="31"/>
      <c r="Q461" s="31"/>
    </row>
    <row r="462" spans="4:17" ht="13.2">
      <c r="D462" s="31"/>
      <c r="F462" s="31"/>
      <c r="H462" s="31"/>
      <c r="I462" s="31"/>
      <c r="M462" s="31"/>
      <c r="N462" s="31"/>
      <c r="O462" s="31"/>
      <c r="Q462" s="31"/>
    </row>
    <row r="463" spans="4:17" ht="13.2">
      <c r="D463" s="31"/>
      <c r="F463" s="31"/>
      <c r="H463" s="31"/>
      <c r="I463" s="31"/>
      <c r="M463" s="31"/>
      <c r="N463" s="31"/>
      <c r="O463" s="31"/>
      <c r="Q463" s="31"/>
    </row>
    <row r="464" spans="4:17" ht="13.2">
      <c r="D464" s="31"/>
      <c r="F464" s="31"/>
      <c r="H464" s="31"/>
      <c r="I464" s="31"/>
      <c r="M464" s="31"/>
      <c r="N464" s="31"/>
      <c r="O464" s="31"/>
      <c r="Q464" s="31"/>
    </row>
    <row r="465" spans="4:17" ht="13.2">
      <c r="D465" s="31"/>
      <c r="F465" s="31"/>
      <c r="H465" s="31"/>
      <c r="I465" s="31"/>
      <c r="M465" s="31"/>
      <c r="N465" s="31"/>
      <c r="O465" s="31"/>
      <c r="Q465" s="31"/>
    </row>
    <row r="466" spans="4:17" ht="13.2">
      <c r="D466" s="31"/>
      <c r="F466" s="31"/>
      <c r="H466" s="31"/>
      <c r="I466" s="31"/>
      <c r="M466" s="31"/>
      <c r="N466" s="31"/>
      <c r="O466" s="31"/>
      <c r="Q466" s="31"/>
    </row>
    <row r="467" spans="4:17" ht="13.2">
      <c r="D467" s="31"/>
      <c r="F467" s="31"/>
      <c r="H467" s="31"/>
      <c r="I467" s="31"/>
      <c r="M467" s="31"/>
      <c r="N467" s="31"/>
      <c r="O467" s="31"/>
      <c r="Q467" s="31"/>
    </row>
    <row r="468" spans="4:17" ht="13.2">
      <c r="D468" s="31"/>
      <c r="F468" s="31"/>
      <c r="H468" s="31"/>
      <c r="I468" s="31"/>
      <c r="M468" s="31"/>
      <c r="N468" s="31"/>
      <c r="O468" s="31"/>
      <c r="Q468" s="31"/>
    </row>
    <row r="469" spans="4:17" ht="13.2">
      <c r="D469" s="31"/>
      <c r="F469" s="31"/>
      <c r="H469" s="31"/>
      <c r="I469" s="31"/>
      <c r="M469" s="31"/>
      <c r="N469" s="31"/>
      <c r="O469" s="31"/>
      <c r="Q469" s="31"/>
    </row>
    <row r="470" spans="4:17" ht="13.2">
      <c r="D470" s="31"/>
      <c r="F470" s="31"/>
      <c r="H470" s="31"/>
      <c r="I470" s="31"/>
      <c r="M470" s="31"/>
      <c r="N470" s="31"/>
      <c r="O470" s="31"/>
      <c r="Q470" s="31"/>
    </row>
    <row r="471" spans="4:17" ht="13.2">
      <c r="D471" s="31"/>
      <c r="F471" s="31"/>
      <c r="H471" s="31"/>
      <c r="I471" s="31"/>
      <c r="M471" s="31"/>
      <c r="N471" s="31"/>
      <c r="O471" s="31"/>
      <c r="Q471" s="31"/>
    </row>
    <row r="472" spans="4:17" ht="13.2">
      <c r="D472" s="31"/>
      <c r="F472" s="31"/>
      <c r="H472" s="31"/>
      <c r="I472" s="31"/>
      <c r="M472" s="31"/>
      <c r="N472" s="31"/>
      <c r="O472" s="31"/>
      <c r="Q472" s="31"/>
    </row>
    <row r="473" spans="4:17" ht="13.2">
      <c r="D473" s="31"/>
      <c r="F473" s="31"/>
      <c r="H473" s="31"/>
      <c r="I473" s="31"/>
      <c r="M473" s="31"/>
      <c r="N473" s="31"/>
      <c r="O473" s="31"/>
      <c r="Q473" s="31"/>
    </row>
    <row r="474" spans="4:17" ht="13.2">
      <c r="D474" s="31"/>
      <c r="F474" s="31"/>
      <c r="H474" s="31"/>
      <c r="I474" s="31"/>
      <c r="M474" s="31"/>
      <c r="N474" s="31"/>
      <c r="O474" s="31"/>
      <c r="Q474" s="31"/>
    </row>
    <row r="475" spans="4:17" ht="13.2">
      <c r="D475" s="31"/>
      <c r="F475" s="31"/>
      <c r="H475" s="31"/>
      <c r="I475" s="31"/>
      <c r="M475" s="31"/>
      <c r="N475" s="31"/>
      <c r="O475" s="31"/>
      <c r="Q475" s="31"/>
    </row>
    <row r="476" spans="4:17" ht="13.2">
      <c r="D476" s="31"/>
      <c r="F476" s="31"/>
      <c r="H476" s="31"/>
      <c r="I476" s="31"/>
      <c r="M476" s="31"/>
      <c r="N476" s="31"/>
      <c r="O476" s="31"/>
      <c r="Q476" s="31"/>
    </row>
    <row r="477" spans="4:17" ht="13.2">
      <c r="D477" s="31"/>
      <c r="F477" s="31"/>
      <c r="H477" s="31"/>
      <c r="I477" s="31"/>
      <c r="M477" s="31"/>
      <c r="N477" s="31"/>
      <c r="O477" s="31"/>
      <c r="Q477" s="31"/>
    </row>
    <row r="478" spans="4:17" ht="13.2">
      <c r="D478" s="31"/>
      <c r="F478" s="31"/>
      <c r="H478" s="31"/>
      <c r="I478" s="31"/>
      <c r="M478" s="31"/>
      <c r="N478" s="31"/>
      <c r="O478" s="31"/>
      <c r="Q478" s="31"/>
    </row>
    <row r="479" spans="4:17" ht="13.2">
      <c r="D479" s="31"/>
      <c r="F479" s="31"/>
      <c r="H479" s="31"/>
      <c r="I479" s="31"/>
      <c r="M479" s="31"/>
      <c r="N479" s="31"/>
      <c r="O479" s="31"/>
      <c r="Q479" s="31"/>
    </row>
    <row r="480" spans="4:17" ht="13.2">
      <c r="D480" s="31"/>
      <c r="F480" s="31"/>
      <c r="H480" s="31"/>
      <c r="I480" s="31"/>
      <c r="M480" s="31"/>
      <c r="N480" s="31"/>
      <c r="O480" s="31"/>
      <c r="Q480" s="31"/>
    </row>
    <row r="481" spans="4:17" ht="13.2">
      <c r="D481" s="31"/>
      <c r="F481" s="31"/>
      <c r="H481" s="31"/>
      <c r="I481" s="31"/>
      <c r="M481" s="31"/>
      <c r="N481" s="31"/>
      <c r="O481" s="31"/>
      <c r="Q481" s="31"/>
    </row>
    <row r="482" spans="4:17" ht="13.2">
      <c r="D482" s="31"/>
      <c r="F482" s="31"/>
      <c r="H482" s="31"/>
      <c r="I482" s="31"/>
      <c r="M482" s="31"/>
      <c r="N482" s="31"/>
      <c r="O482" s="31"/>
      <c r="Q482" s="31"/>
    </row>
    <row r="483" spans="4:17" ht="13.2">
      <c r="D483" s="31"/>
      <c r="F483" s="31"/>
      <c r="H483" s="31"/>
      <c r="I483" s="31"/>
      <c r="M483" s="31"/>
      <c r="N483" s="31"/>
      <c r="O483" s="31"/>
      <c r="Q483" s="31"/>
    </row>
    <row r="484" spans="4:17" ht="13.2">
      <c r="D484" s="31"/>
      <c r="F484" s="31"/>
      <c r="H484" s="31"/>
      <c r="I484" s="31"/>
      <c r="M484" s="31"/>
      <c r="N484" s="31"/>
      <c r="O484" s="31"/>
      <c r="Q484" s="31"/>
    </row>
    <row r="485" spans="4:17" ht="13.2">
      <c r="D485" s="31"/>
      <c r="F485" s="31"/>
      <c r="H485" s="31"/>
      <c r="I485" s="31"/>
      <c r="M485" s="31"/>
      <c r="N485" s="31"/>
      <c r="O485" s="31"/>
      <c r="Q485" s="31"/>
    </row>
    <row r="486" spans="4:17" ht="13.2">
      <c r="D486" s="31"/>
      <c r="F486" s="31"/>
      <c r="H486" s="31"/>
      <c r="I486" s="31"/>
      <c r="M486" s="31"/>
      <c r="N486" s="31"/>
      <c r="O486" s="31"/>
      <c r="Q486" s="31"/>
    </row>
    <row r="487" spans="4:17" ht="13.2">
      <c r="D487" s="31"/>
      <c r="F487" s="31"/>
      <c r="H487" s="31"/>
      <c r="I487" s="31"/>
      <c r="M487" s="31"/>
      <c r="N487" s="31"/>
      <c r="O487" s="31"/>
      <c r="Q487" s="31"/>
    </row>
    <row r="488" spans="4:17" ht="13.2">
      <c r="D488" s="31"/>
      <c r="F488" s="31"/>
      <c r="H488" s="31"/>
      <c r="I488" s="31"/>
      <c r="M488" s="31"/>
      <c r="N488" s="31"/>
      <c r="O488" s="31"/>
      <c r="Q488" s="31"/>
    </row>
    <row r="489" spans="4:17" ht="13.2">
      <c r="D489" s="31"/>
      <c r="F489" s="31"/>
      <c r="H489" s="31"/>
      <c r="I489" s="31"/>
      <c r="M489" s="31"/>
      <c r="N489" s="31"/>
      <c r="O489" s="31"/>
      <c r="Q489" s="31"/>
    </row>
    <row r="490" spans="4:17" ht="13.2">
      <c r="D490" s="31"/>
      <c r="F490" s="31"/>
      <c r="H490" s="31"/>
      <c r="I490" s="31"/>
      <c r="M490" s="31"/>
      <c r="N490" s="31"/>
      <c r="O490" s="31"/>
      <c r="Q490" s="31"/>
    </row>
    <row r="491" spans="4:17" ht="13.2">
      <c r="D491" s="31"/>
      <c r="F491" s="31"/>
      <c r="H491" s="31"/>
      <c r="I491" s="31"/>
      <c r="M491" s="31"/>
      <c r="N491" s="31"/>
      <c r="O491" s="31"/>
      <c r="Q491" s="31"/>
    </row>
    <row r="492" spans="4:17" ht="13.2">
      <c r="D492" s="31"/>
      <c r="F492" s="31"/>
      <c r="H492" s="31"/>
      <c r="I492" s="31"/>
      <c r="M492" s="31"/>
      <c r="N492" s="31"/>
      <c r="O492" s="31"/>
      <c r="Q492" s="31"/>
    </row>
    <row r="493" spans="4:17" ht="13.2">
      <c r="D493" s="31"/>
      <c r="F493" s="31"/>
      <c r="H493" s="31"/>
      <c r="I493" s="31"/>
      <c r="M493" s="31"/>
      <c r="N493" s="31"/>
      <c r="O493" s="31"/>
      <c r="Q493" s="31"/>
    </row>
    <row r="494" spans="4:17" ht="13.2">
      <c r="D494" s="31"/>
      <c r="F494" s="31"/>
      <c r="H494" s="31"/>
      <c r="I494" s="31"/>
      <c r="M494" s="31"/>
      <c r="N494" s="31"/>
      <c r="O494" s="31"/>
      <c r="Q494" s="31"/>
    </row>
    <row r="495" spans="4:17" ht="13.2">
      <c r="D495" s="31"/>
      <c r="F495" s="31"/>
      <c r="H495" s="31"/>
      <c r="I495" s="31"/>
      <c r="M495" s="31"/>
      <c r="N495" s="31"/>
      <c r="O495" s="31"/>
      <c r="Q495" s="31"/>
    </row>
    <row r="496" spans="4:17" ht="13.2">
      <c r="D496" s="31"/>
      <c r="F496" s="31"/>
      <c r="H496" s="31"/>
      <c r="I496" s="31"/>
      <c r="M496" s="31"/>
      <c r="N496" s="31"/>
      <c r="O496" s="31"/>
      <c r="Q496" s="31"/>
    </row>
    <row r="497" spans="4:17" ht="13.2">
      <c r="D497" s="31"/>
      <c r="F497" s="31"/>
      <c r="H497" s="31"/>
      <c r="I497" s="31"/>
      <c r="M497" s="31"/>
      <c r="N497" s="31"/>
      <c r="O497" s="31"/>
      <c r="Q497" s="31"/>
    </row>
    <row r="498" spans="4:17" ht="13.2">
      <c r="D498" s="31"/>
      <c r="F498" s="31"/>
      <c r="H498" s="31"/>
      <c r="I498" s="31"/>
      <c r="M498" s="31"/>
      <c r="N498" s="31"/>
      <c r="O498" s="31"/>
      <c r="Q498" s="31"/>
    </row>
    <row r="499" spans="4:17" ht="13.2">
      <c r="D499" s="31"/>
      <c r="F499" s="31"/>
      <c r="H499" s="31"/>
      <c r="I499" s="31"/>
      <c r="M499" s="31"/>
      <c r="N499" s="31"/>
      <c r="O499" s="31"/>
      <c r="Q499" s="31"/>
    </row>
    <row r="500" spans="4:17" ht="13.2">
      <c r="D500" s="31"/>
      <c r="F500" s="31"/>
      <c r="H500" s="31"/>
      <c r="I500" s="31"/>
      <c r="M500" s="31"/>
      <c r="N500" s="31"/>
      <c r="O500" s="31"/>
      <c r="Q500" s="31"/>
    </row>
    <row r="501" spans="4:17" ht="13.2">
      <c r="D501" s="31"/>
      <c r="F501" s="31"/>
      <c r="H501" s="31"/>
      <c r="I501" s="31"/>
      <c r="M501" s="31"/>
      <c r="N501" s="31"/>
      <c r="O501" s="31"/>
      <c r="Q501" s="31"/>
    </row>
    <row r="502" spans="4:17" ht="13.2">
      <c r="D502" s="31"/>
      <c r="F502" s="31"/>
      <c r="H502" s="31"/>
      <c r="I502" s="31"/>
      <c r="M502" s="31"/>
      <c r="N502" s="31"/>
      <c r="O502" s="31"/>
      <c r="Q502" s="31"/>
    </row>
    <row r="503" spans="4:17" ht="13.2">
      <c r="D503" s="31"/>
      <c r="F503" s="31"/>
      <c r="H503" s="31"/>
      <c r="I503" s="31"/>
      <c r="M503" s="31"/>
      <c r="N503" s="31"/>
      <c r="O503" s="31"/>
      <c r="Q503" s="31"/>
    </row>
    <row r="504" spans="4:17" ht="13.2">
      <c r="D504" s="31"/>
      <c r="F504" s="31"/>
      <c r="H504" s="31"/>
      <c r="I504" s="31"/>
      <c r="M504" s="31"/>
      <c r="N504" s="31"/>
      <c r="O504" s="31"/>
      <c r="Q504" s="31"/>
    </row>
    <row r="505" spans="4:17" ht="13.2">
      <c r="D505" s="31"/>
      <c r="F505" s="31"/>
      <c r="H505" s="31"/>
      <c r="I505" s="31"/>
      <c r="M505" s="31"/>
      <c r="N505" s="31"/>
      <c r="O505" s="31"/>
      <c r="Q505" s="31"/>
    </row>
    <row r="506" spans="4:17" ht="13.2">
      <c r="D506" s="31"/>
      <c r="F506" s="31"/>
      <c r="H506" s="31"/>
      <c r="I506" s="31"/>
      <c r="M506" s="31"/>
      <c r="N506" s="31"/>
      <c r="O506" s="31"/>
      <c r="Q506" s="31"/>
    </row>
    <row r="507" spans="4:17" ht="13.2">
      <c r="D507" s="31"/>
      <c r="F507" s="31"/>
      <c r="H507" s="31"/>
      <c r="I507" s="31"/>
      <c r="M507" s="31"/>
      <c r="N507" s="31"/>
      <c r="O507" s="31"/>
      <c r="Q507" s="31"/>
    </row>
    <row r="508" spans="4:17" ht="13.2">
      <c r="D508" s="31"/>
      <c r="F508" s="31"/>
      <c r="H508" s="31"/>
      <c r="I508" s="31"/>
      <c r="M508" s="31"/>
      <c r="N508" s="31"/>
      <c r="O508" s="31"/>
      <c r="Q508" s="31"/>
    </row>
    <row r="509" spans="4:17" ht="13.2">
      <c r="D509" s="31"/>
      <c r="F509" s="31"/>
      <c r="H509" s="31"/>
      <c r="I509" s="31"/>
      <c r="M509" s="31"/>
      <c r="N509" s="31"/>
      <c r="O509" s="31"/>
      <c r="Q509" s="31"/>
    </row>
    <row r="510" spans="4:17" ht="13.2">
      <c r="D510" s="31"/>
      <c r="F510" s="31"/>
      <c r="H510" s="31"/>
      <c r="I510" s="31"/>
      <c r="M510" s="31"/>
      <c r="N510" s="31"/>
      <c r="O510" s="31"/>
      <c r="Q510" s="31"/>
    </row>
    <row r="511" spans="4:17" ht="13.2">
      <c r="D511" s="31"/>
      <c r="F511" s="31"/>
      <c r="H511" s="31"/>
      <c r="I511" s="31"/>
      <c r="M511" s="31"/>
      <c r="N511" s="31"/>
      <c r="O511" s="31"/>
      <c r="Q511" s="31"/>
    </row>
    <row r="512" spans="4:17" ht="13.2">
      <c r="D512" s="31"/>
      <c r="F512" s="31"/>
      <c r="H512" s="31"/>
      <c r="I512" s="31"/>
      <c r="M512" s="31"/>
      <c r="N512" s="31"/>
      <c r="O512" s="31"/>
      <c r="Q512" s="31"/>
    </row>
    <row r="513" spans="4:17" ht="13.2">
      <c r="D513" s="31"/>
      <c r="F513" s="31"/>
      <c r="H513" s="31"/>
      <c r="I513" s="31"/>
      <c r="M513" s="31"/>
      <c r="N513" s="31"/>
      <c r="O513" s="31"/>
      <c r="Q513" s="31"/>
    </row>
    <row r="514" spans="4:17" ht="13.2">
      <c r="D514" s="31"/>
      <c r="F514" s="31"/>
      <c r="H514" s="31"/>
      <c r="I514" s="31"/>
      <c r="M514" s="31"/>
      <c r="N514" s="31"/>
      <c r="O514" s="31"/>
      <c r="Q514" s="31"/>
    </row>
    <row r="515" spans="4:17" ht="13.2">
      <c r="D515" s="31"/>
      <c r="F515" s="31"/>
      <c r="H515" s="31"/>
      <c r="I515" s="31"/>
      <c r="M515" s="31"/>
      <c r="N515" s="31"/>
      <c r="O515" s="31"/>
      <c r="Q515" s="31"/>
    </row>
    <row r="516" spans="4:17" ht="13.2">
      <c r="D516" s="31"/>
      <c r="F516" s="31"/>
      <c r="H516" s="31"/>
      <c r="I516" s="31"/>
      <c r="M516" s="31"/>
      <c r="N516" s="31"/>
      <c r="O516" s="31"/>
      <c r="Q516" s="31"/>
    </row>
    <row r="517" spans="4:17" ht="13.2">
      <c r="D517" s="31"/>
      <c r="F517" s="31"/>
      <c r="H517" s="31"/>
      <c r="I517" s="31"/>
      <c r="M517" s="31"/>
      <c r="N517" s="31"/>
      <c r="O517" s="31"/>
      <c r="Q517" s="31"/>
    </row>
    <row r="518" spans="4:17" ht="13.2">
      <c r="D518" s="31"/>
      <c r="F518" s="31"/>
      <c r="H518" s="31"/>
      <c r="I518" s="31"/>
      <c r="M518" s="31"/>
      <c r="N518" s="31"/>
      <c r="O518" s="31"/>
      <c r="Q518" s="31"/>
    </row>
    <row r="519" spans="4:17" ht="13.2">
      <c r="D519" s="31"/>
      <c r="F519" s="31"/>
      <c r="H519" s="31"/>
      <c r="I519" s="31"/>
      <c r="M519" s="31"/>
      <c r="N519" s="31"/>
      <c r="O519" s="31"/>
      <c r="Q519" s="31"/>
    </row>
    <row r="520" spans="4:17" ht="13.2">
      <c r="D520" s="31"/>
      <c r="F520" s="31"/>
      <c r="H520" s="31"/>
      <c r="I520" s="31"/>
      <c r="M520" s="31"/>
      <c r="N520" s="31"/>
      <c r="O520" s="31"/>
      <c r="Q520" s="31"/>
    </row>
    <row r="521" spans="4:17" ht="13.2">
      <c r="D521" s="31"/>
      <c r="F521" s="31"/>
      <c r="H521" s="31"/>
      <c r="I521" s="31"/>
      <c r="M521" s="31"/>
      <c r="N521" s="31"/>
      <c r="O521" s="31"/>
      <c r="Q521" s="31"/>
    </row>
    <row r="522" spans="4:17" ht="13.2">
      <c r="D522" s="31"/>
      <c r="F522" s="31"/>
      <c r="H522" s="31"/>
      <c r="I522" s="31"/>
      <c r="M522" s="31"/>
      <c r="N522" s="31"/>
      <c r="O522" s="31"/>
      <c r="Q522" s="31"/>
    </row>
    <row r="523" spans="4:17" ht="13.2">
      <c r="D523" s="31"/>
      <c r="F523" s="31"/>
      <c r="H523" s="31"/>
      <c r="I523" s="31"/>
      <c r="M523" s="31"/>
      <c r="N523" s="31"/>
      <c r="O523" s="31"/>
      <c r="Q523" s="31"/>
    </row>
    <row r="524" spans="4:17" ht="13.2">
      <c r="D524" s="31"/>
      <c r="F524" s="31"/>
      <c r="H524" s="31"/>
      <c r="I524" s="31"/>
      <c r="M524" s="31"/>
      <c r="N524" s="31"/>
      <c r="O524" s="31"/>
      <c r="Q524" s="31"/>
    </row>
    <row r="525" spans="4:17" ht="13.2">
      <c r="D525" s="31"/>
      <c r="F525" s="31"/>
      <c r="H525" s="31"/>
      <c r="I525" s="31"/>
      <c r="M525" s="31"/>
      <c r="N525" s="31"/>
      <c r="O525" s="31"/>
      <c r="Q525" s="31"/>
    </row>
    <row r="526" spans="4:17" ht="13.2">
      <c r="D526" s="31"/>
      <c r="F526" s="31"/>
      <c r="H526" s="31"/>
      <c r="I526" s="31"/>
      <c r="M526" s="31"/>
      <c r="N526" s="31"/>
      <c r="O526" s="31"/>
      <c r="Q526" s="31"/>
    </row>
    <row r="527" spans="4:17" ht="13.2">
      <c r="D527" s="31"/>
      <c r="F527" s="31"/>
      <c r="H527" s="31"/>
      <c r="I527" s="31"/>
      <c r="M527" s="31"/>
      <c r="N527" s="31"/>
      <c r="O527" s="31"/>
      <c r="Q527" s="31"/>
    </row>
    <row r="528" spans="4:17" ht="13.2">
      <c r="D528" s="31"/>
      <c r="F528" s="31"/>
      <c r="H528" s="31"/>
      <c r="I528" s="31"/>
      <c r="M528" s="31"/>
      <c r="N528" s="31"/>
      <c r="O528" s="31"/>
      <c r="Q528" s="31"/>
    </row>
    <row r="529" spans="4:17" ht="13.2">
      <c r="D529" s="31"/>
      <c r="F529" s="31"/>
      <c r="H529" s="31"/>
      <c r="I529" s="31"/>
      <c r="M529" s="31"/>
      <c r="N529" s="31"/>
      <c r="O529" s="31"/>
      <c r="Q529" s="31"/>
    </row>
    <row r="530" spans="4:17" ht="13.2">
      <c r="D530" s="31"/>
      <c r="F530" s="31"/>
      <c r="H530" s="31"/>
      <c r="I530" s="31"/>
      <c r="M530" s="31"/>
      <c r="N530" s="31"/>
      <c r="O530" s="31"/>
      <c r="Q530" s="31"/>
    </row>
    <row r="531" spans="4:17" ht="13.2">
      <c r="D531" s="31"/>
      <c r="F531" s="31"/>
      <c r="H531" s="31"/>
      <c r="I531" s="31"/>
      <c r="M531" s="31"/>
      <c r="N531" s="31"/>
      <c r="O531" s="31"/>
      <c r="Q531" s="31"/>
    </row>
    <row r="532" spans="4:17" ht="13.2">
      <c r="D532" s="31"/>
      <c r="F532" s="31"/>
      <c r="H532" s="31"/>
      <c r="I532" s="31"/>
      <c r="M532" s="31"/>
      <c r="N532" s="31"/>
      <c r="O532" s="31"/>
      <c r="Q532" s="31"/>
    </row>
    <row r="533" spans="4:17" ht="13.2">
      <c r="D533" s="31"/>
      <c r="F533" s="31"/>
      <c r="H533" s="31"/>
      <c r="I533" s="31"/>
      <c r="M533" s="31"/>
      <c r="N533" s="31"/>
      <c r="O533" s="31"/>
      <c r="Q533" s="31"/>
    </row>
    <row r="534" spans="4:17" ht="13.2">
      <c r="D534" s="31"/>
      <c r="F534" s="31"/>
      <c r="H534" s="31"/>
      <c r="I534" s="31"/>
      <c r="M534" s="31"/>
      <c r="N534" s="31"/>
      <c r="O534" s="31"/>
      <c r="Q534" s="31"/>
    </row>
    <row r="535" spans="4:17" ht="13.2">
      <c r="D535" s="31"/>
      <c r="F535" s="31"/>
      <c r="H535" s="31"/>
      <c r="I535" s="31"/>
      <c r="M535" s="31"/>
      <c r="N535" s="31"/>
      <c r="O535" s="31"/>
      <c r="Q535" s="31"/>
    </row>
    <row r="536" spans="4:17" ht="13.2">
      <c r="D536" s="31"/>
      <c r="F536" s="31"/>
      <c r="H536" s="31"/>
      <c r="I536" s="31"/>
      <c r="M536" s="31"/>
      <c r="N536" s="31"/>
      <c r="O536" s="31"/>
      <c r="Q536" s="31"/>
    </row>
    <row r="537" spans="4:17" ht="13.2">
      <c r="D537" s="31"/>
      <c r="F537" s="31"/>
      <c r="H537" s="31"/>
      <c r="I537" s="31"/>
      <c r="M537" s="31"/>
      <c r="N537" s="31"/>
      <c r="O537" s="31"/>
      <c r="Q537" s="31"/>
    </row>
    <row r="538" spans="4:17" ht="13.2">
      <c r="D538" s="31"/>
      <c r="F538" s="31"/>
      <c r="H538" s="31"/>
      <c r="I538" s="31"/>
      <c r="M538" s="31"/>
      <c r="N538" s="31"/>
      <c r="O538" s="31"/>
      <c r="Q538" s="31"/>
    </row>
    <row r="539" spans="4:17" ht="13.2">
      <c r="D539" s="31"/>
      <c r="F539" s="31"/>
      <c r="H539" s="31"/>
      <c r="I539" s="31"/>
      <c r="M539" s="31"/>
      <c r="N539" s="31"/>
      <c r="O539" s="31"/>
      <c r="Q539" s="31"/>
    </row>
    <row r="540" spans="4:17" ht="13.2">
      <c r="D540" s="31"/>
      <c r="F540" s="31"/>
      <c r="H540" s="31"/>
      <c r="I540" s="31"/>
      <c r="M540" s="31"/>
      <c r="N540" s="31"/>
      <c r="O540" s="31"/>
      <c r="Q540" s="31"/>
    </row>
    <row r="541" spans="4:17" ht="13.2">
      <c r="D541" s="31"/>
      <c r="F541" s="31"/>
      <c r="H541" s="31"/>
      <c r="I541" s="31"/>
      <c r="M541" s="31"/>
      <c r="N541" s="31"/>
      <c r="O541" s="31"/>
      <c r="Q541" s="31"/>
    </row>
    <row r="542" spans="4:17" ht="13.2">
      <c r="D542" s="31"/>
      <c r="F542" s="31"/>
      <c r="H542" s="31"/>
      <c r="I542" s="31"/>
      <c r="M542" s="31"/>
      <c r="N542" s="31"/>
      <c r="O542" s="31"/>
      <c r="Q542" s="31"/>
    </row>
    <row r="543" spans="4:17" ht="13.2">
      <c r="D543" s="31"/>
      <c r="F543" s="31"/>
      <c r="H543" s="31"/>
      <c r="I543" s="31"/>
      <c r="M543" s="31"/>
      <c r="N543" s="31"/>
      <c r="O543" s="31"/>
      <c r="Q543" s="31"/>
    </row>
    <row r="544" spans="4:17" ht="13.2">
      <c r="D544" s="31"/>
      <c r="F544" s="31"/>
      <c r="H544" s="31"/>
      <c r="I544" s="31"/>
      <c r="M544" s="31"/>
      <c r="N544" s="31"/>
      <c r="O544" s="31"/>
      <c r="Q544" s="31"/>
    </row>
    <row r="545" spans="4:17" ht="13.2">
      <c r="D545" s="31"/>
      <c r="F545" s="31"/>
      <c r="H545" s="31"/>
      <c r="I545" s="31"/>
      <c r="M545" s="31"/>
      <c r="N545" s="31"/>
      <c r="O545" s="31"/>
      <c r="Q545" s="31"/>
    </row>
    <row r="546" spans="4:17" ht="13.2">
      <c r="D546" s="31"/>
      <c r="F546" s="31"/>
      <c r="H546" s="31"/>
      <c r="I546" s="31"/>
      <c r="M546" s="31"/>
      <c r="N546" s="31"/>
      <c r="O546" s="31"/>
      <c r="Q546" s="31"/>
    </row>
    <row r="547" spans="4:17" ht="13.2">
      <c r="D547" s="31"/>
      <c r="F547" s="31"/>
      <c r="H547" s="31"/>
      <c r="I547" s="31"/>
      <c r="M547" s="31"/>
      <c r="N547" s="31"/>
      <c r="O547" s="31"/>
      <c r="Q547" s="31"/>
    </row>
    <row r="548" spans="4:17" ht="13.2">
      <c r="D548" s="31"/>
      <c r="F548" s="31"/>
      <c r="H548" s="31"/>
      <c r="I548" s="31"/>
      <c r="M548" s="31"/>
      <c r="N548" s="31"/>
      <c r="O548" s="31"/>
      <c r="Q548" s="31"/>
    </row>
    <row r="549" spans="4:17" ht="13.2">
      <c r="D549" s="31"/>
      <c r="F549" s="31"/>
      <c r="H549" s="31"/>
      <c r="I549" s="31"/>
      <c r="M549" s="31"/>
      <c r="N549" s="31"/>
      <c r="O549" s="31"/>
      <c r="Q549" s="31"/>
    </row>
    <row r="550" spans="4:17" ht="13.2">
      <c r="D550" s="31"/>
      <c r="F550" s="31"/>
      <c r="H550" s="31"/>
      <c r="I550" s="31"/>
      <c r="M550" s="31"/>
      <c r="N550" s="31"/>
      <c r="O550" s="31"/>
      <c r="Q550" s="31"/>
    </row>
    <row r="551" spans="4:17" ht="13.2">
      <c r="D551" s="31"/>
      <c r="F551" s="31"/>
      <c r="H551" s="31"/>
      <c r="I551" s="31"/>
      <c r="M551" s="31"/>
      <c r="N551" s="31"/>
      <c r="O551" s="31"/>
      <c r="Q551" s="31"/>
    </row>
    <row r="552" spans="4:17" ht="13.2">
      <c r="D552" s="31"/>
      <c r="F552" s="31"/>
      <c r="H552" s="31"/>
      <c r="I552" s="31"/>
      <c r="M552" s="31"/>
      <c r="N552" s="31"/>
      <c r="O552" s="31"/>
      <c r="Q552" s="31"/>
    </row>
    <row r="553" spans="4:17" ht="13.2">
      <c r="D553" s="31"/>
      <c r="F553" s="31"/>
      <c r="H553" s="31"/>
      <c r="I553" s="31"/>
      <c r="M553" s="31"/>
      <c r="N553" s="31"/>
      <c r="O553" s="31"/>
      <c r="Q553" s="31"/>
    </row>
    <row r="554" spans="4:17" ht="13.2">
      <c r="D554" s="31"/>
      <c r="F554" s="31"/>
      <c r="H554" s="31"/>
      <c r="I554" s="31"/>
      <c r="M554" s="31"/>
      <c r="N554" s="31"/>
      <c r="O554" s="31"/>
      <c r="Q554" s="31"/>
    </row>
    <row r="555" spans="4:17" ht="13.2">
      <c r="D555" s="31"/>
      <c r="F555" s="31"/>
      <c r="H555" s="31"/>
      <c r="I555" s="31"/>
      <c r="M555" s="31"/>
      <c r="N555" s="31"/>
      <c r="O555" s="31"/>
      <c r="Q555" s="31"/>
    </row>
    <row r="556" spans="4:17" ht="13.2">
      <c r="D556" s="31"/>
      <c r="F556" s="31"/>
      <c r="H556" s="31"/>
      <c r="I556" s="31"/>
      <c r="M556" s="31"/>
      <c r="N556" s="31"/>
      <c r="O556" s="31"/>
      <c r="Q556" s="31"/>
    </row>
    <row r="557" spans="4:17" ht="13.2">
      <c r="D557" s="31"/>
      <c r="F557" s="31"/>
      <c r="H557" s="31"/>
      <c r="I557" s="31"/>
      <c r="M557" s="31"/>
      <c r="N557" s="31"/>
      <c r="O557" s="31"/>
      <c r="Q557" s="31"/>
    </row>
    <row r="558" spans="4:17" ht="13.2">
      <c r="D558" s="31"/>
      <c r="F558" s="31"/>
      <c r="H558" s="31"/>
      <c r="I558" s="31"/>
      <c r="M558" s="31"/>
      <c r="N558" s="31"/>
      <c r="O558" s="31"/>
      <c r="Q558" s="31"/>
    </row>
    <row r="559" spans="4:17" ht="13.2">
      <c r="D559" s="31"/>
      <c r="F559" s="31"/>
      <c r="H559" s="31"/>
      <c r="I559" s="31"/>
      <c r="M559" s="31"/>
      <c r="N559" s="31"/>
      <c r="O559" s="31"/>
      <c r="Q559" s="31"/>
    </row>
    <row r="560" spans="4:17" ht="13.2">
      <c r="D560" s="31"/>
      <c r="F560" s="31"/>
      <c r="H560" s="31"/>
      <c r="I560" s="31"/>
      <c r="M560" s="31"/>
      <c r="N560" s="31"/>
      <c r="O560" s="31"/>
      <c r="Q560" s="31"/>
    </row>
    <row r="561" spans="4:17" ht="13.2">
      <c r="D561" s="31"/>
      <c r="F561" s="31"/>
      <c r="H561" s="31"/>
      <c r="I561" s="31"/>
      <c r="M561" s="31"/>
      <c r="N561" s="31"/>
      <c r="O561" s="31"/>
      <c r="Q561" s="31"/>
    </row>
    <row r="562" spans="4:17" ht="13.2">
      <c r="D562" s="31"/>
      <c r="F562" s="31"/>
      <c r="H562" s="31"/>
      <c r="I562" s="31"/>
      <c r="M562" s="31"/>
      <c r="N562" s="31"/>
      <c r="O562" s="31"/>
      <c r="Q562" s="31"/>
    </row>
    <row r="563" spans="4:17" ht="13.2">
      <c r="D563" s="31"/>
      <c r="F563" s="31"/>
      <c r="H563" s="31"/>
      <c r="I563" s="31"/>
      <c r="M563" s="31"/>
      <c r="N563" s="31"/>
      <c r="O563" s="31"/>
      <c r="Q563" s="31"/>
    </row>
    <row r="564" spans="4:17" ht="13.2">
      <c r="D564" s="31"/>
      <c r="F564" s="31"/>
      <c r="H564" s="31"/>
      <c r="I564" s="31"/>
      <c r="M564" s="31"/>
      <c r="N564" s="31"/>
      <c r="O564" s="31"/>
      <c r="Q564" s="31"/>
    </row>
    <row r="565" spans="4:17" ht="13.2">
      <c r="D565" s="31"/>
      <c r="F565" s="31"/>
      <c r="H565" s="31"/>
      <c r="I565" s="31"/>
      <c r="M565" s="31"/>
      <c r="N565" s="31"/>
      <c r="O565" s="31"/>
      <c r="Q565" s="31"/>
    </row>
    <row r="566" spans="4:17" ht="13.2">
      <c r="D566" s="31"/>
      <c r="F566" s="31"/>
      <c r="H566" s="31"/>
      <c r="I566" s="31"/>
      <c r="M566" s="31"/>
      <c r="N566" s="31"/>
      <c r="O566" s="31"/>
      <c r="Q566" s="31"/>
    </row>
    <row r="567" spans="4:17" ht="13.2">
      <c r="D567" s="31"/>
      <c r="F567" s="31"/>
      <c r="H567" s="31"/>
      <c r="I567" s="31"/>
      <c r="M567" s="31"/>
      <c r="N567" s="31"/>
      <c r="O567" s="31"/>
      <c r="Q567" s="31"/>
    </row>
    <row r="568" spans="4:17" ht="13.2">
      <c r="D568" s="31"/>
      <c r="F568" s="31"/>
      <c r="H568" s="31"/>
      <c r="I568" s="31"/>
      <c r="M568" s="31"/>
      <c r="N568" s="31"/>
      <c r="O568" s="31"/>
      <c r="Q568" s="31"/>
    </row>
    <row r="569" spans="4:17" ht="13.2">
      <c r="D569" s="31"/>
      <c r="F569" s="31"/>
      <c r="H569" s="31"/>
      <c r="I569" s="31"/>
      <c r="M569" s="31"/>
      <c r="N569" s="31"/>
      <c r="O569" s="31"/>
      <c r="Q569" s="31"/>
    </row>
    <row r="570" spans="4:17" ht="13.2">
      <c r="D570" s="31"/>
      <c r="F570" s="31"/>
      <c r="H570" s="31"/>
      <c r="I570" s="31"/>
      <c r="M570" s="31"/>
      <c r="N570" s="31"/>
      <c r="O570" s="31"/>
      <c r="Q570" s="31"/>
    </row>
    <row r="571" spans="4:17" ht="13.2">
      <c r="D571" s="31"/>
      <c r="F571" s="31"/>
      <c r="H571" s="31"/>
      <c r="I571" s="31"/>
      <c r="M571" s="31"/>
      <c r="N571" s="31"/>
      <c r="O571" s="31"/>
      <c r="Q571" s="31"/>
    </row>
    <row r="572" spans="4:17" ht="13.2">
      <c r="D572" s="31"/>
      <c r="F572" s="31"/>
      <c r="H572" s="31"/>
      <c r="I572" s="31"/>
      <c r="M572" s="31"/>
      <c r="N572" s="31"/>
      <c r="O572" s="31"/>
      <c r="Q572" s="31"/>
    </row>
    <row r="573" spans="4:17" ht="13.2">
      <c r="D573" s="31"/>
      <c r="F573" s="31"/>
      <c r="H573" s="31"/>
      <c r="I573" s="31"/>
      <c r="M573" s="31"/>
      <c r="N573" s="31"/>
      <c r="O573" s="31"/>
      <c r="Q573" s="31"/>
    </row>
    <row r="574" spans="4:17" ht="13.2">
      <c r="D574" s="31"/>
      <c r="F574" s="31"/>
      <c r="H574" s="31"/>
      <c r="I574" s="31"/>
      <c r="M574" s="31"/>
      <c r="N574" s="31"/>
      <c r="O574" s="31"/>
      <c r="Q574" s="31"/>
    </row>
    <row r="575" spans="4:17" ht="13.2">
      <c r="D575" s="31"/>
      <c r="F575" s="31"/>
      <c r="H575" s="31"/>
      <c r="I575" s="31"/>
      <c r="M575" s="31"/>
      <c r="N575" s="31"/>
      <c r="O575" s="31"/>
      <c r="Q575" s="31"/>
    </row>
    <row r="576" spans="4:17" ht="13.2">
      <c r="D576" s="31"/>
      <c r="F576" s="31"/>
      <c r="H576" s="31"/>
      <c r="I576" s="31"/>
      <c r="M576" s="31"/>
      <c r="N576" s="31"/>
      <c r="O576" s="31"/>
      <c r="Q576" s="31"/>
    </row>
    <row r="577" spans="4:17" ht="13.2">
      <c r="D577" s="31"/>
      <c r="F577" s="31"/>
      <c r="H577" s="31"/>
      <c r="I577" s="31"/>
      <c r="M577" s="31"/>
      <c r="N577" s="31"/>
      <c r="O577" s="31"/>
      <c r="Q577" s="31"/>
    </row>
    <row r="578" spans="4:17" ht="13.2">
      <c r="D578" s="31"/>
      <c r="F578" s="31"/>
      <c r="H578" s="31"/>
      <c r="I578" s="31"/>
      <c r="M578" s="31"/>
      <c r="N578" s="31"/>
      <c r="O578" s="31"/>
      <c r="Q578" s="31"/>
    </row>
    <row r="579" spans="4:17" ht="13.2">
      <c r="D579" s="31"/>
      <c r="F579" s="31"/>
      <c r="H579" s="31"/>
      <c r="I579" s="31"/>
      <c r="M579" s="31"/>
      <c r="N579" s="31"/>
      <c r="O579" s="31"/>
      <c r="Q579" s="31"/>
    </row>
    <row r="580" spans="4:17" ht="13.2">
      <c r="D580" s="31"/>
      <c r="F580" s="31"/>
      <c r="H580" s="31"/>
      <c r="I580" s="31"/>
      <c r="M580" s="31"/>
      <c r="N580" s="31"/>
      <c r="O580" s="31"/>
      <c r="Q580" s="31"/>
    </row>
    <row r="581" spans="4:17" ht="13.2">
      <c r="D581" s="31"/>
      <c r="F581" s="31"/>
      <c r="H581" s="31"/>
      <c r="I581" s="31"/>
      <c r="M581" s="31"/>
      <c r="N581" s="31"/>
      <c r="O581" s="31"/>
      <c r="Q581" s="31"/>
    </row>
    <row r="582" spans="4:17" ht="13.2">
      <c r="D582" s="31"/>
      <c r="F582" s="31"/>
      <c r="H582" s="31"/>
      <c r="I582" s="31"/>
      <c r="M582" s="31"/>
      <c r="N582" s="31"/>
      <c r="O582" s="31"/>
      <c r="Q582" s="31"/>
    </row>
    <row r="583" spans="4:17" ht="13.2">
      <c r="D583" s="31"/>
      <c r="F583" s="31"/>
      <c r="H583" s="31"/>
      <c r="I583" s="31"/>
      <c r="M583" s="31"/>
      <c r="N583" s="31"/>
      <c r="O583" s="31"/>
      <c r="Q583" s="31"/>
    </row>
    <row r="584" spans="4:17" ht="13.2">
      <c r="D584" s="31"/>
      <c r="F584" s="31"/>
      <c r="H584" s="31"/>
      <c r="I584" s="31"/>
      <c r="M584" s="31"/>
      <c r="N584" s="31"/>
      <c r="O584" s="31"/>
      <c r="Q584" s="31"/>
    </row>
    <row r="585" spans="4:17" ht="13.2">
      <c r="D585" s="31"/>
      <c r="F585" s="31"/>
      <c r="H585" s="31"/>
      <c r="I585" s="31"/>
      <c r="M585" s="31"/>
      <c r="N585" s="31"/>
      <c r="O585" s="31"/>
      <c r="Q585" s="31"/>
    </row>
    <row r="586" spans="4:17" ht="13.2">
      <c r="D586" s="31"/>
      <c r="F586" s="31"/>
      <c r="H586" s="31"/>
      <c r="I586" s="31"/>
      <c r="M586" s="31"/>
      <c r="N586" s="31"/>
      <c r="O586" s="31"/>
      <c r="Q586" s="31"/>
    </row>
    <row r="587" spans="4:17" ht="13.2">
      <c r="D587" s="31"/>
      <c r="F587" s="31"/>
      <c r="H587" s="31"/>
      <c r="I587" s="31"/>
      <c r="M587" s="31"/>
      <c r="N587" s="31"/>
      <c r="O587" s="31"/>
      <c r="Q587" s="31"/>
    </row>
    <row r="588" spans="4:17" ht="13.2">
      <c r="D588" s="31"/>
      <c r="F588" s="31"/>
      <c r="H588" s="31"/>
      <c r="I588" s="31"/>
      <c r="M588" s="31"/>
      <c r="N588" s="31"/>
      <c r="O588" s="31"/>
      <c r="Q588" s="31"/>
    </row>
    <row r="589" spans="4:17" ht="13.2">
      <c r="D589" s="31"/>
      <c r="F589" s="31"/>
      <c r="H589" s="31"/>
      <c r="I589" s="31"/>
      <c r="M589" s="31"/>
      <c r="N589" s="31"/>
      <c r="O589" s="31"/>
      <c r="Q589" s="31"/>
    </row>
    <row r="590" spans="4:17" ht="13.2">
      <c r="D590" s="31"/>
      <c r="F590" s="31"/>
      <c r="H590" s="31"/>
      <c r="I590" s="31"/>
      <c r="M590" s="31"/>
      <c r="N590" s="31"/>
      <c r="O590" s="31"/>
      <c r="Q590" s="31"/>
    </row>
    <row r="591" spans="4:17" ht="13.2">
      <c r="D591" s="31"/>
      <c r="F591" s="31"/>
      <c r="H591" s="31"/>
      <c r="I591" s="31"/>
      <c r="M591" s="31"/>
      <c r="N591" s="31"/>
      <c r="O591" s="31"/>
      <c r="Q591" s="31"/>
    </row>
    <row r="592" spans="4:17" ht="13.2">
      <c r="D592" s="31"/>
      <c r="F592" s="31"/>
      <c r="H592" s="31"/>
      <c r="I592" s="31"/>
      <c r="M592" s="31"/>
      <c r="N592" s="31"/>
      <c r="O592" s="31"/>
      <c r="Q592" s="31"/>
    </row>
    <row r="593" spans="4:17" ht="13.2">
      <c r="D593" s="31"/>
      <c r="F593" s="31"/>
      <c r="H593" s="31"/>
      <c r="I593" s="31"/>
      <c r="M593" s="31"/>
      <c r="N593" s="31"/>
      <c r="O593" s="31"/>
      <c r="Q593" s="31"/>
    </row>
    <row r="594" spans="4:17" ht="13.2">
      <c r="D594" s="31"/>
      <c r="F594" s="31"/>
      <c r="H594" s="31"/>
      <c r="I594" s="31"/>
      <c r="M594" s="31"/>
      <c r="N594" s="31"/>
      <c r="O594" s="31"/>
      <c r="Q594" s="31"/>
    </row>
    <row r="595" spans="4:17" ht="13.2">
      <c r="D595" s="31"/>
      <c r="F595" s="31"/>
      <c r="H595" s="31"/>
      <c r="I595" s="31"/>
      <c r="M595" s="31"/>
      <c r="N595" s="31"/>
      <c r="O595" s="31"/>
      <c r="Q595" s="31"/>
    </row>
    <row r="596" spans="4:17" ht="13.2">
      <c r="D596" s="31"/>
      <c r="F596" s="31"/>
      <c r="H596" s="31"/>
      <c r="I596" s="31"/>
      <c r="M596" s="31"/>
      <c r="N596" s="31"/>
      <c r="O596" s="31"/>
      <c r="Q596" s="31"/>
    </row>
    <row r="597" spans="4:17" ht="13.2">
      <c r="D597" s="31"/>
      <c r="F597" s="31"/>
      <c r="H597" s="31"/>
      <c r="I597" s="31"/>
      <c r="M597" s="31"/>
      <c r="N597" s="31"/>
      <c r="O597" s="31"/>
      <c r="Q597" s="31"/>
    </row>
    <row r="598" spans="4:17" ht="13.2">
      <c r="D598" s="31"/>
      <c r="F598" s="31"/>
      <c r="H598" s="31"/>
      <c r="I598" s="31"/>
      <c r="M598" s="31"/>
      <c r="N598" s="31"/>
      <c r="O598" s="31"/>
      <c r="Q598" s="31"/>
    </row>
    <row r="599" spans="4:17" ht="13.2">
      <c r="D599" s="31"/>
      <c r="F599" s="31"/>
      <c r="H599" s="31"/>
      <c r="I599" s="31"/>
      <c r="M599" s="31"/>
      <c r="N599" s="31"/>
      <c r="O599" s="31"/>
      <c r="Q599" s="31"/>
    </row>
    <row r="600" spans="4:17" ht="13.2">
      <c r="D600" s="31"/>
      <c r="F600" s="31"/>
      <c r="H600" s="31"/>
      <c r="I600" s="31"/>
      <c r="M600" s="31"/>
      <c r="N600" s="31"/>
      <c r="O600" s="31"/>
      <c r="Q600" s="31"/>
    </row>
    <row r="601" spans="4:17" ht="13.2">
      <c r="D601" s="31"/>
      <c r="F601" s="31"/>
      <c r="H601" s="31"/>
      <c r="I601" s="31"/>
      <c r="M601" s="31"/>
      <c r="N601" s="31"/>
      <c r="O601" s="31"/>
      <c r="Q601" s="31"/>
    </row>
    <row r="602" spans="4:17" ht="13.2">
      <c r="D602" s="31"/>
      <c r="F602" s="31"/>
      <c r="H602" s="31"/>
      <c r="I602" s="31"/>
      <c r="M602" s="31"/>
      <c r="N602" s="31"/>
      <c r="O602" s="31"/>
      <c r="Q602" s="31"/>
    </row>
    <row r="603" spans="4:17" ht="13.2">
      <c r="D603" s="31"/>
      <c r="F603" s="31"/>
      <c r="H603" s="31"/>
      <c r="I603" s="31"/>
      <c r="M603" s="31"/>
      <c r="N603" s="31"/>
      <c r="O603" s="31"/>
      <c r="Q603" s="31"/>
    </row>
    <row r="604" spans="4:17" ht="13.2">
      <c r="D604" s="31"/>
      <c r="F604" s="31"/>
      <c r="H604" s="31"/>
      <c r="I604" s="31"/>
      <c r="M604" s="31"/>
      <c r="N604" s="31"/>
      <c r="O604" s="31"/>
      <c r="Q604" s="31"/>
    </row>
    <row r="605" spans="4:17" ht="13.2">
      <c r="D605" s="31"/>
      <c r="F605" s="31"/>
      <c r="H605" s="31"/>
      <c r="I605" s="31"/>
      <c r="M605" s="31"/>
      <c r="N605" s="31"/>
      <c r="O605" s="31"/>
      <c r="Q605" s="31"/>
    </row>
    <row r="606" spans="4:17" ht="13.2">
      <c r="D606" s="31"/>
      <c r="F606" s="31"/>
      <c r="H606" s="31"/>
      <c r="I606" s="31"/>
      <c r="M606" s="31"/>
      <c r="N606" s="31"/>
      <c r="O606" s="31"/>
      <c r="Q606" s="31"/>
    </row>
    <row r="607" spans="4:17" ht="13.2">
      <c r="D607" s="31"/>
      <c r="F607" s="31"/>
      <c r="H607" s="31"/>
      <c r="I607" s="31"/>
      <c r="M607" s="31"/>
      <c r="N607" s="31"/>
      <c r="O607" s="31"/>
      <c r="Q607" s="31"/>
    </row>
    <row r="608" spans="4:17" ht="13.2">
      <c r="D608" s="31"/>
      <c r="F608" s="31"/>
      <c r="H608" s="31"/>
      <c r="I608" s="31"/>
      <c r="M608" s="31"/>
      <c r="N608" s="31"/>
      <c r="O608" s="31"/>
      <c r="Q608" s="31"/>
    </row>
    <row r="609" spans="4:17" ht="13.2">
      <c r="D609" s="31"/>
      <c r="F609" s="31"/>
      <c r="H609" s="31"/>
      <c r="I609" s="31"/>
      <c r="M609" s="31"/>
      <c r="N609" s="31"/>
      <c r="O609" s="31"/>
      <c r="Q609" s="31"/>
    </row>
    <row r="610" spans="4:17" ht="13.2">
      <c r="D610" s="31"/>
      <c r="F610" s="31"/>
      <c r="H610" s="31"/>
      <c r="I610" s="31"/>
      <c r="M610" s="31"/>
      <c r="N610" s="31"/>
      <c r="O610" s="31"/>
      <c r="Q610" s="31"/>
    </row>
    <row r="611" spans="4:17" ht="13.2">
      <c r="D611" s="31"/>
      <c r="F611" s="31"/>
      <c r="H611" s="31"/>
      <c r="I611" s="31"/>
      <c r="M611" s="31"/>
      <c r="N611" s="31"/>
      <c r="O611" s="31"/>
      <c r="Q611" s="31"/>
    </row>
    <row r="612" spans="4:17" ht="13.2">
      <c r="D612" s="31"/>
      <c r="F612" s="31"/>
      <c r="H612" s="31"/>
      <c r="I612" s="31"/>
      <c r="M612" s="31"/>
      <c r="N612" s="31"/>
      <c r="O612" s="31"/>
      <c r="Q612" s="31"/>
    </row>
    <row r="613" spans="4:17" ht="13.2">
      <c r="D613" s="31"/>
      <c r="F613" s="31"/>
      <c r="H613" s="31"/>
      <c r="I613" s="31"/>
      <c r="M613" s="31"/>
      <c r="N613" s="31"/>
      <c r="O613" s="31"/>
      <c r="Q613" s="31"/>
    </row>
    <row r="614" spans="4:17" ht="13.2">
      <c r="D614" s="31"/>
      <c r="F614" s="31"/>
      <c r="H614" s="31"/>
      <c r="I614" s="31"/>
      <c r="M614" s="31"/>
      <c r="N614" s="31"/>
      <c r="O614" s="31"/>
      <c r="Q614" s="31"/>
    </row>
    <row r="615" spans="4:17" ht="13.2">
      <c r="D615" s="31"/>
      <c r="F615" s="31"/>
      <c r="H615" s="31"/>
      <c r="I615" s="31"/>
      <c r="M615" s="31"/>
      <c r="N615" s="31"/>
      <c r="O615" s="31"/>
      <c r="Q615" s="31"/>
    </row>
    <row r="616" spans="4:17" ht="13.2">
      <c r="D616" s="31"/>
      <c r="F616" s="31"/>
      <c r="H616" s="31"/>
      <c r="I616" s="31"/>
      <c r="M616" s="31"/>
      <c r="N616" s="31"/>
      <c r="O616" s="31"/>
      <c r="Q616" s="31"/>
    </row>
    <row r="617" spans="4:17" ht="13.2">
      <c r="D617" s="31"/>
      <c r="F617" s="31"/>
      <c r="H617" s="31"/>
      <c r="I617" s="31"/>
      <c r="M617" s="31"/>
      <c r="N617" s="31"/>
      <c r="O617" s="31"/>
      <c r="Q617" s="31"/>
    </row>
    <row r="618" spans="4:17" ht="13.2">
      <c r="D618" s="31"/>
      <c r="F618" s="31"/>
      <c r="H618" s="31"/>
      <c r="I618" s="31"/>
      <c r="M618" s="31"/>
      <c r="N618" s="31"/>
      <c r="O618" s="31"/>
      <c r="Q618" s="31"/>
    </row>
    <row r="619" spans="4:17" ht="13.2">
      <c r="D619" s="31"/>
      <c r="F619" s="31"/>
      <c r="H619" s="31"/>
      <c r="I619" s="31"/>
      <c r="M619" s="31"/>
      <c r="N619" s="31"/>
      <c r="O619" s="31"/>
      <c r="Q619" s="31"/>
    </row>
    <row r="620" spans="4:17" ht="13.2">
      <c r="D620" s="31"/>
      <c r="F620" s="31"/>
      <c r="H620" s="31"/>
      <c r="I620" s="31"/>
      <c r="M620" s="31"/>
      <c r="N620" s="31"/>
      <c r="O620" s="31"/>
      <c r="Q620" s="31"/>
    </row>
    <row r="621" spans="4:17" ht="13.2">
      <c r="D621" s="31"/>
      <c r="F621" s="31"/>
      <c r="H621" s="31"/>
      <c r="I621" s="31"/>
      <c r="M621" s="31"/>
      <c r="N621" s="31"/>
      <c r="O621" s="31"/>
      <c r="Q621" s="31"/>
    </row>
    <row r="622" spans="4:17" ht="13.2">
      <c r="D622" s="31"/>
      <c r="F622" s="31"/>
      <c r="H622" s="31"/>
      <c r="I622" s="31"/>
      <c r="M622" s="31"/>
      <c r="N622" s="31"/>
      <c r="O622" s="31"/>
      <c r="Q622" s="31"/>
    </row>
    <row r="623" spans="4:17" ht="13.2">
      <c r="D623" s="31"/>
      <c r="F623" s="31"/>
      <c r="H623" s="31"/>
      <c r="I623" s="31"/>
      <c r="M623" s="31"/>
      <c r="N623" s="31"/>
      <c r="O623" s="31"/>
      <c r="Q623" s="31"/>
    </row>
    <row r="624" spans="4:17" ht="13.2">
      <c r="D624" s="31"/>
      <c r="F624" s="31"/>
      <c r="H624" s="31"/>
      <c r="I624" s="31"/>
      <c r="M624" s="31"/>
      <c r="N624" s="31"/>
      <c r="O624" s="31"/>
      <c r="Q624" s="31"/>
    </row>
    <row r="625" spans="4:17" ht="13.2">
      <c r="D625" s="31"/>
      <c r="F625" s="31"/>
      <c r="H625" s="31"/>
      <c r="I625" s="31"/>
      <c r="M625" s="31"/>
      <c r="N625" s="31"/>
      <c r="O625" s="31"/>
      <c r="Q625" s="31"/>
    </row>
    <row r="626" spans="4:17" ht="13.2">
      <c r="D626" s="31"/>
      <c r="F626" s="31"/>
      <c r="H626" s="31"/>
      <c r="I626" s="31"/>
      <c r="M626" s="31"/>
      <c r="N626" s="31"/>
      <c r="O626" s="31"/>
      <c r="Q626" s="31"/>
    </row>
    <row r="627" spans="4:17" ht="13.2">
      <c r="D627" s="31"/>
      <c r="F627" s="31"/>
      <c r="H627" s="31"/>
      <c r="I627" s="31"/>
      <c r="M627" s="31"/>
      <c r="N627" s="31"/>
      <c r="O627" s="31"/>
      <c r="Q627" s="31"/>
    </row>
    <row r="628" spans="4:17" ht="13.2">
      <c r="D628" s="31"/>
      <c r="F628" s="31"/>
      <c r="H628" s="31"/>
      <c r="I628" s="31"/>
      <c r="M628" s="31"/>
      <c r="N628" s="31"/>
      <c r="O628" s="31"/>
      <c r="Q628" s="31"/>
    </row>
    <row r="629" spans="4:17" ht="13.2">
      <c r="D629" s="31"/>
      <c r="F629" s="31"/>
      <c r="H629" s="31"/>
      <c r="I629" s="31"/>
      <c r="M629" s="31"/>
      <c r="N629" s="31"/>
      <c r="O629" s="31"/>
      <c r="Q629" s="31"/>
    </row>
    <row r="630" spans="4:17" ht="13.2">
      <c r="D630" s="31"/>
      <c r="F630" s="31"/>
      <c r="H630" s="31"/>
      <c r="I630" s="31"/>
      <c r="M630" s="31"/>
      <c r="N630" s="31"/>
      <c r="O630" s="31"/>
      <c r="Q630" s="31"/>
    </row>
    <row r="631" spans="4:17" ht="13.2">
      <c r="D631" s="31"/>
      <c r="F631" s="31"/>
      <c r="H631" s="31"/>
      <c r="I631" s="31"/>
      <c r="M631" s="31"/>
      <c r="N631" s="31"/>
      <c r="O631" s="31"/>
      <c r="Q631" s="31"/>
    </row>
    <row r="632" spans="4:17" ht="13.2">
      <c r="D632" s="31"/>
      <c r="F632" s="31"/>
      <c r="H632" s="31"/>
      <c r="I632" s="31"/>
      <c r="M632" s="31"/>
      <c r="N632" s="31"/>
      <c r="O632" s="31"/>
      <c r="Q632" s="31"/>
    </row>
    <row r="633" spans="4:17" ht="13.2">
      <c r="D633" s="31"/>
      <c r="F633" s="31"/>
      <c r="H633" s="31"/>
      <c r="I633" s="31"/>
      <c r="M633" s="31"/>
      <c r="N633" s="31"/>
      <c r="O633" s="31"/>
      <c r="Q633" s="31"/>
    </row>
    <row r="634" spans="4:17" ht="13.2">
      <c r="D634" s="31"/>
      <c r="F634" s="31"/>
      <c r="H634" s="31"/>
      <c r="I634" s="31"/>
      <c r="M634" s="31"/>
      <c r="N634" s="31"/>
      <c r="O634" s="31"/>
      <c r="Q634" s="31"/>
    </row>
    <row r="635" spans="4:17" ht="13.2">
      <c r="D635" s="31"/>
      <c r="F635" s="31"/>
      <c r="H635" s="31"/>
      <c r="I635" s="31"/>
      <c r="M635" s="31"/>
      <c r="N635" s="31"/>
      <c r="O635" s="31"/>
      <c r="Q635" s="31"/>
    </row>
    <row r="636" spans="4:17" ht="13.2">
      <c r="D636" s="31"/>
      <c r="F636" s="31"/>
      <c r="H636" s="31"/>
      <c r="I636" s="31"/>
      <c r="M636" s="31"/>
      <c r="N636" s="31"/>
      <c r="O636" s="31"/>
      <c r="Q636" s="31"/>
    </row>
    <row r="637" spans="4:17" ht="13.2">
      <c r="D637" s="31"/>
      <c r="F637" s="31"/>
      <c r="H637" s="31"/>
      <c r="I637" s="31"/>
      <c r="M637" s="31"/>
      <c r="N637" s="31"/>
      <c r="O637" s="31"/>
      <c r="Q637" s="31"/>
    </row>
    <row r="638" spans="4:17" ht="13.2">
      <c r="D638" s="31"/>
      <c r="F638" s="31"/>
      <c r="H638" s="31"/>
      <c r="I638" s="31"/>
      <c r="M638" s="31"/>
      <c r="N638" s="31"/>
      <c r="O638" s="31"/>
      <c r="Q638" s="31"/>
    </row>
    <row r="639" spans="4:17" ht="13.2">
      <c r="D639" s="31"/>
      <c r="F639" s="31"/>
      <c r="H639" s="31"/>
      <c r="I639" s="31"/>
      <c r="M639" s="31"/>
      <c r="N639" s="31"/>
      <c r="O639" s="31"/>
      <c r="Q639" s="31"/>
    </row>
    <row r="640" spans="4:17" ht="13.2">
      <c r="D640" s="31"/>
      <c r="F640" s="31"/>
      <c r="H640" s="31"/>
      <c r="I640" s="31"/>
      <c r="M640" s="31"/>
      <c r="N640" s="31"/>
      <c r="O640" s="31"/>
      <c r="Q640" s="31"/>
    </row>
    <row r="641" spans="4:17" ht="13.2">
      <c r="D641" s="31"/>
      <c r="F641" s="31"/>
      <c r="H641" s="31"/>
      <c r="I641" s="31"/>
      <c r="M641" s="31"/>
      <c r="N641" s="31"/>
      <c r="O641" s="31"/>
      <c r="Q641" s="31"/>
    </row>
    <row r="642" spans="4:17" ht="13.2">
      <c r="D642" s="31"/>
      <c r="F642" s="31"/>
      <c r="H642" s="31"/>
      <c r="I642" s="31"/>
      <c r="M642" s="31"/>
      <c r="N642" s="31"/>
      <c r="O642" s="31"/>
      <c r="Q642" s="31"/>
    </row>
    <row r="643" spans="4:17" ht="13.2">
      <c r="D643" s="31"/>
      <c r="F643" s="31"/>
      <c r="H643" s="31"/>
      <c r="I643" s="31"/>
      <c r="M643" s="31"/>
      <c r="N643" s="31"/>
      <c r="O643" s="31"/>
      <c r="Q643" s="31"/>
    </row>
    <row r="644" spans="4:17" ht="13.2">
      <c r="D644" s="31"/>
      <c r="F644" s="31"/>
      <c r="H644" s="31"/>
      <c r="I644" s="31"/>
      <c r="M644" s="31"/>
      <c r="N644" s="31"/>
      <c r="O644" s="31"/>
      <c r="Q644" s="31"/>
    </row>
    <row r="645" spans="4:17" ht="13.2">
      <c r="D645" s="31"/>
      <c r="F645" s="31"/>
      <c r="H645" s="31"/>
      <c r="I645" s="31"/>
      <c r="M645" s="31"/>
      <c r="N645" s="31"/>
      <c r="O645" s="31"/>
      <c r="Q645" s="31"/>
    </row>
    <row r="646" spans="4:17" ht="13.2">
      <c r="D646" s="31"/>
      <c r="F646" s="31"/>
      <c r="H646" s="31"/>
      <c r="I646" s="31"/>
      <c r="M646" s="31"/>
      <c r="N646" s="31"/>
      <c r="O646" s="31"/>
      <c r="Q646" s="31"/>
    </row>
    <row r="647" spans="4:17" ht="13.2">
      <c r="D647" s="31"/>
      <c r="F647" s="31"/>
      <c r="H647" s="31"/>
      <c r="I647" s="31"/>
      <c r="M647" s="31"/>
      <c r="N647" s="31"/>
      <c r="O647" s="31"/>
      <c r="Q647" s="31"/>
    </row>
    <row r="648" spans="4:17" ht="13.2">
      <c r="D648" s="31"/>
      <c r="F648" s="31"/>
      <c r="H648" s="31"/>
      <c r="I648" s="31"/>
      <c r="M648" s="31"/>
      <c r="N648" s="31"/>
      <c r="O648" s="31"/>
      <c r="Q648" s="31"/>
    </row>
    <row r="649" spans="4:17" ht="13.2">
      <c r="D649" s="31"/>
      <c r="F649" s="31"/>
      <c r="H649" s="31"/>
      <c r="I649" s="31"/>
      <c r="M649" s="31"/>
      <c r="N649" s="31"/>
      <c r="O649" s="31"/>
      <c r="Q649" s="31"/>
    </row>
    <row r="650" spans="4:17" ht="13.2">
      <c r="D650" s="31"/>
      <c r="F650" s="31"/>
      <c r="H650" s="31"/>
      <c r="I650" s="31"/>
      <c r="M650" s="31"/>
      <c r="N650" s="31"/>
      <c r="O650" s="31"/>
      <c r="Q650" s="31"/>
    </row>
    <row r="651" spans="4:17" ht="13.2">
      <c r="D651" s="31"/>
      <c r="F651" s="31"/>
      <c r="H651" s="31"/>
      <c r="I651" s="31"/>
      <c r="M651" s="31"/>
      <c r="N651" s="31"/>
      <c r="O651" s="31"/>
      <c r="Q651" s="31"/>
    </row>
    <row r="652" spans="4:17" ht="13.2">
      <c r="D652" s="31"/>
      <c r="F652" s="31"/>
      <c r="H652" s="31"/>
      <c r="I652" s="31"/>
      <c r="M652" s="31"/>
      <c r="N652" s="31"/>
      <c r="O652" s="31"/>
      <c r="Q652" s="31"/>
    </row>
    <row r="653" spans="4:17" ht="13.2">
      <c r="D653" s="31"/>
      <c r="F653" s="31"/>
      <c r="H653" s="31"/>
      <c r="I653" s="31"/>
      <c r="M653" s="31"/>
      <c r="N653" s="31"/>
      <c r="O653" s="31"/>
      <c r="Q653" s="31"/>
    </row>
    <row r="654" spans="4:17" ht="13.2">
      <c r="D654" s="31"/>
      <c r="F654" s="31"/>
      <c r="H654" s="31"/>
      <c r="I654" s="31"/>
      <c r="M654" s="31"/>
      <c r="N654" s="31"/>
      <c r="O654" s="31"/>
      <c r="Q654" s="31"/>
    </row>
    <row r="655" spans="4:17" ht="13.2">
      <c r="D655" s="31"/>
      <c r="F655" s="31"/>
      <c r="H655" s="31"/>
      <c r="I655" s="31"/>
      <c r="M655" s="31"/>
      <c r="N655" s="31"/>
      <c r="O655" s="31"/>
      <c r="Q655" s="31"/>
    </row>
    <row r="656" spans="4:17" ht="13.2">
      <c r="D656" s="31"/>
      <c r="F656" s="31"/>
      <c r="H656" s="31"/>
      <c r="I656" s="31"/>
      <c r="M656" s="31"/>
      <c r="N656" s="31"/>
      <c r="O656" s="31"/>
      <c r="Q656" s="31"/>
    </row>
    <row r="657" spans="4:17" ht="13.2">
      <c r="D657" s="31"/>
      <c r="F657" s="31"/>
      <c r="H657" s="31"/>
      <c r="I657" s="31"/>
      <c r="M657" s="31"/>
      <c r="N657" s="31"/>
      <c r="O657" s="31"/>
      <c r="Q657" s="31"/>
    </row>
    <row r="658" spans="4:17" ht="13.2">
      <c r="D658" s="31"/>
      <c r="F658" s="31"/>
      <c r="H658" s="31"/>
      <c r="I658" s="31"/>
      <c r="M658" s="31"/>
      <c r="N658" s="31"/>
      <c r="O658" s="31"/>
      <c r="Q658" s="31"/>
    </row>
    <row r="659" spans="4:17" ht="13.2">
      <c r="D659" s="31"/>
      <c r="F659" s="31"/>
      <c r="H659" s="31"/>
      <c r="I659" s="31"/>
      <c r="M659" s="31"/>
      <c r="N659" s="31"/>
      <c r="O659" s="31"/>
      <c r="Q659" s="31"/>
    </row>
    <row r="660" spans="4:17" ht="13.2">
      <c r="D660" s="31"/>
      <c r="F660" s="31"/>
      <c r="H660" s="31"/>
      <c r="I660" s="31"/>
      <c r="M660" s="31"/>
      <c r="N660" s="31"/>
      <c r="O660" s="31"/>
      <c r="Q660" s="31"/>
    </row>
    <row r="661" spans="4:17" ht="13.2">
      <c r="D661" s="31"/>
      <c r="F661" s="31"/>
      <c r="H661" s="31"/>
      <c r="I661" s="31"/>
      <c r="M661" s="31"/>
      <c r="N661" s="31"/>
      <c r="O661" s="31"/>
      <c r="Q661" s="31"/>
    </row>
    <row r="662" spans="4:17" ht="13.2">
      <c r="D662" s="31"/>
      <c r="F662" s="31"/>
      <c r="H662" s="31"/>
      <c r="I662" s="31"/>
      <c r="M662" s="31"/>
      <c r="N662" s="31"/>
      <c r="O662" s="31"/>
      <c r="Q662" s="31"/>
    </row>
    <row r="663" spans="4:17" ht="13.2">
      <c r="D663" s="31"/>
      <c r="F663" s="31"/>
      <c r="H663" s="31"/>
      <c r="I663" s="31"/>
      <c r="M663" s="31"/>
      <c r="N663" s="31"/>
      <c r="O663" s="31"/>
      <c r="Q663" s="31"/>
    </row>
    <row r="664" spans="4:17" ht="13.2">
      <c r="D664" s="31"/>
      <c r="F664" s="31"/>
      <c r="H664" s="31"/>
      <c r="I664" s="31"/>
      <c r="M664" s="31"/>
      <c r="N664" s="31"/>
      <c r="O664" s="31"/>
      <c r="Q664" s="31"/>
    </row>
    <row r="665" spans="4:17" ht="13.2">
      <c r="D665" s="31"/>
      <c r="F665" s="31"/>
      <c r="H665" s="31"/>
      <c r="I665" s="31"/>
      <c r="M665" s="31"/>
      <c r="N665" s="31"/>
      <c r="O665" s="31"/>
      <c r="Q665" s="31"/>
    </row>
    <row r="666" spans="4:17" ht="13.2">
      <c r="D666" s="31"/>
      <c r="F666" s="31"/>
      <c r="H666" s="31"/>
      <c r="I666" s="31"/>
      <c r="M666" s="31"/>
      <c r="N666" s="31"/>
      <c r="O666" s="31"/>
      <c r="Q666" s="31"/>
    </row>
    <row r="667" spans="4:17" ht="13.2">
      <c r="D667" s="31"/>
      <c r="F667" s="31"/>
      <c r="H667" s="31"/>
      <c r="I667" s="31"/>
      <c r="M667" s="31"/>
      <c r="N667" s="31"/>
      <c r="O667" s="31"/>
      <c r="Q667" s="31"/>
    </row>
    <row r="668" spans="4:17" ht="13.2">
      <c r="D668" s="31"/>
      <c r="F668" s="31"/>
      <c r="H668" s="31"/>
      <c r="I668" s="31"/>
      <c r="M668" s="31"/>
      <c r="N668" s="31"/>
      <c r="O668" s="31"/>
      <c r="Q668" s="31"/>
    </row>
    <row r="669" spans="4:17" ht="13.2">
      <c r="D669" s="31"/>
      <c r="F669" s="31"/>
      <c r="H669" s="31"/>
      <c r="I669" s="31"/>
      <c r="M669" s="31"/>
      <c r="N669" s="31"/>
      <c r="O669" s="31"/>
      <c r="Q669" s="31"/>
    </row>
    <row r="670" spans="4:17" ht="13.2">
      <c r="D670" s="31"/>
      <c r="F670" s="31"/>
      <c r="H670" s="31"/>
      <c r="I670" s="31"/>
      <c r="M670" s="31"/>
      <c r="N670" s="31"/>
      <c r="O670" s="31"/>
      <c r="Q670" s="31"/>
    </row>
    <row r="671" spans="4:17" ht="13.2">
      <c r="D671" s="31"/>
      <c r="F671" s="31"/>
      <c r="H671" s="31"/>
      <c r="I671" s="31"/>
      <c r="M671" s="31"/>
      <c r="N671" s="31"/>
      <c r="O671" s="31"/>
      <c r="Q671" s="31"/>
    </row>
    <row r="672" spans="4:17" ht="13.2">
      <c r="D672" s="31"/>
      <c r="F672" s="31"/>
      <c r="H672" s="31"/>
      <c r="I672" s="31"/>
      <c r="M672" s="31"/>
      <c r="N672" s="31"/>
      <c r="O672" s="31"/>
      <c r="Q672" s="31"/>
    </row>
    <row r="673" spans="4:17" ht="13.2">
      <c r="D673" s="31"/>
      <c r="F673" s="31"/>
      <c r="H673" s="31"/>
      <c r="I673" s="31"/>
      <c r="M673" s="31"/>
      <c r="N673" s="31"/>
      <c r="O673" s="31"/>
      <c r="Q673" s="31"/>
    </row>
    <row r="674" spans="4:17" ht="13.2">
      <c r="D674" s="31"/>
      <c r="F674" s="31"/>
      <c r="H674" s="31"/>
      <c r="I674" s="31"/>
      <c r="M674" s="31"/>
      <c r="N674" s="31"/>
      <c r="O674" s="31"/>
      <c r="Q674" s="31"/>
    </row>
    <row r="675" spans="4:17" ht="13.2">
      <c r="D675" s="31"/>
      <c r="F675" s="31"/>
      <c r="H675" s="31"/>
      <c r="I675" s="31"/>
      <c r="M675" s="31"/>
      <c r="N675" s="31"/>
      <c r="O675" s="31"/>
      <c r="Q675" s="31"/>
    </row>
    <row r="676" spans="4:17" ht="13.2">
      <c r="D676" s="31"/>
      <c r="F676" s="31"/>
      <c r="H676" s="31"/>
      <c r="I676" s="31"/>
      <c r="M676" s="31"/>
      <c r="N676" s="31"/>
      <c r="O676" s="31"/>
      <c r="Q676" s="31"/>
    </row>
    <row r="677" spans="4:17" ht="13.2">
      <c r="D677" s="31"/>
      <c r="F677" s="31"/>
      <c r="H677" s="31"/>
      <c r="I677" s="31"/>
      <c r="M677" s="31"/>
      <c r="N677" s="31"/>
      <c r="O677" s="31"/>
      <c r="Q677" s="31"/>
    </row>
    <row r="678" spans="4:17" ht="13.2">
      <c r="D678" s="31"/>
      <c r="F678" s="31"/>
      <c r="H678" s="31"/>
      <c r="I678" s="31"/>
      <c r="M678" s="31"/>
      <c r="N678" s="31"/>
      <c r="O678" s="31"/>
      <c r="Q678" s="31"/>
    </row>
    <row r="679" spans="4:17" ht="13.2">
      <c r="D679" s="31"/>
      <c r="F679" s="31"/>
      <c r="H679" s="31"/>
      <c r="I679" s="31"/>
      <c r="M679" s="31"/>
      <c r="N679" s="31"/>
      <c r="O679" s="31"/>
      <c r="Q679" s="31"/>
    </row>
    <row r="680" spans="4:17" ht="13.2">
      <c r="D680" s="31"/>
      <c r="F680" s="31"/>
      <c r="H680" s="31"/>
      <c r="I680" s="31"/>
      <c r="M680" s="31"/>
      <c r="N680" s="31"/>
      <c r="O680" s="31"/>
      <c r="Q680" s="31"/>
    </row>
    <row r="681" spans="4:17" ht="13.2">
      <c r="D681" s="31"/>
      <c r="F681" s="31"/>
      <c r="H681" s="31"/>
      <c r="I681" s="31"/>
      <c r="M681" s="31"/>
      <c r="N681" s="31"/>
      <c r="O681" s="31"/>
      <c r="Q681" s="31"/>
    </row>
    <row r="682" spans="4:17" ht="13.2">
      <c r="D682" s="31"/>
      <c r="F682" s="31"/>
      <c r="H682" s="31"/>
      <c r="I682" s="31"/>
      <c r="M682" s="31"/>
      <c r="N682" s="31"/>
      <c r="O682" s="31"/>
      <c r="Q682" s="31"/>
    </row>
    <row r="683" spans="4:17" ht="13.2">
      <c r="D683" s="31"/>
      <c r="F683" s="31"/>
      <c r="H683" s="31"/>
      <c r="I683" s="31"/>
      <c r="M683" s="31"/>
      <c r="N683" s="31"/>
      <c r="O683" s="31"/>
      <c r="Q683" s="31"/>
    </row>
    <row r="684" spans="4:17" ht="13.2">
      <c r="D684" s="31"/>
      <c r="F684" s="31"/>
      <c r="H684" s="31"/>
      <c r="I684" s="31"/>
      <c r="M684" s="31"/>
      <c r="N684" s="31"/>
      <c r="O684" s="31"/>
      <c r="Q684" s="31"/>
    </row>
    <row r="685" spans="4:17" ht="13.2">
      <c r="D685" s="31"/>
      <c r="F685" s="31"/>
      <c r="H685" s="31"/>
      <c r="I685" s="31"/>
      <c r="M685" s="31"/>
      <c r="N685" s="31"/>
      <c r="O685" s="31"/>
      <c r="Q685" s="31"/>
    </row>
    <row r="686" spans="4:17" ht="13.2">
      <c r="D686" s="31"/>
      <c r="F686" s="31"/>
      <c r="H686" s="31"/>
      <c r="I686" s="31"/>
      <c r="M686" s="31"/>
      <c r="N686" s="31"/>
      <c r="O686" s="31"/>
      <c r="Q686" s="31"/>
    </row>
    <row r="687" spans="4:17" ht="13.2">
      <c r="D687" s="31"/>
      <c r="F687" s="31"/>
      <c r="H687" s="31"/>
      <c r="I687" s="31"/>
      <c r="M687" s="31"/>
      <c r="N687" s="31"/>
      <c r="O687" s="31"/>
      <c r="Q687" s="31"/>
    </row>
    <row r="688" spans="4:17" ht="13.2">
      <c r="D688" s="31"/>
      <c r="F688" s="31"/>
      <c r="H688" s="31"/>
      <c r="I688" s="31"/>
      <c r="M688" s="31"/>
      <c r="N688" s="31"/>
      <c r="O688" s="31"/>
      <c r="Q688" s="31"/>
    </row>
    <row r="689" spans="4:17" ht="13.2">
      <c r="D689" s="31"/>
      <c r="F689" s="31"/>
      <c r="H689" s="31"/>
      <c r="I689" s="31"/>
      <c r="M689" s="31"/>
      <c r="N689" s="31"/>
      <c r="O689" s="31"/>
      <c r="Q689" s="31"/>
    </row>
    <row r="690" spans="4:17" ht="13.2">
      <c r="D690" s="31"/>
      <c r="F690" s="31"/>
      <c r="H690" s="31"/>
      <c r="I690" s="31"/>
      <c r="M690" s="31"/>
      <c r="N690" s="31"/>
      <c r="O690" s="31"/>
      <c r="Q690" s="31"/>
    </row>
    <row r="691" spans="4:17" ht="13.2">
      <c r="D691" s="31"/>
      <c r="F691" s="31"/>
      <c r="H691" s="31"/>
      <c r="I691" s="31"/>
      <c r="M691" s="31"/>
      <c r="N691" s="31"/>
      <c r="O691" s="31"/>
      <c r="Q691" s="31"/>
    </row>
    <row r="692" spans="4:17" ht="13.2">
      <c r="D692" s="31"/>
      <c r="F692" s="31"/>
      <c r="H692" s="31"/>
      <c r="I692" s="31"/>
      <c r="M692" s="31"/>
      <c r="N692" s="31"/>
      <c r="O692" s="31"/>
      <c r="Q692" s="31"/>
    </row>
    <row r="693" spans="4:17" ht="13.2">
      <c r="D693" s="31"/>
      <c r="F693" s="31"/>
      <c r="H693" s="31"/>
      <c r="I693" s="31"/>
      <c r="M693" s="31"/>
      <c r="N693" s="31"/>
      <c r="O693" s="31"/>
      <c r="Q693" s="31"/>
    </row>
    <row r="694" spans="4:17" ht="13.2">
      <c r="D694" s="31"/>
      <c r="F694" s="31"/>
      <c r="H694" s="31"/>
      <c r="I694" s="31"/>
      <c r="M694" s="31"/>
      <c r="N694" s="31"/>
      <c r="O694" s="31"/>
      <c r="Q694" s="31"/>
    </row>
    <row r="695" spans="4:17" ht="13.2">
      <c r="D695" s="31"/>
      <c r="F695" s="31"/>
      <c r="H695" s="31"/>
      <c r="I695" s="31"/>
      <c r="M695" s="31"/>
      <c r="N695" s="31"/>
      <c r="O695" s="31"/>
      <c r="Q695" s="31"/>
    </row>
    <row r="696" spans="4:17" ht="13.2">
      <c r="D696" s="31"/>
      <c r="F696" s="31"/>
      <c r="H696" s="31"/>
      <c r="I696" s="31"/>
      <c r="M696" s="31"/>
      <c r="N696" s="31"/>
      <c r="O696" s="31"/>
      <c r="Q696" s="31"/>
    </row>
    <row r="697" spans="4:17" ht="13.2">
      <c r="D697" s="31"/>
      <c r="F697" s="31"/>
      <c r="H697" s="31"/>
      <c r="I697" s="31"/>
      <c r="M697" s="31"/>
      <c r="N697" s="31"/>
      <c r="O697" s="31"/>
      <c r="Q697" s="31"/>
    </row>
    <row r="698" spans="4:17" ht="13.2">
      <c r="D698" s="31"/>
      <c r="F698" s="31"/>
      <c r="H698" s="31"/>
      <c r="I698" s="31"/>
      <c r="M698" s="31"/>
      <c r="N698" s="31"/>
      <c r="O698" s="31"/>
      <c r="Q698" s="31"/>
    </row>
    <row r="699" spans="4:17" ht="13.2">
      <c r="D699" s="31"/>
      <c r="F699" s="31"/>
      <c r="H699" s="31"/>
      <c r="I699" s="31"/>
      <c r="M699" s="31"/>
      <c r="N699" s="31"/>
      <c r="O699" s="31"/>
      <c r="Q699" s="31"/>
    </row>
    <row r="700" spans="4:17" ht="13.2">
      <c r="D700" s="31"/>
      <c r="F700" s="31"/>
      <c r="H700" s="31"/>
      <c r="I700" s="31"/>
      <c r="M700" s="31"/>
      <c r="N700" s="31"/>
      <c r="O700" s="31"/>
      <c r="Q700" s="31"/>
    </row>
    <row r="701" spans="4:17" ht="13.2">
      <c r="D701" s="31"/>
      <c r="F701" s="31"/>
      <c r="H701" s="31"/>
      <c r="I701" s="31"/>
      <c r="M701" s="31"/>
      <c r="N701" s="31"/>
      <c r="O701" s="31"/>
      <c r="Q701" s="31"/>
    </row>
    <row r="702" spans="4:17" ht="13.2">
      <c r="D702" s="31"/>
      <c r="F702" s="31"/>
      <c r="H702" s="31"/>
      <c r="I702" s="31"/>
      <c r="M702" s="31"/>
      <c r="N702" s="31"/>
      <c r="O702" s="31"/>
      <c r="Q702" s="31"/>
    </row>
    <row r="703" spans="4:17" ht="13.2">
      <c r="D703" s="31"/>
      <c r="F703" s="31"/>
      <c r="H703" s="31"/>
      <c r="I703" s="31"/>
      <c r="M703" s="31"/>
      <c r="N703" s="31"/>
      <c r="O703" s="31"/>
      <c r="Q703" s="31"/>
    </row>
    <row r="704" spans="4:17" ht="13.2">
      <c r="D704" s="31"/>
      <c r="F704" s="31"/>
      <c r="H704" s="31"/>
      <c r="I704" s="31"/>
      <c r="M704" s="31"/>
      <c r="N704" s="31"/>
      <c r="O704" s="31"/>
      <c r="Q704" s="31"/>
    </row>
    <row r="705" spans="4:17" ht="13.2">
      <c r="D705" s="31"/>
      <c r="F705" s="31"/>
      <c r="H705" s="31"/>
      <c r="I705" s="31"/>
      <c r="M705" s="31"/>
      <c r="N705" s="31"/>
      <c r="O705" s="31"/>
      <c r="Q705" s="31"/>
    </row>
    <row r="706" spans="4:17" ht="13.2">
      <c r="D706" s="31"/>
      <c r="F706" s="31"/>
      <c r="H706" s="31"/>
      <c r="I706" s="31"/>
      <c r="M706" s="31"/>
      <c r="N706" s="31"/>
      <c r="O706" s="31"/>
      <c r="Q706" s="31"/>
    </row>
    <row r="707" spans="4:17" ht="13.2">
      <c r="D707" s="31"/>
      <c r="F707" s="31"/>
      <c r="H707" s="31"/>
      <c r="I707" s="31"/>
      <c r="M707" s="31"/>
      <c r="N707" s="31"/>
      <c r="O707" s="31"/>
      <c r="Q707" s="31"/>
    </row>
    <row r="708" spans="4:17" ht="13.2">
      <c r="D708" s="31"/>
      <c r="F708" s="31"/>
      <c r="H708" s="31"/>
      <c r="I708" s="31"/>
      <c r="M708" s="31"/>
      <c r="N708" s="31"/>
      <c r="O708" s="31"/>
      <c r="Q708" s="31"/>
    </row>
    <row r="709" spans="4:17" ht="13.2">
      <c r="D709" s="31"/>
      <c r="F709" s="31"/>
      <c r="H709" s="31"/>
      <c r="I709" s="31"/>
      <c r="M709" s="31"/>
      <c r="N709" s="31"/>
      <c r="O709" s="31"/>
      <c r="Q709" s="31"/>
    </row>
    <row r="710" spans="4:17" ht="13.2">
      <c r="D710" s="31"/>
      <c r="F710" s="31"/>
      <c r="H710" s="31"/>
      <c r="I710" s="31"/>
      <c r="M710" s="31"/>
      <c r="N710" s="31"/>
      <c r="O710" s="31"/>
      <c r="Q710" s="31"/>
    </row>
    <row r="711" spans="4:17" ht="13.2">
      <c r="D711" s="31"/>
      <c r="F711" s="31"/>
      <c r="H711" s="31"/>
      <c r="I711" s="31"/>
      <c r="M711" s="31"/>
      <c r="N711" s="31"/>
      <c r="O711" s="31"/>
      <c r="Q711" s="31"/>
    </row>
    <row r="712" spans="4:17" ht="13.2">
      <c r="D712" s="31"/>
      <c r="F712" s="31"/>
      <c r="H712" s="31"/>
      <c r="I712" s="31"/>
      <c r="M712" s="31"/>
      <c r="N712" s="31"/>
      <c r="O712" s="31"/>
      <c r="Q712" s="31"/>
    </row>
    <row r="713" spans="4:17" ht="13.2">
      <c r="D713" s="31"/>
      <c r="F713" s="31"/>
      <c r="H713" s="31"/>
      <c r="I713" s="31"/>
      <c r="M713" s="31"/>
      <c r="N713" s="31"/>
      <c r="O713" s="31"/>
      <c r="Q713" s="31"/>
    </row>
    <row r="714" spans="4:17" ht="13.2">
      <c r="D714" s="31"/>
      <c r="F714" s="31"/>
      <c r="H714" s="31"/>
      <c r="I714" s="31"/>
      <c r="M714" s="31"/>
      <c r="N714" s="31"/>
      <c r="O714" s="31"/>
      <c r="Q714" s="31"/>
    </row>
    <row r="715" spans="4:17" ht="13.2">
      <c r="D715" s="31"/>
      <c r="F715" s="31"/>
      <c r="H715" s="31"/>
      <c r="I715" s="31"/>
      <c r="M715" s="31"/>
      <c r="N715" s="31"/>
      <c r="O715" s="31"/>
      <c r="Q715" s="31"/>
    </row>
    <row r="716" spans="4:17" ht="13.2">
      <c r="D716" s="31"/>
      <c r="F716" s="31"/>
      <c r="H716" s="31"/>
      <c r="I716" s="31"/>
      <c r="M716" s="31"/>
      <c r="N716" s="31"/>
      <c r="O716" s="31"/>
      <c r="Q716" s="31"/>
    </row>
    <row r="717" spans="4:17" ht="13.2">
      <c r="D717" s="31"/>
      <c r="F717" s="31"/>
      <c r="H717" s="31"/>
      <c r="I717" s="31"/>
      <c r="M717" s="31"/>
      <c r="N717" s="31"/>
      <c r="O717" s="31"/>
      <c r="Q717" s="31"/>
    </row>
    <row r="718" spans="4:17" ht="13.2">
      <c r="D718" s="31"/>
      <c r="F718" s="31"/>
      <c r="H718" s="31"/>
      <c r="I718" s="31"/>
      <c r="M718" s="31"/>
      <c r="N718" s="31"/>
      <c r="O718" s="31"/>
      <c r="Q718" s="31"/>
    </row>
    <row r="719" spans="4:17" ht="13.2">
      <c r="D719" s="31"/>
      <c r="F719" s="31"/>
      <c r="H719" s="31"/>
      <c r="I719" s="31"/>
      <c r="M719" s="31"/>
      <c r="N719" s="31"/>
      <c r="O719" s="31"/>
      <c r="Q719" s="31"/>
    </row>
    <row r="720" spans="4:17" ht="13.2">
      <c r="D720" s="31"/>
      <c r="F720" s="31"/>
      <c r="H720" s="31"/>
      <c r="I720" s="31"/>
      <c r="M720" s="31"/>
      <c r="N720" s="31"/>
      <c r="O720" s="31"/>
      <c r="Q720" s="31"/>
    </row>
    <row r="721" spans="4:17" ht="13.2">
      <c r="D721" s="31"/>
      <c r="F721" s="31"/>
      <c r="H721" s="31"/>
      <c r="I721" s="31"/>
      <c r="M721" s="31"/>
      <c r="N721" s="31"/>
      <c r="O721" s="31"/>
      <c r="Q721" s="31"/>
    </row>
    <row r="722" spans="4:17" ht="13.2">
      <c r="D722" s="31"/>
      <c r="F722" s="31"/>
      <c r="H722" s="31"/>
      <c r="I722" s="31"/>
      <c r="M722" s="31"/>
      <c r="N722" s="31"/>
      <c r="O722" s="31"/>
      <c r="Q722" s="31"/>
    </row>
    <row r="723" spans="4:17" ht="13.2">
      <c r="D723" s="31"/>
      <c r="F723" s="31"/>
      <c r="H723" s="31"/>
      <c r="I723" s="31"/>
      <c r="M723" s="31"/>
      <c r="N723" s="31"/>
      <c r="O723" s="31"/>
      <c r="Q723" s="31"/>
    </row>
    <row r="724" spans="4:17" ht="13.2">
      <c r="D724" s="31"/>
      <c r="F724" s="31"/>
      <c r="H724" s="31"/>
      <c r="I724" s="31"/>
      <c r="M724" s="31"/>
      <c r="N724" s="31"/>
      <c r="O724" s="31"/>
      <c r="Q724" s="31"/>
    </row>
    <row r="725" spans="4:17" ht="13.2">
      <c r="D725" s="31"/>
      <c r="F725" s="31"/>
      <c r="H725" s="31"/>
      <c r="I725" s="31"/>
      <c r="M725" s="31"/>
      <c r="N725" s="31"/>
      <c r="O725" s="31"/>
      <c r="Q725" s="31"/>
    </row>
    <row r="726" spans="4:17" ht="13.2">
      <c r="D726" s="31"/>
      <c r="F726" s="31"/>
      <c r="H726" s="31"/>
      <c r="I726" s="31"/>
      <c r="M726" s="31"/>
      <c r="N726" s="31"/>
      <c r="O726" s="31"/>
      <c r="Q726" s="31"/>
    </row>
    <row r="727" spans="4:17" ht="13.2">
      <c r="D727" s="31"/>
      <c r="F727" s="31"/>
      <c r="H727" s="31"/>
      <c r="I727" s="31"/>
      <c r="M727" s="31"/>
      <c r="N727" s="31"/>
      <c r="O727" s="31"/>
      <c r="Q727" s="31"/>
    </row>
    <row r="728" spans="4:17" ht="13.2">
      <c r="D728" s="31"/>
      <c r="F728" s="31"/>
      <c r="H728" s="31"/>
      <c r="I728" s="31"/>
      <c r="M728" s="31"/>
      <c r="N728" s="31"/>
      <c r="O728" s="31"/>
      <c r="Q728" s="31"/>
    </row>
    <row r="729" spans="4:17" ht="13.2">
      <c r="D729" s="31"/>
      <c r="F729" s="31"/>
      <c r="H729" s="31"/>
      <c r="I729" s="31"/>
      <c r="M729" s="31"/>
      <c r="N729" s="31"/>
      <c r="O729" s="31"/>
      <c r="Q729" s="31"/>
    </row>
    <row r="730" spans="4:17" ht="13.2">
      <c r="D730" s="31"/>
      <c r="F730" s="31"/>
      <c r="H730" s="31"/>
      <c r="I730" s="31"/>
      <c r="M730" s="31"/>
      <c r="N730" s="31"/>
      <c r="O730" s="31"/>
      <c r="Q730" s="31"/>
    </row>
    <row r="731" spans="4:17" ht="13.2">
      <c r="D731" s="31"/>
      <c r="F731" s="31"/>
      <c r="H731" s="31"/>
      <c r="I731" s="31"/>
      <c r="M731" s="31"/>
      <c r="N731" s="31"/>
      <c r="O731" s="31"/>
      <c r="Q731" s="31"/>
    </row>
    <row r="732" spans="4:17" ht="13.2">
      <c r="D732" s="31"/>
      <c r="F732" s="31"/>
      <c r="H732" s="31"/>
      <c r="I732" s="31"/>
      <c r="M732" s="31"/>
      <c r="N732" s="31"/>
      <c r="O732" s="31"/>
      <c r="Q732" s="31"/>
    </row>
    <row r="733" spans="4:17" ht="13.2">
      <c r="D733" s="31"/>
      <c r="F733" s="31"/>
      <c r="H733" s="31"/>
      <c r="I733" s="31"/>
      <c r="M733" s="31"/>
      <c r="N733" s="31"/>
      <c r="O733" s="31"/>
      <c r="Q733" s="31"/>
    </row>
    <row r="734" spans="4:17" ht="13.2">
      <c r="D734" s="31"/>
      <c r="F734" s="31"/>
      <c r="H734" s="31"/>
      <c r="I734" s="31"/>
      <c r="M734" s="31"/>
      <c r="N734" s="31"/>
      <c r="O734" s="31"/>
      <c r="Q734" s="31"/>
    </row>
    <row r="735" spans="4:17" ht="13.2">
      <c r="D735" s="31"/>
      <c r="F735" s="31"/>
      <c r="H735" s="31"/>
      <c r="I735" s="31"/>
      <c r="M735" s="31"/>
      <c r="N735" s="31"/>
      <c r="O735" s="31"/>
      <c r="Q735" s="31"/>
    </row>
    <row r="736" spans="4:17" ht="13.2">
      <c r="D736" s="31"/>
      <c r="F736" s="31"/>
      <c r="H736" s="31"/>
      <c r="I736" s="31"/>
      <c r="M736" s="31"/>
      <c r="N736" s="31"/>
      <c r="O736" s="31"/>
      <c r="Q736" s="31"/>
    </row>
    <row r="737" spans="4:17" ht="13.2">
      <c r="D737" s="31"/>
      <c r="F737" s="31"/>
      <c r="H737" s="31"/>
      <c r="I737" s="31"/>
      <c r="M737" s="31"/>
      <c r="N737" s="31"/>
      <c r="O737" s="31"/>
      <c r="Q737" s="31"/>
    </row>
    <row r="738" spans="4:17" ht="13.2">
      <c r="D738" s="31"/>
      <c r="F738" s="31"/>
      <c r="H738" s="31"/>
      <c r="I738" s="31"/>
      <c r="M738" s="31"/>
      <c r="N738" s="31"/>
      <c r="O738" s="31"/>
      <c r="Q738" s="31"/>
    </row>
    <row r="739" spans="4:17" ht="13.2">
      <c r="D739" s="31"/>
      <c r="F739" s="31"/>
      <c r="H739" s="31"/>
      <c r="I739" s="31"/>
      <c r="M739" s="31"/>
      <c r="N739" s="31"/>
      <c r="O739" s="31"/>
      <c r="Q739" s="31"/>
    </row>
    <row r="740" spans="4:17" ht="13.2">
      <c r="D740" s="31"/>
      <c r="F740" s="31"/>
      <c r="H740" s="31"/>
      <c r="I740" s="31"/>
      <c r="M740" s="31"/>
      <c r="N740" s="31"/>
      <c r="O740" s="31"/>
      <c r="Q740" s="31"/>
    </row>
    <row r="741" spans="4:17" ht="13.2">
      <c r="D741" s="31"/>
      <c r="F741" s="31"/>
      <c r="H741" s="31"/>
      <c r="I741" s="31"/>
      <c r="M741" s="31"/>
      <c r="N741" s="31"/>
      <c r="O741" s="31"/>
      <c r="Q741" s="31"/>
    </row>
    <row r="742" spans="4:17" ht="13.2">
      <c r="D742" s="31"/>
      <c r="F742" s="31"/>
      <c r="H742" s="31"/>
      <c r="I742" s="31"/>
      <c r="M742" s="31"/>
      <c r="N742" s="31"/>
      <c r="O742" s="31"/>
      <c r="Q742" s="31"/>
    </row>
    <row r="743" spans="4:17" ht="13.2">
      <c r="D743" s="31"/>
      <c r="F743" s="31"/>
      <c r="H743" s="31"/>
      <c r="I743" s="31"/>
      <c r="M743" s="31"/>
      <c r="N743" s="31"/>
      <c r="O743" s="31"/>
      <c r="Q743" s="31"/>
    </row>
    <row r="744" spans="4:17" ht="13.2">
      <c r="D744" s="31"/>
      <c r="F744" s="31"/>
      <c r="H744" s="31"/>
      <c r="I744" s="31"/>
      <c r="M744" s="31"/>
      <c r="N744" s="31"/>
      <c r="O744" s="31"/>
      <c r="Q744" s="31"/>
    </row>
    <row r="745" spans="4:17" ht="13.2">
      <c r="D745" s="31"/>
      <c r="F745" s="31"/>
      <c r="H745" s="31"/>
      <c r="I745" s="31"/>
      <c r="M745" s="31"/>
      <c r="N745" s="31"/>
      <c r="O745" s="31"/>
      <c r="Q745" s="31"/>
    </row>
    <row r="746" spans="4:17" ht="13.2">
      <c r="D746" s="31"/>
      <c r="F746" s="31"/>
      <c r="H746" s="31"/>
      <c r="I746" s="31"/>
      <c r="M746" s="31"/>
      <c r="N746" s="31"/>
      <c r="O746" s="31"/>
      <c r="Q746" s="31"/>
    </row>
    <row r="747" spans="4:17" ht="13.2">
      <c r="D747" s="31"/>
      <c r="F747" s="31"/>
      <c r="H747" s="31"/>
      <c r="I747" s="31"/>
      <c r="M747" s="31"/>
      <c r="N747" s="31"/>
      <c r="O747" s="31"/>
      <c r="Q747" s="31"/>
    </row>
    <row r="748" spans="4:17" ht="13.2">
      <c r="D748" s="31"/>
      <c r="F748" s="31"/>
      <c r="H748" s="31"/>
      <c r="I748" s="31"/>
      <c r="M748" s="31"/>
      <c r="N748" s="31"/>
      <c r="O748" s="31"/>
      <c r="Q748" s="31"/>
    </row>
    <row r="749" spans="4:17" ht="13.2">
      <c r="D749" s="31"/>
      <c r="F749" s="31"/>
      <c r="H749" s="31"/>
      <c r="I749" s="31"/>
      <c r="M749" s="31"/>
      <c r="N749" s="31"/>
      <c r="O749" s="31"/>
      <c r="Q749" s="31"/>
    </row>
    <row r="750" spans="4:17" ht="13.2">
      <c r="D750" s="31"/>
      <c r="F750" s="31"/>
      <c r="H750" s="31"/>
      <c r="I750" s="31"/>
      <c r="M750" s="31"/>
      <c r="N750" s="31"/>
      <c r="O750" s="31"/>
      <c r="Q750" s="31"/>
    </row>
    <row r="751" spans="4:17" ht="13.2">
      <c r="D751" s="31"/>
      <c r="F751" s="31"/>
      <c r="H751" s="31"/>
      <c r="I751" s="31"/>
      <c r="M751" s="31"/>
      <c r="N751" s="31"/>
      <c r="O751" s="31"/>
      <c r="Q751" s="31"/>
    </row>
    <row r="752" spans="4:17" ht="13.2">
      <c r="D752" s="31"/>
      <c r="F752" s="31"/>
      <c r="H752" s="31"/>
      <c r="I752" s="31"/>
      <c r="M752" s="31"/>
      <c r="N752" s="31"/>
      <c r="O752" s="31"/>
      <c r="Q752" s="31"/>
    </row>
    <row r="753" spans="4:17" ht="13.2">
      <c r="D753" s="31"/>
      <c r="F753" s="31"/>
      <c r="H753" s="31"/>
      <c r="I753" s="31"/>
      <c r="M753" s="31"/>
      <c r="N753" s="31"/>
      <c r="O753" s="31"/>
      <c r="Q753" s="31"/>
    </row>
    <row r="754" spans="4:17" ht="13.2">
      <c r="D754" s="31"/>
      <c r="F754" s="31"/>
      <c r="H754" s="31"/>
      <c r="I754" s="31"/>
      <c r="M754" s="31"/>
      <c r="N754" s="31"/>
      <c r="O754" s="31"/>
      <c r="Q754" s="31"/>
    </row>
    <row r="755" spans="4:17" ht="13.2">
      <c r="D755" s="31"/>
      <c r="F755" s="31"/>
      <c r="H755" s="31"/>
      <c r="I755" s="31"/>
      <c r="M755" s="31"/>
      <c r="N755" s="31"/>
      <c r="O755" s="31"/>
      <c r="Q755" s="31"/>
    </row>
    <row r="756" spans="4:17" ht="13.2">
      <c r="D756" s="31"/>
      <c r="F756" s="31"/>
      <c r="H756" s="31"/>
      <c r="I756" s="31"/>
      <c r="M756" s="31"/>
      <c r="N756" s="31"/>
      <c r="O756" s="31"/>
      <c r="Q756" s="31"/>
    </row>
    <row r="757" spans="4:17" ht="13.2">
      <c r="D757" s="31"/>
      <c r="F757" s="31"/>
      <c r="H757" s="31"/>
      <c r="I757" s="31"/>
      <c r="M757" s="31"/>
      <c r="N757" s="31"/>
      <c r="O757" s="31"/>
      <c r="Q757" s="31"/>
    </row>
    <row r="758" spans="4:17" ht="13.2">
      <c r="D758" s="31"/>
      <c r="F758" s="31"/>
      <c r="H758" s="31"/>
      <c r="I758" s="31"/>
      <c r="M758" s="31"/>
      <c r="N758" s="31"/>
      <c r="O758" s="31"/>
      <c r="Q758" s="31"/>
    </row>
    <row r="759" spans="4:17" ht="13.2">
      <c r="D759" s="31"/>
      <c r="F759" s="31"/>
      <c r="H759" s="31"/>
      <c r="I759" s="31"/>
      <c r="M759" s="31"/>
      <c r="N759" s="31"/>
      <c r="O759" s="31"/>
      <c r="Q759" s="31"/>
    </row>
    <row r="760" spans="4:17" ht="13.2">
      <c r="D760" s="31"/>
      <c r="F760" s="31"/>
      <c r="H760" s="31"/>
      <c r="I760" s="31"/>
      <c r="M760" s="31"/>
      <c r="N760" s="31"/>
      <c r="O760" s="31"/>
      <c r="Q760" s="31"/>
    </row>
    <row r="761" spans="4:17" ht="13.2">
      <c r="D761" s="31"/>
      <c r="F761" s="31"/>
      <c r="H761" s="31"/>
      <c r="I761" s="31"/>
      <c r="M761" s="31"/>
      <c r="N761" s="31"/>
      <c r="O761" s="31"/>
      <c r="Q761" s="31"/>
    </row>
    <row r="762" spans="4:17" ht="13.2">
      <c r="D762" s="31"/>
      <c r="F762" s="31"/>
      <c r="H762" s="31"/>
      <c r="I762" s="31"/>
      <c r="M762" s="31"/>
      <c r="N762" s="31"/>
      <c r="O762" s="31"/>
      <c r="Q762" s="31"/>
    </row>
    <row r="763" spans="4:17" ht="13.2">
      <c r="D763" s="31"/>
      <c r="F763" s="31"/>
      <c r="H763" s="31"/>
      <c r="I763" s="31"/>
      <c r="M763" s="31"/>
      <c r="N763" s="31"/>
      <c r="O763" s="31"/>
      <c r="Q763" s="31"/>
    </row>
    <row r="764" spans="4:17" ht="13.2">
      <c r="D764" s="31"/>
      <c r="F764" s="31"/>
      <c r="H764" s="31"/>
      <c r="I764" s="31"/>
      <c r="M764" s="31"/>
      <c r="N764" s="31"/>
      <c r="O764" s="31"/>
      <c r="Q764" s="31"/>
    </row>
    <row r="765" spans="4:17" ht="13.2">
      <c r="D765" s="31"/>
      <c r="F765" s="31"/>
      <c r="H765" s="31"/>
      <c r="I765" s="31"/>
      <c r="M765" s="31"/>
      <c r="N765" s="31"/>
      <c r="O765" s="31"/>
      <c r="Q765" s="31"/>
    </row>
    <row r="766" spans="4:17" ht="13.2">
      <c r="D766" s="31"/>
      <c r="F766" s="31"/>
      <c r="H766" s="31"/>
      <c r="I766" s="31"/>
      <c r="M766" s="31"/>
      <c r="N766" s="31"/>
      <c r="O766" s="31"/>
      <c r="Q766" s="31"/>
    </row>
    <row r="767" spans="4:17" ht="13.2">
      <c r="D767" s="31"/>
      <c r="F767" s="31"/>
      <c r="H767" s="31"/>
      <c r="I767" s="31"/>
      <c r="M767" s="31"/>
      <c r="N767" s="31"/>
      <c r="O767" s="31"/>
      <c r="Q767" s="31"/>
    </row>
    <row r="768" spans="4:17" ht="13.2">
      <c r="D768" s="31"/>
      <c r="F768" s="31"/>
      <c r="H768" s="31"/>
      <c r="I768" s="31"/>
      <c r="M768" s="31"/>
      <c r="N768" s="31"/>
      <c r="O768" s="31"/>
      <c r="Q768" s="31"/>
    </row>
    <row r="769" spans="4:17" ht="13.2">
      <c r="D769" s="31"/>
      <c r="F769" s="31"/>
      <c r="H769" s="31"/>
      <c r="I769" s="31"/>
      <c r="M769" s="31"/>
      <c r="N769" s="31"/>
      <c r="O769" s="31"/>
      <c r="Q769" s="31"/>
    </row>
    <row r="770" spans="4:17" ht="13.2">
      <c r="D770" s="31"/>
      <c r="F770" s="31"/>
      <c r="H770" s="31"/>
      <c r="I770" s="31"/>
      <c r="M770" s="31"/>
      <c r="N770" s="31"/>
      <c r="O770" s="31"/>
      <c r="Q770" s="31"/>
    </row>
    <row r="771" spans="4:17" ht="13.2">
      <c r="D771" s="31"/>
      <c r="F771" s="31"/>
      <c r="H771" s="31"/>
      <c r="I771" s="31"/>
      <c r="M771" s="31"/>
      <c r="N771" s="31"/>
      <c r="O771" s="31"/>
      <c r="Q771" s="31"/>
    </row>
    <row r="772" spans="4:17" ht="13.2">
      <c r="D772" s="31"/>
      <c r="F772" s="31"/>
      <c r="H772" s="31"/>
      <c r="I772" s="31"/>
      <c r="M772" s="31"/>
      <c r="N772" s="31"/>
      <c r="O772" s="31"/>
      <c r="Q772" s="31"/>
    </row>
    <row r="773" spans="4:17" ht="13.2">
      <c r="D773" s="31"/>
      <c r="F773" s="31"/>
      <c r="H773" s="31"/>
      <c r="I773" s="31"/>
      <c r="M773" s="31"/>
      <c r="N773" s="31"/>
      <c r="O773" s="31"/>
      <c r="Q773" s="31"/>
    </row>
    <row r="774" spans="4:17" ht="13.2">
      <c r="D774" s="31"/>
      <c r="F774" s="31"/>
      <c r="H774" s="31"/>
      <c r="I774" s="31"/>
      <c r="M774" s="31"/>
      <c r="N774" s="31"/>
      <c r="O774" s="31"/>
      <c r="Q774" s="31"/>
    </row>
    <row r="775" spans="4:17" ht="13.2">
      <c r="D775" s="31"/>
      <c r="F775" s="31"/>
      <c r="H775" s="31"/>
      <c r="I775" s="31"/>
      <c r="M775" s="31"/>
      <c r="N775" s="31"/>
      <c r="O775" s="31"/>
      <c r="Q775" s="31"/>
    </row>
    <row r="776" spans="4:17" ht="13.2">
      <c r="D776" s="31"/>
      <c r="F776" s="31"/>
      <c r="H776" s="31"/>
      <c r="I776" s="31"/>
      <c r="M776" s="31"/>
      <c r="N776" s="31"/>
      <c r="O776" s="31"/>
      <c r="Q776" s="31"/>
    </row>
    <row r="777" spans="4:17" ht="13.2">
      <c r="D777" s="31"/>
      <c r="F777" s="31"/>
      <c r="H777" s="31"/>
      <c r="I777" s="31"/>
      <c r="M777" s="31"/>
      <c r="N777" s="31"/>
      <c r="O777" s="31"/>
      <c r="Q777" s="31"/>
    </row>
    <row r="778" spans="4:17" ht="13.2">
      <c r="D778" s="31"/>
      <c r="F778" s="31"/>
      <c r="H778" s="31"/>
      <c r="I778" s="31"/>
      <c r="M778" s="31"/>
      <c r="N778" s="31"/>
      <c r="O778" s="31"/>
      <c r="Q778" s="31"/>
    </row>
    <row r="779" spans="4:17" ht="13.2">
      <c r="D779" s="31"/>
      <c r="F779" s="31"/>
      <c r="H779" s="31"/>
      <c r="I779" s="31"/>
      <c r="M779" s="31"/>
      <c r="N779" s="31"/>
      <c r="O779" s="31"/>
      <c r="Q779" s="31"/>
    </row>
    <row r="780" spans="4:17" ht="13.2">
      <c r="D780" s="31"/>
      <c r="F780" s="31"/>
      <c r="H780" s="31"/>
      <c r="I780" s="31"/>
      <c r="M780" s="31"/>
      <c r="N780" s="31"/>
      <c r="O780" s="31"/>
      <c r="Q780" s="31"/>
    </row>
    <row r="781" spans="4:17" ht="13.2">
      <c r="D781" s="31"/>
      <c r="F781" s="31"/>
      <c r="H781" s="31"/>
      <c r="I781" s="31"/>
      <c r="M781" s="31"/>
      <c r="N781" s="31"/>
      <c r="O781" s="31"/>
      <c r="Q781" s="31"/>
    </row>
    <row r="782" spans="4:17" ht="13.2">
      <c r="D782" s="31"/>
      <c r="F782" s="31"/>
      <c r="H782" s="31"/>
      <c r="I782" s="31"/>
      <c r="M782" s="31"/>
      <c r="N782" s="31"/>
      <c r="O782" s="31"/>
      <c r="Q782" s="31"/>
    </row>
    <row r="783" spans="4:17" ht="13.2">
      <c r="D783" s="31"/>
      <c r="F783" s="31"/>
      <c r="H783" s="31"/>
      <c r="I783" s="31"/>
      <c r="M783" s="31"/>
      <c r="N783" s="31"/>
      <c r="O783" s="31"/>
      <c r="Q783" s="31"/>
    </row>
    <row r="784" spans="4:17" ht="13.2">
      <c r="D784" s="31"/>
      <c r="F784" s="31"/>
      <c r="H784" s="31"/>
      <c r="I784" s="31"/>
      <c r="M784" s="31"/>
      <c r="N784" s="31"/>
      <c r="O784" s="31"/>
      <c r="Q784" s="31"/>
    </row>
    <row r="785" spans="4:17" ht="13.2">
      <c r="D785" s="31"/>
      <c r="F785" s="31"/>
      <c r="H785" s="31"/>
      <c r="I785" s="31"/>
      <c r="M785" s="31"/>
      <c r="N785" s="31"/>
      <c r="O785" s="31"/>
      <c r="Q785" s="31"/>
    </row>
    <row r="786" spans="4:17" ht="13.2">
      <c r="D786" s="31"/>
      <c r="F786" s="31"/>
      <c r="H786" s="31"/>
      <c r="I786" s="31"/>
      <c r="M786" s="31"/>
      <c r="N786" s="31"/>
      <c r="O786" s="31"/>
      <c r="Q786" s="31"/>
    </row>
    <row r="787" spans="4:17" ht="13.2">
      <c r="D787" s="31"/>
      <c r="F787" s="31"/>
      <c r="H787" s="31"/>
      <c r="I787" s="31"/>
      <c r="M787" s="31"/>
      <c r="N787" s="31"/>
      <c r="O787" s="31"/>
      <c r="Q787" s="31"/>
    </row>
    <row r="788" spans="4:17" ht="13.2">
      <c r="D788" s="31"/>
      <c r="F788" s="31"/>
      <c r="H788" s="31"/>
      <c r="I788" s="31"/>
      <c r="M788" s="31"/>
      <c r="N788" s="31"/>
      <c r="O788" s="31"/>
      <c r="Q788" s="31"/>
    </row>
    <row r="789" spans="4:17" ht="13.2">
      <c r="D789" s="31"/>
      <c r="F789" s="31"/>
      <c r="H789" s="31"/>
      <c r="I789" s="31"/>
      <c r="M789" s="31"/>
      <c r="N789" s="31"/>
      <c r="O789" s="31"/>
      <c r="Q789" s="31"/>
    </row>
    <row r="790" spans="4:17" ht="13.2">
      <c r="D790" s="31"/>
      <c r="F790" s="31"/>
      <c r="H790" s="31"/>
      <c r="I790" s="31"/>
      <c r="M790" s="31"/>
      <c r="N790" s="31"/>
      <c r="O790" s="31"/>
      <c r="Q790" s="31"/>
    </row>
    <row r="791" spans="4:17" ht="13.2">
      <c r="D791" s="31"/>
      <c r="F791" s="31"/>
      <c r="H791" s="31"/>
      <c r="I791" s="31"/>
      <c r="M791" s="31"/>
      <c r="N791" s="31"/>
      <c r="O791" s="31"/>
      <c r="Q791" s="31"/>
    </row>
    <row r="792" spans="4:17" ht="13.2">
      <c r="D792" s="31"/>
      <c r="F792" s="31"/>
      <c r="H792" s="31"/>
      <c r="I792" s="31"/>
      <c r="M792" s="31"/>
      <c r="N792" s="31"/>
      <c r="O792" s="31"/>
      <c r="Q792" s="31"/>
    </row>
    <row r="793" spans="4:17" ht="13.2">
      <c r="D793" s="31"/>
      <c r="F793" s="31"/>
      <c r="H793" s="31"/>
      <c r="I793" s="31"/>
      <c r="M793" s="31"/>
      <c r="N793" s="31"/>
      <c r="O793" s="31"/>
      <c r="Q793" s="31"/>
    </row>
    <row r="794" spans="4:17" ht="13.2">
      <c r="D794" s="31"/>
      <c r="F794" s="31"/>
      <c r="H794" s="31"/>
      <c r="I794" s="31"/>
      <c r="M794" s="31"/>
      <c r="N794" s="31"/>
      <c r="O794" s="31"/>
      <c r="Q794" s="31"/>
    </row>
    <row r="795" spans="4:17" ht="13.2">
      <c r="D795" s="31"/>
      <c r="F795" s="31"/>
      <c r="H795" s="31"/>
      <c r="I795" s="31"/>
      <c r="M795" s="31"/>
      <c r="N795" s="31"/>
      <c r="O795" s="31"/>
      <c r="Q795" s="31"/>
    </row>
    <row r="796" spans="4:17" ht="13.2">
      <c r="D796" s="31"/>
      <c r="F796" s="31"/>
      <c r="H796" s="31"/>
      <c r="I796" s="31"/>
      <c r="M796" s="31"/>
      <c r="N796" s="31"/>
      <c r="O796" s="31"/>
      <c r="Q796" s="31"/>
    </row>
    <row r="797" spans="4:17" ht="13.2">
      <c r="D797" s="31"/>
      <c r="F797" s="31"/>
      <c r="H797" s="31"/>
      <c r="I797" s="31"/>
      <c r="M797" s="31"/>
      <c r="N797" s="31"/>
      <c r="O797" s="31"/>
      <c r="Q797" s="31"/>
    </row>
    <row r="798" spans="4:17" ht="13.2">
      <c r="D798" s="31"/>
      <c r="F798" s="31"/>
      <c r="H798" s="31"/>
      <c r="I798" s="31"/>
      <c r="M798" s="31"/>
      <c r="N798" s="31"/>
      <c r="O798" s="31"/>
      <c r="Q798" s="31"/>
    </row>
    <row r="799" spans="4:17" ht="13.2">
      <c r="D799" s="31"/>
      <c r="F799" s="31"/>
      <c r="H799" s="31"/>
      <c r="I799" s="31"/>
      <c r="M799" s="31"/>
      <c r="N799" s="31"/>
      <c r="O799" s="31"/>
      <c r="Q799" s="31"/>
    </row>
    <row r="800" spans="4:17" ht="13.2">
      <c r="D800" s="31"/>
      <c r="F800" s="31"/>
      <c r="H800" s="31"/>
      <c r="I800" s="31"/>
      <c r="M800" s="31"/>
      <c r="N800" s="31"/>
      <c r="O800" s="31"/>
      <c r="Q800" s="31"/>
    </row>
    <row r="801" spans="4:17" ht="13.2">
      <c r="D801" s="31"/>
      <c r="F801" s="31"/>
      <c r="H801" s="31"/>
      <c r="I801" s="31"/>
      <c r="M801" s="31"/>
      <c r="N801" s="31"/>
      <c r="O801" s="31"/>
      <c r="Q801" s="31"/>
    </row>
    <row r="802" spans="4:17" ht="13.2">
      <c r="D802" s="31"/>
      <c r="F802" s="31"/>
      <c r="H802" s="31"/>
      <c r="I802" s="31"/>
      <c r="M802" s="31"/>
      <c r="N802" s="31"/>
      <c r="O802" s="31"/>
      <c r="Q802" s="31"/>
    </row>
    <row r="803" spans="4:17" ht="13.2">
      <c r="D803" s="31"/>
      <c r="F803" s="31"/>
      <c r="H803" s="31"/>
      <c r="I803" s="31"/>
      <c r="M803" s="31"/>
      <c r="N803" s="31"/>
      <c r="O803" s="31"/>
      <c r="Q803" s="31"/>
    </row>
    <row r="804" spans="4:17" ht="13.2">
      <c r="D804" s="31"/>
      <c r="F804" s="31"/>
      <c r="H804" s="31"/>
      <c r="I804" s="31"/>
      <c r="M804" s="31"/>
      <c r="N804" s="31"/>
      <c r="O804" s="31"/>
      <c r="Q804" s="31"/>
    </row>
    <row r="805" spans="4:17" ht="13.2">
      <c r="D805" s="31"/>
      <c r="F805" s="31"/>
      <c r="H805" s="31"/>
      <c r="I805" s="31"/>
      <c r="M805" s="31"/>
      <c r="N805" s="31"/>
      <c r="O805" s="31"/>
      <c r="Q805" s="31"/>
    </row>
    <row r="806" spans="4:17" ht="13.2">
      <c r="D806" s="31"/>
      <c r="F806" s="31"/>
      <c r="H806" s="31"/>
      <c r="I806" s="31"/>
      <c r="M806" s="31"/>
      <c r="N806" s="31"/>
      <c r="O806" s="31"/>
      <c r="Q806" s="31"/>
    </row>
    <row r="807" spans="4:17" ht="13.2">
      <c r="D807" s="31"/>
      <c r="F807" s="31"/>
      <c r="H807" s="31"/>
      <c r="I807" s="31"/>
      <c r="M807" s="31"/>
      <c r="N807" s="31"/>
      <c r="O807" s="31"/>
      <c r="Q807" s="31"/>
    </row>
    <row r="808" spans="4:17" ht="13.2">
      <c r="D808" s="31"/>
      <c r="F808" s="31"/>
      <c r="H808" s="31"/>
      <c r="I808" s="31"/>
      <c r="M808" s="31"/>
      <c r="N808" s="31"/>
      <c r="O808" s="31"/>
      <c r="Q808" s="31"/>
    </row>
    <row r="809" spans="4:17" ht="13.2">
      <c r="D809" s="31"/>
      <c r="F809" s="31"/>
      <c r="H809" s="31"/>
      <c r="I809" s="31"/>
      <c r="M809" s="31"/>
      <c r="N809" s="31"/>
      <c r="O809" s="31"/>
      <c r="Q809" s="31"/>
    </row>
    <row r="810" spans="4:17" ht="13.2">
      <c r="D810" s="31"/>
      <c r="F810" s="31"/>
      <c r="H810" s="31"/>
      <c r="I810" s="31"/>
      <c r="M810" s="31"/>
      <c r="N810" s="31"/>
      <c r="O810" s="31"/>
      <c r="Q810" s="31"/>
    </row>
    <row r="811" spans="4:17" ht="13.2">
      <c r="D811" s="31"/>
      <c r="F811" s="31"/>
      <c r="H811" s="31"/>
      <c r="I811" s="31"/>
      <c r="M811" s="31"/>
      <c r="N811" s="31"/>
      <c r="O811" s="31"/>
      <c r="Q811" s="31"/>
    </row>
    <row r="812" spans="4:17" ht="13.2">
      <c r="D812" s="31"/>
      <c r="F812" s="31"/>
      <c r="H812" s="31"/>
      <c r="I812" s="31"/>
      <c r="M812" s="31"/>
      <c r="N812" s="31"/>
      <c r="O812" s="31"/>
      <c r="Q812" s="31"/>
    </row>
    <row r="813" spans="4:17" ht="13.2">
      <c r="D813" s="31"/>
      <c r="F813" s="31"/>
      <c r="H813" s="31"/>
      <c r="I813" s="31"/>
      <c r="M813" s="31"/>
      <c r="N813" s="31"/>
      <c r="O813" s="31"/>
      <c r="Q813" s="31"/>
    </row>
    <row r="814" spans="4:17" ht="13.2">
      <c r="D814" s="31"/>
      <c r="F814" s="31"/>
      <c r="H814" s="31"/>
      <c r="I814" s="31"/>
      <c r="M814" s="31"/>
      <c r="N814" s="31"/>
      <c r="O814" s="31"/>
      <c r="Q814" s="31"/>
    </row>
    <row r="815" spans="4:17" ht="13.2">
      <c r="D815" s="31"/>
      <c r="F815" s="31"/>
      <c r="H815" s="31"/>
      <c r="I815" s="31"/>
      <c r="M815" s="31"/>
      <c r="N815" s="31"/>
      <c r="O815" s="31"/>
      <c r="Q815" s="31"/>
    </row>
    <row r="816" spans="4:17" ht="13.2">
      <c r="D816" s="31"/>
      <c r="F816" s="31"/>
      <c r="H816" s="31"/>
      <c r="I816" s="31"/>
      <c r="M816" s="31"/>
      <c r="N816" s="31"/>
      <c r="O816" s="31"/>
      <c r="Q816" s="31"/>
    </row>
    <row r="817" spans="4:17" ht="13.2">
      <c r="D817" s="31"/>
      <c r="F817" s="31"/>
      <c r="H817" s="31"/>
      <c r="I817" s="31"/>
      <c r="M817" s="31"/>
      <c r="N817" s="31"/>
      <c r="O817" s="31"/>
      <c r="Q817" s="31"/>
    </row>
    <row r="818" spans="4:17" ht="13.2">
      <c r="D818" s="31"/>
      <c r="F818" s="31"/>
      <c r="H818" s="31"/>
      <c r="I818" s="31"/>
      <c r="M818" s="31"/>
      <c r="N818" s="31"/>
      <c r="O818" s="31"/>
      <c r="Q818" s="31"/>
    </row>
    <row r="819" spans="4:17" ht="13.2">
      <c r="D819" s="31"/>
      <c r="F819" s="31"/>
      <c r="H819" s="31"/>
      <c r="I819" s="31"/>
      <c r="M819" s="31"/>
      <c r="N819" s="31"/>
      <c r="O819" s="31"/>
      <c r="Q819" s="31"/>
    </row>
    <row r="820" spans="4:17" ht="13.2">
      <c r="D820" s="31"/>
      <c r="F820" s="31"/>
      <c r="H820" s="31"/>
      <c r="I820" s="31"/>
      <c r="M820" s="31"/>
      <c r="N820" s="31"/>
      <c r="O820" s="31"/>
      <c r="Q820" s="31"/>
    </row>
    <row r="821" spans="4:17" ht="13.2">
      <c r="D821" s="31"/>
      <c r="F821" s="31"/>
      <c r="H821" s="31"/>
      <c r="I821" s="31"/>
      <c r="M821" s="31"/>
      <c r="N821" s="31"/>
      <c r="O821" s="31"/>
      <c r="Q821" s="31"/>
    </row>
    <row r="822" spans="4:17" ht="13.2">
      <c r="D822" s="31"/>
      <c r="F822" s="31"/>
      <c r="H822" s="31"/>
      <c r="I822" s="31"/>
      <c r="M822" s="31"/>
      <c r="N822" s="31"/>
      <c r="O822" s="31"/>
      <c r="Q822" s="31"/>
    </row>
    <row r="823" spans="4:17" ht="13.2">
      <c r="D823" s="31"/>
      <c r="F823" s="31"/>
      <c r="H823" s="31"/>
      <c r="I823" s="31"/>
      <c r="M823" s="31"/>
      <c r="N823" s="31"/>
      <c r="O823" s="31"/>
      <c r="Q823" s="31"/>
    </row>
    <row r="824" spans="4:17" ht="13.2">
      <c r="D824" s="31"/>
      <c r="F824" s="31"/>
      <c r="H824" s="31"/>
      <c r="I824" s="31"/>
      <c r="M824" s="31"/>
      <c r="N824" s="31"/>
      <c r="O824" s="31"/>
      <c r="Q824" s="31"/>
    </row>
    <row r="825" spans="4:17" ht="13.2">
      <c r="D825" s="31"/>
      <c r="F825" s="31"/>
      <c r="H825" s="31"/>
      <c r="I825" s="31"/>
      <c r="M825" s="31"/>
      <c r="N825" s="31"/>
      <c r="O825" s="31"/>
      <c r="Q825" s="31"/>
    </row>
    <row r="826" spans="4:17" ht="13.2">
      <c r="D826" s="31"/>
      <c r="F826" s="31"/>
      <c r="H826" s="31"/>
      <c r="I826" s="31"/>
      <c r="M826" s="31"/>
      <c r="N826" s="31"/>
      <c r="O826" s="31"/>
      <c r="Q826" s="31"/>
    </row>
    <row r="827" spans="4:17" ht="13.2">
      <c r="D827" s="31"/>
      <c r="F827" s="31"/>
      <c r="H827" s="31"/>
      <c r="I827" s="31"/>
      <c r="M827" s="31"/>
      <c r="N827" s="31"/>
      <c r="O827" s="31"/>
      <c r="Q827" s="31"/>
    </row>
    <row r="828" spans="4:17" ht="13.2">
      <c r="D828" s="31"/>
      <c r="F828" s="31"/>
      <c r="H828" s="31"/>
      <c r="I828" s="31"/>
      <c r="M828" s="31"/>
      <c r="N828" s="31"/>
      <c r="O828" s="31"/>
      <c r="Q828" s="31"/>
    </row>
    <row r="829" spans="4:17" ht="13.2">
      <c r="D829" s="31"/>
      <c r="F829" s="31"/>
      <c r="H829" s="31"/>
      <c r="I829" s="31"/>
      <c r="M829" s="31"/>
      <c r="N829" s="31"/>
      <c r="O829" s="31"/>
      <c r="Q829" s="31"/>
    </row>
    <row r="830" spans="4:17" ht="13.2">
      <c r="D830" s="31"/>
      <c r="F830" s="31"/>
      <c r="H830" s="31"/>
      <c r="I830" s="31"/>
      <c r="M830" s="31"/>
      <c r="N830" s="31"/>
      <c r="O830" s="31"/>
      <c r="Q830" s="31"/>
    </row>
    <row r="831" spans="4:17" ht="13.2">
      <c r="D831" s="31"/>
      <c r="F831" s="31"/>
      <c r="H831" s="31"/>
      <c r="I831" s="31"/>
      <c r="M831" s="31"/>
      <c r="N831" s="31"/>
      <c r="O831" s="31"/>
      <c r="Q831" s="31"/>
    </row>
    <row r="832" spans="4:17" ht="13.2">
      <c r="D832" s="31"/>
      <c r="F832" s="31"/>
      <c r="H832" s="31"/>
      <c r="I832" s="31"/>
      <c r="M832" s="31"/>
      <c r="N832" s="31"/>
      <c r="O832" s="31"/>
      <c r="Q832" s="31"/>
    </row>
    <row r="833" spans="4:17" ht="13.2">
      <c r="D833" s="31"/>
      <c r="F833" s="31"/>
      <c r="H833" s="31"/>
      <c r="I833" s="31"/>
      <c r="M833" s="31"/>
      <c r="N833" s="31"/>
      <c r="O833" s="31"/>
      <c r="Q833" s="31"/>
    </row>
    <row r="834" spans="4:17" ht="13.2">
      <c r="D834" s="31"/>
      <c r="F834" s="31"/>
      <c r="H834" s="31"/>
      <c r="I834" s="31"/>
      <c r="M834" s="31"/>
      <c r="N834" s="31"/>
      <c r="O834" s="31"/>
      <c r="Q834" s="31"/>
    </row>
    <row r="835" spans="4:17" ht="13.2">
      <c r="D835" s="31"/>
      <c r="F835" s="31"/>
      <c r="H835" s="31"/>
      <c r="I835" s="31"/>
      <c r="M835" s="31"/>
      <c r="N835" s="31"/>
      <c r="O835" s="31"/>
      <c r="Q835" s="31"/>
    </row>
    <row r="836" spans="4:17" ht="13.2">
      <c r="D836" s="31"/>
      <c r="F836" s="31"/>
      <c r="H836" s="31"/>
      <c r="I836" s="31"/>
      <c r="M836" s="31"/>
      <c r="N836" s="31"/>
      <c r="O836" s="31"/>
      <c r="Q836" s="31"/>
    </row>
    <row r="837" spans="4:17" ht="13.2">
      <c r="D837" s="31"/>
      <c r="F837" s="31"/>
      <c r="H837" s="31"/>
      <c r="I837" s="31"/>
      <c r="M837" s="31"/>
      <c r="N837" s="31"/>
      <c r="O837" s="31"/>
      <c r="Q837" s="31"/>
    </row>
    <row r="838" spans="4:17" ht="13.2">
      <c r="D838" s="31"/>
      <c r="F838" s="31"/>
      <c r="H838" s="31"/>
      <c r="I838" s="31"/>
      <c r="M838" s="31"/>
      <c r="N838" s="31"/>
      <c r="O838" s="31"/>
      <c r="Q838" s="31"/>
    </row>
    <row r="839" spans="4:17" ht="13.2">
      <c r="D839" s="31"/>
      <c r="F839" s="31"/>
      <c r="H839" s="31"/>
      <c r="I839" s="31"/>
      <c r="M839" s="31"/>
      <c r="N839" s="31"/>
      <c r="O839" s="31"/>
      <c r="Q839" s="31"/>
    </row>
    <row r="840" spans="4:17" ht="13.2">
      <c r="D840" s="31"/>
      <c r="F840" s="31"/>
      <c r="H840" s="31"/>
      <c r="I840" s="31"/>
      <c r="M840" s="31"/>
      <c r="N840" s="31"/>
      <c r="O840" s="31"/>
      <c r="Q840" s="31"/>
    </row>
    <row r="841" spans="4:17" ht="13.2">
      <c r="D841" s="31"/>
      <c r="F841" s="31"/>
      <c r="H841" s="31"/>
      <c r="I841" s="31"/>
      <c r="M841" s="31"/>
      <c r="N841" s="31"/>
      <c r="O841" s="31"/>
      <c r="Q841" s="31"/>
    </row>
    <row r="842" spans="4:17" ht="13.2">
      <c r="D842" s="31"/>
      <c r="F842" s="31"/>
      <c r="H842" s="31"/>
      <c r="I842" s="31"/>
      <c r="M842" s="31"/>
      <c r="N842" s="31"/>
      <c r="O842" s="31"/>
      <c r="Q842" s="31"/>
    </row>
    <row r="843" spans="4:17" ht="13.2">
      <c r="D843" s="31"/>
      <c r="F843" s="31"/>
      <c r="H843" s="31"/>
      <c r="I843" s="31"/>
      <c r="M843" s="31"/>
      <c r="N843" s="31"/>
      <c r="O843" s="31"/>
      <c r="Q843" s="31"/>
    </row>
    <row r="844" spans="4:17" ht="13.2">
      <c r="D844" s="31"/>
      <c r="F844" s="31"/>
      <c r="H844" s="31"/>
      <c r="I844" s="31"/>
      <c r="M844" s="31"/>
      <c r="N844" s="31"/>
      <c r="O844" s="31"/>
      <c r="Q844" s="31"/>
    </row>
    <row r="845" spans="4:17" ht="13.2">
      <c r="D845" s="31"/>
      <c r="F845" s="31"/>
      <c r="H845" s="31"/>
      <c r="I845" s="31"/>
      <c r="M845" s="31"/>
      <c r="N845" s="31"/>
      <c r="O845" s="31"/>
      <c r="Q845" s="31"/>
    </row>
    <row r="846" spans="4:17" ht="13.2">
      <c r="D846" s="31"/>
      <c r="F846" s="31"/>
      <c r="H846" s="31"/>
      <c r="I846" s="31"/>
      <c r="M846" s="31"/>
      <c r="N846" s="31"/>
      <c r="O846" s="31"/>
      <c r="Q846" s="31"/>
    </row>
    <row r="847" spans="4:17" ht="13.2">
      <c r="D847" s="31"/>
      <c r="F847" s="31"/>
      <c r="H847" s="31"/>
      <c r="I847" s="31"/>
      <c r="M847" s="31"/>
      <c r="N847" s="31"/>
      <c r="O847" s="31"/>
      <c r="Q847" s="31"/>
    </row>
    <row r="848" spans="4:17" ht="13.2">
      <c r="D848" s="31"/>
      <c r="F848" s="31"/>
      <c r="H848" s="31"/>
      <c r="I848" s="31"/>
      <c r="M848" s="31"/>
      <c r="N848" s="31"/>
      <c r="O848" s="31"/>
      <c r="Q848" s="31"/>
    </row>
    <row r="849" spans="4:17" ht="13.2">
      <c r="D849" s="31"/>
      <c r="F849" s="31"/>
      <c r="H849" s="31"/>
      <c r="I849" s="31"/>
      <c r="M849" s="31"/>
      <c r="N849" s="31"/>
      <c r="O849" s="31"/>
      <c r="Q849" s="31"/>
    </row>
    <row r="850" spans="4:17" ht="13.2">
      <c r="D850" s="31"/>
      <c r="F850" s="31"/>
      <c r="H850" s="31"/>
      <c r="I850" s="31"/>
      <c r="M850" s="31"/>
      <c r="N850" s="31"/>
      <c r="O850" s="31"/>
      <c r="Q850" s="31"/>
    </row>
    <row r="851" spans="4:17" ht="13.2">
      <c r="D851" s="31"/>
      <c r="F851" s="31"/>
      <c r="H851" s="31"/>
      <c r="I851" s="31"/>
      <c r="M851" s="31"/>
      <c r="N851" s="31"/>
      <c r="O851" s="31"/>
      <c r="Q851" s="31"/>
    </row>
    <row r="852" spans="4:17" ht="13.2">
      <c r="D852" s="31"/>
      <c r="F852" s="31"/>
      <c r="H852" s="31"/>
      <c r="I852" s="31"/>
      <c r="M852" s="31"/>
      <c r="N852" s="31"/>
      <c r="O852" s="31"/>
      <c r="Q852" s="31"/>
    </row>
    <row r="853" spans="4:17" ht="13.2">
      <c r="D853" s="31"/>
      <c r="F853" s="31"/>
      <c r="H853" s="31"/>
      <c r="I853" s="31"/>
      <c r="M853" s="31"/>
      <c r="N853" s="31"/>
      <c r="O853" s="31"/>
      <c r="Q853" s="31"/>
    </row>
    <row r="854" spans="4:17" ht="13.2">
      <c r="D854" s="31"/>
      <c r="F854" s="31"/>
      <c r="H854" s="31"/>
      <c r="I854" s="31"/>
      <c r="M854" s="31"/>
      <c r="N854" s="31"/>
      <c r="O854" s="31"/>
      <c r="Q854" s="31"/>
    </row>
    <row r="855" spans="4:17" ht="13.2">
      <c r="D855" s="31"/>
      <c r="F855" s="31"/>
      <c r="H855" s="31"/>
      <c r="I855" s="31"/>
      <c r="M855" s="31"/>
      <c r="N855" s="31"/>
      <c r="O855" s="31"/>
      <c r="Q855" s="31"/>
    </row>
    <row r="856" spans="4:17" ht="13.2">
      <c r="D856" s="31"/>
      <c r="F856" s="31"/>
      <c r="H856" s="31"/>
      <c r="I856" s="31"/>
      <c r="M856" s="31"/>
      <c r="N856" s="31"/>
      <c r="O856" s="31"/>
      <c r="Q856" s="31"/>
    </row>
    <row r="857" spans="4:17" ht="13.2">
      <c r="D857" s="31"/>
      <c r="F857" s="31"/>
      <c r="H857" s="31"/>
      <c r="I857" s="31"/>
      <c r="M857" s="31"/>
      <c r="N857" s="31"/>
      <c r="O857" s="31"/>
      <c r="Q857" s="31"/>
    </row>
    <row r="858" spans="4:17" ht="13.2">
      <c r="D858" s="31"/>
      <c r="F858" s="31"/>
      <c r="H858" s="31"/>
      <c r="I858" s="31"/>
      <c r="M858" s="31"/>
      <c r="N858" s="31"/>
      <c r="O858" s="31"/>
      <c r="Q858" s="31"/>
    </row>
    <row r="859" spans="4:17" ht="13.2">
      <c r="D859" s="31"/>
      <c r="F859" s="31"/>
      <c r="H859" s="31"/>
      <c r="I859" s="31"/>
      <c r="M859" s="31"/>
      <c r="N859" s="31"/>
      <c r="O859" s="31"/>
      <c r="Q859" s="31"/>
    </row>
    <row r="860" spans="4:17" ht="13.2">
      <c r="D860" s="31"/>
      <c r="F860" s="31"/>
      <c r="H860" s="31"/>
      <c r="I860" s="31"/>
      <c r="M860" s="31"/>
      <c r="N860" s="31"/>
      <c r="O860" s="31"/>
      <c r="Q860" s="31"/>
    </row>
    <row r="861" spans="4:17" ht="13.2">
      <c r="D861" s="31"/>
      <c r="F861" s="31"/>
      <c r="H861" s="31"/>
      <c r="I861" s="31"/>
      <c r="M861" s="31"/>
      <c r="N861" s="31"/>
      <c r="O861" s="31"/>
      <c r="Q861" s="31"/>
    </row>
    <row r="862" spans="4:17" ht="13.2">
      <c r="D862" s="31"/>
      <c r="F862" s="31"/>
      <c r="H862" s="31"/>
      <c r="I862" s="31"/>
      <c r="M862" s="31"/>
      <c r="N862" s="31"/>
      <c r="O862" s="31"/>
      <c r="Q862" s="31"/>
    </row>
    <row r="863" spans="4:17" ht="13.2">
      <c r="D863" s="31"/>
      <c r="F863" s="31"/>
      <c r="H863" s="31"/>
      <c r="I863" s="31"/>
      <c r="M863" s="31"/>
      <c r="N863" s="31"/>
      <c r="O863" s="31"/>
      <c r="Q863" s="31"/>
    </row>
    <row r="864" spans="4:17" ht="13.2">
      <c r="D864" s="31"/>
      <c r="F864" s="31"/>
      <c r="H864" s="31"/>
      <c r="I864" s="31"/>
      <c r="M864" s="31"/>
      <c r="N864" s="31"/>
      <c r="O864" s="31"/>
      <c r="Q864" s="31"/>
    </row>
    <row r="865" spans="4:17" ht="13.2">
      <c r="D865" s="31"/>
      <c r="F865" s="31"/>
      <c r="H865" s="31"/>
      <c r="I865" s="31"/>
      <c r="M865" s="31"/>
      <c r="N865" s="31"/>
      <c r="O865" s="31"/>
      <c r="Q865" s="31"/>
    </row>
    <row r="866" spans="4:17" ht="13.2">
      <c r="D866" s="31"/>
      <c r="F866" s="31"/>
      <c r="H866" s="31"/>
      <c r="I866" s="31"/>
      <c r="M866" s="31"/>
      <c r="N866" s="31"/>
      <c r="O866" s="31"/>
      <c r="Q866" s="31"/>
    </row>
    <row r="867" spans="4:17" ht="13.2">
      <c r="D867" s="31"/>
      <c r="F867" s="31"/>
      <c r="H867" s="31"/>
      <c r="I867" s="31"/>
      <c r="M867" s="31"/>
      <c r="N867" s="31"/>
      <c r="O867" s="31"/>
      <c r="Q867" s="31"/>
    </row>
    <row r="868" spans="4:17" ht="13.2">
      <c r="D868" s="31"/>
      <c r="F868" s="31"/>
      <c r="H868" s="31"/>
      <c r="I868" s="31"/>
      <c r="M868" s="31"/>
      <c r="N868" s="31"/>
      <c r="O868" s="31"/>
      <c r="Q868" s="31"/>
    </row>
    <row r="869" spans="4:17" ht="13.2">
      <c r="D869" s="31"/>
      <c r="F869" s="31"/>
      <c r="H869" s="31"/>
      <c r="I869" s="31"/>
      <c r="M869" s="31"/>
      <c r="N869" s="31"/>
      <c r="O869" s="31"/>
      <c r="Q869" s="31"/>
    </row>
    <row r="870" spans="4:17" ht="13.2">
      <c r="D870" s="31"/>
      <c r="F870" s="31"/>
      <c r="H870" s="31"/>
      <c r="I870" s="31"/>
      <c r="M870" s="31"/>
      <c r="N870" s="31"/>
      <c r="O870" s="31"/>
      <c r="Q870" s="31"/>
    </row>
    <row r="871" spans="4:17" ht="13.2">
      <c r="D871" s="31"/>
      <c r="F871" s="31"/>
      <c r="H871" s="31"/>
      <c r="I871" s="31"/>
      <c r="M871" s="31"/>
      <c r="N871" s="31"/>
      <c r="O871" s="31"/>
      <c r="Q871" s="31"/>
    </row>
    <row r="872" spans="4:17" ht="13.2">
      <c r="D872" s="31"/>
      <c r="F872" s="31"/>
      <c r="H872" s="31"/>
      <c r="I872" s="31"/>
      <c r="M872" s="31"/>
      <c r="N872" s="31"/>
      <c r="O872" s="31"/>
      <c r="Q872" s="31"/>
    </row>
    <row r="873" spans="4:17" ht="13.2">
      <c r="D873" s="31"/>
      <c r="F873" s="31"/>
      <c r="H873" s="31"/>
      <c r="I873" s="31"/>
      <c r="M873" s="31"/>
      <c r="N873" s="31"/>
      <c r="O873" s="31"/>
      <c r="Q873" s="31"/>
    </row>
    <row r="874" spans="4:17" ht="13.2">
      <c r="D874" s="31"/>
      <c r="F874" s="31"/>
      <c r="H874" s="31"/>
      <c r="I874" s="31"/>
      <c r="M874" s="31"/>
      <c r="N874" s="31"/>
      <c r="O874" s="31"/>
      <c r="Q874" s="31"/>
    </row>
    <row r="875" spans="4:17" ht="13.2">
      <c r="D875" s="31"/>
      <c r="F875" s="31"/>
      <c r="H875" s="31"/>
      <c r="I875" s="31"/>
      <c r="M875" s="31"/>
      <c r="N875" s="31"/>
      <c r="O875" s="31"/>
      <c r="Q875" s="31"/>
    </row>
    <row r="876" spans="4:17" ht="13.2">
      <c r="D876" s="31"/>
      <c r="F876" s="31"/>
      <c r="H876" s="31"/>
      <c r="I876" s="31"/>
      <c r="M876" s="31"/>
      <c r="N876" s="31"/>
      <c r="O876" s="31"/>
      <c r="Q876" s="31"/>
    </row>
    <row r="877" spans="4:17" ht="13.2">
      <c r="D877" s="31"/>
      <c r="F877" s="31"/>
      <c r="H877" s="31"/>
      <c r="I877" s="31"/>
      <c r="M877" s="31"/>
      <c r="N877" s="31"/>
      <c r="O877" s="31"/>
      <c r="Q877" s="31"/>
    </row>
    <row r="878" spans="4:17" ht="13.2">
      <c r="D878" s="31"/>
      <c r="F878" s="31"/>
      <c r="H878" s="31"/>
      <c r="I878" s="31"/>
      <c r="M878" s="31"/>
      <c r="N878" s="31"/>
      <c r="O878" s="31"/>
      <c r="Q878" s="31"/>
    </row>
    <row r="879" spans="4:17" ht="13.2">
      <c r="D879" s="31"/>
      <c r="F879" s="31"/>
      <c r="H879" s="31"/>
      <c r="I879" s="31"/>
      <c r="M879" s="31"/>
      <c r="N879" s="31"/>
      <c r="O879" s="31"/>
      <c r="Q879" s="31"/>
    </row>
    <row r="880" spans="4:17" ht="13.2">
      <c r="D880" s="31"/>
      <c r="F880" s="31"/>
      <c r="H880" s="31"/>
      <c r="I880" s="31"/>
      <c r="M880" s="31"/>
      <c r="N880" s="31"/>
      <c r="O880" s="31"/>
      <c r="Q880" s="31"/>
    </row>
    <row r="881" spans="4:17" ht="13.2">
      <c r="D881" s="31"/>
      <c r="F881" s="31"/>
      <c r="H881" s="31"/>
      <c r="I881" s="31"/>
      <c r="M881" s="31"/>
      <c r="N881" s="31"/>
      <c r="O881" s="31"/>
      <c r="Q881" s="31"/>
    </row>
    <row r="882" spans="4:17" ht="13.2">
      <c r="D882" s="31"/>
      <c r="F882" s="31"/>
      <c r="H882" s="31"/>
      <c r="I882" s="31"/>
      <c r="M882" s="31"/>
      <c r="N882" s="31"/>
      <c r="O882" s="31"/>
      <c r="Q882" s="31"/>
    </row>
    <row r="883" spans="4:17" ht="13.2">
      <c r="D883" s="31"/>
      <c r="F883" s="31"/>
      <c r="H883" s="31"/>
      <c r="I883" s="31"/>
      <c r="M883" s="31"/>
      <c r="N883" s="31"/>
      <c r="O883" s="31"/>
      <c r="Q883" s="31"/>
    </row>
    <row r="884" spans="4:17" ht="13.2">
      <c r="D884" s="31"/>
      <c r="F884" s="31"/>
      <c r="H884" s="31"/>
      <c r="I884" s="31"/>
      <c r="M884" s="31"/>
      <c r="N884" s="31"/>
      <c r="O884" s="31"/>
      <c r="Q884" s="31"/>
    </row>
    <row r="885" spans="4:17" ht="13.2">
      <c r="D885" s="31"/>
      <c r="F885" s="31"/>
      <c r="H885" s="31"/>
      <c r="I885" s="31"/>
      <c r="M885" s="31"/>
      <c r="N885" s="31"/>
      <c r="O885" s="31"/>
      <c r="Q885" s="31"/>
    </row>
    <row r="886" spans="4:17" ht="13.2">
      <c r="D886" s="31"/>
      <c r="F886" s="31"/>
      <c r="H886" s="31"/>
      <c r="I886" s="31"/>
      <c r="M886" s="31"/>
      <c r="N886" s="31"/>
      <c r="O886" s="31"/>
      <c r="Q886" s="31"/>
    </row>
    <row r="887" spans="4:17" ht="13.2">
      <c r="D887" s="31"/>
      <c r="F887" s="31"/>
      <c r="H887" s="31"/>
      <c r="I887" s="31"/>
      <c r="M887" s="31"/>
      <c r="N887" s="31"/>
      <c r="O887" s="31"/>
      <c r="Q887" s="31"/>
    </row>
    <row r="888" spans="4:17" ht="13.2">
      <c r="D888" s="31"/>
      <c r="F888" s="31"/>
      <c r="H888" s="31"/>
      <c r="I888" s="31"/>
      <c r="M888" s="31"/>
      <c r="N888" s="31"/>
      <c r="O888" s="31"/>
      <c r="Q888" s="31"/>
    </row>
    <row r="889" spans="4:17" ht="13.2">
      <c r="D889" s="31"/>
      <c r="F889" s="31"/>
      <c r="H889" s="31"/>
      <c r="I889" s="31"/>
      <c r="M889" s="31"/>
      <c r="N889" s="31"/>
      <c r="O889" s="31"/>
      <c r="Q889" s="31"/>
    </row>
    <row r="890" spans="4:17" ht="13.2">
      <c r="D890" s="31"/>
      <c r="F890" s="31"/>
      <c r="H890" s="31"/>
      <c r="I890" s="31"/>
      <c r="M890" s="31"/>
      <c r="N890" s="31"/>
      <c r="O890" s="31"/>
      <c r="Q890" s="31"/>
    </row>
    <row r="891" spans="4:17" ht="13.2">
      <c r="D891" s="31"/>
      <c r="F891" s="31"/>
      <c r="H891" s="31"/>
      <c r="I891" s="31"/>
      <c r="M891" s="31"/>
      <c r="N891" s="31"/>
      <c r="O891" s="31"/>
      <c r="Q891" s="31"/>
    </row>
    <row r="892" spans="4:17" ht="13.2">
      <c r="D892" s="31"/>
      <c r="F892" s="31"/>
      <c r="H892" s="31"/>
      <c r="I892" s="31"/>
      <c r="M892" s="31"/>
      <c r="N892" s="31"/>
      <c r="O892" s="31"/>
      <c r="Q892" s="31"/>
    </row>
    <row r="893" spans="4:17" ht="13.2">
      <c r="D893" s="31"/>
      <c r="F893" s="31"/>
      <c r="H893" s="31"/>
      <c r="I893" s="31"/>
      <c r="M893" s="31"/>
      <c r="N893" s="31"/>
      <c r="O893" s="31"/>
      <c r="Q893" s="31"/>
    </row>
    <row r="894" spans="4:17" ht="13.2">
      <c r="D894" s="31"/>
      <c r="F894" s="31"/>
      <c r="H894" s="31"/>
      <c r="I894" s="31"/>
      <c r="M894" s="31"/>
      <c r="N894" s="31"/>
      <c r="O894" s="31"/>
      <c r="Q894" s="31"/>
    </row>
    <row r="895" spans="4:17" ht="13.2">
      <c r="D895" s="31"/>
      <c r="F895" s="31"/>
      <c r="H895" s="31"/>
      <c r="I895" s="31"/>
      <c r="M895" s="31"/>
      <c r="N895" s="31"/>
      <c r="O895" s="31"/>
      <c r="Q895" s="31"/>
    </row>
    <row r="896" spans="4:17" ht="13.2">
      <c r="D896" s="31"/>
      <c r="F896" s="31"/>
      <c r="H896" s="31"/>
      <c r="I896" s="31"/>
      <c r="M896" s="31"/>
      <c r="N896" s="31"/>
      <c r="O896" s="31"/>
      <c r="Q896" s="31"/>
    </row>
    <row r="897" spans="4:17" ht="13.2">
      <c r="D897" s="31"/>
      <c r="F897" s="31"/>
      <c r="H897" s="31"/>
      <c r="I897" s="31"/>
      <c r="M897" s="31"/>
      <c r="N897" s="31"/>
      <c r="O897" s="31"/>
      <c r="Q897" s="31"/>
    </row>
    <row r="898" spans="4:17" ht="13.2">
      <c r="D898" s="31"/>
      <c r="F898" s="31"/>
      <c r="H898" s="31"/>
      <c r="I898" s="31"/>
      <c r="M898" s="31"/>
      <c r="N898" s="31"/>
      <c r="O898" s="31"/>
      <c r="Q898" s="31"/>
    </row>
    <row r="899" spans="4:17" ht="13.2">
      <c r="D899" s="31"/>
      <c r="F899" s="31"/>
      <c r="H899" s="31"/>
      <c r="I899" s="31"/>
      <c r="M899" s="31"/>
      <c r="N899" s="31"/>
      <c r="O899" s="31"/>
      <c r="Q899" s="31"/>
    </row>
    <row r="900" spans="4:17" ht="13.2">
      <c r="D900" s="31"/>
      <c r="F900" s="31"/>
      <c r="H900" s="31"/>
      <c r="I900" s="31"/>
      <c r="M900" s="31"/>
      <c r="N900" s="31"/>
      <c r="O900" s="31"/>
      <c r="Q900" s="31"/>
    </row>
    <row r="901" spans="4:17" ht="13.2">
      <c r="D901" s="31"/>
      <c r="F901" s="31"/>
      <c r="H901" s="31"/>
      <c r="I901" s="31"/>
      <c r="M901" s="31"/>
      <c r="N901" s="31"/>
      <c r="O901" s="31"/>
      <c r="Q901" s="31"/>
    </row>
    <row r="902" spans="4:17" ht="13.2">
      <c r="D902" s="31"/>
      <c r="F902" s="31"/>
      <c r="H902" s="31"/>
      <c r="I902" s="31"/>
      <c r="M902" s="31"/>
      <c r="N902" s="31"/>
      <c r="O902" s="31"/>
      <c r="Q902" s="31"/>
    </row>
    <row r="903" spans="4:17" ht="13.2">
      <c r="D903" s="31"/>
      <c r="F903" s="31"/>
      <c r="H903" s="31"/>
      <c r="I903" s="31"/>
      <c r="M903" s="31"/>
      <c r="N903" s="31"/>
      <c r="O903" s="31"/>
      <c r="Q903" s="31"/>
    </row>
    <row r="904" spans="4:17" ht="13.2">
      <c r="D904" s="31"/>
      <c r="F904" s="31"/>
      <c r="H904" s="31"/>
      <c r="I904" s="31"/>
      <c r="M904" s="31"/>
      <c r="N904" s="31"/>
      <c r="O904" s="31"/>
      <c r="Q904" s="31"/>
    </row>
    <row r="905" spans="4:17" ht="13.2">
      <c r="D905" s="31"/>
      <c r="F905" s="31"/>
      <c r="H905" s="31"/>
      <c r="I905" s="31"/>
      <c r="M905" s="31"/>
      <c r="N905" s="31"/>
      <c r="O905" s="31"/>
      <c r="Q905" s="31"/>
    </row>
    <row r="906" spans="4:17" ht="13.2">
      <c r="D906" s="31"/>
      <c r="F906" s="31"/>
      <c r="H906" s="31"/>
      <c r="I906" s="31"/>
      <c r="M906" s="31"/>
      <c r="N906" s="31"/>
      <c r="O906" s="31"/>
      <c r="Q906" s="31"/>
    </row>
    <row r="907" spans="4:17" ht="13.2">
      <c r="D907" s="31"/>
      <c r="F907" s="31"/>
      <c r="H907" s="31"/>
      <c r="I907" s="31"/>
      <c r="M907" s="31"/>
      <c r="N907" s="31"/>
      <c r="O907" s="31"/>
      <c r="Q907" s="31"/>
    </row>
    <row r="908" spans="4:17" ht="13.2">
      <c r="D908" s="31"/>
      <c r="F908" s="31"/>
      <c r="H908" s="31"/>
      <c r="I908" s="31"/>
      <c r="M908" s="31"/>
      <c r="N908" s="31"/>
      <c r="O908" s="31"/>
      <c r="Q908" s="31"/>
    </row>
    <row r="909" spans="4:17" ht="13.2">
      <c r="D909" s="31"/>
      <c r="F909" s="31"/>
      <c r="H909" s="31"/>
      <c r="I909" s="31"/>
      <c r="M909" s="31"/>
      <c r="N909" s="31"/>
      <c r="O909" s="31"/>
      <c r="Q909" s="31"/>
    </row>
    <row r="910" spans="4:17" ht="13.2">
      <c r="D910" s="31"/>
      <c r="F910" s="31"/>
      <c r="H910" s="31"/>
      <c r="I910" s="31"/>
      <c r="M910" s="31"/>
      <c r="N910" s="31"/>
      <c r="O910" s="31"/>
      <c r="Q910" s="31"/>
    </row>
    <row r="911" spans="4:17" ht="13.2">
      <c r="D911" s="31"/>
      <c r="F911" s="31"/>
      <c r="H911" s="31"/>
      <c r="I911" s="31"/>
      <c r="M911" s="31"/>
      <c r="N911" s="31"/>
      <c r="O911" s="31"/>
      <c r="Q911" s="31"/>
    </row>
    <row r="912" spans="4:17" ht="13.2">
      <c r="D912" s="31"/>
      <c r="F912" s="31"/>
      <c r="H912" s="31"/>
      <c r="I912" s="31"/>
      <c r="M912" s="31"/>
      <c r="N912" s="31"/>
      <c r="O912" s="31"/>
      <c r="Q912" s="31"/>
    </row>
    <row r="913" spans="4:17" ht="13.2">
      <c r="D913" s="31"/>
      <c r="F913" s="31"/>
      <c r="H913" s="31"/>
      <c r="I913" s="31"/>
      <c r="M913" s="31"/>
      <c r="N913" s="31"/>
      <c r="O913" s="31"/>
      <c r="Q913" s="31"/>
    </row>
    <row r="914" spans="4:17" ht="13.2">
      <c r="D914" s="31"/>
      <c r="F914" s="31"/>
      <c r="H914" s="31"/>
      <c r="I914" s="31"/>
      <c r="M914" s="31"/>
      <c r="N914" s="31"/>
      <c r="O914" s="31"/>
      <c r="Q914" s="31"/>
    </row>
    <row r="915" spans="4:17" ht="13.2">
      <c r="D915" s="31"/>
      <c r="F915" s="31"/>
      <c r="H915" s="31"/>
      <c r="I915" s="31"/>
      <c r="M915" s="31"/>
      <c r="N915" s="31"/>
      <c r="O915" s="31"/>
      <c r="Q915" s="31"/>
    </row>
    <row r="916" spans="4:17" ht="13.2">
      <c r="D916" s="31"/>
      <c r="F916" s="31"/>
      <c r="H916" s="31"/>
      <c r="I916" s="31"/>
      <c r="M916" s="31"/>
      <c r="N916" s="31"/>
      <c r="O916" s="31"/>
      <c r="Q916" s="31"/>
    </row>
    <row r="917" spans="4:17" ht="13.2">
      <c r="D917" s="31"/>
      <c r="F917" s="31"/>
      <c r="H917" s="31"/>
      <c r="I917" s="31"/>
      <c r="M917" s="31"/>
      <c r="N917" s="31"/>
      <c r="O917" s="31"/>
      <c r="Q917" s="31"/>
    </row>
    <row r="918" spans="4:17" ht="13.2">
      <c r="D918" s="31"/>
      <c r="F918" s="31"/>
      <c r="H918" s="31"/>
      <c r="I918" s="31"/>
      <c r="M918" s="31"/>
      <c r="N918" s="31"/>
      <c r="O918" s="31"/>
      <c r="Q918" s="31"/>
    </row>
    <row r="919" spans="4:17" ht="13.2">
      <c r="D919" s="31"/>
      <c r="F919" s="31"/>
      <c r="H919" s="31"/>
      <c r="I919" s="31"/>
      <c r="M919" s="31"/>
      <c r="N919" s="31"/>
      <c r="O919" s="31"/>
      <c r="Q919" s="31"/>
    </row>
    <row r="920" spans="4:17" ht="13.2">
      <c r="D920" s="31"/>
      <c r="F920" s="31"/>
      <c r="H920" s="31"/>
      <c r="I920" s="31"/>
      <c r="M920" s="31"/>
      <c r="N920" s="31"/>
      <c r="O920" s="31"/>
      <c r="Q920" s="31"/>
    </row>
    <row r="921" spans="4:17" ht="13.2">
      <c r="D921" s="31"/>
      <c r="F921" s="31"/>
      <c r="H921" s="31"/>
      <c r="I921" s="31"/>
      <c r="M921" s="31"/>
      <c r="N921" s="31"/>
      <c r="O921" s="31"/>
      <c r="Q921" s="31"/>
    </row>
    <row r="922" spans="4:17" ht="13.2">
      <c r="D922" s="31"/>
      <c r="F922" s="31"/>
      <c r="H922" s="31"/>
      <c r="I922" s="31"/>
      <c r="M922" s="31"/>
      <c r="N922" s="31"/>
      <c r="O922" s="31"/>
      <c r="Q922" s="31"/>
    </row>
    <row r="923" spans="4:17" ht="13.2">
      <c r="D923" s="31"/>
      <c r="F923" s="31"/>
      <c r="H923" s="31"/>
      <c r="I923" s="31"/>
      <c r="M923" s="31"/>
      <c r="N923" s="31"/>
      <c r="O923" s="31"/>
      <c r="Q923" s="31"/>
    </row>
    <row r="924" spans="4:17" ht="13.2">
      <c r="D924" s="31"/>
      <c r="F924" s="31"/>
      <c r="H924" s="31"/>
      <c r="I924" s="31"/>
      <c r="M924" s="31"/>
      <c r="N924" s="31"/>
      <c r="O924" s="31"/>
      <c r="Q924" s="31"/>
    </row>
    <row r="925" spans="4:17" ht="13.2">
      <c r="D925" s="31"/>
      <c r="F925" s="31"/>
      <c r="H925" s="31"/>
      <c r="I925" s="31"/>
      <c r="M925" s="31"/>
      <c r="N925" s="31"/>
      <c r="O925" s="31"/>
      <c r="Q925" s="31"/>
    </row>
    <row r="926" spans="4:17" ht="13.2">
      <c r="D926" s="31"/>
      <c r="F926" s="31"/>
      <c r="H926" s="31"/>
      <c r="I926" s="31"/>
      <c r="M926" s="31"/>
      <c r="N926" s="31"/>
      <c r="O926" s="31"/>
      <c r="Q926" s="31"/>
    </row>
    <row r="927" spans="4:17" ht="13.2">
      <c r="D927" s="31"/>
      <c r="F927" s="31"/>
      <c r="H927" s="31"/>
      <c r="I927" s="31"/>
      <c r="M927" s="31"/>
      <c r="N927" s="31"/>
      <c r="O927" s="31"/>
      <c r="Q927" s="31"/>
    </row>
    <row r="928" spans="4:17" ht="13.2">
      <c r="D928" s="31"/>
      <c r="F928" s="31"/>
      <c r="H928" s="31"/>
      <c r="I928" s="31"/>
      <c r="M928" s="31"/>
      <c r="N928" s="31"/>
      <c r="O928" s="31"/>
      <c r="Q928" s="31"/>
    </row>
    <row r="929" spans="4:17" ht="13.2">
      <c r="D929" s="31"/>
      <c r="F929" s="31"/>
      <c r="H929" s="31"/>
      <c r="I929" s="31"/>
      <c r="M929" s="31"/>
      <c r="N929" s="31"/>
      <c r="O929" s="31"/>
      <c r="Q929" s="31"/>
    </row>
    <row r="930" spans="4:17" ht="13.2">
      <c r="D930" s="31"/>
      <c r="F930" s="31"/>
      <c r="H930" s="31"/>
      <c r="I930" s="31"/>
      <c r="M930" s="31"/>
      <c r="N930" s="31"/>
      <c r="O930" s="31"/>
      <c r="Q930" s="31"/>
    </row>
    <row r="931" spans="4:17" ht="13.2">
      <c r="D931" s="31"/>
      <c r="F931" s="31"/>
      <c r="H931" s="31"/>
      <c r="I931" s="31"/>
      <c r="M931" s="31"/>
      <c r="N931" s="31"/>
      <c r="O931" s="31"/>
      <c r="Q931" s="31"/>
    </row>
    <row r="932" spans="4:17" ht="13.2">
      <c r="D932" s="31"/>
      <c r="F932" s="31"/>
      <c r="H932" s="31"/>
      <c r="I932" s="31"/>
      <c r="M932" s="31"/>
      <c r="N932" s="31"/>
      <c r="O932" s="31"/>
      <c r="Q932" s="31"/>
    </row>
    <row r="933" spans="4:17" ht="13.2">
      <c r="D933" s="31"/>
      <c r="F933" s="31"/>
      <c r="H933" s="31"/>
      <c r="I933" s="31"/>
      <c r="M933" s="31"/>
      <c r="N933" s="31"/>
      <c r="O933" s="31"/>
      <c r="Q933" s="31"/>
    </row>
    <row r="934" spans="4:17" ht="13.2">
      <c r="D934" s="31"/>
      <c r="F934" s="31"/>
      <c r="H934" s="31"/>
      <c r="I934" s="31"/>
      <c r="M934" s="31"/>
      <c r="N934" s="31"/>
      <c r="O934" s="31"/>
      <c r="Q934" s="31"/>
    </row>
    <row r="935" spans="4:17" ht="13.2">
      <c r="D935" s="31"/>
      <c r="F935" s="31"/>
      <c r="H935" s="31"/>
      <c r="I935" s="31"/>
      <c r="M935" s="31"/>
      <c r="N935" s="31"/>
      <c r="O935" s="31"/>
      <c r="Q935" s="31"/>
    </row>
    <row r="936" spans="4:17" ht="13.2">
      <c r="D936" s="31"/>
      <c r="F936" s="31"/>
      <c r="H936" s="31"/>
      <c r="I936" s="31"/>
      <c r="M936" s="31"/>
      <c r="N936" s="31"/>
      <c r="O936" s="31"/>
      <c r="Q936" s="31"/>
    </row>
    <row r="937" spans="4:17" ht="13.2">
      <c r="D937" s="31"/>
      <c r="F937" s="31"/>
      <c r="H937" s="31"/>
      <c r="I937" s="31"/>
      <c r="M937" s="31"/>
      <c r="N937" s="31"/>
      <c r="O937" s="31"/>
      <c r="Q937" s="31"/>
    </row>
    <row r="938" spans="4:17" ht="13.2">
      <c r="D938" s="31"/>
      <c r="F938" s="31"/>
      <c r="H938" s="31"/>
      <c r="I938" s="31"/>
      <c r="M938" s="31"/>
      <c r="N938" s="31"/>
      <c r="O938" s="31"/>
      <c r="Q938" s="31"/>
    </row>
    <row r="939" spans="4:17" ht="13.2">
      <c r="D939" s="31"/>
      <c r="F939" s="31"/>
      <c r="H939" s="31"/>
      <c r="I939" s="31"/>
      <c r="M939" s="31"/>
      <c r="N939" s="31"/>
      <c r="O939" s="31"/>
      <c r="Q939" s="31"/>
    </row>
    <row r="940" spans="4:17" ht="13.2">
      <c r="D940" s="31"/>
      <c r="F940" s="31"/>
      <c r="H940" s="31"/>
      <c r="I940" s="31"/>
      <c r="M940" s="31"/>
      <c r="N940" s="31"/>
      <c r="O940" s="31"/>
      <c r="Q940" s="31"/>
    </row>
    <row r="941" spans="4:17" ht="13.2">
      <c r="D941" s="31"/>
      <c r="F941" s="31"/>
      <c r="H941" s="31"/>
      <c r="I941" s="31"/>
      <c r="M941" s="31"/>
      <c r="N941" s="31"/>
      <c r="O941" s="31"/>
      <c r="Q941" s="31"/>
    </row>
    <row r="942" spans="4:17" ht="13.2">
      <c r="D942" s="31"/>
      <c r="F942" s="31"/>
      <c r="H942" s="31"/>
      <c r="I942" s="31"/>
      <c r="M942" s="31"/>
      <c r="N942" s="31"/>
      <c r="O942" s="31"/>
      <c r="Q942" s="31"/>
    </row>
    <row r="943" spans="4:17" ht="13.2">
      <c r="D943" s="31"/>
      <c r="F943" s="31"/>
      <c r="H943" s="31"/>
      <c r="I943" s="31"/>
      <c r="M943" s="31"/>
      <c r="N943" s="31"/>
      <c r="O943" s="31"/>
      <c r="Q943" s="31"/>
    </row>
    <row r="944" spans="4:17" ht="13.2">
      <c r="D944" s="31"/>
      <c r="F944" s="31"/>
      <c r="H944" s="31"/>
      <c r="I944" s="31"/>
      <c r="M944" s="31"/>
      <c r="N944" s="31"/>
      <c r="O944" s="31"/>
      <c r="Q944" s="31"/>
    </row>
    <row r="945" spans="4:17" ht="13.2">
      <c r="D945" s="31"/>
      <c r="F945" s="31"/>
      <c r="H945" s="31"/>
      <c r="I945" s="31"/>
      <c r="M945" s="31"/>
      <c r="N945" s="31"/>
      <c r="O945" s="31"/>
      <c r="Q945" s="31"/>
    </row>
    <row r="946" spans="4:17" ht="13.2">
      <c r="D946" s="31"/>
      <c r="F946" s="31"/>
      <c r="H946" s="31"/>
      <c r="I946" s="31"/>
      <c r="M946" s="31"/>
      <c r="N946" s="31"/>
      <c r="O946" s="31"/>
      <c r="Q946" s="31"/>
    </row>
    <row r="947" spans="4:17" ht="13.2">
      <c r="D947" s="31"/>
      <c r="F947" s="31"/>
      <c r="H947" s="31"/>
      <c r="I947" s="31"/>
      <c r="M947" s="31"/>
      <c r="N947" s="31"/>
      <c r="O947" s="31"/>
      <c r="Q947" s="31"/>
    </row>
    <row r="948" spans="4:17" ht="13.2">
      <c r="D948" s="31"/>
      <c r="F948" s="31"/>
      <c r="H948" s="31"/>
      <c r="I948" s="31"/>
      <c r="M948" s="31"/>
      <c r="N948" s="31"/>
      <c r="O948" s="31"/>
      <c r="Q948" s="31"/>
    </row>
    <row r="949" spans="4:17" ht="13.2">
      <c r="D949" s="31"/>
      <c r="F949" s="31"/>
      <c r="H949" s="31"/>
      <c r="I949" s="31"/>
      <c r="M949" s="31"/>
      <c r="N949" s="31"/>
      <c r="O949" s="31"/>
      <c r="Q949" s="31"/>
    </row>
    <row r="950" spans="4:17" ht="13.2">
      <c r="D950" s="31"/>
      <c r="F950" s="31"/>
      <c r="H950" s="31"/>
      <c r="I950" s="31"/>
      <c r="M950" s="31"/>
      <c r="N950" s="31"/>
      <c r="O950" s="31"/>
      <c r="Q950" s="31"/>
    </row>
    <row r="951" spans="4:17" ht="13.2">
      <c r="D951" s="31"/>
      <c r="F951" s="31"/>
      <c r="H951" s="31"/>
      <c r="I951" s="31"/>
      <c r="M951" s="31"/>
      <c r="N951" s="31"/>
      <c r="O951" s="31"/>
      <c r="Q951" s="31"/>
    </row>
    <row r="952" spans="4:17" ht="13.2">
      <c r="D952" s="31"/>
      <c r="F952" s="31"/>
      <c r="H952" s="31"/>
      <c r="I952" s="31"/>
      <c r="M952" s="31"/>
      <c r="N952" s="31"/>
      <c r="O952" s="31"/>
      <c r="Q952" s="31"/>
    </row>
    <row r="953" spans="4:17" ht="13.2">
      <c r="D953" s="31"/>
      <c r="F953" s="31"/>
      <c r="H953" s="31"/>
      <c r="I953" s="31"/>
      <c r="M953" s="31"/>
      <c r="N953" s="31"/>
      <c r="O953" s="31"/>
      <c r="Q953" s="31"/>
    </row>
    <row r="954" spans="4:17" ht="13.2">
      <c r="D954" s="31"/>
      <c r="F954" s="31"/>
      <c r="H954" s="31"/>
      <c r="I954" s="31"/>
      <c r="M954" s="31"/>
      <c r="N954" s="31"/>
      <c r="O954" s="31"/>
      <c r="Q954" s="31"/>
    </row>
    <row r="955" spans="4:17" ht="13.2">
      <c r="D955" s="31"/>
      <c r="F955" s="31"/>
      <c r="H955" s="31"/>
      <c r="I955" s="31"/>
      <c r="M955" s="31"/>
      <c r="N955" s="31"/>
      <c r="O955" s="31"/>
      <c r="Q955" s="31"/>
    </row>
    <row r="956" spans="4:17" ht="13.2">
      <c r="D956" s="31"/>
      <c r="F956" s="31"/>
      <c r="H956" s="31"/>
      <c r="I956" s="31"/>
      <c r="M956" s="31"/>
      <c r="N956" s="31"/>
      <c r="O956" s="31"/>
      <c r="Q956" s="31"/>
    </row>
    <row r="957" spans="4:17" ht="13.2">
      <c r="D957" s="31"/>
      <c r="F957" s="31"/>
      <c r="H957" s="31"/>
      <c r="I957" s="31"/>
      <c r="M957" s="31"/>
      <c r="N957" s="31"/>
      <c r="O957" s="31"/>
      <c r="Q957" s="31"/>
    </row>
    <row r="958" spans="4:17" ht="13.2">
      <c r="D958" s="31"/>
      <c r="F958" s="31"/>
      <c r="H958" s="31"/>
      <c r="I958" s="31"/>
      <c r="M958" s="31"/>
      <c r="N958" s="31"/>
      <c r="O958" s="31"/>
      <c r="Q958" s="31"/>
    </row>
    <row r="959" spans="4:17" ht="13.2">
      <c r="D959" s="31"/>
      <c r="F959" s="31"/>
      <c r="H959" s="31"/>
      <c r="I959" s="31"/>
      <c r="M959" s="31"/>
      <c r="N959" s="31"/>
      <c r="O959" s="31"/>
      <c r="Q959" s="31"/>
    </row>
    <row r="960" spans="4:17" ht="13.2">
      <c r="D960" s="31"/>
      <c r="F960" s="31"/>
      <c r="H960" s="31"/>
      <c r="I960" s="31"/>
      <c r="M960" s="31"/>
      <c r="N960" s="31"/>
      <c r="O960" s="31"/>
      <c r="Q960" s="31"/>
    </row>
    <row r="961" spans="4:17" ht="13.2">
      <c r="D961" s="31"/>
      <c r="F961" s="31"/>
      <c r="H961" s="31"/>
      <c r="I961" s="31"/>
      <c r="M961" s="31"/>
      <c r="N961" s="31"/>
      <c r="O961" s="31"/>
      <c r="Q961" s="31"/>
    </row>
    <row r="962" spans="4:17" ht="13.2">
      <c r="D962" s="31"/>
      <c r="F962" s="31"/>
      <c r="H962" s="31"/>
      <c r="I962" s="31"/>
      <c r="M962" s="31"/>
      <c r="N962" s="31"/>
      <c r="O962" s="31"/>
      <c r="Q962" s="31"/>
    </row>
    <row r="963" spans="4:17" ht="13.2">
      <c r="D963" s="31"/>
      <c r="F963" s="31"/>
      <c r="H963" s="31"/>
      <c r="I963" s="31"/>
      <c r="M963" s="31"/>
      <c r="N963" s="31"/>
      <c r="O963" s="31"/>
      <c r="Q963" s="31"/>
    </row>
    <row r="964" spans="4:17" ht="13.2">
      <c r="D964" s="31"/>
      <c r="F964" s="31"/>
      <c r="H964" s="31"/>
      <c r="I964" s="31"/>
      <c r="M964" s="31"/>
      <c r="N964" s="31"/>
      <c r="O964" s="31"/>
      <c r="Q964" s="31"/>
    </row>
    <row r="965" spans="4:17" ht="13.2">
      <c r="D965" s="31"/>
      <c r="F965" s="31"/>
      <c r="H965" s="31"/>
      <c r="I965" s="31"/>
      <c r="M965" s="31"/>
      <c r="N965" s="31"/>
      <c r="O965" s="31"/>
      <c r="Q965" s="31"/>
    </row>
    <row r="966" spans="4:17" ht="13.2">
      <c r="D966" s="31"/>
      <c r="F966" s="31"/>
      <c r="H966" s="31"/>
      <c r="I966" s="31"/>
      <c r="M966" s="31"/>
      <c r="N966" s="31"/>
      <c r="O966" s="31"/>
      <c r="Q966" s="31"/>
    </row>
    <row r="967" spans="4:17" ht="13.2">
      <c r="D967" s="31"/>
      <c r="F967" s="31"/>
      <c r="H967" s="31"/>
      <c r="I967" s="31"/>
      <c r="M967" s="31"/>
      <c r="N967" s="31"/>
      <c r="O967" s="31"/>
      <c r="Q967" s="31"/>
    </row>
    <row r="968" spans="4:17" ht="13.2">
      <c r="D968" s="31"/>
      <c r="F968" s="31"/>
      <c r="H968" s="31"/>
      <c r="I968" s="31"/>
      <c r="M968" s="31"/>
      <c r="N968" s="31"/>
      <c r="O968" s="31"/>
      <c r="Q968" s="31"/>
    </row>
    <row r="969" spans="4:17" ht="13.2">
      <c r="D969" s="31"/>
      <c r="F969" s="31"/>
      <c r="H969" s="31"/>
      <c r="I969" s="31"/>
      <c r="M969" s="31"/>
      <c r="N969" s="31"/>
      <c r="O969" s="31"/>
      <c r="Q969" s="31"/>
    </row>
    <row r="970" spans="4:17" ht="13.2">
      <c r="D970" s="31"/>
      <c r="F970" s="31"/>
      <c r="H970" s="31"/>
      <c r="I970" s="31"/>
      <c r="M970" s="31"/>
      <c r="N970" s="31"/>
      <c r="O970" s="31"/>
      <c r="Q970" s="31"/>
    </row>
    <row r="971" spans="4:17" ht="13.2">
      <c r="D971" s="31"/>
      <c r="F971" s="31"/>
      <c r="H971" s="31"/>
      <c r="I971" s="31"/>
      <c r="M971" s="31"/>
      <c r="N971" s="31"/>
      <c r="O971" s="31"/>
      <c r="Q971" s="31"/>
    </row>
    <row r="972" spans="4:17" ht="13.2">
      <c r="D972" s="31"/>
      <c r="F972" s="31"/>
      <c r="H972" s="31"/>
      <c r="I972" s="31"/>
      <c r="M972" s="31"/>
      <c r="N972" s="31"/>
      <c r="O972" s="31"/>
      <c r="Q972" s="31"/>
    </row>
    <row r="973" spans="4:17" ht="13.2">
      <c r="D973" s="31"/>
      <c r="F973" s="31"/>
      <c r="H973" s="31"/>
      <c r="I973" s="31"/>
      <c r="M973" s="31"/>
      <c r="N973" s="31"/>
      <c r="O973" s="31"/>
      <c r="Q973" s="31"/>
    </row>
    <row r="974" spans="4:17" ht="13.2">
      <c r="D974" s="31"/>
      <c r="F974" s="31"/>
      <c r="H974" s="31"/>
      <c r="I974" s="31"/>
      <c r="M974" s="31"/>
      <c r="N974" s="31"/>
      <c r="O974" s="31"/>
      <c r="Q974" s="31"/>
    </row>
    <row r="975" spans="4:17" ht="13.2">
      <c r="D975" s="31"/>
      <c r="F975" s="31"/>
      <c r="H975" s="31"/>
      <c r="I975" s="31"/>
      <c r="M975" s="31"/>
      <c r="N975" s="31"/>
      <c r="O975" s="31"/>
      <c r="Q975" s="31"/>
    </row>
    <row r="976" spans="4:17" ht="13.2">
      <c r="D976" s="31"/>
      <c r="F976" s="31"/>
      <c r="H976" s="31"/>
      <c r="I976" s="31"/>
      <c r="M976" s="31"/>
      <c r="N976" s="31"/>
      <c r="O976" s="31"/>
      <c r="Q976" s="31"/>
    </row>
    <row r="977" spans="4:17" ht="13.2">
      <c r="D977" s="31"/>
      <c r="F977" s="31"/>
      <c r="H977" s="31"/>
      <c r="I977" s="31"/>
      <c r="M977" s="31"/>
      <c r="N977" s="31"/>
      <c r="O977" s="31"/>
      <c r="Q977" s="31"/>
    </row>
    <row r="978" spans="4:17" ht="13.2">
      <c r="D978" s="31"/>
      <c r="F978" s="31"/>
      <c r="H978" s="31"/>
      <c r="I978" s="31"/>
      <c r="M978" s="31"/>
      <c r="N978" s="31"/>
      <c r="O978" s="31"/>
      <c r="Q978" s="31"/>
    </row>
    <row r="979" spans="4:17" ht="13.2">
      <c r="D979" s="31"/>
      <c r="F979" s="31"/>
      <c r="H979" s="31"/>
      <c r="I979" s="31"/>
      <c r="M979" s="31"/>
      <c r="N979" s="31"/>
      <c r="O979" s="31"/>
      <c r="Q979" s="31"/>
    </row>
    <row r="980" spans="4:17" ht="13.2">
      <c r="D980" s="31"/>
      <c r="F980" s="31"/>
      <c r="H980" s="31"/>
      <c r="I980" s="31"/>
      <c r="M980" s="31"/>
      <c r="N980" s="31"/>
      <c r="O980" s="31"/>
      <c r="Q980" s="31"/>
    </row>
    <row r="981" spans="4:17" ht="13.2">
      <c r="D981" s="31"/>
      <c r="F981" s="31"/>
      <c r="H981" s="31"/>
      <c r="I981" s="31"/>
      <c r="M981" s="31"/>
      <c r="N981" s="31"/>
      <c r="O981" s="31"/>
      <c r="Q981" s="31"/>
    </row>
    <row r="982" spans="4:17" ht="13.2">
      <c r="D982" s="31"/>
      <c r="F982" s="31"/>
      <c r="H982" s="31"/>
      <c r="I982" s="31"/>
      <c r="M982" s="31"/>
      <c r="N982" s="31"/>
      <c r="O982" s="31"/>
      <c r="Q982" s="31"/>
    </row>
    <row r="983" spans="4:17" ht="13.2">
      <c r="D983" s="31"/>
      <c r="F983" s="31"/>
      <c r="H983" s="31"/>
      <c r="I983" s="31"/>
      <c r="M983" s="31"/>
      <c r="N983" s="31"/>
      <c r="O983" s="31"/>
      <c r="Q983" s="31"/>
    </row>
    <row r="984" spans="4:17" ht="13.2">
      <c r="D984" s="31"/>
      <c r="F984" s="31"/>
      <c r="H984" s="31"/>
      <c r="I984" s="31"/>
      <c r="M984" s="31"/>
      <c r="N984" s="31"/>
      <c r="O984" s="31"/>
      <c r="Q984" s="31"/>
    </row>
    <row r="985" spans="4:17" ht="13.2">
      <c r="D985" s="31"/>
      <c r="F985" s="31"/>
      <c r="H985" s="31"/>
      <c r="I985" s="31"/>
      <c r="M985" s="31"/>
      <c r="N985" s="31"/>
      <c r="O985" s="31"/>
      <c r="Q985" s="31"/>
    </row>
    <row r="986" spans="4:17" ht="13.2">
      <c r="D986" s="31"/>
      <c r="F986" s="31"/>
      <c r="H986" s="31"/>
      <c r="I986" s="31"/>
      <c r="M986" s="31"/>
      <c r="N986" s="31"/>
      <c r="O986" s="31"/>
      <c r="Q986" s="31"/>
    </row>
    <row r="987" spans="4:17" ht="13.2">
      <c r="D987" s="31"/>
      <c r="F987" s="31"/>
      <c r="H987" s="31"/>
      <c r="I987" s="31"/>
      <c r="M987" s="31"/>
      <c r="N987" s="31"/>
      <c r="O987" s="31"/>
      <c r="Q987" s="31"/>
    </row>
    <row r="988" spans="4:17" ht="13.2">
      <c r="D988" s="31"/>
      <c r="F988" s="31"/>
      <c r="H988" s="31"/>
      <c r="I988" s="31"/>
      <c r="M988" s="31"/>
      <c r="N988" s="31"/>
      <c r="O988" s="31"/>
      <c r="Q988" s="31"/>
    </row>
    <row r="989" spans="4:17" ht="13.2">
      <c r="D989" s="31"/>
      <c r="F989" s="31"/>
      <c r="H989" s="31"/>
      <c r="I989" s="31"/>
      <c r="M989" s="31"/>
      <c r="N989" s="31"/>
      <c r="O989" s="31"/>
      <c r="Q989" s="31"/>
    </row>
    <row r="990" spans="4:17" ht="13.2">
      <c r="D990" s="31"/>
      <c r="F990" s="31"/>
      <c r="H990" s="31"/>
      <c r="I990" s="31"/>
      <c r="M990" s="31"/>
      <c r="N990" s="31"/>
      <c r="O990" s="31"/>
      <c r="Q990" s="31"/>
    </row>
    <row r="991" spans="4:17" ht="13.2">
      <c r="D991" s="31"/>
      <c r="F991" s="31"/>
      <c r="H991" s="31"/>
      <c r="I991" s="31"/>
      <c r="M991" s="31"/>
      <c r="N991" s="31"/>
      <c r="O991" s="31"/>
      <c r="Q991" s="31"/>
    </row>
    <row r="992" spans="4:17" ht="13.2">
      <c r="D992" s="31"/>
      <c r="F992" s="31"/>
      <c r="H992" s="31"/>
      <c r="I992" s="31"/>
      <c r="M992" s="31"/>
      <c r="N992" s="31"/>
      <c r="O992" s="31"/>
      <c r="Q992" s="31"/>
    </row>
    <row r="993" spans="4:17" ht="13.2">
      <c r="D993" s="31"/>
      <c r="F993" s="31"/>
      <c r="H993" s="31"/>
      <c r="I993" s="31"/>
      <c r="M993" s="31"/>
      <c r="N993" s="31"/>
      <c r="O993" s="31"/>
      <c r="Q993" s="31"/>
    </row>
    <row r="994" spans="4:17" ht="13.2">
      <c r="D994" s="31"/>
      <c r="F994" s="31"/>
      <c r="H994" s="31"/>
      <c r="I994" s="31"/>
      <c r="M994" s="31"/>
      <c r="N994" s="31"/>
      <c r="O994" s="31"/>
      <c r="Q994" s="31"/>
    </row>
    <row r="995" spans="4:17" ht="13.2">
      <c r="D995" s="31"/>
      <c r="F995" s="31"/>
      <c r="H995" s="31"/>
      <c r="I995" s="31"/>
      <c r="M995" s="31"/>
      <c r="N995" s="31"/>
      <c r="O995" s="31"/>
      <c r="Q995" s="31"/>
    </row>
    <row r="996" spans="4:17" ht="13.2">
      <c r="D996" s="31"/>
      <c r="F996" s="31"/>
      <c r="H996" s="31"/>
      <c r="I996" s="31"/>
      <c r="M996" s="31"/>
      <c r="N996" s="31"/>
      <c r="O996" s="31"/>
      <c r="Q996" s="31"/>
    </row>
    <row r="997" spans="4:17" ht="13.2">
      <c r="D997" s="31"/>
      <c r="F997" s="31"/>
      <c r="H997" s="31"/>
      <c r="I997" s="31"/>
      <c r="M997" s="31"/>
      <c r="N997" s="31"/>
      <c r="O997" s="31"/>
      <c r="Q997" s="31"/>
    </row>
    <row r="998" spans="4:17" ht="13.2">
      <c r="D998" s="31"/>
      <c r="F998" s="31"/>
      <c r="H998" s="31"/>
      <c r="I998" s="31"/>
      <c r="M998" s="31"/>
      <c r="N998" s="31"/>
      <c r="O998" s="31"/>
      <c r="Q998" s="31"/>
    </row>
  </sheetData>
  <conditionalFormatting sqref="N1:N2">
    <cfRule type="beginsWith" dxfId="47" priority="1" operator="beginsWith" text="INDH">
      <formula>LEFT((N1),LEN("INDH"))=("INDH")</formula>
    </cfRule>
  </conditionalFormatting>
  <conditionalFormatting sqref="N1:N2">
    <cfRule type="beginsWith" dxfId="46" priority="2" operator="beginsWith" text="Defensoría de la niñez">
      <formula>LEFT((N1),LEN("Defensoría de la niñez"))=("Defensoría de la niñez")</formula>
    </cfRule>
  </conditionalFormatting>
  <conditionalFormatting sqref="N1:N2">
    <cfRule type="beginsWith" dxfId="45" priority="3" operator="beginsWith" text="ABOFEM">
      <formula>LEFT((N1),LEN("ABOFEM"))=("ABOFEM")</formula>
    </cfRule>
  </conditionalFormatting>
  <conditionalFormatting sqref="M1:M12">
    <cfRule type="cellIs" dxfId="44" priority="4" operator="equal">
      <formula>"COMISIÓN ESCRITOS"</formula>
    </cfRule>
  </conditionalFormatting>
  <conditionalFormatting sqref="O1:O12 M2:M12">
    <cfRule type="beginsWith" dxfId="43" priority="5" operator="beginsWith" text="Carabineros">
      <formula>LEFT((O1),LEN("Carabineros"))=("Carabineros")</formula>
    </cfRule>
  </conditionalFormatting>
  <conditionalFormatting sqref="O1:O12 M2:M12">
    <cfRule type="beginsWith" dxfId="42" priority="6" operator="beginsWith" text="Ejército">
      <formula>LEFT((O1),LEN("Ejército"))=("Ejército")</formula>
    </cfRule>
  </conditionalFormatting>
  <conditionalFormatting sqref="O1:O12 M2:M12">
    <cfRule type="beginsWith" dxfId="41" priority="7" operator="beginsWith" text="PDI">
      <formula>LEFT((O1),LEN("PDI"))=("PDI")</formula>
    </cfRule>
  </conditionalFormatting>
  <conditionalFormatting sqref="O1:O12 M2:M12">
    <cfRule type="beginsWith" dxfId="40"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200-000000000000}">
          <x14:formula1>
            <xm:f>VdD!$D$2:$D$1001</xm:f>
          </x14:formula1>
          <xm:sqref>I2:I998</xm:sqref>
        </x14:dataValidation>
        <x14:dataValidation type="list" allowBlank="1" xr:uid="{00000000-0002-0000-1200-000001000000}">
          <x14:formula1>
            <xm:f>VdD!$F$2:$F$1001</xm:f>
          </x14:formula1>
          <xm:sqref>M2:M998</xm:sqref>
        </x14:dataValidation>
        <x14:dataValidation type="list" allowBlank="1" xr:uid="{00000000-0002-0000-1200-000002000000}">
          <x14:formula1>
            <xm:f>VdD!$C$2:$C$1001</xm:f>
          </x14:formula1>
          <xm:sqref>H1:H998</xm:sqref>
        </x14:dataValidation>
        <x14:dataValidation type="list" allowBlank="1" xr:uid="{00000000-0002-0000-1200-000003000000}">
          <x14:formula1>
            <xm:f>VdD!$B$2:$B$1001</xm:f>
          </x14:formula1>
          <xm:sqref>F2:F998</xm:sqref>
        </x14:dataValidation>
        <x14:dataValidation type="list" allowBlank="1" xr:uid="{00000000-0002-0000-1200-000004000000}">
          <x14:formula1>
            <xm:f>VdD!$A$2:$A$1001</xm:f>
          </x14:formula1>
          <xm:sqref>D2:D998</xm:sqref>
        </x14:dataValidation>
        <x14:dataValidation type="list" allowBlank="1" xr:uid="{00000000-0002-0000-1200-000005000000}">
          <x14:formula1>
            <xm:f>VdD!$H$2:$H$1001</xm:f>
          </x14:formula1>
          <xm:sqref>O2:O998</xm:sqref>
        </x14:dataValidation>
        <x14:dataValidation type="list" allowBlank="1" xr:uid="{00000000-0002-0000-1200-000006000000}">
          <x14:formula1>
            <xm:f>VdD!$G$2:$G$1001</xm:f>
          </x14:formula1>
          <xm:sqref>N2:N998</xm:sqref>
        </x14:dataValidation>
        <x14:dataValidation type="list" allowBlank="1" xr:uid="{00000000-0002-0000-1200-000007000000}">
          <x14:formula1>
            <xm:f>VdD!$J$2:$J$1001</xm:f>
          </x14:formula1>
          <xm:sqref>Q2:Q998</xm:sqref>
        </x14:dataValidation>
        <x14:dataValidation type="list" allowBlank="1" xr:uid="{00000000-0002-0000-1200-000008000000}">
          <x14:formula1>
            <xm:f>VdD!$I$2:$I$1001</xm:f>
          </x14:formula1>
          <xm:sqref>P2:P3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R998"/>
  <sheetViews>
    <sheetView workbookViewId="0"/>
  </sheetViews>
  <sheetFormatPr baseColWidth="10" defaultColWidth="14.44140625" defaultRowHeight="15.75" customHeight="1"/>
  <cols>
    <col min="5" max="5" width="21.33203125" customWidth="1"/>
    <col min="6" max="6" width="15.6640625" customWidth="1"/>
    <col min="7" max="7" width="48.88671875" customWidth="1"/>
  </cols>
  <sheetData>
    <row r="1" spans="1:18" ht="66">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8" ht="66.75" customHeight="1">
      <c r="A2" s="7" t="s">
        <v>4180</v>
      </c>
      <c r="B2" s="10"/>
      <c r="C2" s="23"/>
      <c r="D2" s="7" t="s">
        <v>26</v>
      </c>
      <c r="E2" s="7" t="s">
        <v>4181</v>
      </c>
      <c r="F2" s="7" t="s">
        <v>85</v>
      </c>
      <c r="G2" s="7" t="s">
        <v>4576</v>
      </c>
      <c r="H2" s="7" t="s">
        <v>87</v>
      </c>
      <c r="I2" s="10"/>
      <c r="J2" s="7" t="s">
        <v>63</v>
      </c>
      <c r="K2" s="44">
        <v>43755</v>
      </c>
      <c r="L2" s="7" t="s">
        <v>219</v>
      </c>
      <c r="M2" s="43" t="s">
        <v>33</v>
      </c>
      <c r="N2" s="10"/>
      <c r="O2" s="10"/>
      <c r="P2" s="10"/>
      <c r="Q2" s="10"/>
      <c r="R2" s="31"/>
    </row>
    <row r="3" spans="1:18" ht="69.75" customHeight="1">
      <c r="A3" s="35" t="s">
        <v>2516</v>
      </c>
      <c r="B3" s="35" t="s">
        <v>2517</v>
      </c>
      <c r="C3" s="52">
        <v>27</v>
      </c>
      <c r="D3" s="7" t="s">
        <v>26</v>
      </c>
      <c r="E3" s="35" t="s">
        <v>2519</v>
      </c>
      <c r="F3" s="7" t="s">
        <v>85</v>
      </c>
      <c r="G3" s="7" t="s">
        <v>4577</v>
      </c>
      <c r="H3" s="10"/>
      <c r="I3" s="10"/>
      <c r="J3" s="7" t="s">
        <v>63</v>
      </c>
      <c r="K3" s="10"/>
      <c r="L3" s="7" t="s">
        <v>4578</v>
      </c>
      <c r="M3" s="43" t="s">
        <v>33</v>
      </c>
      <c r="N3" s="10"/>
      <c r="O3" s="7" t="s">
        <v>35</v>
      </c>
      <c r="P3" s="10"/>
      <c r="Q3" s="10"/>
      <c r="R3" s="31"/>
    </row>
    <row r="4" spans="1:18" ht="117.75" customHeight="1">
      <c r="A4" s="7" t="s">
        <v>3503</v>
      </c>
      <c r="B4" s="35" t="s">
        <v>3504</v>
      </c>
      <c r="C4" s="52">
        <v>22</v>
      </c>
      <c r="D4" s="7" t="s">
        <v>26</v>
      </c>
      <c r="E4" s="7" t="s">
        <v>3505</v>
      </c>
      <c r="F4" s="7" t="s">
        <v>85</v>
      </c>
      <c r="G4" s="7" t="s">
        <v>4579</v>
      </c>
      <c r="H4" s="10"/>
      <c r="I4" s="10"/>
      <c r="J4" s="7" t="s">
        <v>63</v>
      </c>
      <c r="K4" s="7" t="s">
        <v>296</v>
      </c>
      <c r="L4" s="7"/>
      <c r="M4" s="43" t="s">
        <v>33</v>
      </c>
      <c r="N4" s="10"/>
      <c r="O4" s="7" t="s">
        <v>35</v>
      </c>
      <c r="P4" s="10"/>
      <c r="Q4" s="10"/>
      <c r="R4" s="31"/>
    </row>
    <row r="5" spans="1:18" ht="52.8">
      <c r="A5" s="7" t="s">
        <v>1845</v>
      </c>
      <c r="B5" s="35" t="s">
        <v>1846</v>
      </c>
      <c r="C5" s="23"/>
      <c r="D5" s="7" t="s">
        <v>45</v>
      </c>
      <c r="E5" s="7" t="s">
        <v>1847</v>
      </c>
      <c r="F5" s="7" t="s">
        <v>85</v>
      </c>
      <c r="G5" s="7" t="s">
        <v>4580</v>
      </c>
      <c r="H5" s="10"/>
      <c r="I5" s="10"/>
      <c r="J5" s="7" t="s">
        <v>63</v>
      </c>
      <c r="K5" s="44">
        <v>43757</v>
      </c>
      <c r="L5" s="10"/>
      <c r="M5" s="43" t="s">
        <v>33</v>
      </c>
      <c r="N5" s="10"/>
      <c r="O5" s="10"/>
      <c r="P5" s="39" t="s">
        <v>4581</v>
      </c>
      <c r="Q5" s="10"/>
      <c r="R5" s="31"/>
    </row>
    <row r="6" spans="1:18" ht="52.8">
      <c r="A6" s="7" t="s">
        <v>1105</v>
      </c>
      <c r="B6" s="35" t="s">
        <v>1106</v>
      </c>
      <c r="C6" s="23"/>
      <c r="D6" s="7" t="s">
        <v>26</v>
      </c>
      <c r="E6" s="35" t="s">
        <v>1107</v>
      </c>
      <c r="F6" s="7" t="s">
        <v>85</v>
      </c>
      <c r="G6" s="7" t="s">
        <v>4580</v>
      </c>
      <c r="H6" s="10"/>
      <c r="I6" s="10"/>
      <c r="J6" s="7" t="s">
        <v>63</v>
      </c>
      <c r="K6" s="44">
        <v>43757</v>
      </c>
      <c r="L6" s="10"/>
      <c r="M6" s="43" t="s">
        <v>33</v>
      </c>
      <c r="N6" s="10"/>
      <c r="O6" s="10"/>
      <c r="P6" s="10"/>
      <c r="Q6" s="10"/>
      <c r="R6" s="31"/>
    </row>
    <row r="7" spans="1:18" ht="14.4">
      <c r="A7" s="54"/>
      <c r="B7" s="56"/>
      <c r="C7" s="7"/>
      <c r="D7" s="7"/>
      <c r="E7" s="10"/>
      <c r="F7" s="10"/>
      <c r="G7" s="10"/>
      <c r="H7" s="10"/>
      <c r="I7" s="10"/>
      <c r="J7" s="10"/>
      <c r="K7" s="10"/>
      <c r="L7" s="10"/>
      <c r="M7" s="10"/>
      <c r="N7" s="10"/>
      <c r="O7" s="10"/>
      <c r="P7" s="10"/>
      <c r="Q7" s="10"/>
    </row>
    <row r="8" spans="1:18" ht="13.2">
      <c r="A8" s="10"/>
      <c r="B8" s="10"/>
      <c r="C8" s="10"/>
      <c r="D8" s="10"/>
      <c r="E8" s="10"/>
      <c r="F8" s="10"/>
      <c r="G8" s="10"/>
      <c r="H8" s="10"/>
      <c r="I8" s="10"/>
      <c r="J8" s="10"/>
      <c r="K8" s="10"/>
      <c r="L8" s="10"/>
      <c r="M8" s="10"/>
      <c r="N8" s="10"/>
      <c r="O8" s="10"/>
      <c r="P8" s="10"/>
      <c r="Q8" s="10"/>
    </row>
    <row r="9" spans="1:18" ht="13.2">
      <c r="A9" s="10"/>
      <c r="B9" s="10"/>
      <c r="C9" s="10"/>
      <c r="D9" s="10"/>
      <c r="E9" s="10"/>
      <c r="F9" s="10"/>
      <c r="G9" s="10"/>
      <c r="H9" s="10"/>
      <c r="I9" s="10"/>
      <c r="J9" s="10"/>
      <c r="K9" s="10"/>
      <c r="L9" s="10"/>
      <c r="M9" s="10"/>
      <c r="N9" s="10"/>
      <c r="O9" s="10"/>
      <c r="P9" s="10"/>
      <c r="Q9" s="10"/>
    </row>
    <row r="10" spans="1:18" ht="13.2">
      <c r="A10" s="10"/>
      <c r="B10" s="10"/>
      <c r="C10" s="10"/>
      <c r="D10" s="10"/>
      <c r="E10" s="10"/>
      <c r="F10" s="10"/>
      <c r="G10" s="10"/>
      <c r="H10" s="10"/>
      <c r="I10" s="10"/>
      <c r="J10" s="10"/>
      <c r="K10" s="10"/>
      <c r="L10" s="10"/>
      <c r="M10" s="10"/>
      <c r="N10" s="10"/>
      <c r="O10" s="10"/>
      <c r="P10" s="10"/>
      <c r="Q10" s="10"/>
    </row>
    <row r="11" spans="1:18" ht="13.2">
      <c r="A11" s="10"/>
      <c r="B11" s="10"/>
      <c r="C11" s="10"/>
      <c r="D11" s="10"/>
      <c r="E11" s="10"/>
      <c r="F11" s="10"/>
      <c r="G11" s="10"/>
      <c r="H11" s="10"/>
      <c r="I11" s="10"/>
      <c r="J11" s="10"/>
      <c r="K11" s="10"/>
      <c r="L11" s="10"/>
      <c r="M11" s="10"/>
      <c r="N11" s="10"/>
      <c r="O11" s="10"/>
      <c r="P11" s="10"/>
      <c r="Q11" s="10"/>
    </row>
    <row r="12" spans="1:18" ht="13.2">
      <c r="A12" s="10"/>
      <c r="B12" s="10"/>
      <c r="C12" s="10"/>
      <c r="D12" s="10"/>
      <c r="E12" s="10"/>
      <c r="F12" s="10"/>
      <c r="G12" s="10"/>
      <c r="H12" s="10"/>
      <c r="I12" s="10"/>
      <c r="J12" s="10"/>
      <c r="K12" s="10"/>
      <c r="L12" s="10"/>
      <c r="M12" s="10"/>
      <c r="N12" s="10"/>
      <c r="O12" s="10"/>
      <c r="P12" s="10"/>
      <c r="Q12" s="10"/>
    </row>
    <row r="13" spans="1:18" ht="13.2">
      <c r="A13" s="10"/>
      <c r="B13" s="10"/>
      <c r="C13" s="10"/>
      <c r="D13" s="10"/>
      <c r="E13" s="10"/>
      <c r="F13" s="10"/>
      <c r="G13" s="10"/>
      <c r="H13" s="10"/>
      <c r="I13" s="10"/>
      <c r="J13" s="10"/>
      <c r="K13" s="10"/>
      <c r="L13" s="10"/>
      <c r="M13" s="10"/>
      <c r="N13" s="10"/>
      <c r="O13" s="10"/>
      <c r="P13" s="10"/>
      <c r="Q13" s="10"/>
    </row>
    <row r="14" spans="1:18" ht="13.2">
      <c r="A14" s="10"/>
      <c r="B14" s="10"/>
      <c r="C14" s="10"/>
      <c r="D14" s="10"/>
      <c r="E14" s="10"/>
      <c r="F14" s="10"/>
      <c r="G14" s="10"/>
      <c r="H14" s="10"/>
      <c r="I14" s="10"/>
      <c r="J14" s="10"/>
      <c r="K14" s="10"/>
      <c r="L14" s="10"/>
      <c r="M14" s="10"/>
      <c r="N14" s="10"/>
      <c r="O14" s="10"/>
      <c r="P14" s="10"/>
      <c r="Q14" s="10"/>
    </row>
    <row r="15" spans="1:18" ht="13.2">
      <c r="A15" s="10"/>
      <c r="B15" s="10"/>
      <c r="C15" s="10"/>
      <c r="D15" s="10"/>
      <c r="E15" s="10"/>
      <c r="F15" s="10"/>
      <c r="G15" s="10"/>
      <c r="H15" s="10"/>
      <c r="I15" s="10"/>
      <c r="J15" s="10"/>
      <c r="K15" s="10"/>
      <c r="L15" s="10"/>
      <c r="M15" s="10"/>
      <c r="N15" s="10"/>
      <c r="O15" s="10"/>
      <c r="P15" s="10"/>
      <c r="Q15" s="10"/>
    </row>
    <row r="16" spans="1:18" ht="13.2">
      <c r="A16" s="10"/>
      <c r="B16" s="10"/>
      <c r="C16" s="10"/>
      <c r="D16" s="10"/>
      <c r="E16" s="10"/>
      <c r="F16" s="10"/>
      <c r="G16" s="10"/>
      <c r="H16" s="10"/>
      <c r="I16" s="10"/>
      <c r="J16" s="10"/>
      <c r="K16" s="10"/>
      <c r="L16" s="10"/>
      <c r="M16" s="10"/>
      <c r="N16" s="10"/>
      <c r="O16" s="10"/>
      <c r="P16" s="10"/>
      <c r="Q16" s="10"/>
    </row>
    <row r="17" spans="1:17" ht="13.2">
      <c r="A17" s="10"/>
      <c r="B17" s="10"/>
      <c r="C17" s="10"/>
      <c r="D17" s="10"/>
      <c r="E17" s="10"/>
      <c r="F17" s="10"/>
      <c r="G17" s="10"/>
      <c r="H17" s="10"/>
      <c r="I17" s="10"/>
      <c r="J17" s="10"/>
      <c r="K17" s="10"/>
      <c r="L17" s="10"/>
      <c r="M17" s="10"/>
      <c r="N17" s="10"/>
      <c r="O17" s="10"/>
      <c r="P17" s="10"/>
      <c r="Q17" s="10"/>
    </row>
    <row r="18" spans="1:17" ht="13.2">
      <c r="A18" s="10"/>
      <c r="B18" s="10"/>
      <c r="C18" s="10"/>
      <c r="D18" s="10"/>
      <c r="E18" s="10"/>
      <c r="F18" s="10"/>
      <c r="G18" s="10"/>
      <c r="H18" s="10"/>
      <c r="I18" s="10"/>
      <c r="J18" s="10"/>
      <c r="K18" s="10"/>
      <c r="L18" s="10"/>
      <c r="M18" s="10"/>
      <c r="N18" s="10"/>
      <c r="O18" s="10"/>
      <c r="P18" s="10"/>
      <c r="Q18" s="10"/>
    </row>
    <row r="19" spans="1:17" ht="13.2">
      <c r="A19" s="10"/>
      <c r="B19" s="10"/>
      <c r="C19" s="10"/>
      <c r="D19" s="10"/>
      <c r="E19" s="10"/>
      <c r="F19" s="10"/>
      <c r="G19" s="10"/>
      <c r="H19" s="10"/>
      <c r="I19" s="10"/>
      <c r="J19" s="10"/>
      <c r="K19" s="10"/>
      <c r="L19" s="10"/>
      <c r="M19" s="10"/>
      <c r="N19" s="10"/>
      <c r="O19" s="10"/>
      <c r="P19" s="10"/>
      <c r="Q19" s="10"/>
    </row>
    <row r="20" spans="1:17" ht="13.2">
      <c r="A20" s="10"/>
      <c r="B20" s="10"/>
      <c r="C20" s="10"/>
      <c r="D20" s="10"/>
      <c r="E20" s="10"/>
      <c r="F20" s="10"/>
      <c r="G20" s="10"/>
      <c r="H20" s="10"/>
      <c r="I20" s="10"/>
      <c r="J20" s="10"/>
      <c r="K20" s="10"/>
      <c r="L20" s="10"/>
      <c r="M20" s="10"/>
      <c r="N20" s="10"/>
      <c r="O20" s="10"/>
      <c r="P20" s="10"/>
      <c r="Q20" s="10"/>
    </row>
    <row r="21" spans="1:17" ht="13.2">
      <c r="A21" s="10"/>
      <c r="B21" s="10"/>
      <c r="C21" s="10"/>
      <c r="D21" s="10"/>
      <c r="E21" s="10"/>
      <c r="F21" s="10"/>
      <c r="G21" s="10"/>
      <c r="H21" s="10"/>
      <c r="I21" s="10"/>
      <c r="J21" s="10"/>
      <c r="K21" s="10"/>
      <c r="L21" s="10"/>
      <c r="M21" s="10"/>
      <c r="N21" s="10"/>
      <c r="O21" s="10"/>
      <c r="P21" s="10"/>
      <c r="Q21" s="10"/>
    </row>
    <row r="22" spans="1:17" ht="13.2">
      <c r="A22" s="10"/>
      <c r="B22" s="10"/>
      <c r="C22" s="10"/>
      <c r="D22" s="10"/>
      <c r="E22" s="10"/>
      <c r="F22" s="10"/>
      <c r="G22" s="10"/>
      <c r="H22" s="10"/>
      <c r="I22" s="10"/>
      <c r="J22" s="10"/>
      <c r="K22" s="10"/>
      <c r="L22" s="10"/>
      <c r="M22" s="10"/>
      <c r="N22" s="10"/>
      <c r="O22" s="10"/>
      <c r="P22" s="10"/>
      <c r="Q22" s="10"/>
    </row>
    <row r="23" spans="1:17" ht="13.2">
      <c r="A23" s="10"/>
      <c r="B23" s="10"/>
      <c r="C23" s="10"/>
      <c r="D23" s="10"/>
      <c r="E23" s="10"/>
      <c r="F23" s="10"/>
      <c r="G23" s="10"/>
      <c r="H23" s="10"/>
      <c r="I23" s="10"/>
      <c r="J23" s="10"/>
      <c r="K23" s="10"/>
      <c r="L23" s="10"/>
      <c r="M23" s="10"/>
      <c r="N23" s="10"/>
      <c r="O23" s="10"/>
      <c r="P23" s="10"/>
      <c r="Q23" s="10"/>
    </row>
    <row r="24" spans="1:17" ht="13.2">
      <c r="A24" s="10"/>
      <c r="B24" s="10"/>
      <c r="C24" s="10"/>
      <c r="D24" s="10"/>
      <c r="E24" s="10"/>
      <c r="F24" s="10"/>
      <c r="G24" s="10"/>
      <c r="H24" s="10"/>
      <c r="I24" s="10"/>
      <c r="J24" s="10"/>
      <c r="K24" s="10"/>
      <c r="L24" s="10"/>
      <c r="M24" s="10"/>
      <c r="N24" s="10"/>
      <c r="O24" s="10"/>
      <c r="P24" s="10"/>
      <c r="Q24" s="10"/>
    </row>
    <row r="25" spans="1:17" ht="13.2">
      <c r="A25" s="10"/>
      <c r="B25" s="10"/>
      <c r="C25" s="10"/>
      <c r="D25" s="10"/>
      <c r="E25" s="10"/>
      <c r="F25" s="10"/>
      <c r="G25" s="10"/>
      <c r="H25" s="10"/>
      <c r="I25" s="10"/>
      <c r="J25" s="10"/>
      <c r="K25" s="10"/>
      <c r="L25" s="10"/>
      <c r="M25" s="10"/>
      <c r="N25" s="10"/>
      <c r="O25" s="10"/>
      <c r="P25" s="10"/>
      <c r="Q25" s="10"/>
    </row>
    <row r="26" spans="1:17" ht="13.2">
      <c r="A26" s="10"/>
      <c r="B26" s="10"/>
      <c r="C26" s="10"/>
      <c r="D26" s="10"/>
      <c r="E26" s="10"/>
      <c r="F26" s="10"/>
      <c r="G26" s="10"/>
      <c r="H26" s="10"/>
      <c r="I26" s="10"/>
      <c r="J26" s="10"/>
      <c r="K26" s="10"/>
      <c r="L26" s="10"/>
      <c r="M26" s="10"/>
      <c r="N26" s="10"/>
      <c r="O26" s="10"/>
      <c r="P26" s="10"/>
      <c r="Q26" s="10"/>
    </row>
    <row r="27" spans="1:17" ht="13.2">
      <c r="A27" s="10"/>
      <c r="B27" s="10"/>
      <c r="C27" s="10"/>
      <c r="D27" s="10"/>
      <c r="E27" s="10"/>
      <c r="F27" s="10"/>
      <c r="G27" s="10"/>
      <c r="H27" s="10"/>
      <c r="I27" s="10"/>
      <c r="J27" s="10"/>
      <c r="K27" s="10"/>
      <c r="L27" s="10"/>
      <c r="M27" s="10"/>
      <c r="N27" s="10"/>
      <c r="O27" s="10"/>
      <c r="P27" s="10"/>
      <c r="Q27" s="10"/>
    </row>
    <row r="28" spans="1:17" ht="13.2">
      <c r="A28" s="10"/>
      <c r="B28" s="10"/>
      <c r="C28" s="10"/>
      <c r="D28" s="10"/>
      <c r="E28" s="10"/>
      <c r="F28" s="10"/>
      <c r="G28" s="10"/>
      <c r="H28" s="10"/>
      <c r="I28" s="10"/>
      <c r="J28" s="10"/>
      <c r="K28" s="10"/>
      <c r="L28" s="10"/>
      <c r="M28" s="10"/>
      <c r="N28" s="10"/>
      <c r="O28" s="10"/>
      <c r="P28" s="10"/>
      <c r="Q28" s="10"/>
    </row>
    <row r="29" spans="1:17" ht="13.2">
      <c r="A29" s="10"/>
      <c r="B29" s="10"/>
      <c r="C29" s="10"/>
      <c r="D29" s="10"/>
      <c r="E29" s="10"/>
      <c r="F29" s="10"/>
      <c r="G29" s="10"/>
      <c r="H29" s="10"/>
      <c r="I29" s="10"/>
      <c r="J29" s="10"/>
      <c r="K29" s="10"/>
      <c r="L29" s="10"/>
      <c r="M29" s="10"/>
      <c r="N29" s="10"/>
      <c r="O29" s="10"/>
      <c r="P29" s="10"/>
      <c r="Q29" s="10"/>
    </row>
    <row r="30" spans="1:17" ht="13.2">
      <c r="A30" s="10"/>
      <c r="B30" s="10"/>
      <c r="C30" s="10"/>
      <c r="D30" s="10"/>
      <c r="E30" s="10"/>
      <c r="F30" s="10"/>
      <c r="G30" s="10"/>
      <c r="H30" s="10"/>
      <c r="I30" s="10"/>
      <c r="J30" s="10"/>
      <c r="K30" s="10"/>
      <c r="L30" s="10"/>
      <c r="M30" s="10"/>
      <c r="N30" s="10"/>
      <c r="O30" s="10"/>
      <c r="P30" s="10"/>
      <c r="Q30" s="10"/>
    </row>
    <row r="31" spans="1:17" ht="13.2">
      <c r="A31" s="10"/>
      <c r="B31" s="10"/>
      <c r="C31" s="10"/>
      <c r="D31" s="10"/>
      <c r="E31" s="10"/>
      <c r="F31" s="10"/>
      <c r="G31" s="10"/>
      <c r="H31" s="10"/>
      <c r="I31" s="10"/>
      <c r="J31" s="10"/>
      <c r="K31" s="10"/>
      <c r="L31" s="10"/>
      <c r="M31" s="10"/>
      <c r="N31" s="10"/>
      <c r="O31" s="10"/>
      <c r="P31" s="10"/>
      <c r="Q31" s="10"/>
    </row>
    <row r="32" spans="1:17" ht="13.2">
      <c r="A32" s="10"/>
      <c r="B32" s="10"/>
      <c r="C32" s="10"/>
      <c r="D32" s="10"/>
      <c r="E32" s="10"/>
      <c r="F32" s="10"/>
      <c r="G32" s="10"/>
      <c r="H32" s="10"/>
      <c r="I32" s="10"/>
      <c r="J32" s="10"/>
      <c r="K32" s="10"/>
      <c r="L32" s="10"/>
      <c r="M32" s="10"/>
      <c r="N32" s="10"/>
      <c r="O32" s="10"/>
      <c r="P32" s="10"/>
      <c r="Q32" s="10"/>
    </row>
    <row r="33" spans="1:17" ht="13.2">
      <c r="A33" s="10"/>
      <c r="B33" s="10"/>
      <c r="C33" s="10"/>
      <c r="D33" s="10"/>
      <c r="E33" s="10"/>
      <c r="F33" s="10"/>
      <c r="G33" s="10"/>
      <c r="H33" s="10"/>
      <c r="I33" s="10"/>
      <c r="J33" s="10"/>
      <c r="K33" s="10"/>
      <c r="L33" s="10"/>
      <c r="M33" s="10"/>
      <c r="N33" s="10"/>
      <c r="O33" s="10"/>
      <c r="P33" s="10"/>
      <c r="Q33" s="10"/>
    </row>
    <row r="34" spans="1:17" ht="13.2">
      <c r="A34" s="10"/>
      <c r="B34" s="10"/>
      <c r="C34" s="10"/>
      <c r="D34" s="10"/>
      <c r="E34" s="10"/>
      <c r="F34" s="10"/>
      <c r="G34" s="10"/>
      <c r="H34" s="10"/>
      <c r="I34" s="10"/>
      <c r="J34" s="10"/>
      <c r="K34" s="10"/>
      <c r="L34" s="10"/>
      <c r="M34" s="10"/>
      <c r="N34" s="10"/>
      <c r="O34" s="10"/>
      <c r="P34" s="10"/>
      <c r="Q34" s="10"/>
    </row>
    <row r="35" spans="1:17" ht="13.2">
      <c r="A35" s="10"/>
      <c r="B35" s="10"/>
      <c r="C35" s="10"/>
      <c r="D35" s="10"/>
      <c r="E35" s="10"/>
      <c r="F35" s="10"/>
      <c r="G35" s="10"/>
      <c r="H35" s="10"/>
      <c r="I35" s="10"/>
      <c r="J35" s="10"/>
      <c r="K35" s="10"/>
      <c r="L35" s="10"/>
      <c r="M35" s="10"/>
      <c r="N35" s="10"/>
      <c r="O35" s="10"/>
      <c r="P35" s="10"/>
      <c r="Q35" s="10"/>
    </row>
    <row r="36" spans="1:17" ht="13.2">
      <c r="A36" s="10"/>
      <c r="B36" s="10"/>
      <c r="C36" s="10"/>
      <c r="D36" s="10"/>
      <c r="E36" s="10"/>
      <c r="F36" s="10"/>
      <c r="G36" s="10"/>
      <c r="H36" s="10"/>
      <c r="I36" s="10"/>
      <c r="J36" s="10"/>
      <c r="K36" s="10"/>
      <c r="L36" s="10"/>
      <c r="M36" s="10"/>
      <c r="N36" s="10"/>
      <c r="O36" s="10"/>
      <c r="P36" s="10"/>
      <c r="Q36" s="10"/>
    </row>
    <row r="37" spans="1:17" ht="13.2">
      <c r="A37" s="10"/>
      <c r="B37" s="10"/>
      <c r="C37" s="10"/>
      <c r="D37" s="10"/>
      <c r="E37" s="10"/>
      <c r="F37" s="10"/>
      <c r="G37" s="10"/>
      <c r="H37" s="10"/>
      <c r="I37" s="10"/>
      <c r="J37" s="10"/>
      <c r="K37" s="10"/>
      <c r="L37" s="10"/>
      <c r="M37" s="10"/>
      <c r="N37" s="10"/>
      <c r="O37" s="10"/>
      <c r="P37" s="10"/>
      <c r="Q37" s="10"/>
    </row>
    <row r="38" spans="1:17" ht="13.2">
      <c r="A38" s="10"/>
      <c r="B38" s="10"/>
      <c r="C38" s="10"/>
      <c r="D38" s="10"/>
      <c r="E38" s="10"/>
      <c r="F38" s="10"/>
      <c r="G38" s="10"/>
      <c r="H38" s="10"/>
      <c r="I38" s="10"/>
      <c r="J38" s="10"/>
      <c r="K38" s="10"/>
      <c r="L38" s="10"/>
      <c r="M38" s="10"/>
      <c r="N38" s="10"/>
      <c r="O38" s="10"/>
      <c r="P38" s="10"/>
      <c r="Q38" s="10"/>
    </row>
    <row r="39" spans="1:17" ht="13.2">
      <c r="A39" s="10"/>
      <c r="B39" s="10"/>
      <c r="C39" s="10"/>
      <c r="D39" s="10"/>
      <c r="E39" s="10"/>
      <c r="F39" s="10"/>
      <c r="G39" s="10"/>
      <c r="H39" s="10"/>
      <c r="I39" s="10"/>
      <c r="J39" s="10"/>
      <c r="K39" s="10"/>
      <c r="L39" s="10"/>
      <c r="M39" s="10"/>
      <c r="N39" s="10"/>
      <c r="O39" s="10"/>
      <c r="P39" s="10"/>
      <c r="Q39" s="10"/>
    </row>
    <row r="40" spans="1:17" ht="13.2">
      <c r="A40" s="10"/>
      <c r="B40" s="10"/>
      <c r="C40" s="10"/>
      <c r="D40" s="10"/>
      <c r="E40" s="10"/>
      <c r="F40" s="10"/>
      <c r="G40" s="10"/>
      <c r="H40" s="10"/>
      <c r="I40" s="10"/>
      <c r="J40" s="10"/>
      <c r="K40" s="10"/>
      <c r="L40" s="10"/>
      <c r="M40" s="10"/>
      <c r="N40" s="10"/>
      <c r="O40" s="10"/>
      <c r="P40" s="10"/>
      <c r="Q40" s="10"/>
    </row>
    <row r="41" spans="1:17" ht="13.2">
      <c r="A41" s="10"/>
      <c r="B41" s="10"/>
      <c r="C41" s="10"/>
      <c r="D41" s="10"/>
      <c r="E41" s="10"/>
      <c r="F41" s="10"/>
      <c r="G41" s="10"/>
      <c r="H41" s="10"/>
      <c r="I41" s="10"/>
      <c r="J41" s="10"/>
      <c r="K41" s="10"/>
      <c r="L41" s="10"/>
      <c r="M41" s="10"/>
      <c r="N41" s="10"/>
      <c r="O41" s="10"/>
      <c r="P41" s="10"/>
      <c r="Q41" s="10"/>
    </row>
    <row r="42" spans="1:17" ht="13.2">
      <c r="A42" s="10"/>
      <c r="B42" s="10"/>
      <c r="C42" s="10"/>
      <c r="D42" s="10"/>
      <c r="E42" s="10"/>
      <c r="F42" s="10"/>
      <c r="G42" s="10"/>
      <c r="H42" s="10"/>
      <c r="I42" s="10"/>
      <c r="J42" s="10"/>
      <c r="K42" s="10"/>
      <c r="L42" s="10"/>
      <c r="M42" s="10"/>
      <c r="N42" s="10"/>
      <c r="O42" s="10"/>
      <c r="P42" s="10"/>
      <c r="Q42" s="10"/>
    </row>
    <row r="43" spans="1:17" ht="13.2">
      <c r="A43" s="10"/>
      <c r="B43" s="10"/>
      <c r="C43" s="10"/>
      <c r="D43" s="10"/>
      <c r="E43" s="10"/>
      <c r="F43" s="10"/>
      <c r="G43" s="10"/>
      <c r="H43" s="10"/>
      <c r="I43" s="10"/>
      <c r="J43" s="10"/>
      <c r="K43" s="10"/>
      <c r="L43" s="10"/>
      <c r="M43" s="10"/>
      <c r="N43" s="10"/>
      <c r="O43" s="10"/>
      <c r="P43" s="10"/>
      <c r="Q43" s="10"/>
    </row>
    <row r="44" spans="1:17" ht="13.2">
      <c r="A44" s="10"/>
      <c r="B44" s="10"/>
      <c r="C44" s="10"/>
      <c r="D44" s="10"/>
      <c r="E44" s="10"/>
      <c r="F44" s="10"/>
      <c r="G44" s="10"/>
      <c r="H44" s="10"/>
      <c r="I44" s="10"/>
      <c r="J44" s="10"/>
      <c r="K44" s="10"/>
      <c r="L44" s="10"/>
      <c r="M44" s="10"/>
      <c r="N44" s="10"/>
      <c r="O44" s="10"/>
      <c r="P44" s="10"/>
      <c r="Q44" s="10"/>
    </row>
    <row r="45" spans="1:17" ht="13.2">
      <c r="A45" s="10"/>
      <c r="B45" s="10"/>
      <c r="C45" s="10"/>
      <c r="D45" s="10"/>
      <c r="E45" s="10"/>
      <c r="F45" s="10"/>
      <c r="G45" s="10"/>
      <c r="H45" s="10"/>
      <c r="I45" s="10"/>
      <c r="J45" s="10"/>
      <c r="K45" s="10"/>
      <c r="L45" s="10"/>
      <c r="M45" s="10"/>
      <c r="N45" s="10"/>
      <c r="O45" s="10"/>
      <c r="P45" s="10"/>
      <c r="Q45" s="10"/>
    </row>
    <row r="46" spans="1:17" ht="13.2">
      <c r="A46" s="10"/>
      <c r="B46" s="10"/>
      <c r="C46" s="10"/>
      <c r="D46" s="10"/>
      <c r="E46" s="10"/>
      <c r="F46" s="10"/>
      <c r="G46" s="10"/>
      <c r="H46" s="10"/>
      <c r="I46" s="10"/>
      <c r="J46" s="10"/>
      <c r="K46" s="10"/>
      <c r="L46" s="10"/>
      <c r="M46" s="10"/>
      <c r="N46" s="10"/>
      <c r="O46" s="10"/>
      <c r="P46" s="10"/>
      <c r="Q46" s="10"/>
    </row>
    <row r="47" spans="1:17" ht="13.2">
      <c r="A47" s="10"/>
      <c r="B47" s="10"/>
      <c r="C47" s="10"/>
      <c r="D47" s="10"/>
      <c r="E47" s="10"/>
      <c r="F47" s="10"/>
      <c r="G47" s="10"/>
      <c r="H47" s="10"/>
      <c r="I47" s="10"/>
      <c r="J47" s="10"/>
      <c r="K47" s="10"/>
      <c r="L47" s="10"/>
      <c r="M47" s="10"/>
      <c r="N47" s="10"/>
      <c r="O47" s="10"/>
      <c r="P47" s="10"/>
      <c r="Q47" s="10"/>
    </row>
    <row r="48" spans="1:17" ht="13.2">
      <c r="A48" s="10"/>
      <c r="B48" s="10"/>
      <c r="C48" s="10"/>
      <c r="D48" s="10"/>
      <c r="E48" s="10"/>
      <c r="F48" s="10"/>
      <c r="G48" s="10"/>
      <c r="H48" s="10"/>
      <c r="I48" s="10"/>
      <c r="J48" s="10"/>
      <c r="K48" s="10"/>
      <c r="L48" s="10"/>
      <c r="M48" s="10"/>
      <c r="N48" s="10"/>
      <c r="O48" s="10"/>
      <c r="P48" s="10"/>
      <c r="Q48" s="10"/>
    </row>
    <row r="49" spans="1:17" ht="13.2">
      <c r="A49" s="10"/>
      <c r="B49" s="10"/>
      <c r="C49" s="10"/>
      <c r="D49" s="10"/>
      <c r="E49" s="10"/>
      <c r="F49" s="10"/>
      <c r="G49" s="10"/>
      <c r="H49" s="10"/>
      <c r="I49" s="10"/>
      <c r="J49" s="10"/>
      <c r="K49" s="10"/>
      <c r="L49" s="10"/>
      <c r="M49" s="10"/>
      <c r="N49" s="10"/>
      <c r="O49" s="10"/>
      <c r="P49" s="10"/>
      <c r="Q49" s="10"/>
    </row>
    <row r="50" spans="1:17" ht="13.2">
      <c r="A50" s="10"/>
      <c r="B50" s="10"/>
      <c r="C50" s="10"/>
      <c r="D50" s="10"/>
      <c r="E50" s="10"/>
      <c r="F50" s="10"/>
      <c r="G50" s="10"/>
      <c r="H50" s="10"/>
      <c r="I50" s="10"/>
      <c r="J50" s="10"/>
      <c r="K50" s="10"/>
      <c r="L50" s="10"/>
      <c r="M50" s="10"/>
      <c r="N50" s="10"/>
      <c r="O50" s="10"/>
      <c r="P50" s="10"/>
      <c r="Q50" s="10"/>
    </row>
    <row r="51" spans="1:17" ht="13.2">
      <c r="A51" s="10"/>
      <c r="B51" s="10"/>
      <c r="C51" s="10"/>
      <c r="D51" s="10"/>
      <c r="E51" s="10"/>
      <c r="F51" s="10"/>
      <c r="G51" s="10"/>
      <c r="H51" s="10"/>
      <c r="I51" s="10"/>
      <c r="J51" s="10"/>
      <c r="K51" s="10"/>
      <c r="L51" s="10"/>
      <c r="M51" s="10"/>
      <c r="N51" s="10"/>
      <c r="O51" s="10"/>
      <c r="P51" s="10"/>
      <c r="Q51" s="10"/>
    </row>
    <row r="52" spans="1:17" ht="13.2">
      <c r="A52" s="10"/>
      <c r="B52" s="10"/>
      <c r="C52" s="10"/>
      <c r="D52" s="10"/>
      <c r="E52" s="10"/>
      <c r="F52" s="10"/>
      <c r="G52" s="10"/>
      <c r="H52" s="10"/>
      <c r="I52" s="10"/>
      <c r="J52" s="10"/>
      <c r="K52" s="10"/>
      <c r="L52" s="10"/>
      <c r="M52" s="10"/>
      <c r="N52" s="10"/>
      <c r="O52" s="10"/>
      <c r="P52" s="10"/>
      <c r="Q52" s="10"/>
    </row>
    <row r="53" spans="1:17" ht="13.2">
      <c r="A53" s="10"/>
      <c r="B53" s="10"/>
      <c r="C53" s="10"/>
      <c r="D53" s="10"/>
      <c r="E53" s="10"/>
      <c r="F53" s="10"/>
      <c r="G53" s="10"/>
      <c r="H53" s="10"/>
      <c r="I53" s="10"/>
      <c r="J53" s="10"/>
      <c r="K53" s="10"/>
      <c r="L53" s="10"/>
      <c r="M53" s="10"/>
      <c r="N53" s="10"/>
      <c r="O53" s="10"/>
      <c r="P53" s="10"/>
      <c r="Q53" s="10"/>
    </row>
    <row r="54" spans="1:17" ht="13.2">
      <c r="A54" s="10"/>
      <c r="B54" s="10"/>
      <c r="C54" s="10"/>
      <c r="D54" s="10"/>
      <c r="E54" s="10"/>
      <c r="F54" s="10"/>
      <c r="G54" s="10"/>
      <c r="H54" s="10"/>
      <c r="I54" s="10"/>
      <c r="J54" s="10"/>
      <c r="K54" s="10"/>
      <c r="L54" s="10"/>
      <c r="M54" s="10"/>
      <c r="N54" s="10"/>
      <c r="O54" s="10"/>
      <c r="P54" s="10"/>
      <c r="Q54" s="10"/>
    </row>
    <row r="55" spans="1:17" ht="13.2">
      <c r="A55" s="10"/>
      <c r="B55" s="10"/>
      <c r="C55" s="10"/>
      <c r="D55" s="10"/>
      <c r="E55" s="10"/>
      <c r="F55" s="10"/>
      <c r="G55" s="10"/>
      <c r="H55" s="10"/>
      <c r="I55" s="10"/>
      <c r="J55" s="10"/>
      <c r="K55" s="10"/>
      <c r="L55" s="10"/>
      <c r="M55" s="10"/>
      <c r="N55" s="10"/>
      <c r="O55" s="10"/>
      <c r="P55" s="10"/>
      <c r="Q55" s="10"/>
    </row>
    <row r="56" spans="1:17" ht="13.2">
      <c r="A56" s="10"/>
      <c r="B56" s="10"/>
      <c r="C56" s="10"/>
      <c r="D56" s="10"/>
      <c r="E56" s="10"/>
      <c r="F56" s="10"/>
      <c r="G56" s="10"/>
      <c r="H56" s="10"/>
      <c r="I56" s="10"/>
      <c r="J56" s="10"/>
      <c r="K56" s="10"/>
      <c r="L56" s="10"/>
      <c r="M56" s="10"/>
      <c r="N56" s="10"/>
      <c r="O56" s="10"/>
      <c r="P56" s="10"/>
      <c r="Q56" s="10"/>
    </row>
    <row r="57" spans="1:17" ht="13.2">
      <c r="A57" s="10"/>
      <c r="B57" s="10"/>
      <c r="C57" s="10"/>
      <c r="D57" s="10"/>
      <c r="E57" s="10"/>
      <c r="F57" s="10"/>
      <c r="G57" s="10"/>
      <c r="H57" s="10"/>
      <c r="I57" s="10"/>
      <c r="J57" s="10"/>
      <c r="K57" s="10"/>
      <c r="L57" s="10"/>
      <c r="M57" s="10"/>
      <c r="N57" s="10"/>
      <c r="O57" s="10"/>
      <c r="P57" s="10"/>
      <c r="Q57" s="10"/>
    </row>
    <row r="58" spans="1:17" ht="13.2">
      <c r="A58" s="10"/>
      <c r="B58" s="10"/>
      <c r="C58" s="10"/>
      <c r="D58" s="10"/>
      <c r="E58" s="10"/>
      <c r="F58" s="10"/>
      <c r="G58" s="10"/>
      <c r="H58" s="10"/>
      <c r="I58" s="10"/>
      <c r="J58" s="10"/>
      <c r="K58" s="10"/>
      <c r="L58" s="10"/>
      <c r="M58" s="10"/>
      <c r="N58" s="10"/>
      <c r="O58" s="10"/>
      <c r="P58" s="10"/>
      <c r="Q58" s="10"/>
    </row>
    <row r="59" spans="1:17" ht="13.2">
      <c r="A59" s="10"/>
      <c r="B59" s="10"/>
      <c r="C59" s="10"/>
      <c r="D59" s="10"/>
      <c r="E59" s="10"/>
      <c r="F59" s="10"/>
      <c r="G59" s="10"/>
      <c r="H59" s="10"/>
      <c r="I59" s="10"/>
      <c r="J59" s="10"/>
      <c r="K59" s="10"/>
      <c r="L59" s="10"/>
      <c r="M59" s="10"/>
      <c r="N59" s="10"/>
      <c r="O59" s="10"/>
      <c r="P59" s="10"/>
      <c r="Q59" s="10"/>
    </row>
    <row r="60" spans="1:17" ht="13.2">
      <c r="A60" s="10"/>
      <c r="B60" s="10"/>
      <c r="C60" s="10"/>
      <c r="D60" s="10"/>
      <c r="E60" s="10"/>
      <c r="F60" s="10"/>
      <c r="G60" s="10"/>
      <c r="H60" s="10"/>
      <c r="I60" s="10"/>
      <c r="J60" s="10"/>
      <c r="K60" s="10"/>
      <c r="L60" s="10"/>
      <c r="M60" s="10"/>
      <c r="N60" s="10"/>
      <c r="O60" s="10"/>
      <c r="P60" s="10"/>
      <c r="Q60" s="10"/>
    </row>
    <row r="61" spans="1:17" ht="13.2">
      <c r="A61" s="10"/>
      <c r="B61" s="10"/>
      <c r="C61" s="10"/>
      <c r="D61" s="10"/>
      <c r="E61" s="10"/>
      <c r="F61" s="10"/>
      <c r="G61" s="10"/>
      <c r="H61" s="10"/>
      <c r="I61" s="10"/>
      <c r="J61" s="10"/>
      <c r="K61" s="10"/>
      <c r="L61" s="10"/>
      <c r="M61" s="10"/>
      <c r="N61" s="10"/>
      <c r="O61" s="10"/>
      <c r="P61" s="10"/>
      <c r="Q61" s="10"/>
    </row>
    <row r="62" spans="1:17" ht="13.2">
      <c r="A62" s="10"/>
      <c r="B62" s="10"/>
      <c r="C62" s="10"/>
      <c r="D62" s="10"/>
      <c r="E62" s="10"/>
      <c r="F62" s="10"/>
      <c r="G62" s="10"/>
      <c r="H62" s="10"/>
      <c r="I62" s="10"/>
      <c r="J62" s="10"/>
      <c r="K62" s="10"/>
      <c r="L62" s="10"/>
      <c r="M62" s="10"/>
      <c r="N62" s="10"/>
      <c r="O62" s="10"/>
      <c r="P62" s="10"/>
      <c r="Q62" s="10"/>
    </row>
    <row r="63" spans="1:17" ht="13.2">
      <c r="A63" s="10"/>
      <c r="B63" s="10"/>
      <c r="C63" s="10"/>
      <c r="D63" s="10"/>
      <c r="E63" s="10"/>
      <c r="F63" s="10"/>
      <c r="G63" s="10"/>
      <c r="H63" s="10"/>
      <c r="I63" s="10"/>
      <c r="J63" s="10"/>
      <c r="K63" s="10"/>
      <c r="L63" s="10"/>
      <c r="M63" s="10"/>
      <c r="N63" s="10"/>
      <c r="O63" s="10"/>
      <c r="P63" s="10"/>
      <c r="Q63" s="10"/>
    </row>
    <row r="64" spans="1:17" ht="13.2">
      <c r="A64" s="10"/>
      <c r="B64" s="10"/>
      <c r="C64" s="10"/>
      <c r="D64" s="10"/>
      <c r="E64" s="10"/>
      <c r="F64" s="10"/>
      <c r="G64" s="10"/>
      <c r="H64" s="10"/>
      <c r="I64" s="10"/>
      <c r="J64" s="10"/>
      <c r="K64" s="10"/>
      <c r="L64" s="10"/>
      <c r="M64" s="10"/>
      <c r="N64" s="10"/>
      <c r="O64" s="10"/>
      <c r="P64" s="10"/>
      <c r="Q64" s="10"/>
    </row>
    <row r="65" spans="1:17" ht="13.2">
      <c r="A65" s="10"/>
      <c r="B65" s="10"/>
      <c r="C65" s="10"/>
      <c r="D65" s="10"/>
      <c r="E65" s="10"/>
      <c r="F65" s="10"/>
      <c r="G65" s="10"/>
      <c r="H65" s="10"/>
      <c r="I65" s="10"/>
      <c r="J65" s="10"/>
      <c r="K65" s="10"/>
      <c r="L65" s="10"/>
      <c r="M65" s="10"/>
      <c r="N65" s="10"/>
      <c r="O65" s="10"/>
      <c r="P65" s="10"/>
      <c r="Q65" s="10"/>
    </row>
    <row r="66" spans="1:17" ht="13.2">
      <c r="A66" s="10"/>
      <c r="B66" s="10"/>
      <c r="C66" s="10"/>
      <c r="D66" s="10"/>
      <c r="E66" s="10"/>
      <c r="F66" s="10"/>
      <c r="G66" s="10"/>
      <c r="H66" s="10"/>
      <c r="I66" s="10"/>
      <c r="J66" s="10"/>
      <c r="K66" s="10"/>
      <c r="L66" s="10"/>
      <c r="M66" s="10"/>
      <c r="N66" s="10"/>
      <c r="O66" s="10"/>
      <c r="P66" s="10"/>
      <c r="Q66" s="10"/>
    </row>
    <row r="67" spans="1:17" ht="13.2">
      <c r="A67" s="10"/>
      <c r="B67" s="10"/>
      <c r="C67" s="10"/>
      <c r="D67" s="10"/>
      <c r="E67" s="10"/>
      <c r="F67" s="10"/>
      <c r="G67" s="10"/>
      <c r="H67" s="10"/>
      <c r="I67" s="10"/>
      <c r="J67" s="10"/>
      <c r="K67" s="10"/>
      <c r="L67" s="10"/>
      <c r="M67" s="10"/>
      <c r="N67" s="10"/>
      <c r="O67" s="10"/>
      <c r="P67" s="10"/>
      <c r="Q67" s="10"/>
    </row>
    <row r="68" spans="1:17" ht="13.2">
      <c r="A68" s="10"/>
      <c r="B68" s="10"/>
      <c r="C68" s="10"/>
      <c r="D68" s="10"/>
      <c r="E68" s="10"/>
      <c r="F68" s="10"/>
      <c r="G68" s="10"/>
      <c r="H68" s="10"/>
      <c r="I68" s="10"/>
      <c r="J68" s="10"/>
      <c r="K68" s="10"/>
      <c r="L68" s="10"/>
      <c r="M68" s="10"/>
      <c r="N68" s="10"/>
      <c r="O68" s="10"/>
      <c r="P68" s="10"/>
      <c r="Q68" s="10"/>
    </row>
    <row r="69" spans="1:17" ht="13.2">
      <c r="A69" s="10"/>
      <c r="B69" s="10"/>
      <c r="C69" s="10"/>
      <c r="D69" s="10"/>
      <c r="E69" s="10"/>
      <c r="F69" s="10"/>
      <c r="G69" s="10"/>
      <c r="H69" s="10"/>
      <c r="I69" s="10"/>
      <c r="J69" s="10"/>
      <c r="K69" s="10"/>
      <c r="L69" s="10"/>
      <c r="M69" s="10"/>
      <c r="N69" s="10"/>
      <c r="O69" s="10"/>
      <c r="P69" s="10"/>
      <c r="Q69" s="10"/>
    </row>
    <row r="70" spans="1:17" ht="13.2">
      <c r="A70" s="10"/>
      <c r="B70" s="10"/>
      <c r="C70" s="10"/>
      <c r="D70" s="10"/>
      <c r="E70" s="10"/>
      <c r="F70" s="10"/>
      <c r="G70" s="10"/>
      <c r="H70" s="10"/>
      <c r="I70" s="10"/>
      <c r="J70" s="10"/>
      <c r="K70" s="10"/>
      <c r="L70" s="10"/>
      <c r="M70" s="10"/>
      <c r="N70" s="10"/>
      <c r="O70" s="10"/>
      <c r="P70" s="10"/>
      <c r="Q70" s="10"/>
    </row>
    <row r="71" spans="1:17" ht="13.2">
      <c r="A71" s="10"/>
      <c r="B71" s="10"/>
      <c r="C71" s="10"/>
      <c r="D71" s="10"/>
      <c r="E71" s="10"/>
      <c r="F71" s="10"/>
      <c r="G71" s="10"/>
      <c r="H71" s="10"/>
      <c r="I71" s="10"/>
      <c r="J71" s="10"/>
      <c r="K71" s="10"/>
      <c r="L71" s="10"/>
      <c r="M71" s="10"/>
      <c r="N71" s="10"/>
      <c r="O71" s="10"/>
      <c r="P71" s="10"/>
      <c r="Q71" s="10"/>
    </row>
    <row r="72" spans="1:17" ht="13.2">
      <c r="A72" s="10"/>
      <c r="B72" s="10"/>
      <c r="C72" s="10"/>
      <c r="D72" s="10"/>
      <c r="E72" s="10"/>
      <c r="F72" s="10"/>
      <c r="G72" s="10"/>
      <c r="H72" s="10"/>
      <c r="I72" s="10"/>
      <c r="J72" s="10"/>
      <c r="K72" s="10"/>
      <c r="L72" s="10"/>
      <c r="M72" s="10"/>
      <c r="N72" s="10"/>
      <c r="O72" s="10"/>
      <c r="P72" s="10"/>
      <c r="Q72" s="10"/>
    </row>
    <row r="73" spans="1:17" ht="13.2">
      <c r="A73" s="10"/>
      <c r="B73" s="10"/>
      <c r="C73" s="10"/>
      <c r="D73" s="10"/>
      <c r="E73" s="10"/>
      <c r="F73" s="10"/>
      <c r="G73" s="10"/>
      <c r="H73" s="10"/>
      <c r="I73" s="10"/>
      <c r="J73" s="10"/>
      <c r="K73" s="10"/>
      <c r="L73" s="10"/>
      <c r="M73" s="10"/>
      <c r="N73" s="10"/>
      <c r="O73" s="10"/>
      <c r="P73" s="10"/>
      <c r="Q73" s="10"/>
    </row>
    <row r="74" spans="1:17" ht="13.2">
      <c r="A74" s="10"/>
      <c r="B74" s="10"/>
      <c r="C74" s="10"/>
      <c r="D74" s="10"/>
      <c r="E74" s="10"/>
      <c r="F74" s="10"/>
      <c r="G74" s="10"/>
      <c r="H74" s="10"/>
      <c r="I74" s="10"/>
      <c r="J74" s="10"/>
      <c r="K74" s="10"/>
      <c r="L74" s="10"/>
      <c r="M74" s="10"/>
      <c r="N74" s="10"/>
      <c r="O74" s="10"/>
      <c r="P74" s="10"/>
      <c r="Q74" s="10"/>
    </row>
    <row r="75" spans="1:17" ht="13.2">
      <c r="A75" s="10"/>
      <c r="B75" s="10"/>
      <c r="C75" s="10"/>
      <c r="D75" s="10"/>
      <c r="E75" s="10"/>
      <c r="F75" s="10"/>
      <c r="G75" s="10"/>
      <c r="H75" s="10"/>
      <c r="I75" s="10"/>
      <c r="J75" s="10"/>
      <c r="K75" s="10"/>
      <c r="L75" s="10"/>
      <c r="M75" s="10"/>
      <c r="N75" s="10"/>
      <c r="O75" s="10"/>
      <c r="P75" s="10"/>
      <c r="Q75" s="10"/>
    </row>
    <row r="76" spans="1:17" ht="13.2">
      <c r="A76" s="10"/>
      <c r="B76" s="10"/>
      <c r="C76" s="10"/>
      <c r="D76" s="10"/>
      <c r="E76" s="10"/>
      <c r="F76" s="10"/>
      <c r="G76" s="10"/>
      <c r="H76" s="10"/>
      <c r="I76" s="10"/>
      <c r="J76" s="10"/>
      <c r="K76" s="10"/>
      <c r="L76" s="10"/>
      <c r="M76" s="10"/>
      <c r="N76" s="10"/>
      <c r="O76" s="10"/>
      <c r="P76" s="10"/>
      <c r="Q76" s="10"/>
    </row>
    <row r="77" spans="1:17" ht="13.2">
      <c r="A77" s="10"/>
      <c r="B77" s="10"/>
      <c r="C77" s="10"/>
      <c r="D77" s="10"/>
      <c r="E77" s="10"/>
      <c r="F77" s="10"/>
      <c r="G77" s="10"/>
      <c r="H77" s="10"/>
      <c r="I77" s="10"/>
      <c r="J77" s="10"/>
      <c r="K77" s="10"/>
      <c r="L77" s="10"/>
      <c r="M77" s="10"/>
      <c r="N77" s="10"/>
      <c r="O77" s="10"/>
      <c r="P77" s="10"/>
      <c r="Q77" s="10"/>
    </row>
    <row r="78" spans="1:17" ht="13.2">
      <c r="A78" s="10"/>
      <c r="B78" s="10"/>
      <c r="C78" s="10"/>
      <c r="D78" s="10"/>
      <c r="E78" s="10"/>
      <c r="F78" s="10"/>
      <c r="G78" s="10"/>
      <c r="H78" s="10"/>
      <c r="I78" s="10"/>
      <c r="J78" s="10"/>
      <c r="K78" s="10"/>
      <c r="L78" s="10"/>
      <c r="M78" s="10"/>
      <c r="N78" s="10"/>
      <c r="O78" s="10"/>
      <c r="P78" s="10"/>
      <c r="Q78" s="10"/>
    </row>
    <row r="79" spans="1:17" ht="13.2">
      <c r="A79" s="10"/>
      <c r="B79" s="10"/>
      <c r="C79" s="10"/>
      <c r="D79" s="10"/>
      <c r="E79" s="10"/>
      <c r="F79" s="10"/>
      <c r="G79" s="10"/>
      <c r="H79" s="10"/>
      <c r="I79" s="10"/>
      <c r="J79" s="10"/>
      <c r="K79" s="10"/>
      <c r="L79" s="10"/>
      <c r="M79" s="10"/>
      <c r="N79" s="10"/>
      <c r="O79" s="10"/>
      <c r="P79" s="10"/>
      <c r="Q79" s="10"/>
    </row>
    <row r="80" spans="1:17" ht="13.2">
      <c r="A80" s="10"/>
      <c r="B80" s="10"/>
      <c r="C80" s="10"/>
      <c r="D80" s="10"/>
      <c r="E80" s="10"/>
      <c r="F80" s="10"/>
      <c r="G80" s="10"/>
      <c r="H80" s="10"/>
      <c r="I80" s="10"/>
      <c r="J80" s="10"/>
      <c r="K80" s="10"/>
      <c r="L80" s="10"/>
      <c r="M80" s="10"/>
      <c r="N80" s="10"/>
      <c r="O80" s="10"/>
      <c r="P80" s="10"/>
      <c r="Q80" s="10"/>
    </row>
    <row r="81" spans="1:17" ht="13.2">
      <c r="A81" s="10"/>
      <c r="B81" s="10"/>
      <c r="C81" s="10"/>
      <c r="D81" s="10"/>
      <c r="E81" s="10"/>
      <c r="F81" s="10"/>
      <c r="G81" s="10"/>
      <c r="H81" s="10"/>
      <c r="I81" s="10"/>
      <c r="J81" s="10"/>
      <c r="K81" s="10"/>
      <c r="L81" s="10"/>
      <c r="M81" s="10"/>
      <c r="N81" s="10"/>
      <c r="O81" s="10"/>
      <c r="P81" s="10"/>
      <c r="Q81" s="10"/>
    </row>
    <row r="82" spans="1:17" ht="13.2">
      <c r="A82" s="10"/>
      <c r="B82" s="10"/>
      <c r="C82" s="10"/>
      <c r="D82" s="10"/>
      <c r="E82" s="10"/>
      <c r="F82" s="10"/>
      <c r="G82" s="10"/>
      <c r="H82" s="10"/>
      <c r="I82" s="10"/>
      <c r="J82" s="10"/>
      <c r="K82" s="10"/>
      <c r="L82" s="10"/>
      <c r="M82" s="10"/>
      <c r="N82" s="10"/>
      <c r="O82" s="10"/>
      <c r="P82" s="10"/>
      <c r="Q82" s="10"/>
    </row>
    <row r="83" spans="1:17" ht="13.2">
      <c r="A83" s="10"/>
      <c r="B83" s="10"/>
      <c r="C83" s="10"/>
      <c r="D83" s="10"/>
      <c r="E83" s="10"/>
      <c r="F83" s="10"/>
      <c r="G83" s="10"/>
      <c r="H83" s="10"/>
      <c r="I83" s="10"/>
      <c r="J83" s="10"/>
      <c r="K83" s="10"/>
      <c r="L83" s="10"/>
      <c r="M83" s="10"/>
      <c r="N83" s="10"/>
      <c r="O83" s="10"/>
      <c r="P83" s="10"/>
      <c r="Q83" s="10"/>
    </row>
    <row r="84" spans="1:17" ht="13.2">
      <c r="A84" s="10"/>
      <c r="B84" s="10"/>
      <c r="C84" s="10"/>
      <c r="D84" s="10"/>
      <c r="E84" s="10"/>
      <c r="F84" s="10"/>
      <c r="G84" s="10"/>
      <c r="H84" s="10"/>
      <c r="I84" s="10"/>
      <c r="J84" s="10"/>
      <c r="K84" s="10"/>
      <c r="L84" s="10"/>
      <c r="M84" s="10"/>
      <c r="N84" s="10"/>
      <c r="O84" s="10"/>
      <c r="P84" s="10"/>
      <c r="Q84" s="10"/>
    </row>
    <row r="85" spans="1:17" ht="13.2">
      <c r="A85" s="10"/>
      <c r="B85" s="10"/>
      <c r="C85" s="10"/>
      <c r="D85" s="10"/>
      <c r="E85" s="10"/>
      <c r="F85" s="10"/>
      <c r="G85" s="10"/>
      <c r="H85" s="10"/>
      <c r="I85" s="10"/>
      <c r="J85" s="10"/>
      <c r="K85" s="10"/>
      <c r="L85" s="10"/>
      <c r="M85" s="10"/>
      <c r="N85" s="10"/>
      <c r="O85" s="10"/>
      <c r="P85" s="10"/>
      <c r="Q85" s="10"/>
    </row>
    <row r="86" spans="1:17" ht="13.2">
      <c r="A86" s="10"/>
      <c r="B86" s="10"/>
      <c r="C86" s="10"/>
      <c r="D86" s="10"/>
      <c r="E86" s="10"/>
      <c r="F86" s="10"/>
      <c r="G86" s="10"/>
      <c r="H86" s="10"/>
      <c r="I86" s="10"/>
      <c r="J86" s="10"/>
      <c r="K86" s="10"/>
      <c r="L86" s="10"/>
      <c r="M86" s="10"/>
      <c r="N86" s="10"/>
      <c r="O86" s="10"/>
      <c r="P86" s="10"/>
      <c r="Q86" s="10"/>
    </row>
    <row r="87" spans="1:17" ht="13.2">
      <c r="A87" s="10"/>
      <c r="B87" s="10"/>
      <c r="C87" s="10"/>
      <c r="D87" s="10"/>
      <c r="E87" s="10"/>
      <c r="F87" s="10"/>
      <c r="G87" s="10"/>
      <c r="H87" s="10"/>
      <c r="I87" s="10"/>
      <c r="J87" s="10"/>
      <c r="K87" s="10"/>
      <c r="L87" s="10"/>
      <c r="M87" s="10"/>
      <c r="N87" s="10"/>
      <c r="O87" s="10"/>
      <c r="P87" s="10"/>
      <c r="Q87" s="10"/>
    </row>
    <row r="88" spans="1:17" ht="13.2">
      <c r="A88" s="10"/>
      <c r="B88" s="10"/>
      <c r="C88" s="10"/>
      <c r="D88" s="10"/>
      <c r="E88" s="10"/>
      <c r="F88" s="10"/>
      <c r="G88" s="10"/>
      <c r="H88" s="10"/>
      <c r="I88" s="10"/>
      <c r="J88" s="10"/>
      <c r="K88" s="10"/>
      <c r="L88" s="10"/>
      <c r="M88" s="10"/>
      <c r="N88" s="10"/>
      <c r="O88" s="10"/>
      <c r="P88" s="10"/>
      <c r="Q88" s="10"/>
    </row>
    <row r="89" spans="1:17" ht="13.2">
      <c r="A89" s="10"/>
      <c r="B89" s="10"/>
      <c r="C89" s="10"/>
      <c r="D89" s="10"/>
      <c r="E89" s="10"/>
      <c r="F89" s="10"/>
      <c r="G89" s="10"/>
      <c r="H89" s="10"/>
      <c r="I89" s="10"/>
      <c r="J89" s="10"/>
      <c r="K89" s="10"/>
      <c r="L89" s="10"/>
      <c r="M89" s="10"/>
      <c r="N89" s="10"/>
      <c r="O89" s="10"/>
      <c r="P89" s="10"/>
      <c r="Q89" s="10"/>
    </row>
    <row r="90" spans="1:17" ht="13.2">
      <c r="A90" s="10"/>
      <c r="B90" s="10"/>
      <c r="C90" s="10"/>
      <c r="D90" s="10"/>
      <c r="E90" s="10"/>
      <c r="F90" s="10"/>
      <c r="G90" s="10"/>
      <c r="H90" s="10"/>
      <c r="I90" s="10"/>
      <c r="J90" s="10"/>
      <c r="K90" s="10"/>
      <c r="L90" s="10"/>
      <c r="M90" s="10"/>
      <c r="N90" s="10"/>
      <c r="O90" s="10"/>
      <c r="P90" s="10"/>
      <c r="Q90" s="10"/>
    </row>
    <row r="91" spans="1:17" ht="13.2">
      <c r="A91" s="10"/>
      <c r="B91" s="10"/>
      <c r="C91" s="10"/>
      <c r="D91" s="10"/>
      <c r="E91" s="10"/>
      <c r="F91" s="10"/>
      <c r="G91" s="10"/>
      <c r="H91" s="10"/>
      <c r="I91" s="10"/>
      <c r="J91" s="10"/>
      <c r="K91" s="10"/>
      <c r="L91" s="10"/>
      <c r="M91" s="10"/>
      <c r="N91" s="10"/>
      <c r="O91" s="10"/>
      <c r="P91" s="10"/>
      <c r="Q91" s="10"/>
    </row>
    <row r="92" spans="1:17" ht="13.2">
      <c r="A92" s="10"/>
      <c r="B92" s="10"/>
      <c r="C92" s="10"/>
      <c r="D92" s="10"/>
      <c r="E92" s="10"/>
      <c r="F92" s="10"/>
      <c r="G92" s="10"/>
      <c r="H92" s="10"/>
      <c r="I92" s="10"/>
      <c r="J92" s="10"/>
      <c r="K92" s="10"/>
      <c r="L92" s="10"/>
      <c r="M92" s="10"/>
      <c r="N92" s="10"/>
      <c r="O92" s="10"/>
      <c r="P92" s="10"/>
      <c r="Q92" s="10"/>
    </row>
    <row r="93" spans="1:17" ht="13.2">
      <c r="A93" s="10"/>
      <c r="B93" s="10"/>
      <c r="C93" s="10"/>
      <c r="D93" s="10"/>
      <c r="E93" s="10"/>
      <c r="F93" s="10"/>
      <c r="G93" s="10"/>
      <c r="H93" s="10"/>
      <c r="I93" s="10"/>
      <c r="J93" s="10"/>
      <c r="K93" s="10"/>
      <c r="L93" s="10"/>
      <c r="M93" s="10"/>
      <c r="N93" s="10"/>
      <c r="O93" s="10"/>
      <c r="P93" s="10"/>
      <c r="Q93" s="10"/>
    </row>
    <row r="94" spans="1:17" ht="13.2">
      <c r="A94" s="10"/>
      <c r="B94" s="10"/>
      <c r="C94" s="10"/>
      <c r="D94" s="10"/>
      <c r="E94" s="10"/>
      <c r="F94" s="10"/>
      <c r="G94" s="10"/>
      <c r="H94" s="10"/>
      <c r="I94" s="10"/>
      <c r="J94" s="10"/>
      <c r="K94" s="10"/>
      <c r="L94" s="10"/>
      <c r="M94" s="10"/>
      <c r="N94" s="10"/>
      <c r="O94" s="10"/>
      <c r="P94" s="10"/>
      <c r="Q94" s="10"/>
    </row>
    <row r="95" spans="1:17" ht="13.2">
      <c r="A95" s="10"/>
      <c r="B95" s="10"/>
      <c r="C95" s="10"/>
      <c r="D95" s="10"/>
      <c r="E95" s="10"/>
      <c r="F95" s="10"/>
      <c r="G95" s="10"/>
      <c r="H95" s="10"/>
      <c r="I95" s="10"/>
      <c r="J95" s="10"/>
      <c r="K95" s="10"/>
      <c r="L95" s="10"/>
      <c r="M95" s="10"/>
      <c r="N95" s="10"/>
      <c r="O95" s="10"/>
      <c r="P95" s="10"/>
      <c r="Q95" s="10"/>
    </row>
    <row r="96" spans="1:17" ht="13.2">
      <c r="A96" s="10"/>
      <c r="B96" s="10"/>
      <c r="C96" s="10"/>
      <c r="D96" s="10"/>
      <c r="E96" s="10"/>
      <c r="F96" s="10"/>
      <c r="G96" s="10"/>
      <c r="H96" s="10"/>
      <c r="I96" s="10"/>
      <c r="J96" s="10"/>
      <c r="K96" s="10"/>
      <c r="L96" s="10"/>
      <c r="M96" s="10"/>
      <c r="N96" s="10"/>
      <c r="O96" s="10"/>
      <c r="P96" s="10"/>
      <c r="Q96" s="10"/>
    </row>
    <row r="97" spans="1:17" ht="13.2">
      <c r="A97" s="10"/>
      <c r="B97" s="10"/>
      <c r="C97" s="10"/>
      <c r="D97" s="10"/>
      <c r="E97" s="10"/>
      <c r="F97" s="10"/>
      <c r="G97" s="10"/>
      <c r="H97" s="10"/>
      <c r="I97" s="10"/>
      <c r="J97" s="10"/>
      <c r="K97" s="10"/>
      <c r="L97" s="10"/>
      <c r="M97" s="10"/>
      <c r="N97" s="10"/>
      <c r="O97" s="10"/>
      <c r="P97" s="10"/>
      <c r="Q97" s="10"/>
    </row>
    <row r="98" spans="1:17" ht="13.2">
      <c r="A98" s="10"/>
      <c r="B98" s="10"/>
      <c r="C98" s="10"/>
      <c r="D98" s="10"/>
      <c r="E98" s="10"/>
      <c r="F98" s="10"/>
      <c r="G98" s="10"/>
      <c r="H98" s="10"/>
      <c r="I98" s="10"/>
      <c r="J98" s="10"/>
      <c r="K98" s="10"/>
      <c r="L98" s="10"/>
      <c r="M98" s="10"/>
      <c r="N98" s="10"/>
      <c r="O98" s="10"/>
      <c r="P98" s="10"/>
      <c r="Q98" s="10"/>
    </row>
    <row r="99" spans="1:17" ht="13.2">
      <c r="A99" s="10"/>
      <c r="B99" s="10"/>
      <c r="C99" s="10"/>
      <c r="D99" s="10"/>
      <c r="E99" s="10"/>
      <c r="F99" s="10"/>
      <c r="G99" s="10"/>
      <c r="H99" s="10"/>
      <c r="I99" s="10"/>
      <c r="J99" s="10"/>
      <c r="K99" s="10"/>
      <c r="L99" s="10"/>
      <c r="M99" s="10"/>
      <c r="N99" s="10"/>
      <c r="O99" s="10"/>
      <c r="P99" s="10"/>
      <c r="Q99" s="10"/>
    </row>
    <row r="100" spans="1:17" ht="13.2">
      <c r="A100" s="10"/>
      <c r="B100" s="10"/>
      <c r="C100" s="10"/>
      <c r="D100" s="10"/>
      <c r="E100" s="10"/>
      <c r="F100" s="10"/>
      <c r="G100" s="10"/>
      <c r="H100" s="10"/>
      <c r="I100" s="10"/>
      <c r="J100" s="10"/>
      <c r="K100" s="10"/>
      <c r="L100" s="10"/>
      <c r="M100" s="10"/>
      <c r="N100" s="10"/>
      <c r="O100" s="10"/>
      <c r="P100" s="10"/>
      <c r="Q100" s="10"/>
    </row>
    <row r="101" spans="1:17" ht="13.2">
      <c r="A101" s="10"/>
      <c r="B101" s="10"/>
      <c r="C101" s="10"/>
      <c r="D101" s="10"/>
      <c r="E101" s="10"/>
      <c r="F101" s="10"/>
      <c r="G101" s="10"/>
      <c r="H101" s="10"/>
      <c r="I101" s="10"/>
      <c r="J101" s="10"/>
      <c r="K101" s="10"/>
      <c r="L101" s="10"/>
      <c r="M101" s="10"/>
      <c r="N101" s="10"/>
      <c r="O101" s="10"/>
      <c r="P101" s="10"/>
      <c r="Q101" s="10"/>
    </row>
    <row r="102" spans="1:17" ht="13.2">
      <c r="A102" s="10"/>
      <c r="B102" s="10"/>
      <c r="C102" s="10"/>
      <c r="D102" s="10"/>
      <c r="E102" s="10"/>
      <c r="F102" s="10"/>
      <c r="G102" s="10"/>
      <c r="H102" s="10"/>
      <c r="I102" s="10"/>
      <c r="J102" s="10"/>
      <c r="K102" s="10"/>
      <c r="L102" s="10"/>
      <c r="M102" s="10"/>
      <c r="N102" s="10"/>
      <c r="O102" s="10"/>
      <c r="P102" s="10"/>
      <c r="Q102" s="10"/>
    </row>
    <row r="103" spans="1:17" ht="13.2">
      <c r="A103" s="10"/>
      <c r="B103" s="10"/>
      <c r="C103" s="10"/>
      <c r="D103" s="10"/>
      <c r="E103" s="10"/>
      <c r="F103" s="10"/>
      <c r="G103" s="10"/>
      <c r="H103" s="10"/>
      <c r="I103" s="10"/>
      <c r="J103" s="10"/>
      <c r="K103" s="10"/>
      <c r="L103" s="10"/>
      <c r="M103" s="10"/>
      <c r="N103" s="10"/>
      <c r="O103" s="10"/>
      <c r="P103" s="10"/>
      <c r="Q103" s="10"/>
    </row>
    <row r="104" spans="1:17" ht="13.2">
      <c r="A104" s="10"/>
      <c r="B104" s="10"/>
      <c r="C104" s="10"/>
      <c r="D104" s="10"/>
      <c r="E104" s="10"/>
      <c r="F104" s="10"/>
      <c r="G104" s="10"/>
      <c r="H104" s="10"/>
      <c r="I104" s="10"/>
      <c r="J104" s="10"/>
      <c r="K104" s="10"/>
      <c r="L104" s="10"/>
      <c r="M104" s="10"/>
      <c r="N104" s="10"/>
      <c r="O104" s="10"/>
      <c r="P104" s="10"/>
      <c r="Q104" s="10"/>
    </row>
    <row r="105" spans="1:17" ht="13.2">
      <c r="A105" s="10"/>
      <c r="B105" s="10"/>
      <c r="C105" s="10"/>
      <c r="D105" s="10"/>
      <c r="E105" s="10"/>
      <c r="F105" s="10"/>
      <c r="G105" s="10"/>
      <c r="H105" s="10"/>
      <c r="I105" s="10"/>
      <c r="J105" s="10"/>
      <c r="K105" s="10"/>
      <c r="L105" s="10"/>
      <c r="M105" s="10"/>
      <c r="N105" s="10"/>
      <c r="O105" s="10"/>
      <c r="P105" s="10"/>
      <c r="Q105" s="10"/>
    </row>
    <row r="106" spans="1:17" ht="13.2">
      <c r="A106" s="10"/>
      <c r="B106" s="10"/>
      <c r="C106" s="10"/>
      <c r="D106" s="10"/>
      <c r="E106" s="10"/>
      <c r="F106" s="10"/>
      <c r="G106" s="10"/>
      <c r="H106" s="10"/>
      <c r="I106" s="10"/>
      <c r="J106" s="10"/>
      <c r="K106" s="10"/>
      <c r="L106" s="10"/>
      <c r="M106" s="10"/>
      <c r="N106" s="10"/>
      <c r="O106" s="10"/>
      <c r="P106" s="10"/>
      <c r="Q106" s="10"/>
    </row>
    <row r="107" spans="1:17" ht="13.2">
      <c r="A107" s="10"/>
      <c r="B107" s="10"/>
      <c r="C107" s="10"/>
      <c r="D107" s="10"/>
      <c r="E107" s="10"/>
      <c r="F107" s="10"/>
      <c r="G107" s="10"/>
      <c r="H107" s="10"/>
      <c r="I107" s="10"/>
      <c r="J107" s="10"/>
      <c r="K107" s="10"/>
      <c r="L107" s="10"/>
      <c r="M107" s="10"/>
      <c r="N107" s="10"/>
      <c r="O107" s="10"/>
      <c r="P107" s="10"/>
      <c r="Q107" s="10"/>
    </row>
    <row r="108" spans="1:17" ht="13.2">
      <c r="A108" s="10"/>
      <c r="B108" s="10"/>
      <c r="C108" s="10"/>
      <c r="D108" s="10"/>
      <c r="E108" s="10"/>
      <c r="F108" s="10"/>
      <c r="G108" s="10"/>
      <c r="H108" s="10"/>
      <c r="I108" s="10"/>
      <c r="J108" s="10"/>
      <c r="K108" s="10"/>
      <c r="L108" s="10"/>
      <c r="M108" s="10"/>
      <c r="N108" s="10"/>
      <c r="O108" s="10"/>
      <c r="P108" s="10"/>
      <c r="Q108" s="10"/>
    </row>
    <row r="109" spans="1:17" ht="13.2">
      <c r="A109" s="10"/>
      <c r="B109" s="10"/>
      <c r="C109" s="10"/>
      <c r="D109" s="10"/>
      <c r="E109" s="10"/>
      <c r="F109" s="10"/>
      <c r="G109" s="10"/>
      <c r="H109" s="10"/>
      <c r="I109" s="10"/>
      <c r="J109" s="10"/>
      <c r="K109" s="10"/>
      <c r="L109" s="10"/>
      <c r="M109" s="10"/>
      <c r="N109" s="10"/>
      <c r="O109" s="10"/>
      <c r="P109" s="10"/>
      <c r="Q109" s="10"/>
    </row>
    <row r="110" spans="1:17" ht="13.2">
      <c r="A110" s="10"/>
      <c r="B110" s="10"/>
      <c r="C110" s="10"/>
      <c r="D110" s="10"/>
      <c r="E110" s="10"/>
      <c r="F110" s="10"/>
      <c r="G110" s="10"/>
      <c r="H110" s="10"/>
      <c r="I110" s="10"/>
      <c r="J110" s="10"/>
      <c r="K110" s="10"/>
      <c r="L110" s="10"/>
      <c r="M110" s="10"/>
      <c r="N110" s="10"/>
      <c r="O110" s="10"/>
      <c r="P110" s="10"/>
      <c r="Q110" s="10"/>
    </row>
    <row r="111" spans="1:17" ht="13.2">
      <c r="A111" s="10"/>
      <c r="B111" s="10"/>
      <c r="C111" s="10"/>
      <c r="D111" s="10"/>
      <c r="E111" s="10"/>
      <c r="F111" s="10"/>
      <c r="G111" s="10"/>
      <c r="H111" s="10"/>
      <c r="I111" s="10"/>
      <c r="J111" s="10"/>
      <c r="K111" s="10"/>
      <c r="L111" s="10"/>
      <c r="M111" s="10"/>
      <c r="N111" s="10"/>
      <c r="O111" s="10"/>
      <c r="P111" s="10"/>
      <c r="Q111" s="10"/>
    </row>
    <row r="112" spans="1:17" ht="13.2">
      <c r="A112" s="10"/>
      <c r="B112" s="10"/>
      <c r="C112" s="10"/>
      <c r="D112" s="10"/>
      <c r="E112" s="10"/>
      <c r="F112" s="10"/>
      <c r="G112" s="10"/>
      <c r="H112" s="10"/>
      <c r="I112" s="10"/>
      <c r="J112" s="10"/>
      <c r="K112" s="10"/>
      <c r="L112" s="10"/>
      <c r="M112" s="10"/>
      <c r="N112" s="10"/>
      <c r="O112" s="10"/>
      <c r="P112" s="10"/>
      <c r="Q112" s="10"/>
    </row>
    <row r="113" spans="1:17" ht="13.2">
      <c r="A113" s="10"/>
      <c r="B113" s="10"/>
      <c r="C113" s="10"/>
      <c r="D113" s="10"/>
      <c r="E113" s="10"/>
      <c r="F113" s="10"/>
      <c r="G113" s="10"/>
      <c r="H113" s="10"/>
      <c r="I113" s="10"/>
      <c r="J113" s="10"/>
      <c r="K113" s="10"/>
      <c r="L113" s="10"/>
      <c r="M113" s="10"/>
      <c r="N113" s="10"/>
      <c r="O113" s="10"/>
      <c r="P113" s="10"/>
      <c r="Q113" s="10"/>
    </row>
    <row r="114" spans="1:17" ht="13.2">
      <c r="A114" s="10"/>
      <c r="B114" s="10"/>
      <c r="C114" s="10"/>
      <c r="D114" s="10"/>
      <c r="E114" s="10"/>
      <c r="F114" s="10"/>
      <c r="G114" s="10"/>
      <c r="H114" s="10"/>
      <c r="I114" s="10"/>
      <c r="J114" s="10"/>
      <c r="K114" s="10"/>
      <c r="L114" s="10"/>
      <c r="M114" s="10"/>
      <c r="N114" s="10"/>
      <c r="O114" s="10"/>
      <c r="P114" s="10"/>
      <c r="Q114" s="10"/>
    </row>
    <row r="115" spans="1:17" ht="13.2">
      <c r="A115" s="10"/>
      <c r="B115" s="10"/>
      <c r="C115" s="10"/>
      <c r="D115" s="10"/>
      <c r="E115" s="10"/>
      <c r="F115" s="10"/>
      <c r="G115" s="10"/>
      <c r="H115" s="10"/>
      <c r="I115" s="10"/>
      <c r="J115" s="10"/>
      <c r="K115" s="10"/>
      <c r="L115" s="10"/>
      <c r="M115" s="10"/>
      <c r="N115" s="10"/>
      <c r="O115" s="10"/>
      <c r="P115" s="10"/>
      <c r="Q115" s="10"/>
    </row>
    <row r="116" spans="1:17" ht="13.2">
      <c r="A116" s="10"/>
      <c r="B116" s="10"/>
      <c r="C116" s="10"/>
      <c r="D116" s="10"/>
      <c r="E116" s="10"/>
      <c r="F116" s="10"/>
      <c r="G116" s="10"/>
      <c r="H116" s="10"/>
      <c r="I116" s="10"/>
      <c r="J116" s="10"/>
      <c r="K116" s="10"/>
      <c r="L116" s="10"/>
      <c r="M116" s="10"/>
      <c r="N116" s="10"/>
      <c r="O116" s="10"/>
      <c r="P116" s="10"/>
      <c r="Q116" s="10"/>
    </row>
    <row r="117" spans="1:17" ht="13.2">
      <c r="A117" s="10"/>
      <c r="B117" s="10"/>
      <c r="C117" s="10"/>
      <c r="D117" s="10"/>
      <c r="E117" s="10"/>
      <c r="F117" s="10"/>
      <c r="G117" s="10"/>
      <c r="H117" s="10"/>
      <c r="I117" s="10"/>
      <c r="J117" s="10"/>
      <c r="K117" s="10"/>
      <c r="L117" s="10"/>
      <c r="M117" s="10"/>
      <c r="N117" s="10"/>
      <c r="O117" s="10"/>
      <c r="P117" s="10"/>
      <c r="Q117" s="10"/>
    </row>
    <row r="118" spans="1:17" ht="13.2">
      <c r="A118" s="10"/>
      <c r="B118" s="10"/>
      <c r="C118" s="10"/>
      <c r="D118" s="10"/>
      <c r="E118" s="10"/>
      <c r="F118" s="10"/>
      <c r="G118" s="10"/>
      <c r="H118" s="10"/>
      <c r="I118" s="10"/>
      <c r="J118" s="10"/>
      <c r="K118" s="10"/>
      <c r="L118" s="10"/>
      <c r="M118" s="10"/>
      <c r="N118" s="10"/>
      <c r="O118" s="10"/>
      <c r="P118" s="10"/>
      <c r="Q118" s="10"/>
    </row>
    <row r="119" spans="1:17" ht="13.2">
      <c r="A119" s="10"/>
      <c r="B119" s="10"/>
      <c r="C119" s="10"/>
      <c r="D119" s="10"/>
      <c r="E119" s="10"/>
      <c r="F119" s="10"/>
      <c r="G119" s="10"/>
      <c r="H119" s="10"/>
      <c r="I119" s="10"/>
      <c r="J119" s="10"/>
      <c r="K119" s="10"/>
      <c r="L119" s="10"/>
      <c r="M119" s="10"/>
      <c r="N119" s="10"/>
      <c r="O119" s="10"/>
      <c r="P119" s="10"/>
      <c r="Q119" s="10"/>
    </row>
    <row r="120" spans="1:17" ht="13.2">
      <c r="A120" s="10"/>
      <c r="B120" s="10"/>
      <c r="C120" s="10"/>
      <c r="D120" s="10"/>
      <c r="E120" s="10"/>
      <c r="F120" s="10"/>
      <c r="G120" s="10"/>
      <c r="H120" s="10"/>
      <c r="I120" s="10"/>
      <c r="J120" s="10"/>
      <c r="K120" s="10"/>
      <c r="L120" s="10"/>
      <c r="M120" s="10"/>
      <c r="N120" s="10"/>
      <c r="O120" s="10"/>
      <c r="P120" s="10"/>
      <c r="Q120" s="10"/>
    </row>
    <row r="121" spans="1:17" ht="13.2">
      <c r="A121" s="10"/>
      <c r="B121" s="10"/>
      <c r="C121" s="10"/>
      <c r="D121" s="10"/>
      <c r="E121" s="10"/>
      <c r="F121" s="10"/>
      <c r="G121" s="10"/>
      <c r="H121" s="10"/>
      <c r="I121" s="10"/>
      <c r="J121" s="10"/>
      <c r="K121" s="10"/>
      <c r="L121" s="10"/>
      <c r="M121" s="10"/>
      <c r="N121" s="10"/>
      <c r="O121" s="10"/>
      <c r="P121" s="10"/>
      <c r="Q121" s="10"/>
    </row>
    <row r="122" spans="1:17" ht="13.2">
      <c r="A122" s="10"/>
      <c r="B122" s="10"/>
      <c r="C122" s="10"/>
      <c r="D122" s="10"/>
      <c r="E122" s="10"/>
      <c r="F122" s="10"/>
      <c r="G122" s="10"/>
      <c r="H122" s="10"/>
      <c r="I122" s="10"/>
      <c r="J122" s="10"/>
      <c r="K122" s="10"/>
      <c r="L122" s="10"/>
      <c r="M122" s="10"/>
      <c r="N122" s="10"/>
      <c r="O122" s="10"/>
      <c r="P122" s="10"/>
      <c r="Q122" s="10"/>
    </row>
    <row r="123" spans="1:17" ht="13.2">
      <c r="A123" s="10"/>
      <c r="B123" s="10"/>
      <c r="C123" s="10"/>
      <c r="D123" s="10"/>
      <c r="E123" s="10"/>
      <c r="F123" s="10"/>
      <c r="G123" s="10"/>
      <c r="H123" s="10"/>
      <c r="I123" s="10"/>
      <c r="J123" s="10"/>
      <c r="K123" s="10"/>
      <c r="L123" s="10"/>
      <c r="M123" s="10"/>
      <c r="N123" s="10"/>
      <c r="O123" s="10"/>
      <c r="P123" s="10"/>
      <c r="Q123" s="10"/>
    </row>
    <row r="124" spans="1:17" ht="13.2">
      <c r="A124" s="10"/>
      <c r="B124" s="10"/>
      <c r="C124" s="10"/>
      <c r="D124" s="10"/>
      <c r="E124" s="10"/>
      <c r="F124" s="10"/>
      <c r="G124" s="10"/>
      <c r="H124" s="10"/>
      <c r="I124" s="10"/>
      <c r="J124" s="10"/>
      <c r="K124" s="10"/>
      <c r="L124" s="10"/>
      <c r="M124" s="10"/>
      <c r="N124" s="10"/>
      <c r="O124" s="10"/>
      <c r="P124" s="10"/>
      <c r="Q124" s="10"/>
    </row>
    <row r="125" spans="1:17" ht="13.2">
      <c r="A125" s="10"/>
      <c r="B125" s="10"/>
      <c r="C125" s="10"/>
      <c r="D125" s="10"/>
      <c r="E125" s="10"/>
      <c r="F125" s="10"/>
      <c r="G125" s="10"/>
      <c r="H125" s="10"/>
      <c r="I125" s="10"/>
      <c r="J125" s="10"/>
      <c r="K125" s="10"/>
      <c r="L125" s="10"/>
      <c r="M125" s="10"/>
      <c r="N125" s="10"/>
      <c r="O125" s="10"/>
      <c r="P125" s="10"/>
      <c r="Q125" s="10"/>
    </row>
    <row r="126" spans="1:17" ht="13.2">
      <c r="A126" s="10"/>
      <c r="B126" s="10"/>
      <c r="C126" s="10"/>
      <c r="D126" s="10"/>
      <c r="E126" s="10"/>
      <c r="F126" s="10"/>
      <c r="G126" s="10"/>
      <c r="H126" s="10"/>
      <c r="I126" s="10"/>
      <c r="J126" s="10"/>
      <c r="K126" s="10"/>
      <c r="L126" s="10"/>
      <c r="M126" s="10"/>
      <c r="N126" s="10"/>
      <c r="O126" s="10"/>
      <c r="P126" s="10"/>
      <c r="Q126" s="10"/>
    </row>
    <row r="127" spans="1:17" ht="13.2">
      <c r="A127" s="10"/>
      <c r="B127" s="10"/>
      <c r="C127" s="10"/>
      <c r="D127" s="10"/>
      <c r="E127" s="10"/>
      <c r="F127" s="10"/>
      <c r="G127" s="10"/>
      <c r="H127" s="10"/>
      <c r="I127" s="10"/>
      <c r="J127" s="10"/>
      <c r="K127" s="10"/>
      <c r="L127" s="10"/>
      <c r="M127" s="10"/>
      <c r="N127" s="10"/>
      <c r="O127" s="10"/>
      <c r="P127" s="10"/>
      <c r="Q127" s="10"/>
    </row>
    <row r="128" spans="1:17" ht="13.2">
      <c r="A128" s="10"/>
      <c r="B128" s="10"/>
      <c r="C128" s="10"/>
      <c r="D128" s="10"/>
      <c r="E128" s="10"/>
      <c r="F128" s="10"/>
      <c r="G128" s="10"/>
      <c r="H128" s="10"/>
      <c r="I128" s="10"/>
      <c r="J128" s="10"/>
      <c r="K128" s="10"/>
      <c r="L128" s="10"/>
      <c r="M128" s="10"/>
      <c r="N128" s="10"/>
      <c r="O128" s="10"/>
      <c r="P128" s="10"/>
      <c r="Q128" s="10"/>
    </row>
    <row r="129" spans="1:17" ht="13.2">
      <c r="A129" s="10"/>
      <c r="B129" s="10"/>
      <c r="C129" s="10"/>
      <c r="D129" s="10"/>
      <c r="E129" s="10"/>
      <c r="F129" s="10"/>
      <c r="G129" s="10"/>
      <c r="H129" s="10"/>
      <c r="I129" s="10"/>
      <c r="J129" s="10"/>
      <c r="K129" s="10"/>
      <c r="L129" s="10"/>
      <c r="M129" s="10"/>
      <c r="N129" s="10"/>
      <c r="O129" s="10"/>
      <c r="P129" s="10"/>
      <c r="Q129" s="10"/>
    </row>
    <row r="130" spans="1:17" ht="13.2">
      <c r="A130" s="10"/>
      <c r="B130" s="10"/>
      <c r="C130" s="10"/>
      <c r="D130" s="10"/>
      <c r="E130" s="10"/>
      <c r="F130" s="10"/>
      <c r="G130" s="10"/>
      <c r="H130" s="10"/>
      <c r="I130" s="10"/>
      <c r="J130" s="10"/>
      <c r="K130" s="10"/>
      <c r="L130" s="10"/>
      <c r="M130" s="10"/>
      <c r="N130" s="10"/>
      <c r="O130" s="10"/>
      <c r="P130" s="10"/>
      <c r="Q130" s="10"/>
    </row>
    <row r="131" spans="1:17" ht="13.2">
      <c r="A131" s="10"/>
      <c r="B131" s="10"/>
      <c r="C131" s="10"/>
      <c r="D131" s="10"/>
      <c r="E131" s="10"/>
      <c r="F131" s="10"/>
      <c r="G131" s="10"/>
      <c r="H131" s="10"/>
      <c r="I131" s="10"/>
      <c r="J131" s="10"/>
      <c r="K131" s="10"/>
      <c r="L131" s="10"/>
      <c r="M131" s="10"/>
      <c r="N131" s="10"/>
      <c r="O131" s="10"/>
      <c r="P131" s="10"/>
      <c r="Q131" s="10"/>
    </row>
    <row r="132" spans="1:17" ht="13.2">
      <c r="A132" s="10"/>
      <c r="B132" s="10"/>
      <c r="C132" s="10"/>
      <c r="D132" s="10"/>
      <c r="E132" s="10"/>
      <c r="F132" s="10"/>
      <c r="G132" s="10"/>
      <c r="H132" s="10"/>
      <c r="I132" s="10"/>
      <c r="J132" s="10"/>
      <c r="K132" s="10"/>
      <c r="L132" s="10"/>
      <c r="M132" s="10"/>
      <c r="N132" s="10"/>
      <c r="O132" s="10"/>
      <c r="P132" s="10"/>
      <c r="Q132" s="10"/>
    </row>
    <row r="133" spans="1:17" ht="13.2">
      <c r="A133" s="10"/>
      <c r="B133" s="10"/>
      <c r="C133" s="10"/>
      <c r="D133" s="10"/>
      <c r="E133" s="10"/>
      <c r="F133" s="10"/>
      <c r="G133" s="10"/>
      <c r="H133" s="10"/>
      <c r="I133" s="10"/>
      <c r="J133" s="10"/>
      <c r="K133" s="10"/>
      <c r="L133" s="10"/>
      <c r="M133" s="10"/>
      <c r="N133" s="10"/>
      <c r="O133" s="10"/>
      <c r="P133" s="10"/>
      <c r="Q133" s="10"/>
    </row>
    <row r="134" spans="1:17" ht="13.2">
      <c r="A134" s="10"/>
      <c r="B134" s="10"/>
      <c r="C134" s="10"/>
      <c r="D134" s="10"/>
      <c r="E134" s="10"/>
      <c r="F134" s="10"/>
      <c r="G134" s="10"/>
      <c r="H134" s="10"/>
      <c r="I134" s="10"/>
      <c r="J134" s="10"/>
      <c r="K134" s="10"/>
      <c r="L134" s="10"/>
      <c r="M134" s="10"/>
      <c r="N134" s="10"/>
      <c r="O134" s="10"/>
      <c r="P134" s="10"/>
      <c r="Q134" s="10"/>
    </row>
    <row r="135" spans="1:17" ht="13.2">
      <c r="A135" s="10"/>
      <c r="B135" s="10"/>
      <c r="C135" s="10"/>
      <c r="D135" s="10"/>
      <c r="E135" s="10"/>
      <c r="F135" s="10"/>
      <c r="G135" s="10"/>
      <c r="H135" s="10"/>
      <c r="I135" s="10"/>
      <c r="J135" s="10"/>
      <c r="K135" s="10"/>
      <c r="L135" s="10"/>
      <c r="M135" s="10"/>
      <c r="N135" s="10"/>
      <c r="O135" s="10"/>
      <c r="P135" s="10"/>
      <c r="Q135" s="10"/>
    </row>
    <row r="136" spans="1:17" ht="13.2">
      <c r="A136" s="10"/>
      <c r="B136" s="10"/>
      <c r="C136" s="10"/>
      <c r="D136" s="10"/>
      <c r="E136" s="10"/>
      <c r="F136" s="10"/>
      <c r="G136" s="10"/>
      <c r="H136" s="10"/>
      <c r="I136" s="10"/>
      <c r="J136" s="10"/>
      <c r="K136" s="10"/>
      <c r="L136" s="10"/>
      <c r="M136" s="10"/>
      <c r="N136" s="10"/>
      <c r="O136" s="10"/>
      <c r="P136" s="10"/>
      <c r="Q136" s="10"/>
    </row>
    <row r="137" spans="1:17" ht="13.2">
      <c r="A137" s="10"/>
      <c r="B137" s="10"/>
      <c r="C137" s="10"/>
      <c r="D137" s="10"/>
      <c r="E137" s="10"/>
      <c r="F137" s="10"/>
      <c r="G137" s="10"/>
      <c r="H137" s="10"/>
      <c r="I137" s="10"/>
      <c r="J137" s="10"/>
      <c r="K137" s="10"/>
      <c r="L137" s="10"/>
      <c r="M137" s="10"/>
      <c r="N137" s="10"/>
      <c r="O137" s="10"/>
      <c r="P137" s="10"/>
      <c r="Q137" s="10"/>
    </row>
    <row r="138" spans="1:17" ht="13.2">
      <c r="A138" s="10"/>
      <c r="B138" s="10"/>
      <c r="C138" s="10"/>
      <c r="D138" s="10"/>
      <c r="E138" s="10"/>
      <c r="F138" s="10"/>
      <c r="G138" s="10"/>
      <c r="H138" s="10"/>
      <c r="I138" s="10"/>
      <c r="J138" s="10"/>
      <c r="K138" s="10"/>
      <c r="L138" s="10"/>
      <c r="M138" s="10"/>
      <c r="N138" s="10"/>
      <c r="O138" s="10"/>
      <c r="P138" s="10"/>
      <c r="Q138" s="10"/>
    </row>
    <row r="139" spans="1:17" ht="13.2">
      <c r="A139" s="10"/>
      <c r="B139" s="10"/>
      <c r="C139" s="10"/>
      <c r="D139" s="10"/>
      <c r="E139" s="10"/>
      <c r="F139" s="10"/>
      <c r="G139" s="10"/>
      <c r="H139" s="10"/>
      <c r="I139" s="10"/>
      <c r="J139" s="10"/>
      <c r="K139" s="10"/>
      <c r="L139" s="10"/>
      <c r="M139" s="10"/>
      <c r="N139" s="10"/>
      <c r="O139" s="10"/>
      <c r="P139" s="10"/>
      <c r="Q139" s="10"/>
    </row>
    <row r="140" spans="1:17" ht="13.2">
      <c r="A140" s="10"/>
      <c r="B140" s="10"/>
      <c r="C140" s="10"/>
      <c r="D140" s="10"/>
      <c r="E140" s="10"/>
      <c r="F140" s="10"/>
      <c r="G140" s="10"/>
      <c r="H140" s="10"/>
      <c r="I140" s="10"/>
      <c r="J140" s="10"/>
      <c r="K140" s="10"/>
      <c r="L140" s="10"/>
      <c r="M140" s="10"/>
      <c r="N140" s="10"/>
      <c r="O140" s="10"/>
      <c r="P140" s="10"/>
      <c r="Q140" s="10"/>
    </row>
    <row r="141" spans="1:17" ht="13.2">
      <c r="A141" s="10"/>
      <c r="B141" s="10"/>
      <c r="C141" s="10"/>
      <c r="D141" s="10"/>
      <c r="E141" s="10"/>
      <c r="F141" s="10"/>
      <c r="G141" s="10"/>
      <c r="H141" s="10"/>
      <c r="I141" s="10"/>
      <c r="J141" s="10"/>
      <c r="K141" s="10"/>
      <c r="L141" s="10"/>
      <c r="M141" s="10"/>
      <c r="N141" s="10"/>
      <c r="O141" s="10"/>
      <c r="P141" s="10"/>
      <c r="Q141" s="10"/>
    </row>
    <row r="142" spans="1:17" ht="13.2">
      <c r="A142" s="10"/>
      <c r="B142" s="10"/>
      <c r="C142" s="10"/>
      <c r="D142" s="10"/>
      <c r="E142" s="10"/>
      <c r="F142" s="10"/>
      <c r="G142" s="10"/>
      <c r="H142" s="10"/>
      <c r="I142" s="10"/>
      <c r="J142" s="10"/>
      <c r="K142" s="10"/>
      <c r="L142" s="10"/>
      <c r="M142" s="10"/>
      <c r="N142" s="10"/>
      <c r="O142" s="10"/>
      <c r="P142" s="10"/>
      <c r="Q142" s="10"/>
    </row>
    <row r="143" spans="1:17" ht="13.2">
      <c r="A143" s="10"/>
      <c r="B143" s="10"/>
      <c r="C143" s="10"/>
      <c r="D143" s="10"/>
      <c r="E143" s="10"/>
      <c r="F143" s="10"/>
      <c r="G143" s="10"/>
      <c r="H143" s="10"/>
      <c r="I143" s="10"/>
      <c r="J143" s="10"/>
      <c r="K143" s="10"/>
      <c r="L143" s="10"/>
      <c r="M143" s="10"/>
      <c r="N143" s="10"/>
      <c r="O143" s="10"/>
      <c r="P143" s="10"/>
      <c r="Q143" s="10"/>
    </row>
    <row r="144" spans="1:17" ht="13.2">
      <c r="A144" s="10"/>
      <c r="B144" s="10"/>
      <c r="C144" s="10"/>
      <c r="D144" s="10"/>
      <c r="E144" s="10"/>
      <c r="F144" s="10"/>
      <c r="G144" s="10"/>
      <c r="H144" s="10"/>
      <c r="I144" s="10"/>
      <c r="J144" s="10"/>
      <c r="K144" s="10"/>
      <c r="L144" s="10"/>
      <c r="M144" s="10"/>
      <c r="N144" s="10"/>
      <c r="O144" s="10"/>
      <c r="P144" s="10"/>
      <c r="Q144" s="10"/>
    </row>
    <row r="145" spans="1:17" ht="13.2">
      <c r="A145" s="10"/>
      <c r="B145" s="10"/>
      <c r="C145" s="10"/>
      <c r="D145" s="10"/>
      <c r="E145" s="10"/>
      <c r="F145" s="10"/>
      <c r="G145" s="10"/>
      <c r="H145" s="10"/>
      <c r="I145" s="10"/>
      <c r="J145" s="10"/>
      <c r="K145" s="10"/>
      <c r="L145" s="10"/>
      <c r="M145" s="10"/>
      <c r="N145" s="10"/>
      <c r="O145" s="10"/>
      <c r="P145" s="10"/>
      <c r="Q145" s="10"/>
    </row>
    <row r="146" spans="1:17" ht="13.2">
      <c r="A146" s="10"/>
      <c r="B146" s="10"/>
      <c r="C146" s="10"/>
      <c r="D146" s="10"/>
      <c r="E146" s="10"/>
      <c r="F146" s="10"/>
      <c r="G146" s="10"/>
      <c r="H146" s="10"/>
      <c r="I146" s="10"/>
      <c r="J146" s="10"/>
      <c r="K146" s="10"/>
      <c r="L146" s="10"/>
      <c r="M146" s="10"/>
      <c r="N146" s="10"/>
      <c r="O146" s="10"/>
      <c r="P146" s="10"/>
      <c r="Q146" s="10"/>
    </row>
    <row r="147" spans="1:17" ht="13.2">
      <c r="A147" s="10"/>
      <c r="B147" s="10"/>
      <c r="C147" s="10"/>
      <c r="D147" s="10"/>
      <c r="E147" s="10"/>
      <c r="F147" s="10"/>
      <c r="G147" s="10"/>
      <c r="H147" s="10"/>
      <c r="I147" s="10"/>
      <c r="J147" s="10"/>
      <c r="K147" s="10"/>
      <c r="L147" s="10"/>
      <c r="M147" s="10"/>
      <c r="N147" s="10"/>
      <c r="O147" s="10"/>
      <c r="P147" s="10"/>
      <c r="Q147" s="10"/>
    </row>
    <row r="148" spans="1:17" ht="13.2">
      <c r="A148" s="10"/>
      <c r="B148" s="10"/>
      <c r="C148" s="10"/>
      <c r="D148" s="10"/>
      <c r="E148" s="10"/>
      <c r="F148" s="10"/>
      <c r="G148" s="10"/>
      <c r="H148" s="10"/>
      <c r="I148" s="10"/>
      <c r="J148" s="10"/>
      <c r="K148" s="10"/>
      <c r="L148" s="10"/>
      <c r="M148" s="10"/>
      <c r="N148" s="10"/>
      <c r="O148" s="10"/>
      <c r="P148" s="10"/>
      <c r="Q148" s="10"/>
    </row>
    <row r="149" spans="1:17" ht="13.2">
      <c r="A149" s="10"/>
      <c r="B149" s="10"/>
      <c r="C149" s="10"/>
      <c r="D149" s="10"/>
      <c r="E149" s="10"/>
      <c r="F149" s="10"/>
      <c r="G149" s="10"/>
      <c r="H149" s="10"/>
      <c r="I149" s="10"/>
      <c r="J149" s="10"/>
      <c r="K149" s="10"/>
      <c r="L149" s="10"/>
      <c r="M149" s="10"/>
      <c r="N149" s="10"/>
      <c r="O149" s="10"/>
      <c r="P149" s="10"/>
      <c r="Q149" s="10"/>
    </row>
    <row r="150" spans="1:17" ht="13.2">
      <c r="A150" s="10"/>
      <c r="B150" s="10"/>
      <c r="C150" s="10"/>
      <c r="D150" s="10"/>
      <c r="E150" s="10"/>
      <c r="F150" s="10"/>
      <c r="G150" s="10"/>
      <c r="H150" s="10"/>
      <c r="I150" s="10"/>
      <c r="J150" s="10"/>
      <c r="K150" s="10"/>
      <c r="L150" s="10"/>
      <c r="M150" s="10"/>
      <c r="N150" s="10"/>
      <c r="O150" s="10"/>
      <c r="P150" s="10"/>
      <c r="Q150" s="10"/>
    </row>
    <row r="151" spans="1:17" ht="13.2">
      <c r="A151" s="10"/>
      <c r="B151" s="10"/>
      <c r="C151" s="10"/>
      <c r="D151" s="10"/>
      <c r="E151" s="10"/>
      <c r="F151" s="10"/>
      <c r="G151" s="10"/>
      <c r="H151" s="10"/>
      <c r="I151" s="10"/>
      <c r="J151" s="10"/>
      <c r="K151" s="10"/>
      <c r="L151" s="10"/>
      <c r="M151" s="10"/>
      <c r="N151" s="10"/>
      <c r="O151" s="10"/>
      <c r="P151" s="10"/>
      <c r="Q151" s="10"/>
    </row>
    <row r="152" spans="1:17" ht="13.2">
      <c r="A152" s="10"/>
      <c r="B152" s="10"/>
      <c r="C152" s="10"/>
      <c r="D152" s="10"/>
      <c r="E152" s="10"/>
      <c r="F152" s="10"/>
      <c r="G152" s="10"/>
      <c r="H152" s="10"/>
      <c r="I152" s="10"/>
      <c r="J152" s="10"/>
      <c r="K152" s="10"/>
      <c r="L152" s="10"/>
      <c r="M152" s="10"/>
      <c r="N152" s="10"/>
      <c r="O152" s="10"/>
      <c r="P152" s="10"/>
      <c r="Q152" s="10"/>
    </row>
    <row r="153" spans="1:17" ht="13.2">
      <c r="A153" s="10"/>
      <c r="B153" s="10"/>
      <c r="C153" s="10"/>
      <c r="D153" s="10"/>
      <c r="E153" s="10"/>
      <c r="F153" s="10"/>
      <c r="G153" s="10"/>
      <c r="H153" s="10"/>
      <c r="I153" s="10"/>
      <c r="J153" s="10"/>
      <c r="K153" s="10"/>
      <c r="L153" s="10"/>
      <c r="M153" s="10"/>
      <c r="N153" s="10"/>
      <c r="O153" s="10"/>
      <c r="P153" s="10"/>
      <c r="Q153" s="10"/>
    </row>
    <row r="154" spans="1:17" ht="13.2">
      <c r="A154" s="10"/>
      <c r="B154" s="10"/>
      <c r="C154" s="10"/>
      <c r="D154" s="10"/>
      <c r="E154" s="10"/>
      <c r="F154" s="10"/>
      <c r="G154" s="10"/>
      <c r="H154" s="10"/>
      <c r="I154" s="10"/>
      <c r="J154" s="10"/>
      <c r="K154" s="10"/>
      <c r="L154" s="10"/>
      <c r="M154" s="10"/>
      <c r="N154" s="10"/>
      <c r="O154" s="10"/>
      <c r="P154" s="10"/>
      <c r="Q154" s="10"/>
    </row>
    <row r="155" spans="1:17" ht="13.2">
      <c r="A155" s="10"/>
      <c r="B155" s="10"/>
      <c r="C155" s="10"/>
      <c r="D155" s="10"/>
      <c r="E155" s="10"/>
      <c r="F155" s="10"/>
      <c r="G155" s="10"/>
      <c r="H155" s="10"/>
      <c r="I155" s="10"/>
      <c r="J155" s="10"/>
      <c r="K155" s="10"/>
      <c r="L155" s="10"/>
      <c r="M155" s="10"/>
      <c r="N155" s="10"/>
      <c r="O155" s="10"/>
      <c r="P155" s="10"/>
      <c r="Q155" s="10"/>
    </row>
    <row r="156" spans="1:17" ht="13.2">
      <c r="A156" s="10"/>
      <c r="B156" s="10"/>
      <c r="C156" s="10"/>
      <c r="D156" s="10"/>
      <c r="E156" s="10"/>
      <c r="F156" s="10"/>
      <c r="G156" s="10"/>
      <c r="H156" s="10"/>
      <c r="I156" s="10"/>
      <c r="J156" s="10"/>
      <c r="K156" s="10"/>
      <c r="L156" s="10"/>
      <c r="M156" s="10"/>
      <c r="N156" s="10"/>
      <c r="O156" s="10"/>
      <c r="P156" s="10"/>
      <c r="Q156" s="10"/>
    </row>
    <row r="157" spans="1:17" ht="13.2">
      <c r="A157" s="10"/>
      <c r="B157" s="10"/>
      <c r="C157" s="10"/>
      <c r="D157" s="10"/>
      <c r="E157" s="10"/>
      <c r="F157" s="10"/>
      <c r="G157" s="10"/>
      <c r="H157" s="10"/>
      <c r="I157" s="10"/>
      <c r="J157" s="10"/>
      <c r="K157" s="10"/>
      <c r="L157" s="10"/>
      <c r="M157" s="10"/>
      <c r="N157" s="10"/>
      <c r="O157" s="10"/>
      <c r="P157" s="10"/>
      <c r="Q157" s="10"/>
    </row>
    <row r="158" spans="1:17" ht="13.2">
      <c r="A158" s="10"/>
      <c r="B158" s="10"/>
      <c r="C158" s="10"/>
      <c r="D158" s="10"/>
      <c r="E158" s="10"/>
      <c r="F158" s="10"/>
      <c r="G158" s="10"/>
      <c r="H158" s="10"/>
      <c r="I158" s="10"/>
      <c r="J158" s="10"/>
      <c r="K158" s="10"/>
      <c r="L158" s="10"/>
      <c r="M158" s="10"/>
      <c r="N158" s="10"/>
      <c r="O158" s="10"/>
      <c r="P158" s="10"/>
      <c r="Q158" s="10"/>
    </row>
    <row r="159" spans="1:17" ht="13.2">
      <c r="A159" s="10"/>
      <c r="B159" s="10"/>
      <c r="C159" s="10"/>
      <c r="D159" s="10"/>
      <c r="E159" s="10"/>
      <c r="F159" s="10"/>
      <c r="G159" s="10"/>
      <c r="H159" s="10"/>
      <c r="I159" s="10"/>
      <c r="J159" s="10"/>
      <c r="K159" s="10"/>
      <c r="L159" s="10"/>
      <c r="M159" s="10"/>
      <c r="N159" s="10"/>
      <c r="O159" s="10"/>
      <c r="P159" s="10"/>
      <c r="Q159" s="10"/>
    </row>
    <row r="160" spans="1:17" ht="13.2">
      <c r="A160" s="10"/>
      <c r="B160" s="10"/>
      <c r="C160" s="10"/>
      <c r="D160" s="10"/>
      <c r="E160" s="10"/>
      <c r="F160" s="10"/>
      <c r="G160" s="10"/>
      <c r="H160" s="10"/>
      <c r="I160" s="10"/>
      <c r="J160" s="10"/>
      <c r="K160" s="10"/>
      <c r="L160" s="10"/>
      <c r="M160" s="10"/>
      <c r="N160" s="10"/>
      <c r="O160" s="10"/>
      <c r="P160" s="10"/>
      <c r="Q160" s="10"/>
    </row>
    <row r="161" spans="1:17" ht="13.2">
      <c r="A161" s="10"/>
      <c r="B161" s="10"/>
      <c r="C161" s="10"/>
      <c r="D161" s="10"/>
      <c r="E161" s="10"/>
      <c r="F161" s="10"/>
      <c r="G161" s="10"/>
      <c r="H161" s="10"/>
      <c r="I161" s="10"/>
      <c r="J161" s="10"/>
      <c r="K161" s="10"/>
      <c r="L161" s="10"/>
      <c r="M161" s="10"/>
      <c r="N161" s="10"/>
      <c r="O161" s="10"/>
      <c r="P161" s="10"/>
      <c r="Q161" s="10"/>
    </row>
    <row r="162" spans="1:17" ht="13.2">
      <c r="A162" s="10"/>
      <c r="B162" s="10"/>
      <c r="C162" s="10"/>
      <c r="D162" s="10"/>
      <c r="E162" s="10"/>
      <c r="F162" s="10"/>
      <c r="G162" s="10"/>
      <c r="H162" s="10"/>
      <c r="I162" s="10"/>
      <c r="J162" s="10"/>
      <c r="K162" s="10"/>
      <c r="L162" s="10"/>
      <c r="M162" s="10"/>
      <c r="N162" s="10"/>
      <c r="O162" s="10"/>
      <c r="P162" s="10"/>
      <c r="Q162" s="10"/>
    </row>
    <row r="163" spans="1:17" ht="13.2">
      <c r="A163" s="10"/>
      <c r="B163" s="10"/>
      <c r="C163" s="10"/>
      <c r="D163" s="10"/>
      <c r="E163" s="10"/>
      <c r="F163" s="10"/>
      <c r="G163" s="10"/>
      <c r="H163" s="10"/>
      <c r="I163" s="10"/>
      <c r="J163" s="10"/>
      <c r="K163" s="10"/>
      <c r="L163" s="10"/>
      <c r="M163" s="10"/>
      <c r="N163" s="10"/>
      <c r="O163" s="10"/>
      <c r="P163" s="10"/>
      <c r="Q163" s="10"/>
    </row>
    <row r="164" spans="1:17" ht="13.2">
      <c r="A164" s="10"/>
      <c r="B164" s="10"/>
      <c r="C164" s="10"/>
      <c r="D164" s="10"/>
      <c r="E164" s="10"/>
      <c r="F164" s="10"/>
      <c r="G164" s="10"/>
      <c r="H164" s="10"/>
      <c r="I164" s="10"/>
      <c r="J164" s="10"/>
      <c r="K164" s="10"/>
      <c r="L164" s="10"/>
      <c r="M164" s="10"/>
      <c r="N164" s="10"/>
      <c r="O164" s="10"/>
      <c r="P164" s="10"/>
      <c r="Q164" s="10"/>
    </row>
    <row r="165" spans="1:17" ht="13.2">
      <c r="A165" s="10"/>
      <c r="B165" s="10"/>
      <c r="C165" s="10"/>
      <c r="D165" s="10"/>
      <c r="E165" s="10"/>
      <c r="F165" s="10"/>
      <c r="G165" s="10"/>
      <c r="H165" s="10"/>
      <c r="I165" s="10"/>
      <c r="J165" s="10"/>
      <c r="K165" s="10"/>
      <c r="L165" s="10"/>
      <c r="M165" s="10"/>
      <c r="N165" s="10"/>
      <c r="O165" s="10"/>
      <c r="P165" s="10"/>
      <c r="Q165" s="10"/>
    </row>
    <row r="166" spans="1:17" ht="13.2">
      <c r="A166" s="10"/>
      <c r="B166" s="10"/>
      <c r="C166" s="10"/>
      <c r="D166" s="10"/>
      <c r="E166" s="10"/>
      <c r="F166" s="10"/>
      <c r="G166" s="10"/>
      <c r="H166" s="10"/>
      <c r="I166" s="10"/>
      <c r="J166" s="10"/>
      <c r="K166" s="10"/>
      <c r="L166" s="10"/>
      <c r="M166" s="10"/>
      <c r="N166" s="10"/>
      <c r="O166" s="10"/>
      <c r="P166" s="10"/>
      <c r="Q166" s="10"/>
    </row>
    <row r="167" spans="1:17" ht="13.2">
      <c r="A167" s="10"/>
      <c r="B167" s="10"/>
      <c r="C167" s="10"/>
      <c r="D167" s="10"/>
      <c r="E167" s="10"/>
      <c r="F167" s="10"/>
      <c r="G167" s="10"/>
      <c r="H167" s="10"/>
      <c r="I167" s="10"/>
      <c r="J167" s="10"/>
      <c r="K167" s="10"/>
      <c r="L167" s="10"/>
      <c r="M167" s="10"/>
      <c r="N167" s="10"/>
      <c r="O167" s="10"/>
      <c r="P167" s="10"/>
      <c r="Q167" s="10"/>
    </row>
    <row r="168" spans="1:17" ht="13.2">
      <c r="A168" s="10"/>
      <c r="B168" s="10"/>
      <c r="C168" s="10"/>
      <c r="D168" s="10"/>
      <c r="E168" s="10"/>
      <c r="F168" s="10"/>
      <c r="G168" s="10"/>
      <c r="H168" s="10"/>
      <c r="I168" s="10"/>
      <c r="J168" s="10"/>
      <c r="K168" s="10"/>
      <c r="L168" s="10"/>
      <c r="M168" s="10"/>
      <c r="N168" s="10"/>
      <c r="O168" s="10"/>
      <c r="P168" s="10"/>
      <c r="Q168" s="10"/>
    </row>
    <row r="169" spans="1:17" ht="13.2">
      <c r="A169" s="10"/>
      <c r="B169" s="10"/>
      <c r="C169" s="10"/>
      <c r="D169" s="10"/>
      <c r="E169" s="10"/>
      <c r="F169" s="10"/>
      <c r="G169" s="10"/>
      <c r="H169" s="10"/>
      <c r="I169" s="10"/>
      <c r="J169" s="10"/>
      <c r="K169" s="10"/>
      <c r="L169" s="10"/>
      <c r="M169" s="10"/>
      <c r="N169" s="10"/>
      <c r="O169" s="10"/>
      <c r="P169" s="10"/>
      <c r="Q169" s="10"/>
    </row>
    <row r="170" spans="1:17" ht="13.2">
      <c r="A170" s="10"/>
      <c r="B170" s="10"/>
      <c r="C170" s="10"/>
      <c r="D170" s="10"/>
      <c r="E170" s="10"/>
      <c r="F170" s="10"/>
      <c r="G170" s="10"/>
      <c r="H170" s="10"/>
      <c r="I170" s="10"/>
      <c r="J170" s="10"/>
      <c r="K170" s="10"/>
      <c r="L170" s="10"/>
      <c r="M170" s="10"/>
      <c r="N170" s="10"/>
      <c r="O170" s="10"/>
      <c r="P170" s="10"/>
      <c r="Q170" s="10"/>
    </row>
    <row r="171" spans="1:17" ht="13.2">
      <c r="A171" s="10"/>
      <c r="B171" s="10"/>
      <c r="C171" s="10"/>
      <c r="D171" s="10"/>
      <c r="E171" s="10"/>
      <c r="F171" s="10"/>
      <c r="G171" s="10"/>
      <c r="H171" s="10"/>
      <c r="I171" s="10"/>
      <c r="J171" s="10"/>
      <c r="K171" s="10"/>
      <c r="L171" s="10"/>
      <c r="M171" s="10"/>
      <c r="N171" s="10"/>
      <c r="O171" s="10"/>
      <c r="P171" s="10"/>
      <c r="Q171" s="10"/>
    </row>
    <row r="172" spans="1:17" ht="13.2">
      <c r="A172" s="10"/>
      <c r="B172" s="10"/>
      <c r="C172" s="10"/>
      <c r="D172" s="10"/>
      <c r="E172" s="10"/>
      <c r="F172" s="10"/>
      <c r="G172" s="10"/>
      <c r="H172" s="10"/>
      <c r="I172" s="10"/>
      <c r="J172" s="10"/>
      <c r="K172" s="10"/>
      <c r="L172" s="10"/>
      <c r="M172" s="10"/>
      <c r="N172" s="10"/>
      <c r="O172" s="10"/>
      <c r="P172" s="10"/>
      <c r="Q172" s="10"/>
    </row>
    <row r="173" spans="1:17" ht="13.2">
      <c r="A173" s="10"/>
      <c r="B173" s="10"/>
      <c r="C173" s="10"/>
      <c r="D173" s="10"/>
      <c r="E173" s="10"/>
      <c r="F173" s="10"/>
      <c r="G173" s="10"/>
      <c r="H173" s="10"/>
      <c r="I173" s="10"/>
      <c r="J173" s="10"/>
      <c r="K173" s="10"/>
      <c r="L173" s="10"/>
      <c r="M173" s="10"/>
      <c r="N173" s="10"/>
      <c r="O173" s="10"/>
      <c r="P173" s="10"/>
      <c r="Q173" s="10"/>
    </row>
    <row r="174" spans="1:17" ht="13.2">
      <c r="A174" s="10"/>
      <c r="B174" s="10"/>
      <c r="C174" s="10"/>
      <c r="D174" s="10"/>
      <c r="E174" s="10"/>
      <c r="F174" s="10"/>
      <c r="G174" s="10"/>
      <c r="H174" s="10"/>
      <c r="I174" s="10"/>
      <c r="J174" s="10"/>
      <c r="K174" s="10"/>
      <c r="L174" s="10"/>
      <c r="M174" s="10"/>
      <c r="N174" s="10"/>
      <c r="O174" s="10"/>
      <c r="P174" s="10"/>
      <c r="Q174" s="10"/>
    </row>
    <row r="175" spans="1:17" ht="13.2">
      <c r="A175" s="10"/>
      <c r="B175" s="10"/>
      <c r="C175" s="10"/>
      <c r="D175" s="10"/>
      <c r="E175" s="10"/>
      <c r="F175" s="10"/>
      <c r="G175" s="10"/>
      <c r="H175" s="10"/>
      <c r="I175" s="10"/>
      <c r="J175" s="10"/>
      <c r="K175" s="10"/>
      <c r="L175" s="10"/>
      <c r="M175" s="10"/>
      <c r="N175" s="10"/>
      <c r="O175" s="10"/>
      <c r="P175" s="10"/>
      <c r="Q175" s="10"/>
    </row>
    <row r="176" spans="1:17" ht="13.2">
      <c r="A176" s="10"/>
      <c r="B176" s="10"/>
      <c r="C176" s="10"/>
      <c r="D176" s="10"/>
      <c r="E176" s="10"/>
      <c r="F176" s="10"/>
      <c r="G176" s="10"/>
      <c r="H176" s="10"/>
      <c r="I176" s="10"/>
      <c r="J176" s="10"/>
      <c r="K176" s="10"/>
      <c r="L176" s="10"/>
      <c r="M176" s="10"/>
      <c r="N176" s="10"/>
      <c r="O176" s="10"/>
      <c r="P176" s="10"/>
      <c r="Q176" s="10"/>
    </row>
    <row r="177" spans="1:17" ht="13.2">
      <c r="A177" s="10"/>
      <c r="B177" s="10"/>
      <c r="C177" s="10"/>
      <c r="D177" s="10"/>
      <c r="E177" s="10"/>
      <c r="F177" s="10"/>
      <c r="G177" s="10"/>
      <c r="H177" s="10"/>
      <c r="I177" s="10"/>
      <c r="J177" s="10"/>
      <c r="K177" s="10"/>
      <c r="L177" s="10"/>
      <c r="M177" s="10"/>
      <c r="N177" s="10"/>
      <c r="O177" s="10"/>
      <c r="P177" s="10"/>
      <c r="Q177" s="10"/>
    </row>
    <row r="178" spans="1:17" ht="13.2">
      <c r="A178" s="10"/>
      <c r="B178" s="10"/>
      <c r="C178" s="10"/>
      <c r="D178" s="10"/>
      <c r="E178" s="10"/>
      <c r="F178" s="10"/>
      <c r="G178" s="10"/>
      <c r="H178" s="10"/>
      <c r="I178" s="10"/>
      <c r="J178" s="10"/>
      <c r="K178" s="10"/>
      <c r="L178" s="10"/>
      <c r="M178" s="10"/>
      <c r="N178" s="10"/>
      <c r="O178" s="10"/>
      <c r="P178" s="10"/>
      <c r="Q178" s="10"/>
    </row>
    <row r="179" spans="1:17" ht="13.2">
      <c r="A179" s="10"/>
      <c r="B179" s="10"/>
      <c r="C179" s="10"/>
      <c r="D179" s="10"/>
      <c r="E179" s="10"/>
      <c r="F179" s="10"/>
      <c r="G179" s="10"/>
      <c r="H179" s="10"/>
      <c r="I179" s="10"/>
      <c r="J179" s="10"/>
      <c r="K179" s="10"/>
      <c r="L179" s="10"/>
      <c r="M179" s="10"/>
      <c r="N179" s="10"/>
      <c r="O179" s="10"/>
      <c r="P179" s="10"/>
      <c r="Q179" s="10"/>
    </row>
    <row r="180" spans="1:17" ht="13.2">
      <c r="A180" s="10"/>
      <c r="B180" s="10"/>
      <c r="C180" s="10"/>
      <c r="D180" s="10"/>
      <c r="E180" s="10"/>
      <c r="F180" s="10"/>
      <c r="G180" s="10"/>
      <c r="H180" s="10"/>
      <c r="I180" s="10"/>
      <c r="J180" s="10"/>
      <c r="K180" s="10"/>
      <c r="L180" s="10"/>
      <c r="M180" s="10"/>
      <c r="N180" s="10"/>
      <c r="O180" s="10"/>
      <c r="P180" s="10"/>
      <c r="Q180" s="10"/>
    </row>
    <row r="181" spans="1:17" ht="13.2">
      <c r="A181" s="10"/>
      <c r="B181" s="10"/>
      <c r="C181" s="10"/>
      <c r="D181" s="10"/>
      <c r="E181" s="10"/>
      <c r="F181" s="10"/>
      <c r="G181" s="10"/>
      <c r="H181" s="10"/>
      <c r="I181" s="10"/>
      <c r="J181" s="10"/>
      <c r="K181" s="10"/>
      <c r="L181" s="10"/>
      <c r="M181" s="10"/>
      <c r="N181" s="10"/>
      <c r="O181" s="10"/>
      <c r="P181" s="10"/>
      <c r="Q181" s="10"/>
    </row>
    <row r="182" spans="1:17" ht="13.2">
      <c r="A182" s="10"/>
      <c r="B182" s="10"/>
      <c r="C182" s="10"/>
      <c r="D182" s="10"/>
      <c r="E182" s="10"/>
      <c r="F182" s="10"/>
      <c r="G182" s="10"/>
      <c r="H182" s="10"/>
      <c r="I182" s="10"/>
      <c r="J182" s="10"/>
      <c r="K182" s="10"/>
      <c r="L182" s="10"/>
      <c r="M182" s="10"/>
      <c r="N182" s="10"/>
      <c r="O182" s="10"/>
      <c r="P182" s="10"/>
      <c r="Q182" s="10"/>
    </row>
    <row r="183" spans="1:17" ht="13.2">
      <c r="A183" s="10"/>
      <c r="B183" s="10"/>
      <c r="C183" s="10"/>
      <c r="D183" s="10"/>
      <c r="E183" s="10"/>
      <c r="F183" s="10"/>
      <c r="G183" s="10"/>
      <c r="H183" s="10"/>
      <c r="I183" s="10"/>
      <c r="J183" s="10"/>
      <c r="K183" s="10"/>
      <c r="L183" s="10"/>
      <c r="M183" s="10"/>
      <c r="N183" s="10"/>
      <c r="O183" s="10"/>
      <c r="P183" s="10"/>
      <c r="Q183" s="10"/>
    </row>
    <row r="184" spans="1:17" ht="13.2">
      <c r="A184" s="10"/>
      <c r="B184" s="10"/>
      <c r="C184" s="10"/>
      <c r="D184" s="10"/>
      <c r="E184" s="10"/>
      <c r="F184" s="10"/>
      <c r="G184" s="10"/>
      <c r="H184" s="10"/>
      <c r="I184" s="10"/>
      <c r="J184" s="10"/>
      <c r="K184" s="10"/>
      <c r="L184" s="10"/>
      <c r="M184" s="10"/>
      <c r="N184" s="10"/>
      <c r="O184" s="10"/>
      <c r="P184" s="10"/>
      <c r="Q184" s="10"/>
    </row>
    <row r="185" spans="1:17" ht="13.2">
      <c r="A185" s="10"/>
      <c r="B185" s="10"/>
      <c r="C185" s="10"/>
      <c r="D185" s="10"/>
      <c r="E185" s="10"/>
      <c r="F185" s="10"/>
      <c r="G185" s="10"/>
      <c r="H185" s="10"/>
      <c r="I185" s="10"/>
      <c r="J185" s="10"/>
      <c r="K185" s="10"/>
      <c r="L185" s="10"/>
      <c r="M185" s="10"/>
      <c r="N185" s="10"/>
      <c r="O185" s="10"/>
      <c r="P185" s="10"/>
      <c r="Q185" s="10"/>
    </row>
    <row r="186" spans="1:17" ht="13.2">
      <c r="A186" s="10"/>
      <c r="B186" s="10"/>
      <c r="C186" s="10"/>
      <c r="D186" s="10"/>
      <c r="E186" s="10"/>
      <c r="F186" s="10"/>
      <c r="G186" s="10"/>
      <c r="H186" s="10"/>
      <c r="I186" s="10"/>
      <c r="J186" s="10"/>
      <c r="K186" s="10"/>
      <c r="L186" s="10"/>
      <c r="M186" s="10"/>
      <c r="N186" s="10"/>
      <c r="O186" s="10"/>
      <c r="P186" s="10"/>
      <c r="Q186" s="10"/>
    </row>
    <row r="187" spans="1:17" ht="13.2">
      <c r="A187" s="10"/>
      <c r="B187" s="10"/>
      <c r="C187" s="10"/>
      <c r="D187" s="10"/>
      <c r="E187" s="10"/>
      <c r="F187" s="10"/>
      <c r="G187" s="10"/>
      <c r="H187" s="10"/>
      <c r="I187" s="10"/>
      <c r="J187" s="10"/>
      <c r="K187" s="10"/>
      <c r="L187" s="10"/>
      <c r="M187" s="10"/>
      <c r="N187" s="10"/>
      <c r="O187" s="10"/>
      <c r="P187" s="10"/>
      <c r="Q187" s="10"/>
    </row>
    <row r="188" spans="1:17" ht="13.2">
      <c r="A188" s="10"/>
      <c r="B188" s="10"/>
      <c r="C188" s="10"/>
      <c r="D188" s="10"/>
      <c r="E188" s="10"/>
      <c r="F188" s="10"/>
      <c r="G188" s="10"/>
      <c r="H188" s="10"/>
      <c r="I188" s="10"/>
      <c r="J188" s="10"/>
      <c r="K188" s="10"/>
      <c r="L188" s="10"/>
      <c r="M188" s="10"/>
      <c r="N188" s="10"/>
      <c r="O188" s="10"/>
      <c r="P188" s="10"/>
      <c r="Q188" s="10"/>
    </row>
    <row r="189" spans="1:17" ht="13.2">
      <c r="A189" s="10"/>
      <c r="B189" s="10"/>
      <c r="C189" s="10"/>
      <c r="D189" s="10"/>
      <c r="E189" s="10"/>
      <c r="F189" s="10"/>
      <c r="G189" s="10"/>
      <c r="H189" s="10"/>
      <c r="I189" s="10"/>
      <c r="J189" s="10"/>
      <c r="K189" s="10"/>
      <c r="L189" s="10"/>
      <c r="M189" s="10"/>
      <c r="N189" s="10"/>
      <c r="O189" s="10"/>
      <c r="P189" s="10"/>
      <c r="Q189" s="10"/>
    </row>
    <row r="190" spans="1:17" ht="13.2">
      <c r="A190" s="10"/>
      <c r="B190" s="10"/>
      <c r="C190" s="10"/>
      <c r="D190" s="10"/>
      <c r="E190" s="10"/>
      <c r="F190" s="10"/>
      <c r="G190" s="10"/>
      <c r="H190" s="10"/>
      <c r="I190" s="10"/>
      <c r="J190" s="10"/>
      <c r="K190" s="10"/>
      <c r="L190" s="10"/>
      <c r="M190" s="10"/>
      <c r="N190" s="10"/>
      <c r="O190" s="10"/>
      <c r="P190" s="10"/>
      <c r="Q190" s="10"/>
    </row>
    <row r="191" spans="1:17" ht="13.2">
      <c r="A191" s="10"/>
      <c r="B191" s="10"/>
      <c r="C191" s="10"/>
      <c r="D191" s="10"/>
      <c r="E191" s="10"/>
      <c r="F191" s="10"/>
      <c r="G191" s="10"/>
      <c r="H191" s="10"/>
      <c r="I191" s="10"/>
      <c r="J191" s="10"/>
      <c r="K191" s="10"/>
      <c r="L191" s="10"/>
      <c r="M191" s="10"/>
      <c r="N191" s="10"/>
      <c r="O191" s="10"/>
      <c r="P191" s="10"/>
      <c r="Q191" s="10"/>
    </row>
    <row r="192" spans="1:17" ht="13.2">
      <c r="A192" s="10"/>
      <c r="B192" s="10"/>
      <c r="C192" s="10"/>
      <c r="D192" s="10"/>
      <c r="E192" s="10"/>
      <c r="F192" s="10"/>
      <c r="G192" s="10"/>
      <c r="H192" s="10"/>
      <c r="I192" s="10"/>
      <c r="J192" s="10"/>
      <c r="K192" s="10"/>
      <c r="L192" s="10"/>
      <c r="M192" s="10"/>
      <c r="N192" s="10"/>
      <c r="O192" s="10"/>
      <c r="P192" s="10"/>
      <c r="Q192" s="10"/>
    </row>
    <row r="193" spans="1:17" ht="13.2">
      <c r="A193" s="10"/>
      <c r="B193" s="10"/>
      <c r="C193" s="10"/>
      <c r="D193" s="10"/>
      <c r="E193" s="10"/>
      <c r="F193" s="10"/>
      <c r="G193" s="10"/>
      <c r="H193" s="10"/>
      <c r="I193" s="10"/>
      <c r="J193" s="10"/>
      <c r="K193" s="10"/>
      <c r="L193" s="10"/>
      <c r="M193" s="10"/>
      <c r="N193" s="10"/>
      <c r="O193" s="10"/>
      <c r="P193" s="10"/>
      <c r="Q193" s="10"/>
    </row>
    <row r="194" spans="1:17" ht="13.2">
      <c r="A194" s="10"/>
      <c r="B194" s="10"/>
      <c r="C194" s="10"/>
      <c r="D194" s="10"/>
      <c r="E194" s="10"/>
      <c r="F194" s="10"/>
      <c r="G194" s="10"/>
      <c r="H194" s="10"/>
      <c r="I194" s="10"/>
      <c r="J194" s="10"/>
      <c r="K194" s="10"/>
      <c r="L194" s="10"/>
      <c r="M194" s="10"/>
      <c r="N194" s="10"/>
      <c r="O194" s="10"/>
      <c r="P194" s="10"/>
      <c r="Q194" s="10"/>
    </row>
    <row r="195" spans="1:17" ht="13.2">
      <c r="A195" s="10"/>
      <c r="B195" s="10"/>
      <c r="C195" s="10"/>
      <c r="D195" s="10"/>
      <c r="E195" s="10"/>
      <c r="F195" s="10"/>
      <c r="G195" s="10"/>
      <c r="H195" s="10"/>
      <c r="I195" s="10"/>
      <c r="J195" s="10"/>
      <c r="K195" s="10"/>
      <c r="L195" s="10"/>
      <c r="M195" s="10"/>
      <c r="N195" s="10"/>
      <c r="O195" s="10"/>
      <c r="P195" s="10"/>
      <c r="Q195" s="10"/>
    </row>
    <row r="196" spans="1:17" ht="13.2">
      <c r="A196" s="10"/>
      <c r="B196" s="10"/>
      <c r="C196" s="10"/>
      <c r="D196" s="10"/>
      <c r="E196" s="10"/>
      <c r="F196" s="10"/>
      <c r="G196" s="10"/>
      <c r="H196" s="10"/>
      <c r="I196" s="10"/>
      <c r="J196" s="10"/>
      <c r="K196" s="10"/>
      <c r="L196" s="10"/>
      <c r="M196" s="10"/>
      <c r="N196" s="10"/>
      <c r="O196" s="10"/>
      <c r="P196" s="10"/>
      <c r="Q196" s="10"/>
    </row>
    <row r="197" spans="1:17" ht="13.2">
      <c r="A197" s="10"/>
      <c r="B197" s="10"/>
      <c r="C197" s="10"/>
      <c r="D197" s="10"/>
      <c r="E197" s="10"/>
      <c r="F197" s="10"/>
      <c r="G197" s="10"/>
      <c r="H197" s="10"/>
      <c r="I197" s="10"/>
      <c r="J197" s="10"/>
      <c r="K197" s="10"/>
      <c r="L197" s="10"/>
      <c r="M197" s="10"/>
      <c r="N197" s="10"/>
      <c r="O197" s="10"/>
      <c r="P197" s="10"/>
      <c r="Q197" s="10"/>
    </row>
    <row r="198" spans="1:17" ht="13.2">
      <c r="A198" s="10"/>
      <c r="B198" s="10"/>
      <c r="C198" s="10"/>
      <c r="D198" s="10"/>
      <c r="E198" s="10"/>
      <c r="F198" s="10"/>
      <c r="G198" s="10"/>
      <c r="H198" s="10"/>
      <c r="I198" s="10"/>
      <c r="J198" s="10"/>
      <c r="K198" s="10"/>
      <c r="L198" s="10"/>
      <c r="M198" s="10"/>
      <c r="N198" s="10"/>
      <c r="O198" s="10"/>
      <c r="P198" s="10"/>
      <c r="Q198" s="10"/>
    </row>
    <row r="199" spans="1:17" ht="13.2">
      <c r="A199" s="10"/>
      <c r="B199" s="10"/>
      <c r="C199" s="10"/>
      <c r="D199" s="10"/>
      <c r="E199" s="10"/>
      <c r="F199" s="10"/>
      <c r="G199" s="10"/>
      <c r="H199" s="10"/>
      <c r="I199" s="10"/>
      <c r="J199" s="10"/>
      <c r="K199" s="10"/>
      <c r="L199" s="10"/>
      <c r="M199" s="10"/>
      <c r="N199" s="10"/>
      <c r="O199" s="10"/>
      <c r="P199" s="10"/>
      <c r="Q199" s="10"/>
    </row>
    <row r="200" spans="1:17" ht="13.2">
      <c r="A200" s="10"/>
      <c r="B200" s="10"/>
      <c r="C200" s="10"/>
      <c r="D200" s="10"/>
      <c r="E200" s="10"/>
      <c r="F200" s="10"/>
      <c r="G200" s="10"/>
      <c r="H200" s="10"/>
      <c r="I200" s="10"/>
      <c r="J200" s="10"/>
      <c r="K200" s="10"/>
      <c r="L200" s="10"/>
      <c r="M200" s="10"/>
      <c r="N200" s="10"/>
      <c r="O200" s="10"/>
      <c r="P200" s="10"/>
      <c r="Q200" s="10"/>
    </row>
    <row r="201" spans="1:17" ht="13.2">
      <c r="A201" s="10"/>
      <c r="B201" s="10"/>
      <c r="C201" s="10"/>
      <c r="D201" s="10"/>
      <c r="E201" s="10"/>
      <c r="F201" s="10"/>
      <c r="G201" s="10"/>
      <c r="H201" s="10"/>
      <c r="I201" s="10"/>
      <c r="J201" s="10"/>
      <c r="K201" s="10"/>
      <c r="L201" s="10"/>
      <c r="M201" s="10"/>
      <c r="N201" s="10"/>
      <c r="O201" s="10"/>
      <c r="P201" s="10"/>
      <c r="Q201" s="10"/>
    </row>
    <row r="202" spans="1:17" ht="13.2">
      <c r="A202" s="10"/>
      <c r="B202" s="10"/>
      <c r="C202" s="10"/>
      <c r="D202" s="10"/>
      <c r="E202" s="10"/>
      <c r="F202" s="10"/>
      <c r="G202" s="10"/>
      <c r="H202" s="10"/>
      <c r="I202" s="10"/>
      <c r="J202" s="10"/>
      <c r="K202" s="10"/>
      <c r="L202" s="10"/>
      <c r="M202" s="10"/>
      <c r="N202" s="10"/>
      <c r="O202" s="10"/>
      <c r="P202" s="10"/>
      <c r="Q202" s="10"/>
    </row>
    <row r="203" spans="1:17" ht="13.2">
      <c r="A203" s="10"/>
      <c r="B203" s="10"/>
      <c r="C203" s="10"/>
      <c r="D203" s="10"/>
      <c r="E203" s="10"/>
      <c r="F203" s="10"/>
      <c r="G203" s="10"/>
      <c r="H203" s="10"/>
      <c r="I203" s="10"/>
      <c r="J203" s="10"/>
      <c r="K203" s="10"/>
      <c r="L203" s="10"/>
      <c r="M203" s="10"/>
      <c r="N203" s="10"/>
      <c r="O203" s="10"/>
      <c r="P203" s="10"/>
      <c r="Q203" s="10"/>
    </row>
    <row r="204" spans="1:17" ht="13.2">
      <c r="A204" s="10"/>
      <c r="B204" s="10"/>
      <c r="C204" s="10"/>
      <c r="D204" s="10"/>
      <c r="E204" s="10"/>
      <c r="F204" s="10"/>
      <c r="G204" s="10"/>
      <c r="H204" s="10"/>
      <c r="I204" s="10"/>
      <c r="J204" s="10"/>
      <c r="K204" s="10"/>
      <c r="L204" s="10"/>
      <c r="M204" s="10"/>
      <c r="N204" s="10"/>
      <c r="O204" s="10"/>
      <c r="P204" s="10"/>
      <c r="Q204" s="10"/>
    </row>
    <row r="205" spans="1:17" ht="13.2">
      <c r="A205" s="10"/>
      <c r="B205" s="10"/>
      <c r="C205" s="10"/>
      <c r="D205" s="10"/>
      <c r="E205" s="10"/>
      <c r="F205" s="10"/>
      <c r="G205" s="10"/>
      <c r="H205" s="10"/>
      <c r="I205" s="10"/>
      <c r="J205" s="10"/>
      <c r="K205" s="10"/>
      <c r="L205" s="10"/>
      <c r="M205" s="10"/>
      <c r="N205" s="10"/>
      <c r="O205" s="10"/>
      <c r="P205" s="10"/>
      <c r="Q205" s="10"/>
    </row>
    <row r="206" spans="1:17" ht="13.2">
      <c r="A206" s="10"/>
      <c r="B206" s="10"/>
      <c r="C206" s="10"/>
      <c r="D206" s="10"/>
      <c r="E206" s="10"/>
      <c r="F206" s="10"/>
      <c r="G206" s="10"/>
      <c r="H206" s="10"/>
      <c r="I206" s="10"/>
      <c r="J206" s="10"/>
      <c r="K206" s="10"/>
      <c r="L206" s="10"/>
      <c r="M206" s="10"/>
      <c r="N206" s="10"/>
      <c r="O206" s="10"/>
      <c r="P206" s="10"/>
      <c r="Q206" s="10"/>
    </row>
    <row r="207" spans="1:17" ht="13.2">
      <c r="A207" s="10"/>
      <c r="B207" s="10"/>
      <c r="C207" s="10"/>
      <c r="D207" s="10"/>
      <c r="E207" s="10"/>
      <c r="F207" s="10"/>
      <c r="G207" s="10"/>
      <c r="H207" s="10"/>
      <c r="I207" s="10"/>
      <c r="J207" s="10"/>
      <c r="K207" s="10"/>
      <c r="L207" s="10"/>
      <c r="M207" s="10"/>
      <c r="N207" s="10"/>
      <c r="O207" s="10"/>
      <c r="P207" s="10"/>
      <c r="Q207" s="10"/>
    </row>
    <row r="208" spans="1:17" ht="13.2">
      <c r="A208" s="10"/>
      <c r="B208" s="10"/>
      <c r="C208" s="10"/>
      <c r="D208" s="10"/>
      <c r="E208" s="10"/>
      <c r="F208" s="10"/>
      <c r="G208" s="10"/>
      <c r="H208" s="10"/>
      <c r="I208" s="10"/>
      <c r="J208" s="10"/>
      <c r="K208" s="10"/>
      <c r="L208" s="10"/>
      <c r="M208" s="10"/>
      <c r="N208" s="10"/>
      <c r="O208" s="10"/>
      <c r="P208" s="10"/>
      <c r="Q208" s="10"/>
    </row>
    <row r="209" spans="1:17" ht="13.2">
      <c r="A209" s="10"/>
      <c r="B209" s="10"/>
      <c r="C209" s="10"/>
      <c r="D209" s="10"/>
      <c r="E209" s="10"/>
      <c r="F209" s="10"/>
      <c r="G209" s="10"/>
      <c r="H209" s="10"/>
      <c r="I209" s="10"/>
      <c r="J209" s="10"/>
      <c r="K209" s="10"/>
      <c r="L209" s="10"/>
      <c r="M209" s="10"/>
      <c r="N209" s="10"/>
      <c r="O209" s="10"/>
      <c r="P209" s="10"/>
      <c r="Q209" s="10"/>
    </row>
    <row r="210" spans="1:17" ht="13.2">
      <c r="A210" s="10"/>
      <c r="B210" s="10"/>
      <c r="C210" s="10"/>
      <c r="D210" s="10"/>
      <c r="E210" s="10"/>
      <c r="F210" s="10"/>
      <c r="G210" s="10"/>
      <c r="H210" s="10"/>
      <c r="I210" s="10"/>
      <c r="J210" s="10"/>
      <c r="K210" s="10"/>
      <c r="L210" s="10"/>
      <c r="M210" s="10"/>
      <c r="N210" s="10"/>
      <c r="O210" s="10"/>
      <c r="P210" s="10"/>
      <c r="Q210" s="10"/>
    </row>
    <row r="211" spans="1:17" ht="13.2">
      <c r="A211" s="10"/>
      <c r="B211" s="10"/>
      <c r="C211" s="10"/>
      <c r="D211" s="10"/>
      <c r="E211" s="10"/>
      <c r="F211" s="10"/>
      <c r="G211" s="10"/>
      <c r="H211" s="10"/>
      <c r="I211" s="10"/>
      <c r="J211" s="10"/>
      <c r="K211" s="10"/>
      <c r="L211" s="10"/>
      <c r="M211" s="10"/>
      <c r="N211" s="10"/>
      <c r="O211" s="10"/>
      <c r="P211" s="10"/>
      <c r="Q211" s="10"/>
    </row>
    <row r="212" spans="1:17" ht="13.2">
      <c r="A212" s="10"/>
      <c r="B212" s="10"/>
      <c r="C212" s="10"/>
      <c r="D212" s="10"/>
      <c r="E212" s="10"/>
      <c r="F212" s="10"/>
      <c r="G212" s="10"/>
      <c r="H212" s="10"/>
      <c r="I212" s="10"/>
      <c r="J212" s="10"/>
      <c r="K212" s="10"/>
      <c r="L212" s="10"/>
      <c r="M212" s="10"/>
      <c r="N212" s="10"/>
      <c r="O212" s="10"/>
      <c r="P212" s="10"/>
      <c r="Q212" s="10"/>
    </row>
    <row r="213" spans="1:17" ht="13.2">
      <c r="A213" s="10"/>
      <c r="B213" s="10"/>
      <c r="C213" s="10"/>
      <c r="D213" s="10"/>
      <c r="E213" s="10"/>
      <c r="F213" s="10"/>
      <c r="G213" s="10"/>
      <c r="H213" s="10"/>
      <c r="I213" s="10"/>
      <c r="J213" s="10"/>
      <c r="K213" s="10"/>
      <c r="L213" s="10"/>
      <c r="M213" s="10"/>
      <c r="N213" s="10"/>
      <c r="O213" s="10"/>
      <c r="P213" s="10"/>
      <c r="Q213" s="10"/>
    </row>
    <row r="214" spans="1:17" ht="13.2">
      <c r="A214" s="10"/>
      <c r="B214" s="10"/>
      <c r="C214" s="10"/>
      <c r="D214" s="10"/>
      <c r="E214" s="10"/>
      <c r="F214" s="10"/>
      <c r="G214" s="10"/>
      <c r="H214" s="10"/>
      <c r="I214" s="10"/>
      <c r="J214" s="10"/>
      <c r="K214" s="10"/>
      <c r="L214" s="10"/>
      <c r="M214" s="10"/>
      <c r="N214" s="10"/>
      <c r="O214" s="10"/>
      <c r="P214" s="10"/>
      <c r="Q214" s="10"/>
    </row>
    <row r="215" spans="1:17" ht="13.2">
      <c r="A215" s="10"/>
      <c r="B215" s="10"/>
      <c r="C215" s="10"/>
      <c r="D215" s="10"/>
      <c r="E215" s="10"/>
      <c r="F215" s="10"/>
      <c r="G215" s="10"/>
      <c r="H215" s="10"/>
      <c r="I215" s="10"/>
      <c r="J215" s="10"/>
      <c r="K215" s="10"/>
      <c r="L215" s="10"/>
      <c r="M215" s="10"/>
      <c r="N215" s="10"/>
      <c r="O215" s="10"/>
      <c r="P215" s="10"/>
      <c r="Q215" s="10"/>
    </row>
    <row r="216" spans="1:17" ht="13.2">
      <c r="A216" s="10"/>
      <c r="B216" s="10"/>
      <c r="C216" s="10"/>
      <c r="D216" s="10"/>
      <c r="E216" s="10"/>
      <c r="F216" s="10"/>
      <c r="G216" s="10"/>
      <c r="H216" s="10"/>
      <c r="I216" s="10"/>
      <c r="J216" s="10"/>
      <c r="K216" s="10"/>
      <c r="L216" s="10"/>
      <c r="M216" s="10"/>
      <c r="N216" s="10"/>
      <c r="O216" s="10"/>
      <c r="P216" s="10"/>
      <c r="Q216" s="10"/>
    </row>
    <row r="217" spans="1:17" ht="13.2">
      <c r="A217" s="10"/>
      <c r="B217" s="10"/>
      <c r="C217" s="10"/>
      <c r="D217" s="10"/>
      <c r="E217" s="10"/>
      <c r="F217" s="10"/>
      <c r="G217" s="10"/>
      <c r="H217" s="10"/>
      <c r="I217" s="10"/>
      <c r="J217" s="10"/>
      <c r="K217" s="10"/>
      <c r="L217" s="10"/>
      <c r="M217" s="10"/>
      <c r="N217" s="10"/>
      <c r="O217" s="10"/>
      <c r="P217" s="10"/>
      <c r="Q217" s="10"/>
    </row>
    <row r="218" spans="1:17" ht="13.2">
      <c r="A218" s="10"/>
      <c r="B218" s="10"/>
      <c r="C218" s="10"/>
      <c r="D218" s="10"/>
      <c r="E218" s="10"/>
      <c r="F218" s="10"/>
      <c r="G218" s="10"/>
      <c r="H218" s="10"/>
      <c r="I218" s="10"/>
      <c r="J218" s="10"/>
      <c r="K218" s="10"/>
      <c r="L218" s="10"/>
      <c r="M218" s="10"/>
      <c r="N218" s="10"/>
      <c r="O218" s="10"/>
      <c r="P218" s="10"/>
      <c r="Q218" s="10"/>
    </row>
    <row r="219" spans="1:17" ht="13.2">
      <c r="A219" s="10"/>
      <c r="B219" s="10"/>
      <c r="C219" s="10"/>
      <c r="D219" s="10"/>
      <c r="E219" s="10"/>
      <c r="F219" s="10"/>
      <c r="G219" s="10"/>
      <c r="H219" s="10"/>
      <c r="I219" s="10"/>
      <c r="J219" s="10"/>
      <c r="K219" s="10"/>
      <c r="L219" s="10"/>
      <c r="M219" s="10"/>
      <c r="N219" s="10"/>
      <c r="O219" s="10"/>
      <c r="P219" s="10"/>
      <c r="Q219" s="10"/>
    </row>
    <row r="220" spans="1:17" ht="13.2">
      <c r="A220" s="10"/>
      <c r="B220" s="10"/>
      <c r="C220" s="10"/>
      <c r="D220" s="10"/>
      <c r="E220" s="10"/>
      <c r="F220" s="10"/>
      <c r="G220" s="10"/>
      <c r="H220" s="10"/>
      <c r="I220" s="10"/>
      <c r="J220" s="10"/>
      <c r="K220" s="10"/>
      <c r="L220" s="10"/>
      <c r="M220" s="10"/>
      <c r="N220" s="10"/>
      <c r="O220" s="10"/>
      <c r="P220" s="10"/>
      <c r="Q220" s="10"/>
    </row>
    <row r="221" spans="1:17" ht="13.2">
      <c r="A221" s="10"/>
      <c r="B221" s="10"/>
      <c r="C221" s="10"/>
      <c r="D221" s="10"/>
      <c r="E221" s="10"/>
      <c r="F221" s="10"/>
      <c r="G221" s="10"/>
      <c r="H221" s="10"/>
      <c r="I221" s="10"/>
      <c r="J221" s="10"/>
      <c r="K221" s="10"/>
      <c r="L221" s="10"/>
      <c r="M221" s="10"/>
      <c r="N221" s="10"/>
      <c r="O221" s="10"/>
      <c r="P221" s="10"/>
      <c r="Q221" s="10"/>
    </row>
    <row r="222" spans="1:17" ht="13.2">
      <c r="A222" s="10"/>
      <c r="B222" s="10"/>
      <c r="C222" s="10"/>
      <c r="D222" s="10"/>
      <c r="E222" s="10"/>
      <c r="F222" s="10"/>
      <c r="G222" s="10"/>
      <c r="H222" s="10"/>
      <c r="I222" s="10"/>
      <c r="J222" s="10"/>
      <c r="K222" s="10"/>
      <c r="L222" s="10"/>
      <c r="M222" s="10"/>
      <c r="N222" s="10"/>
      <c r="O222" s="10"/>
      <c r="P222" s="10"/>
      <c r="Q222" s="10"/>
    </row>
    <row r="223" spans="1:17" ht="13.2">
      <c r="A223" s="10"/>
      <c r="B223" s="10"/>
      <c r="C223" s="10"/>
      <c r="D223" s="10"/>
      <c r="E223" s="10"/>
      <c r="F223" s="10"/>
      <c r="G223" s="10"/>
      <c r="H223" s="10"/>
      <c r="I223" s="10"/>
      <c r="J223" s="10"/>
      <c r="K223" s="10"/>
      <c r="L223" s="10"/>
      <c r="M223" s="10"/>
      <c r="N223" s="10"/>
      <c r="O223" s="10"/>
      <c r="P223" s="10"/>
      <c r="Q223" s="10"/>
    </row>
    <row r="224" spans="1:17" ht="13.2">
      <c r="A224" s="10"/>
      <c r="B224" s="10"/>
      <c r="C224" s="10"/>
      <c r="D224" s="10"/>
      <c r="E224" s="10"/>
      <c r="F224" s="10"/>
      <c r="G224" s="10"/>
      <c r="H224" s="10"/>
      <c r="I224" s="10"/>
      <c r="J224" s="10"/>
      <c r="K224" s="10"/>
      <c r="L224" s="10"/>
      <c r="M224" s="10"/>
      <c r="N224" s="10"/>
      <c r="O224" s="10"/>
      <c r="P224" s="10"/>
      <c r="Q224" s="10"/>
    </row>
    <row r="225" spans="1:17" ht="13.2">
      <c r="A225" s="10"/>
      <c r="B225" s="10"/>
      <c r="C225" s="10"/>
      <c r="D225" s="10"/>
      <c r="E225" s="10"/>
      <c r="F225" s="10"/>
      <c r="G225" s="10"/>
      <c r="H225" s="10"/>
      <c r="I225" s="10"/>
      <c r="J225" s="10"/>
      <c r="K225" s="10"/>
      <c r="L225" s="10"/>
      <c r="M225" s="10"/>
      <c r="N225" s="10"/>
      <c r="O225" s="10"/>
      <c r="P225" s="10"/>
      <c r="Q225" s="10"/>
    </row>
    <row r="226" spans="1:17" ht="13.2">
      <c r="A226" s="10"/>
      <c r="B226" s="10"/>
      <c r="C226" s="10"/>
      <c r="D226" s="10"/>
      <c r="E226" s="10"/>
      <c r="F226" s="10"/>
      <c r="G226" s="10"/>
      <c r="H226" s="10"/>
      <c r="I226" s="10"/>
      <c r="J226" s="10"/>
      <c r="K226" s="10"/>
      <c r="L226" s="10"/>
      <c r="M226" s="10"/>
      <c r="N226" s="10"/>
      <c r="O226" s="10"/>
      <c r="P226" s="10"/>
      <c r="Q226" s="10"/>
    </row>
    <row r="227" spans="1:17" ht="13.2">
      <c r="A227" s="10"/>
      <c r="B227" s="10"/>
      <c r="C227" s="10"/>
      <c r="D227" s="10"/>
      <c r="E227" s="10"/>
      <c r="F227" s="10"/>
      <c r="G227" s="10"/>
      <c r="H227" s="10"/>
      <c r="I227" s="10"/>
      <c r="J227" s="10"/>
      <c r="K227" s="10"/>
      <c r="L227" s="10"/>
      <c r="M227" s="10"/>
      <c r="N227" s="10"/>
      <c r="O227" s="10"/>
      <c r="P227" s="10"/>
      <c r="Q227" s="10"/>
    </row>
    <row r="228" spans="1:17" ht="13.2">
      <c r="A228" s="10"/>
      <c r="B228" s="10"/>
      <c r="C228" s="10"/>
      <c r="D228" s="10"/>
      <c r="E228" s="10"/>
      <c r="F228" s="10"/>
      <c r="G228" s="10"/>
      <c r="H228" s="10"/>
      <c r="I228" s="10"/>
      <c r="J228" s="10"/>
      <c r="K228" s="10"/>
      <c r="L228" s="10"/>
      <c r="M228" s="10"/>
      <c r="N228" s="10"/>
      <c r="O228" s="10"/>
      <c r="P228" s="10"/>
      <c r="Q228" s="10"/>
    </row>
    <row r="229" spans="1:17" ht="13.2">
      <c r="A229" s="10"/>
      <c r="B229" s="10"/>
      <c r="C229" s="10"/>
      <c r="D229" s="10"/>
      <c r="E229" s="10"/>
      <c r="F229" s="10"/>
      <c r="G229" s="10"/>
      <c r="H229" s="10"/>
      <c r="I229" s="10"/>
      <c r="J229" s="10"/>
      <c r="K229" s="10"/>
      <c r="L229" s="10"/>
      <c r="M229" s="10"/>
      <c r="N229" s="10"/>
      <c r="O229" s="10"/>
      <c r="P229" s="10"/>
      <c r="Q229" s="10"/>
    </row>
    <row r="230" spans="1:17" ht="13.2">
      <c r="A230" s="10"/>
      <c r="B230" s="10"/>
      <c r="C230" s="10"/>
      <c r="D230" s="10"/>
      <c r="E230" s="10"/>
      <c r="F230" s="10"/>
      <c r="G230" s="10"/>
      <c r="H230" s="10"/>
      <c r="I230" s="10"/>
      <c r="J230" s="10"/>
      <c r="K230" s="10"/>
      <c r="L230" s="10"/>
      <c r="M230" s="10"/>
      <c r="N230" s="10"/>
      <c r="O230" s="10"/>
      <c r="P230" s="10"/>
      <c r="Q230" s="10"/>
    </row>
    <row r="231" spans="1:17" ht="13.2">
      <c r="A231" s="10"/>
      <c r="B231" s="10"/>
      <c r="C231" s="10"/>
      <c r="D231" s="10"/>
      <c r="E231" s="10"/>
      <c r="F231" s="10"/>
      <c r="G231" s="10"/>
      <c r="H231" s="10"/>
      <c r="I231" s="10"/>
      <c r="J231" s="10"/>
      <c r="K231" s="10"/>
      <c r="L231" s="10"/>
      <c r="M231" s="10"/>
      <c r="N231" s="10"/>
      <c r="O231" s="10"/>
      <c r="P231" s="10"/>
      <c r="Q231" s="10"/>
    </row>
    <row r="232" spans="1:17" ht="13.2">
      <c r="A232" s="10"/>
      <c r="B232" s="10"/>
      <c r="C232" s="10"/>
      <c r="D232" s="10"/>
      <c r="E232" s="10"/>
      <c r="F232" s="10"/>
      <c r="G232" s="10"/>
      <c r="H232" s="10"/>
      <c r="I232" s="10"/>
      <c r="J232" s="10"/>
      <c r="K232" s="10"/>
      <c r="L232" s="10"/>
      <c r="M232" s="10"/>
      <c r="N232" s="10"/>
      <c r="O232" s="10"/>
      <c r="P232" s="10"/>
      <c r="Q232" s="10"/>
    </row>
    <row r="233" spans="1:17" ht="13.2">
      <c r="A233" s="10"/>
      <c r="B233" s="10"/>
      <c r="C233" s="10"/>
      <c r="D233" s="10"/>
      <c r="E233" s="10"/>
      <c r="F233" s="10"/>
      <c r="G233" s="10"/>
      <c r="H233" s="10"/>
      <c r="I233" s="10"/>
      <c r="J233" s="10"/>
      <c r="K233" s="10"/>
      <c r="L233" s="10"/>
      <c r="M233" s="10"/>
      <c r="N233" s="10"/>
      <c r="O233" s="10"/>
      <c r="P233" s="10"/>
      <c r="Q233" s="10"/>
    </row>
    <row r="234" spans="1:17" ht="13.2">
      <c r="A234" s="10"/>
      <c r="B234" s="10"/>
      <c r="C234" s="10"/>
      <c r="D234" s="10"/>
      <c r="E234" s="10"/>
      <c r="F234" s="10"/>
      <c r="G234" s="10"/>
      <c r="H234" s="10"/>
      <c r="I234" s="10"/>
      <c r="J234" s="10"/>
      <c r="K234" s="10"/>
      <c r="L234" s="10"/>
      <c r="M234" s="10"/>
      <c r="N234" s="10"/>
      <c r="O234" s="10"/>
      <c r="P234" s="10"/>
      <c r="Q234" s="10"/>
    </row>
    <row r="235" spans="1:17" ht="13.2">
      <c r="A235" s="10"/>
      <c r="B235" s="10"/>
      <c r="C235" s="10"/>
      <c r="D235" s="10"/>
      <c r="E235" s="10"/>
      <c r="F235" s="10"/>
      <c r="G235" s="10"/>
      <c r="H235" s="10"/>
      <c r="I235" s="10"/>
      <c r="J235" s="10"/>
      <c r="K235" s="10"/>
      <c r="L235" s="10"/>
      <c r="M235" s="10"/>
      <c r="N235" s="10"/>
      <c r="O235" s="10"/>
      <c r="P235" s="10"/>
      <c r="Q235" s="10"/>
    </row>
    <row r="236" spans="1:17" ht="13.2">
      <c r="A236" s="10"/>
      <c r="B236" s="10"/>
      <c r="C236" s="10"/>
      <c r="D236" s="10"/>
      <c r="E236" s="10"/>
      <c r="F236" s="10"/>
      <c r="G236" s="10"/>
      <c r="H236" s="10"/>
      <c r="I236" s="10"/>
      <c r="J236" s="10"/>
      <c r="K236" s="10"/>
      <c r="L236" s="10"/>
      <c r="M236" s="10"/>
      <c r="N236" s="10"/>
      <c r="O236" s="10"/>
      <c r="P236" s="10"/>
      <c r="Q236" s="10"/>
    </row>
    <row r="237" spans="1:17" ht="13.2">
      <c r="A237" s="10"/>
      <c r="B237" s="10"/>
      <c r="C237" s="10"/>
      <c r="D237" s="10"/>
      <c r="E237" s="10"/>
      <c r="F237" s="10"/>
      <c r="G237" s="10"/>
      <c r="H237" s="10"/>
      <c r="I237" s="10"/>
      <c r="J237" s="10"/>
      <c r="K237" s="10"/>
      <c r="L237" s="10"/>
      <c r="M237" s="10"/>
      <c r="N237" s="10"/>
      <c r="O237" s="10"/>
      <c r="P237" s="10"/>
      <c r="Q237" s="10"/>
    </row>
    <row r="238" spans="1:17" ht="13.2">
      <c r="A238" s="10"/>
      <c r="B238" s="10"/>
      <c r="C238" s="10"/>
      <c r="D238" s="10"/>
      <c r="E238" s="10"/>
      <c r="F238" s="10"/>
      <c r="G238" s="10"/>
      <c r="H238" s="10"/>
      <c r="I238" s="10"/>
      <c r="J238" s="10"/>
      <c r="K238" s="10"/>
      <c r="L238" s="10"/>
      <c r="M238" s="10"/>
      <c r="N238" s="10"/>
      <c r="O238" s="10"/>
      <c r="P238" s="10"/>
      <c r="Q238" s="10"/>
    </row>
    <row r="239" spans="1:17" ht="13.2">
      <c r="A239" s="10"/>
      <c r="B239" s="10"/>
      <c r="C239" s="10"/>
      <c r="D239" s="10"/>
      <c r="E239" s="10"/>
      <c r="F239" s="10"/>
      <c r="G239" s="10"/>
      <c r="H239" s="10"/>
      <c r="I239" s="10"/>
      <c r="J239" s="10"/>
      <c r="K239" s="10"/>
      <c r="L239" s="10"/>
      <c r="M239" s="10"/>
      <c r="N239" s="10"/>
      <c r="O239" s="10"/>
      <c r="P239" s="10"/>
      <c r="Q239" s="10"/>
    </row>
    <row r="240" spans="1:17" ht="13.2">
      <c r="A240" s="10"/>
      <c r="B240" s="10"/>
      <c r="C240" s="10"/>
      <c r="D240" s="10"/>
      <c r="E240" s="10"/>
      <c r="F240" s="10"/>
      <c r="G240" s="10"/>
      <c r="H240" s="10"/>
      <c r="I240" s="10"/>
      <c r="J240" s="10"/>
      <c r="K240" s="10"/>
      <c r="L240" s="10"/>
      <c r="M240" s="10"/>
      <c r="N240" s="10"/>
      <c r="O240" s="10"/>
      <c r="P240" s="10"/>
      <c r="Q240" s="10"/>
    </row>
    <row r="241" spans="1:17" ht="13.2">
      <c r="A241" s="10"/>
      <c r="B241" s="10"/>
      <c r="C241" s="10"/>
      <c r="D241" s="10"/>
      <c r="E241" s="10"/>
      <c r="F241" s="10"/>
      <c r="G241" s="10"/>
      <c r="H241" s="10"/>
      <c r="I241" s="10"/>
      <c r="J241" s="10"/>
      <c r="K241" s="10"/>
      <c r="L241" s="10"/>
      <c r="M241" s="10"/>
      <c r="N241" s="10"/>
      <c r="O241" s="10"/>
      <c r="P241" s="10"/>
      <c r="Q241" s="10"/>
    </row>
    <row r="242" spans="1:17" ht="13.2">
      <c r="A242" s="10"/>
      <c r="B242" s="10"/>
      <c r="C242" s="10"/>
      <c r="D242" s="10"/>
      <c r="E242" s="10"/>
      <c r="F242" s="10"/>
      <c r="G242" s="10"/>
      <c r="H242" s="10"/>
      <c r="I242" s="10"/>
      <c r="J242" s="10"/>
      <c r="K242" s="10"/>
      <c r="L242" s="10"/>
      <c r="M242" s="10"/>
      <c r="N242" s="10"/>
      <c r="O242" s="10"/>
      <c r="P242" s="10"/>
      <c r="Q242" s="10"/>
    </row>
    <row r="243" spans="1:17" ht="13.2">
      <c r="A243" s="10"/>
      <c r="B243" s="10"/>
      <c r="C243" s="10"/>
      <c r="D243" s="10"/>
      <c r="E243" s="10"/>
      <c r="F243" s="10"/>
      <c r="G243" s="10"/>
      <c r="H243" s="10"/>
      <c r="I243" s="10"/>
      <c r="J243" s="10"/>
      <c r="K243" s="10"/>
      <c r="L243" s="10"/>
      <c r="M243" s="10"/>
      <c r="N243" s="10"/>
      <c r="O243" s="10"/>
      <c r="P243" s="10"/>
      <c r="Q243" s="10"/>
    </row>
    <row r="244" spans="1:17" ht="13.2">
      <c r="A244" s="10"/>
      <c r="B244" s="10"/>
      <c r="C244" s="10"/>
      <c r="D244" s="10"/>
      <c r="E244" s="10"/>
      <c r="F244" s="10"/>
      <c r="G244" s="10"/>
      <c r="H244" s="10"/>
      <c r="I244" s="10"/>
      <c r="J244" s="10"/>
      <c r="K244" s="10"/>
      <c r="L244" s="10"/>
      <c r="M244" s="10"/>
      <c r="N244" s="10"/>
      <c r="O244" s="10"/>
      <c r="P244" s="10"/>
      <c r="Q244" s="10"/>
    </row>
    <row r="245" spans="1:17" ht="13.2">
      <c r="A245" s="10"/>
      <c r="B245" s="10"/>
      <c r="C245" s="10"/>
      <c r="D245" s="10"/>
      <c r="E245" s="10"/>
      <c r="F245" s="10"/>
      <c r="G245" s="10"/>
      <c r="H245" s="10"/>
      <c r="I245" s="10"/>
      <c r="J245" s="10"/>
      <c r="K245" s="10"/>
      <c r="L245" s="10"/>
      <c r="M245" s="10"/>
      <c r="N245" s="10"/>
      <c r="O245" s="10"/>
      <c r="P245" s="10"/>
      <c r="Q245" s="10"/>
    </row>
    <row r="246" spans="1:17" ht="13.2">
      <c r="A246" s="10"/>
      <c r="B246" s="10"/>
      <c r="C246" s="10"/>
      <c r="D246" s="10"/>
      <c r="E246" s="10"/>
      <c r="F246" s="10"/>
      <c r="G246" s="10"/>
      <c r="H246" s="10"/>
      <c r="I246" s="10"/>
      <c r="J246" s="10"/>
      <c r="K246" s="10"/>
      <c r="L246" s="10"/>
      <c r="M246" s="10"/>
      <c r="N246" s="10"/>
      <c r="O246" s="10"/>
      <c r="P246" s="10"/>
      <c r="Q246" s="10"/>
    </row>
    <row r="247" spans="1:17" ht="13.2">
      <c r="A247" s="10"/>
      <c r="B247" s="10"/>
      <c r="C247" s="10"/>
      <c r="D247" s="10"/>
      <c r="E247" s="10"/>
      <c r="F247" s="10"/>
      <c r="G247" s="10"/>
      <c r="H247" s="10"/>
      <c r="I247" s="10"/>
      <c r="J247" s="10"/>
      <c r="K247" s="10"/>
      <c r="L247" s="10"/>
      <c r="M247" s="10"/>
      <c r="N247" s="10"/>
      <c r="O247" s="10"/>
      <c r="P247" s="10"/>
      <c r="Q247" s="10"/>
    </row>
    <row r="248" spans="1:17" ht="13.2">
      <c r="A248" s="10"/>
      <c r="B248" s="10"/>
      <c r="C248" s="10"/>
      <c r="D248" s="10"/>
      <c r="E248" s="10"/>
      <c r="F248" s="10"/>
      <c r="G248" s="10"/>
      <c r="H248" s="10"/>
      <c r="I248" s="10"/>
      <c r="J248" s="10"/>
      <c r="K248" s="10"/>
      <c r="L248" s="10"/>
      <c r="M248" s="10"/>
      <c r="N248" s="10"/>
      <c r="O248" s="10"/>
      <c r="P248" s="10"/>
      <c r="Q248" s="10"/>
    </row>
    <row r="249" spans="1:17" ht="13.2">
      <c r="A249" s="10"/>
      <c r="B249" s="10"/>
      <c r="C249" s="10"/>
      <c r="D249" s="10"/>
      <c r="E249" s="10"/>
      <c r="F249" s="10"/>
      <c r="G249" s="10"/>
      <c r="H249" s="10"/>
      <c r="I249" s="10"/>
      <c r="J249" s="10"/>
      <c r="K249" s="10"/>
      <c r="L249" s="10"/>
      <c r="M249" s="10"/>
      <c r="N249" s="10"/>
      <c r="O249" s="10"/>
      <c r="P249" s="10"/>
      <c r="Q249" s="10"/>
    </row>
    <row r="250" spans="1:17" ht="13.2">
      <c r="A250" s="10"/>
      <c r="B250" s="10"/>
      <c r="C250" s="10"/>
      <c r="D250" s="10"/>
      <c r="E250" s="10"/>
      <c r="F250" s="10"/>
      <c r="G250" s="10"/>
      <c r="H250" s="10"/>
      <c r="I250" s="10"/>
      <c r="J250" s="10"/>
      <c r="K250" s="10"/>
      <c r="L250" s="10"/>
      <c r="M250" s="10"/>
      <c r="N250" s="10"/>
      <c r="O250" s="10"/>
      <c r="P250" s="10"/>
      <c r="Q250" s="10"/>
    </row>
    <row r="251" spans="1:17" ht="13.2">
      <c r="A251" s="10"/>
      <c r="B251" s="10"/>
      <c r="C251" s="10"/>
      <c r="D251" s="10"/>
      <c r="E251" s="10"/>
      <c r="F251" s="10"/>
      <c r="G251" s="10"/>
      <c r="H251" s="10"/>
      <c r="I251" s="10"/>
      <c r="J251" s="10"/>
      <c r="K251" s="10"/>
      <c r="L251" s="10"/>
      <c r="M251" s="10"/>
      <c r="N251" s="10"/>
      <c r="O251" s="10"/>
      <c r="P251" s="10"/>
      <c r="Q251" s="10"/>
    </row>
    <row r="252" spans="1:17" ht="13.2">
      <c r="A252" s="10"/>
      <c r="B252" s="10"/>
      <c r="C252" s="10"/>
      <c r="D252" s="10"/>
      <c r="E252" s="10"/>
      <c r="F252" s="10"/>
      <c r="G252" s="10"/>
      <c r="H252" s="10"/>
      <c r="I252" s="10"/>
      <c r="J252" s="10"/>
      <c r="K252" s="10"/>
      <c r="L252" s="10"/>
      <c r="M252" s="10"/>
      <c r="N252" s="10"/>
      <c r="O252" s="10"/>
      <c r="P252" s="10"/>
      <c r="Q252" s="10"/>
    </row>
    <row r="253" spans="1:17" ht="13.2">
      <c r="A253" s="10"/>
      <c r="B253" s="10"/>
      <c r="C253" s="10"/>
      <c r="D253" s="10"/>
      <c r="E253" s="10"/>
      <c r="F253" s="10"/>
      <c r="G253" s="10"/>
      <c r="H253" s="10"/>
      <c r="I253" s="10"/>
      <c r="J253" s="10"/>
      <c r="K253" s="10"/>
      <c r="L253" s="10"/>
      <c r="M253" s="10"/>
      <c r="N253" s="10"/>
      <c r="O253" s="10"/>
      <c r="P253" s="10"/>
      <c r="Q253" s="10"/>
    </row>
    <row r="254" spans="1:17" ht="13.2">
      <c r="A254" s="10"/>
      <c r="B254" s="10"/>
      <c r="C254" s="10"/>
      <c r="D254" s="10"/>
      <c r="E254" s="10"/>
      <c r="F254" s="10"/>
      <c r="G254" s="10"/>
      <c r="H254" s="10"/>
      <c r="I254" s="10"/>
      <c r="J254" s="10"/>
      <c r="K254" s="10"/>
      <c r="L254" s="10"/>
      <c r="M254" s="10"/>
      <c r="N254" s="10"/>
      <c r="O254" s="10"/>
      <c r="P254" s="10"/>
      <c r="Q254" s="10"/>
    </row>
    <row r="255" spans="1:17" ht="13.2">
      <c r="A255" s="10"/>
      <c r="B255" s="10"/>
      <c r="C255" s="10"/>
      <c r="D255" s="10"/>
      <c r="E255" s="10"/>
      <c r="F255" s="10"/>
      <c r="G255" s="10"/>
      <c r="H255" s="10"/>
      <c r="I255" s="10"/>
      <c r="J255" s="10"/>
      <c r="K255" s="10"/>
      <c r="L255" s="10"/>
      <c r="M255" s="10"/>
      <c r="N255" s="10"/>
      <c r="O255" s="10"/>
      <c r="P255" s="10"/>
      <c r="Q255" s="10"/>
    </row>
    <row r="256" spans="1:17" ht="13.2">
      <c r="A256" s="10"/>
      <c r="B256" s="10"/>
      <c r="C256" s="10"/>
      <c r="D256" s="10"/>
      <c r="E256" s="10"/>
      <c r="F256" s="10"/>
      <c r="G256" s="10"/>
      <c r="H256" s="10"/>
      <c r="I256" s="10"/>
      <c r="J256" s="10"/>
      <c r="K256" s="10"/>
      <c r="L256" s="10"/>
      <c r="M256" s="10"/>
      <c r="N256" s="10"/>
      <c r="O256" s="10"/>
      <c r="P256" s="10"/>
      <c r="Q256" s="10"/>
    </row>
    <row r="257" spans="1:17" ht="13.2">
      <c r="A257" s="10"/>
      <c r="B257" s="10"/>
      <c r="C257" s="10"/>
      <c r="D257" s="10"/>
      <c r="E257" s="10"/>
      <c r="F257" s="10"/>
      <c r="G257" s="10"/>
      <c r="H257" s="10"/>
      <c r="I257" s="10"/>
      <c r="J257" s="10"/>
      <c r="K257" s="10"/>
      <c r="L257" s="10"/>
      <c r="M257" s="10"/>
      <c r="N257" s="10"/>
      <c r="O257" s="10"/>
      <c r="P257" s="10"/>
      <c r="Q257" s="10"/>
    </row>
    <row r="258" spans="1:17" ht="13.2">
      <c r="A258" s="10"/>
      <c r="B258" s="10"/>
      <c r="C258" s="10"/>
      <c r="D258" s="10"/>
      <c r="E258" s="10"/>
      <c r="F258" s="10"/>
      <c r="G258" s="10"/>
      <c r="H258" s="10"/>
      <c r="I258" s="10"/>
      <c r="J258" s="10"/>
      <c r="K258" s="10"/>
      <c r="L258" s="10"/>
      <c r="M258" s="10"/>
      <c r="N258" s="10"/>
      <c r="O258" s="10"/>
      <c r="P258" s="10"/>
      <c r="Q258" s="10"/>
    </row>
    <row r="259" spans="1:17" ht="13.2">
      <c r="A259" s="10"/>
      <c r="B259" s="10"/>
      <c r="C259" s="10"/>
      <c r="D259" s="10"/>
      <c r="E259" s="10"/>
      <c r="F259" s="10"/>
      <c r="G259" s="10"/>
      <c r="H259" s="10"/>
      <c r="I259" s="10"/>
      <c r="J259" s="10"/>
      <c r="K259" s="10"/>
      <c r="L259" s="10"/>
      <c r="M259" s="10"/>
      <c r="N259" s="10"/>
      <c r="O259" s="10"/>
      <c r="P259" s="10"/>
      <c r="Q259" s="10"/>
    </row>
    <row r="260" spans="1:17" ht="13.2">
      <c r="A260" s="10"/>
      <c r="B260" s="10"/>
      <c r="C260" s="10"/>
      <c r="D260" s="10"/>
      <c r="E260" s="10"/>
      <c r="F260" s="10"/>
      <c r="G260" s="10"/>
      <c r="H260" s="10"/>
      <c r="I260" s="10"/>
      <c r="J260" s="10"/>
      <c r="K260" s="10"/>
      <c r="L260" s="10"/>
      <c r="M260" s="10"/>
      <c r="N260" s="10"/>
      <c r="O260" s="10"/>
      <c r="P260" s="10"/>
      <c r="Q260" s="10"/>
    </row>
    <row r="261" spans="1:17" ht="13.2">
      <c r="A261" s="10"/>
      <c r="B261" s="10"/>
      <c r="C261" s="10"/>
      <c r="D261" s="10"/>
      <c r="E261" s="10"/>
      <c r="F261" s="10"/>
      <c r="G261" s="10"/>
      <c r="H261" s="10"/>
      <c r="I261" s="10"/>
      <c r="J261" s="10"/>
      <c r="K261" s="10"/>
      <c r="L261" s="10"/>
      <c r="M261" s="10"/>
      <c r="N261" s="10"/>
      <c r="O261" s="10"/>
      <c r="P261" s="10"/>
      <c r="Q261" s="10"/>
    </row>
    <row r="262" spans="1:17" ht="13.2">
      <c r="A262" s="10"/>
      <c r="B262" s="10"/>
      <c r="C262" s="10"/>
      <c r="D262" s="10"/>
      <c r="E262" s="10"/>
      <c r="F262" s="10"/>
      <c r="G262" s="10"/>
      <c r="H262" s="10"/>
      <c r="I262" s="10"/>
      <c r="J262" s="10"/>
      <c r="K262" s="10"/>
      <c r="L262" s="10"/>
      <c r="M262" s="10"/>
      <c r="N262" s="10"/>
      <c r="O262" s="10"/>
      <c r="P262" s="10"/>
      <c r="Q262" s="10"/>
    </row>
    <row r="263" spans="1:17" ht="13.2">
      <c r="A263" s="10"/>
      <c r="B263" s="10"/>
      <c r="C263" s="10"/>
      <c r="D263" s="10"/>
      <c r="E263" s="10"/>
      <c r="F263" s="10"/>
      <c r="G263" s="10"/>
      <c r="H263" s="10"/>
      <c r="I263" s="10"/>
      <c r="J263" s="10"/>
      <c r="K263" s="10"/>
      <c r="L263" s="10"/>
      <c r="M263" s="10"/>
      <c r="N263" s="10"/>
      <c r="O263" s="10"/>
      <c r="P263" s="10"/>
      <c r="Q263" s="10"/>
    </row>
    <row r="264" spans="1:17" ht="13.2">
      <c r="A264" s="10"/>
      <c r="B264" s="10"/>
      <c r="C264" s="10"/>
      <c r="D264" s="10"/>
      <c r="E264" s="10"/>
      <c r="F264" s="10"/>
      <c r="G264" s="10"/>
      <c r="H264" s="10"/>
      <c r="I264" s="10"/>
      <c r="J264" s="10"/>
      <c r="K264" s="10"/>
      <c r="L264" s="10"/>
      <c r="M264" s="10"/>
      <c r="N264" s="10"/>
      <c r="O264" s="10"/>
      <c r="P264" s="10"/>
      <c r="Q264" s="10"/>
    </row>
    <row r="265" spans="1:17" ht="13.2">
      <c r="A265" s="10"/>
      <c r="B265" s="10"/>
      <c r="C265" s="10"/>
      <c r="D265" s="10"/>
      <c r="E265" s="10"/>
      <c r="F265" s="10"/>
      <c r="G265" s="10"/>
      <c r="H265" s="10"/>
      <c r="I265" s="10"/>
      <c r="J265" s="10"/>
      <c r="K265" s="10"/>
      <c r="L265" s="10"/>
      <c r="M265" s="10"/>
      <c r="N265" s="10"/>
      <c r="O265" s="10"/>
      <c r="P265" s="10"/>
      <c r="Q265" s="10"/>
    </row>
    <row r="266" spans="1:17" ht="13.2">
      <c r="A266" s="10"/>
      <c r="B266" s="10"/>
      <c r="C266" s="10"/>
      <c r="D266" s="10"/>
      <c r="E266" s="10"/>
      <c r="F266" s="10"/>
      <c r="G266" s="10"/>
      <c r="H266" s="10"/>
      <c r="I266" s="10"/>
      <c r="J266" s="10"/>
      <c r="K266" s="10"/>
      <c r="L266" s="10"/>
      <c r="M266" s="10"/>
      <c r="N266" s="10"/>
      <c r="O266" s="10"/>
      <c r="P266" s="10"/>
      <c r="Q266" s="10"/>
    </row>
    <row r="267" spans="1:17" ht="13.2">
      <c r="A267" s="10"/>
      <c r="B267" s="10"/>
      <c r="C267" s="10"/>
      <c r="D267" s="10"/>
      <c r="E267" s="10"/>
      <c r="F267" s="10"/>
      <c r="G267" s="10"/>
      <c r="H267" s="10"/>
      <c r="I267" s="10"/>
      <c r="J267" s="10"/>
      <c r="K267" s="10"/>
      <c r="L267" s="10"/>
      <c r="M267" s="10"/>
      <c r="N267" s="10"/>
      <c r="O267" s="10"/>
      <c r="P267" s="10"/>
      <c r="Q267" s="10"/>
    </row>
    <row r="268" spans="1:17" ht="13.2">
      <c r="A268" s="10"/>
      <c r="B268" s="10"/>
      <c r="C268" s="10"/>
      <c r="D268" s="10"/>
      <c r="E268" s="10"/>
      <c r="F268" s="10"/>
      <c r="G268" s="10"/>
      <c r="H268" s="10"/>
      <c r="I268" s="10"/>
      <c r="J268" s="10"/>
      <c r="K268" s="10"/>
      <c r="L268" s="10"/>
      <c r="M268" s="10"/>
      <c r="N268" s="10"/>
      <c r="O268" s="10"/>
      <c r="P268" s="10"/>
      <c r="Q268" s="10"/>
    </row>
    <row r="269" spans="1:17" ht="13.2">
      <c r="A269" s="10"/>
      <c r="B269" s="10"/>
      <c r="C269" s="10"/>
      <c r="D269" s="10"/>
      <c r="E269" s="10"/>
      <c r="F269" s="10"/>
      <c r="G269" s="10"/>
      <c r="H269" s="10"/>
      <c r="I269" s="10"/>
      <c r="J269" s="10"/>
      <c r="K269" s="10"/>
      <c r="L269" s="10"/>
      <c r="M269" s="10"/>
      <c r="N269" s="10"/>
      <c r="O269" s="10"/>
      <c r="P269" s="10"/>
      <c r="Q269" s="10"/>
    </row>
    <row r="270" spans="1:17" ht="13.2">
      <c r="A270" s="10"/>
      <c r="B270" s="10"/>
      <c r="C270" s="10"/>
      <c r="D270" s="10"/>
      <c r="E270" s="10"/>
      <c r="F270" s="10"/>
      <c r="G270" s="10"/>
      <c r="H270" s="10"/>
      <c r="I270" s="10"/>
      <c r="J270" s="10"/>
      <c r="K270" s="10"/>
      <c r="L270" s="10"/>
      <c r="M270" s="10"/>
      <c r="N270" s="10"/>
      <c r="O270" s="10"/>
      <c r="P270" s="10"/>
      <c r="Q270" s="10"/>
    </row>
    <row r="271" spans="1:17" ht="13.2">
      <c r="A271" s="10"/>
      <c r="B271" s="10"/>
      <c r="C271" s="10"/>
      <c r="D271" s="10"/>
      <c r="E271" s="10"/>
      <c r="F271" s="10"/>
      <c r="G271" s="10"/>
      <c r="H271" s="10"/>
      <c r="I271" s="10"/>
      <c r="J271" s="10"/>
      <c r="K271" s="10"/>
      <c r="L271" s="10"/>
      <c r="M271" s="10"/>
      <c r="N271" s="10"/>
      <c r="O271" s="10"/>
      <c r="P271" s="10"/>
      <c r="Q271" s="10"/>
    </row>
    <row r="272" spans="1:17" ht="13.2">
      <c r="A272" s="10"/>
      <c r="B272" s="10"/>
      <c r="C272" s="10"/>
      <c r="D272" s="10"/>
      <c r="E272" s="10"/>
      <c r="F272" s="10"/>
      <c r="G272" s="10"/>
      <c r="H272" s="10"/>
      <c r="I272" s="10"/>
      <c r="J272" s="10"/>
      <c r="K272" s="10"/>
      <c r="L272" s="10"/>
      <c r="M272" s="10"/>
      <c r="N272" s="10"/>
      <c r="O272" s="10"/>
      <c r="P272" s="10"/>
      <c r="Q272" s="10"/>
    </row>
    <row r="273" spans="1:17" ht="13.2">
      <c r="A273" s="10"/>
      <c r="B273" s="10"/>
      <c r="C273" s="10"/>
      <c r="D273" s="10"/>
      <c r="E273" s="10"/>
      <c r="F273" s="10"/>
      <c r="G273" s="10"/>
      <c r="H273" s="10"/>
      <c r="I273" s="10"/>
      <c r="J273" s="10"/>
      <c r="K273" s="10"/>
      <c r="L273" s="10"/>
      <c r="M273" s="10"/>
      <c r="N273" s="10"/>
      <c r="O273" s="10"/>
      <c r="P273" s="10"/>
      <c r="Q273" s="10"/>
    </row>
    <row r="274" spans="1:17" ht="13.2">
      <c r="A274" s="10"/>
      <c r="B274" s="10"/>
      <c r="C274" s="10"/>
      <c r="D274" s="10"/>
      <c r="E274" s="10"/>
      <c r="F274" s="10"/>
      <c r="G274" s="10"/>
      <c r="H274" s="10"/>
      <c r="I274" s="10"/>
      <c r="J274" s="10"/>
      <c r="K274" s="10"/>
      <c r="L274" s="10"/>
      <c r="M274" s="10"/>
      <c r="N274" s="10"/>
      <c r="O274" s="10"/>
      <c r="P274" s="10"/>
      <c r="Q274" s="10"/>
    </row>
    <row r="275" spans="1:17" ht="13.2">
      <c r="A275" s="10"/>
      <c r="B275" s="10"/>
      <c r="C275" s="10"/>
      <c r="D275" s="10"/>
      <c r="E275" s="10"/>
      <c r="F275" s="10"/>
      <c r="G275" s="10"/>
      <c r="H275" s="10"/>
      <c r="I275" s="10"/>
      <c r="J275" s="10"/>
      <c r="K275" s="10"/>
      <c r="L275" s="10"/>
      <c r="M275" s="10"/>
      <c r="N275" s="10"/>
      <c r="O275" s="10"/>
      <c r="P275" s="10"/>
      <c r="Q275" s="10"/>
    </row>
    <row r="276" spans="1:17" ht="13.2">
      <c r="A276" s="10"/>
      <c r="B276" s="10"/>
      <c r="C276" s="10"/>
      <c r="D276" s="10"/>
      <c r="E276" s="10"/>
      <c r="F276" s="10"/>
      <c r="G276" s="10"/>
      <c r="H276" s="10"/>
      <c r="I276" s="10"/>
      <c r="J276" s="10"/>
      <c r="K276" s="10"/>
      <c r="L276" s="10"/>
      <c r="M276" s="10"/>
      <c r="N276" s="10"/>
      <c r="O276" s="10"/>
      <c r="P276" s="10"/>
      <c r="Q276" s="10"/>
    </row>
    <row r="277" spans="1:17" ht="13.2">
      <c r="A277" s="10"/>
      <c r="B277" s="10"/>
      <c r="C277" s="10"/>
      <c r="D277" s="10"/>
      <c r="E277" s="10"/>
      <c r="F277" s="10"/>
      <c r="G277" s="10"/>
      <c r="H277" s="10"/>
      <c r="I277" s="10"/>
      <c r="J277" s="10"/>
      <c r="K277" s="10"/>
      <c r="L277" s="10"/>
      <c r="M277" s="10"/>
      <c r="N277" s="10"/>
      <c r="O277" s="10"/>
      <c r="P277" s="10"/>
      <c r="Q277" s="10"/>
    </row>
    <row r="278" spans="1:17" ht="13.2">
      <c r="A278" s="10"/>
      <c r="B278" s="10"/>
      <c r="C278" s="10"/>
      <c r="D278" s="10"/>
      <c r="E278" s="10"/>
      <c r="F278" s="10"/>
      <c r="G278" s="10"/>
      <c r="H278" s="10"/>
      <c r="I278" s="10"/>
      <c r="J278" s="10"/>
      <c r="K278" s="10"/>
      <c r="L278" s="10"/>
      <c r="M278" s="10"/>
      <c r="N278" s="10"/>
      <c r="O278" s="10"/>
      <c r="P278" s="10"/>
      <c r="Q278" s="10"/>
    </row>
    <row r="279" spans="1:17" ht="13.2">
      <c r="A279" s="10"/>
      <c r="B279" s="10"/>
      <c r="C279" s="10"/>
      <c r="D279" s="10"/>
      <c r="E279" s="10"/>
      <c r="F279" s="10"/>
      <c r="G279" s="10"/>
      <c r="H279" s="10"/>
      <c r="I279" s="10"/>
      <c r="J279" s="10"/>
      <c r="K279" s="10"/>
      <c r="L279" s="10"/>
      <c r="M279" s="10"/>
      <c r="N279" s="10"/>
      <c r="O279" s="10"/>
      <c r="P279" s="10"/>
      <c r="Q279" s="10"/>
    </row>
    <row r="280" spans="1:17" ht="13.2">
      <c r="A280" s="10"/>
      <c r="B280" s="10"/>
      <c r="C280" s="10"/>
      <c r="D280" s="10"/>
      <c r="E280" s="10"/>
      <c r="F280" s="10"/>
      <c r="G280" s="10"/>
      <c r="H280" s="10"/>
      <c r="I280" s="10"/>
      <c r="J280" s="10"/>
      <c r="K280" s="10"/>
      <c r="L280" s="10"/>
      <c r="M280" s="10"/>
      <c r="N280" s="10"/>
      <c r="O280" s="10"/>
      <c r="P280" s="10"/>
      <c r="Q280" s="10"/>
    </row>
    <row r="281" spans="1:17" ht="13.2">
      <c r="A281" s="10"/>
      <c r="B281" s="10"/>
      <c r="C281" s="10"/>
      <c r="D281" s="10"/>
      <c r="E281" s="10"/>
      <c r="F281" s="10"/>
      <c r="G281" s="10"/>
      <c r="H281" s="10"/>
      <c r="I281" s="10"/>
      <c r="J281" s="10"/>
      <c r="K281" s="10"/>
      <c r="L281" s="10"/>
      <c r="M281" s="10"/>
      <c r="N281" s="10"/>
      <c r="O281" s="10"/>
      <c r="P281" s="10"/>
      <c r="Q281" s="10"/>
    </row>
    <row r="282" spans="1:17" ht="13.2">
      <c r="A282" s="10"/>
      <c r="B282" s="10"/>
      <c r="C282" s="10"/>
      <c r="D282" s="10"/>
      <c r="E282" s="10"/>
      <c r="F282" s="10"/>
      <c r="G282" s="10"/>
      <c r="H282" s="10"/>
      <c r="I282" s="10"/>
      <c r="J282" s="10"/>
      <c r="K282" s="10"/>
      <c r="L282" s="10"/>
      <c r="M282" s="10"/>
      <c r="N282" s="10"/>
      <c r="O282" s="10"/>
      <c r="P282" s="10"/>
      <c r="Q282" s="10"/>
    </row>
    <row r="283" spans="1:17" ht="13.2">
      <c r="A283" s="10"/>
      <c r="B283" s="10"/>
      <c r="C283" s="10"/>
      <c r="D283" s="10"/>
      <c r="E283" s="10"/>
      <c r="F283" s="10"/>
      <c r="G283" s="10"/>
      <c r="H283" s="10"/>
      <c r="I283" s="10"/>
      <c r="J283" s="10"/>
      <c r="K283" s="10"/>
      <c r="L283" s="10"/>
      <c r="M283" s="10"/>
      <c r="N283" s="10"/>
      <c r="O283" s="10"/>
      <c r="P283" s="10"/>
      <c r="Q283" s="10"/>
    </row>
    <row r="284" spans="1:17" ht="13.2">
      <c r="A284" s="10"/>
      <c r="B284" s="10"/>
      <c r="C284" s="10"/>
      <c r="D284" s="10"/>
      <c r="E284" s="10"/>
      <c r="F284" s="10"/>
      <c r="G284" s="10"/>
      <c r="H284" s="10"/>
      <c r="I284" s="10"/>
      <c r="J284" s="10"/>
      <c r="K284" s="10"/>
      <c r="L284" s="10"/>
      <c r="M284" s="10"/>
      <c r="N284" s="10"/>
      <c r="O284" s="10"/>
      <c r="P284" s="10"/>
      <c r="Q284" s="10"/>
    </row>
    <row r="285" spans="1:17" ht="13.2">
      <c r="A285" s="10"/>
      <c r="B285" s="10"/>
      <c r="C285" s="10"/>
      <c r="D285" s="10"/>
      <c r="E285" s="10"/>
      <c r="F285" s="10"/>
      <c r="G285" s="10"/>
      <c r="H285" s="10"/>
      <c r="I285" s="10"/>
      <c r="J285" s="10"/>
      <c r="K285" s="10"/>
      <c r="L285" s="10"/>
      <c r="M285" s="10"/>
      <c r="N285" s="10"/>
      <c r="O285" s="10"/>
      <c r="P285" s="10"/>
      <c r="Q285" s="10"/>
    </row>
    <row r="286" spans="1:17" ht="13.2">
      <c r="A286" s="10"/>
      <c r="B286" s="10"/>
      <c r="C286" s="10"/>
      <c r="D286" s="10"/>
      <c r="E286" s="10"/>
      <c r="F286" s="10"/>
      <c r="G286" s="10"/>
      <c r="H286" s="10"/>
      <c r="I286" s="10"/>
      <c r="J286" s="10"/>
      <c r="K286" s="10"/>
      <c r="L286" s="10"/>
      <c r="M286" s="10"/>
      <c r="N286" s="10"/>
      <c r="O286" s="10"/>
      <c r="P286" s="10"/>
      <c r="Q286" s="10"/>
    </row>
    <row r="287" spans="1:17" ht="13.2">
      <c r="A287" s="10"/>
      <c r="B287" s="10"/>
      <c r="C287" s="10"/>
      <c r="D287" s="10"/>
      <c r="E287" s="10"/>
      <c r="F287" s="10"/>
      <c r="G287" s="10"/>
      <c r="H287" s="10"/>
      <c r="I287" s="10"/>
      <c r="J287" s="10"/>
      <c r="K287" s="10"/>
      <c r="L287" s="10"/>
      <c r="M287" s="10"/>
      <c r="N287" s="10"/>
      <c r="O287" s="10"/>
      <c r="P287" s="10"/>
      <c r="Q287" s="10"/>
    </row>
    <row r="288" spans="1:17" ht="13.2">
      <c r="A288" s="10"/>
      <c r="B288" s="10"/>
      <c r="C288" s="10"/>
      <c r="D288" s="10"/>
      <c r="E288" s="10"/>
      <c r="F288" s="10"/>
      <c r="G288" s="10"/>
      <c r="H288" s="10"/>
      <c r="I288" s="10"/>
      <c r="J288" s="10"/>
      <c r="K288" s="10"/>
      <c r="L288" s="10"/>
      <c r="M288" s="10"/>
      <c r="N288" s="10"/>
      <c r="O288" s="10"/>
      <c r="P288" s="10"/>
      <c r="Q288" s="10"/>
    </row>
    <row r="289" spans="1:17" ht="13.2">
      <c r="A289" s="10"/>
      <c r="B289" s="10"/>
      <c r="C289" s="10"/>
      <c r="D289" s="10"/>
      <c r="E289" s="10"/>
      <c r="F289" s="10"/>
      <c r="G289" s="10"/>
      <c r="H289" s="10"/>
      <c r="I289" s="10"/>
      <c r="J289" s="10"/>
      <c r="K289" s="10"/>
      <c r="L289" s="10"/>
      <c r="M289" s="10"/>
      <c r="N289" s="10"/>
      <c r="O289" s="10"/>
      <c r="P289" s="10"/>
      <c r="Q289" s="10"/>
    </row>
    <row r="290" spans="1:17" ht="13.2">
      <c r="A290" s="10"/>
      <c r="B290" s="10"/>
      <c r="C290" s="10"/>
      <c r="D290" s="10"/>
      <c r="E290" s="10"/>
      <c r="F290" s="10"/>
      <c r="G290" s="10"/>
      <c r="H290" s="10"/>
      <c r="I290" s="10"/>
      <c r="J290" s="10"/>
      <c r="K290" s="10"/>
      <c r="L290" s="10"/>
      <c r="M290" s="10"/>
      <c r="N290" s="10"/>
      <c r="O290" s="10"/>
      <c r="P290" s="10"/>
      <c r="Q290" s="10"/>
    </row>
    <row r="291" spans="1:17" ht="13.2">
      <c r="A291" s="10"/>
      <c r="B291" s="10"/>
      <c r="C291" s="10"/>
      <c r="D291" s="10"/>
      <c r="E291" s="10"/>
      <c r="F291" s="10"/>
      <c r="G291" s="10"/>
      <c r="H291" s="10"/>
      <c r="I291" s="10"/>
      <c r="J291" s="10"/>
      <c r="K291" s="10"/>
      <c r="L291" s="10"/>
      <c r="M291" s="10"/>
      <c r="N291" s="10"/>
      <c r="O291" s="10"/>
      <c r="P291" s="10"/>
      <c r="Q291" s="10"/>
    </row>
    <row r="292" spans="1:17" ht="13.2">
      <c r="A292" s="10"/>
      <c r="B292" s="10"/>
      <c r="C292" s="10"/>
      <c r="D292" s="10"/>
      <c r="E292" s="10"/>
      <c r="F292" s="10"/>
      <c r="G292" s="10"/>
      <c r="H292" s="10"/>
      <c r="I292" s="10"/>
      <c r="J292" s="10"/>
      <c r="K292" s="10"/>
      <c r="L292" s="10"/>
      <c r="M292" s="10"/>
      <c r="N292" s="10"/>
      <c r="O292" s="10"/>
      <c r="P292" s="10"/>
      <c r="Q292" s="10"/>
    </row>
    <row r="293" spans="1:17" ht="13.2">
      <c r="A293" s="10"/>
      <c r="B293" s="10"/>
      <c r="C293" s="10"/>
      <c r="D293" s="10"/>
      <c r="E293" s="10"/>
      <c r="F293" s="10"/>
      <c r="G293" s="10"/>
      <c r="H293" s="10"/>
      <c r="I293" s="10"/>
      <c r="J293" s="10"/>
      <c r="K293" s="10"/>
      <c r="L293" s="10"/>
      <c r="M293" s="10"/>
      <c r="N293" s="10"/>
      <c r="O293" s="10"/>
      <c r="P293" s="10"/>
      <c r="Q293" s="10"/>
    </row>
    <row r="294" spans="1:17" ht="13.2">
      <c r="A294" s="10"/>
      <c r="B294" s="10"/>
      <c r="C294" s="10"/>
      <c r="D294" s="10"/>
      <c r="E294" s="10"/>
      <c r="F294" s="10"/>
      <c r="G294" s="10"/>
      <c r="H294" s="10"/>
      <c r="I294" s="10"/>
      <c r="J294" s="10"/>
      <c r="K294" s="10"/>
      <c r="L294" s="10"/>
      <c r="M294" s="10"/>
      <c r="N294" s="10"/>
      <c r="O294" s="10"/>
      <c r="P294" s="10"/>
      <c r="Q294" s="10"/>
    </row>
    <row r="295" spans="1:17" ht="13.2">
      <c r="A295" s="10"/>
      <c r="B295" s="10"/>
      <c r="C295" s="10"/>
      <c r="D295" s="10"/>
      <c r="E295" s="10"/>
      <c r="F295" s="10"/>
      <c r="G295" s="10"/>
      <c r="H295" s="10"/>
      <c r="I295" s="10"/>
      <c r="J295" s="10"/>
      <c r="K295" s="10"/>
      <c r="L295" s="10"/>
      <c r="M295" s="10"/>
      <c r="N295" s="10"/>
      <c r="O295" s="10"/>
      <c r="P295" s="10"/>
      <c r="Q295" s="10"/>
    </row>
    <row r="296" spans="1:17" ht="13.2">
      <c r="A296" s="10"/>
      <c r="B296" s="10"/>
      <c r="C296" s="10"/>
      <c r="D296" s="10"/>
      <c r="E296" s="10"/>
      <c r="F296" s="10"/>
      <c r="G296" s="10"/>
      <c r="H296" s="10"/>
      <c r="I296" s="10"/>
      <c r="J296" s="10"/>
      <c r="K296" s="10"/>
      <c r="L296" s="10"/>
      <c r="M296" s="10"/>
      <c r="N296" s="10"/>
      <c r="O296" s="10"/>
      <c r="P296" s="10"/>
      <c r="Q296" s="10"/>
    </row>
    <row r="297" spans="1:17" ht="13.2">
      <c r="A297" s="10"/>
      <c r="B297" s="10"/>
      <c r="C297" s="10"/>
      <c r="D297" s="10"/>
      <c r="E297" s="10"/>
      <c r="F297" s="10"/>
      <c r="G297" s="10"/>
      <c r="H297" s="10"/>
      <c r="I297" s="10"/>
      <c r="J297" s="10"/>
      <c r="K297" s="10"/>
      <c r="L297" s="10"/>
      <c r="M297" s="10"/>
      <c r="N297" s="10"/>
      <c r="O297" s="10"/>
      <c r="P297" s="10"/>
      <c r="Q297" s="10"/>
    </row>
    <row r="298" spans="1:17" ht="13.2">
      <c r="A298" s="10"/>
      <c r="B298" s="10"/>
      <c r="C298" s="10"/>
      <c r="D298" s="10"/>
      <c r="E298" s="10"/>
      <c r="F298" s="10"/>
      <c r="G298" s="10"/>
      <c r="H298" s="10"/>
      <c r="I298" s="10"/>
      <c r="J298" s="10"/>
      <c r="K298" s="10"/>
      <c r="L298" s="10"/>
      <c r="M298" s="10"/>
      <c r="N298" s="10"/>
      <c r="O298" s="10"/>
      <c r="P298" s="10"/>
      <c r="Q298" s="10"/>
    </row>
    <row r="299" spans="1:17" ht="13.2">
      <c r="A299" s="10"/>
      <c r="B299" s="10"/>
      <c r="C299" s="10"/>
      <c r="D299" s="10"/>
      <c r="E299" s="10"/>
      <c r="F299" s="10"/>
      <c r="G299" s="10"/>
      <c r="H299" s="10"/>
      <c r="I299" s="10"/>
      <c r="J299" s="10"/>
      <c r="K299" s="10"/>
      <c r="L299" s="10"/>
      <c r="M299" s="10"/>
      <c r="N299" s="10"/>
      <c r="O299" s="10"/>
      <c r="P299" s="10"/>
      <c r="Q299" s="10"/>
    </row>
    <row r="300" spans="1:17" ht="13.2">
      <c r="A300" s="10"/>
      <c r="B300" s="10"/>
      <c r="C300" s="10"/>
      <c r="D300" s="10"/>
      <c r="E300" s="10"/>
      <c r="F300" s="10"/>
      <c r="G300" s="10"/>
      <c r="H300" s="10"/>
      <c r="I300" s="10"/>
      <c r="J300" s="10"/>
      <c r="K300" s="10"/>
      <c r="L300" s="10"/>
      <c r="M300" s="10"/>
      <c r="N300" s="10"/>
      <c r="O300" s="10"/>
      <c r="P300" s="10"/>
      <c r="Q300" s="10"/>
    </row>
    <row r="301" spans="1:17" ht="13.2">
      <c r="A301" s="10"/>
      <c r="B301" s="10"/>
      <c r="C301" s="10"/>
      <c r="D301" s="10"/>
      <c r="E301" s="10"/>
      <c r="F301" s="10"/>
      <c r="G301" s="10"/>
      <c r="H301" s="10"/>
      <c r="I301" s="10"/>
      <c r="J301" s="10"/>
      <c r="K301" s="10"/>
      <c r="L301" s="10"/>
      <c r="M301" s="10"/>
      <c r="N301" s="10"/>
      <c r="O301" s="10"/>
      <c r="P301" s="10"/>
      <c r="Q301" s="10"/>
    </row>
    <row r="302" spans="1:17" ht="13.2">
      <c r="A302" s="10"/>
      <c r="B302" s="10"/>
      <c r="C302" s="10"/>
      <c r="D302" s="10"/>
      <c r="E302" s="10"/>
      <c r="F302" s="10"/>
      <c r="G302" s="10"/>
      <c r="H302" s="10"/>
      <c r="I302" s="10"/>
      <c r="J302" s="10"/>
      <c r="K302" s="10"/>
      <c r="L302" s="10"/>
      <c r="M302" s="10"/>
      <c r="N302" s="10"/>
      <c r="O302" s="10"/>
      <c r="P302" s="10"/>
      <c r="Q302" s="10"/>
    </row>
    <row r="303" spans="1:17" ht="13.2">
      <c r="A303" s="10"/>
      <c r="B303" s="10"/>
      <c r="C303" s="10"/>
      <c r="D303" s="10"/>
      <c r="E303" s="10"/>
      <c r="F303" s="10"/>
      <c r="G303" s="10"/>
      <c r="H303" s="10"/>
      <c r="I303" s="10"/>
      <c r="J303" s="10"/>
      <c r="K303" s="10"/>
      <c r="L303" s="10"/>
      <c r="M303" s="10"/>
      <c r="N303" s="10"/>
      <c r="O303" s="10"/>
      <c r="P303" s="10"/>
      <c r="Q303" s="10"/>
    </row>
    <row r="304" spans="1:17" ht="13.2">
      <c r="A304" s="10"/>
      <c r="B304" s="10"/>
      <c r="C304" s="10"/>
      <c r="D304" s="10"/>
      <c r="E304" s="10"/>
      <c r="F304" s="10"/>
      <c r="G304" s="10"/>
      <c r="H304" s="10"/>
      <c r="I304" s="10"/>
      <c r="J304" s="10"/>
      <c r="K304" s="10"/>
      <c r="L304" s="10"/>
      <c r="M304" s="10"/>
      <c r="N304" s="10"/>
      <c r="O304" s="10"/>
      <c r="P304" s="10"/>
      <c r="Q304" s="10"/>
    </row>
    <row r="305" spans="1:17" ht="13.2">
      <c r="A305" s="10"/>
      <c r="B305" s="10"/>
      <c r="C305" s="10"/>
      <c r="D305" s="10"/>
      <c r="E305" s="10"/>
      <c r="F305" s="10"/>
      <c r="G305" s="10"/>
      <c r="H305" s="10"/>
      <c r="I305" s="10"/>
      <c r="J305" s="10"/>
      <c r="K305" s="10"/>
      <c r="L305" s="10"/>
      <c r="M305" s="10"/>
      <c r="N305" s="10"/>
      <c r="O305" s="10"/>
      <c r="P305" s="10"/>
      <c r="Q305" s="10"/>
    </row>
    <row r="306" spans="1:17" ht="13.2">
      <c r="A306" s="10"/>
      <c r="B306" s="10"/>
      <c r="C306" s="10"/>
      <c r="D306" s="10"/>
      <c r="E306" s="10"/>
      <c r="F306" s="10"/>
      <c r="G306" s="10"/>
      <c r="H306" s="10"/>
      <c r="I306" s="10"/>
      <c r="J306" s="10"/>
      <c r="K306" s="10"/>
      <c r="L306" s="10"/>
      <c r="M306" s="10"/>
      <c r="N306" s="10"/>
      <c r="O306" s="10"/>
      <c r="P306" s="10"/>
      <c r="Q306" s="10"/>
    </row>
    <row r="307" spans="1:17" ht="13.2">
      <c r="A307" s="10"/>
      <c r="B307" s="10"/>
      <c r="C307" s="10"/>
      <c r="D307" s="10"/>
      <c r="E307" s="10"/>
      <c r="F307" s="10"/>
      <c r="G307" s="10"/>
      <c r="H307" s="10"/>
      <c r="I307" s="10"/>
      <c r="J307" s="10"/>
      <c r="K307" s="10"/>
      <c r="L307" s="10"/>
      <c r="M307" s="10"/>
      <c r="N307" s="10"/>
      <c r="O307" s="10"/>
      <c r="P307" s="10"/>
      <c r="Q307" s="10"/>
    </row>
    <row r="308" spans="1:17" ht="13.2">
      <c r="A308" s="10"/>
      <c r="B308" s="10"/>
      <c r="C308" s="10"/>
      <c r="D308" s="10"/>
      <c r="E308" s="10"/>
      <c r="F308" s="10"/>
      <c r="G308" s="10"/>
      <c r="H308" s="10"/>
      <c r="I308" s="10"/>
      <c r="J308" s="10"/>
      <c r="K308" s="10"/>
      <c r="L308" s="10"/>
      <c r="M308" s="10"/>
      <c r="N308" s="10"/>
      <c r="O308" s="10"/>
      <c r="P308" s="10"/>
      <c r="Q308" s="10"/>
    </row>
    <row r="309" spans="1:17" ht="13.2">
      <c r="A309" s="10"/>
      <c r="B309" s="10"/>
      <c r="C309" s="10"/>
      <c r="D309" s="10"/>
      <c r="E309" s="10"/>
      <c r="F309" s="10"/>
      <c r="G309" s="10"/>
      <c r="H309" s="10"/>
      <c r="I309" s="10"/>
      <c r="J309" s="10"/>
      <c r="K309" s="10"/>
      <c r="L309" s="10"/>
      <c r="M309" s="10"/>
      <c r="N309" s="10"/>
      <c r="O309" s="10"/>
      <c r="P309" s="10"/>
      <c r="Q309" s="10"/>
    </row>
    <row r="310" spans="1:17" ht="13.2">
      <c r="A310" s="10"/>
      <c r="B310" s="10"/>
      <c r="C310" s="10"/>
      <c r="D310" s="10"/>
      <c r="E310" s="10"/>
      <c r="F310" s="10"/>
      <c r="G310" s="10"/>
      <c r="H310" s="10"/>
      <c r="I310" s="10"/>
      <c r="J310" s="10"/>
      <c r="K310" s="10"/>
      <c r="L310" s="10"/>
      <c r="M310" s="10"/>
      <c r="N310" s="10"/>
      <c r="O310" s="10"/>
      <c r="P310" s="10"/>
      <c r="Q310" s="10"/>
    </row>
    <row r="311" spans="1:17" ht="13.2">
      <c r="A311" s="10"/>
      <c r="B311" s="10"/>
      <c r="C311" s="10"/>
      <c r="D311" s="10"/>
      <c r="E311" s="10"/>
      <c r="F311" s="10"/>
      <c r="G311" s="10"/>
      <c r="H311" s="10"/>
      <c r="I311" s="10"/>
      <c r="J311" s="10"/>
      <c r="K311" s="10"/>
      <c r="L311" s="10"/>
      <c r="M311" s="10"/>
      <c r="N311" s="10"/>
      <c r="O311" s="10"/>
      <c r="P311" s="10"/>
      <c r="Q311" s="10"/>
    </row>
    <row r="312" spans="1:17" ht="13.2">
      <c r="A312" s="10"/>
      <c r="B312" s="10"/>
      <c r="C312" s="10"/>
      <c r="D312" s="10"/>
      <c r="E312" s="10"/>
      <c r="F312" s="10"/>
      <c r="G312" s="10"/>
      <c r="H312" s="10"/>
      <c r="I312" s="10"/>
      <c r="J312" s="10"/>
      <c r="K312" s="10"/>
      <c r="L312" s="10"/>
      <c r="M312" s="10"/>
      <c r="N312" s="10"/>
      <c r="O312" s="10"/>
      <c r="P312" s="10"/>
      <c r="Q312" s="10"/>
    </row>
    <row r="313" spans="1:17" ht="13.2">
      <c r="A313" s="10"/>
      <c r="B313" s="10"/>
      <c r="C313" s="10"/>
      <c r="D313" s="10"/>
      <c r="E313" s="10"/>
      <c r="F313" s="10"/>
      <c r="G313" s="10"/>
      <c r="H313" s="10"/>
      <c r="I313" s="10"/>
      <c r="J313" s="10"/>
      <c r="K313" s="10"/>
      <c r="L313" s="10"/>
      <c r="M313" s="10"/>
      <c r="N313" s="10"/>
      <c r="O313" s="10"/>
      <c r="P313" s="10"/>
      <c r="Q313" s="10"/>
    </row>
    <row r="314" spans="1:17" ht="13.2">
      <c r="A314" s="10"/>
      <c r="B314" s="10"/>
      <c r="C314" s="10"/>
      <c r="D314" s="10"/>
      <c r="E314" s="10"/>
      <c r="F314" s="10"/>
      <c r="G314" s="10"/>
      <c r="H314" s="10"/>
      <c r="I314" s="10"/>
      <c r="J314" s="10"/>
      <c r="K314" s="10"/>
      <c r="L314" s="10"/>
      <c r="M314" s="10"/>
      <c r="N314" s="10"/>
      <c r="O314" s="10"/>
      <c r="P314" s="10"/>
      <c r="Q314" s="10"/>
    </row>
    <row r="315" spans="1:17" ht="13.2">
      <c r="A315" s="10"/>
      <c r="B315" s="10"/>
      <c r="C315" s="10"/>
      <c r="D315" s="10"/>
      <c r="E315" s="10"/>
      <c r="F315" s="10"/>
      <c r="G315" s="10"/>
      <c r="H315" s="10"/>
      <c r="I315" s="10"/>
      <c r="J315" s="10"/>
      <c r="K315" s="10"/>
      <c r="L315" s="10"/>
      <c r="M315" s="10"/>
      <c r="N315" s="10"/>
      <c r="O315" s="10"/>
      <c r="P315" s="10"/>
      <c r="Q315" s="10"/>
    </row>
    <row r="316" spans="1:17" ht="13.2">
      <c r="A316" s="10"/>
      <c r="B316" s="10"/>
      <c r="C316" s="10"/>
      <c r="D316" s="10"/>
      <c r="E316" s="10"/>
      <c r="F316" s="10"/>
      <c r="G316" s="10"/>
      <c r="H316" s="10"/>
      <c r="I316" s="10"/>
      <c r="J316" s="10"/>
      <c r="K316" s="10"/>
      <c r="L316" s="10"/>
      <c r="M316" s="10"/>
      <c r="N316" s="10"/>
      <c r="O316" s="10"/>
      <c r="P316" s="10"/>
      <c r="Q316" s="10"/>
    </row>
    <row r="317" spans="1:17" ht="13.2">
      <c r="A317" s="10"/>
      <c r="B317" s="10"/>
      <c r="C317" s="10"/>
      <c r="D317" s="10"/>
      <c r="E317" s="10"/>
      <c r="F317" s="10"/>
      <c r="G317" s="10"/>
      <c r="H317" s="10"/>
      <c r="I317" s="10"/>
      <c r="J317" s="10"/>
      <c r="K317" s="10"/>
      <c r="L317" s="10"/>
      <c r="M317" s="10"/>
      <c r="N317" s="10"/>
      <c r="O317" s="10"/>
      <c r="P317" s="10"/>
      <c r="Q317" s="10"/>
    </row>
    <row r="318" spans="1:17" ht="13.2">
      <c r="A318" s="10"/>
      <c r="B318" s="10"/>
      <c r="C318" s="10"/>
      <c r="D318" s="10"/>
      <c r="E318" s="10"/>
      <c r="F318" s="10"/>
      <c r="G318" s="10"/>
      <c r="H318" s="10"/>
      <c r="I318" s="10"/>
      <c r="J318" s="10"/>
      <c r="K318" s="10"/>
      <c r="L318" s="10"/>
      <c r="M318" s="10"/>
      <c r="N318" s="10"/>
      <c r="O318" s="10"/>
      <c r="P318" s="10"/>
      <c r="Q318" s="10"/>
    </row>
    <row r="319" spans="1:17" ht="13.2">
      <c r="A319" s="10"/>
      <c r="B319" s="10"/>
      <c r="C319" s="10"/>
      <c r="D319" s="10"/>
      <c r="E319" s="10"/>
      <c r="F319" s="10"/>
      <c r="G319" s="10"/>
      <c r="H319" s="10"/>
      <c r="I319" s="10"/>
      <c r="J319" s="10"/>
      <c r="K319" s="10"/>
      <c r="L319" s="10"/>
      <c r="M319" s="10"/>
      <c r="N319" s="10"/>
      <c r="O319" s="10"/>
      <c r="P319" s="10"/>
      <c r="Q319" s="10"/>
    </row>
    <row r="320" spans="1:17" ht="13.2">
      <c r="A320" s="10"/>
      <c r="B320" s="10"/>
      <c r="C320" s="10"/>
      <c r="D320" s="10"/>
      <c r="E320" s="10"/>
      <c r="F320" s="10"/>
      <c r="G320" s="10"/>
      <c r="H320" s="10"/>
      <c r="I320" s="10"/>
      <c r="J320" s="10"/>
      <c r="K320" s="10"/>
      <c r="L320" s="10"/>
      <c r="M320" s="10"/>
      <c r="N320" s="10"/>
      <c r="O320" s="10"/>
      <c r="P320" s="10"/>
      <c r="Q320" s="10"/>
    </row>
    <row r="321" spans="1:17" ht="13.2">
      <c r="A321" s="10"/>
      <c r="B321" s="10"/>
      <c r="C321" s="10"/>
      <c r="D321" s="10"/>
      <c r="E321" s="10"/>
      <c r="F321" s="10"/>
      <c r="G321" s="10"/>
      <c r="H321" s="10"/>
      <c r="I321" s="10"/>
      <c r="J321" s="10"/>
      <c r="K321" s="10"/>
      <c r="L321" s="10"/>
      <c r="M321" s="10"/>
      <c r="N321" s="10"/>
      <c r="O321" s="10"/>
      <c r="P321" s="10"/>
      <c r="Q321" s="10"/>
    </row>
    <row r="322" spans="1:17" ht="13.2">
      <c r="A322" s="10"/>
      <c r="B322" s="10"/>
      <c r="C322" s="10"/>
      <c r="D322" s="10"/>
      <c r="E322" s="10"/>
      <c r="F322" s="10"/>
      <c r="G322" s="10"/>
      <c r="H322" s="10"/>
      <c r="I322" s="10"/>
      <c r="J322" s="10"/>
      <c r="K322" s="10"/>
      <c r="L322" s="10"/>
      <c r="M322" s="10"/>
      <c r="N322" s="10"/>
      <c r="O322" s="10"/>
      <c r="P322" s="10"/>
      <c r="Q322" s="10"/>
    </row>
    <row r="323" spans="1:17" ht="13.2">
      <c r="A323" s="10"/>
      <c r="B323" s="10"/>
      <c r="C323" s="10"/>
      <c r="D323" s="10"/>
      <c r="E323" s="10"/>
      <c r="F323" s="10"/>
      <c r="G323" s="10"/>
      <c r="H323" s="10"/>
      <c r="I323" s="10"/>
      <c r="J323" s="10"/>
      <c r="K323" s="10"/>
      <c r="L323" s="10"/>
      <c r="M323" s="10"/>
      <c r="N323" s="10"/>
      <c r="O323" s="10"/>
      <c r="P323" s="10"/>
      <c r="Q323" s="10"/>
    </row>
    <row r="324" spans="1:17" ht="13.2">
      <c r="A324" s="10"/>
      <c r="B324" s="10"/>
      <c r="C324" s="10"/>
      <c r="D324" s="10"/>
      <c r="E324" s="10"/>
      <c r="F324" s="10"/>
      <c r="G324" s="10"/>
      <c r="H324" s="10"/>
      <c r="I324" s="10"/>
      <c r="J324" s="10"/>
      <c r="K324" s="10"/>
      <c r="L324" s="10"/>
      <c r="M324" s="10"/>
      <c r="N324" s="10"/>
      <c r="O324" s="10"/>
      <c r="P324" s="10"/>
      <c r="Q324" s="10"/>
    </row>
    <row r="325" spans="1:17" ht="13.2">
      <c r="A325" s="10"/>
      <c r="B325" s="10"/>
      <c r="C325" s="10"/>
      <c r="D325" s="10"/>
      <c r="E325" s="10"/>
      <c r="F325" s="10"/>
      <c r="G325" s="10"/>
      <c r="H325" s="10"/>
      <c r="I325" s="10"/>
      <c r="J325" s="10"/>
      <c r="K325" s="10"/>
      <c r="L325" s="10"/>
      <c r="M325" s="10"/>
      <c r="N325" s="10"/>
      <c r="O325" s="10"/>
      <c r="P325" s="10"/>
      <c r="Q325" s="10"/>
    </row>
    <row r="326" spans="1:17" ht="13.2">
      <c r="A326" s="10"/>
      <c r="B326" s="10"/>
      <c r="C326" s="10"/>
      <c r="D326" s="10"/>
      <c r="E326" s="10"/>
      <c r="F326" s="10"/>
      <c r="G326" s="10"/>
      <c r="H326" s="10"/>
      <c r="I326" s="10"/>
      <c r="J326" s="10"/>
      <c r="K326" s="10"/>
      <c r="L326" s="10"/>
      <c r="M326" s="10"/>
      <c r="N326" s="10"/>
      <c r="O326" s="10"/>
      <c r="P326" s="10"/>
      <c r="Q326" s="10"/>
    </row>
    <row r="327" spans="1:17" ht="13.2">
      <c r="A327" s="10"/>
      <c r="B327" s="10"/>
      <c r="C327" s="10"/>
      <c r="D327" s="10"/>
      <c r="E327" s="10"/>
      <c r="F327" s="10"/>
      <c r="G327" s="10"/>
      <c r="H327" s="10"/>
      <c r="I327" s="10"/>
      <c r="J327" s="10"/>
      <c r="K327" s="10"/>
      <c r="L327" s="10"/>
      <c r="M327" s="10"/>
      <c r="N327" s="10"/>
      <c r="O327" s="10"/>
      <c r="P327" s="10"/>
      <c r="Q327" s="10"/>
    </row>
    <row r="328" spans="1:17" ht="13.2">
      <c r="A328" s="10"/>
      <c r="B328" s="10"/>
      <c r="C328" s="10"/>
      <c r="D328" s="10"/>
      <c r="E328" s="10"/>
      <c r="F328" s="10"/>
      <c r="G328" s="10"/>
      <c r="H328" s="10"/>
      <c r="I328" s="10"/>
      <c r="J328" s="10"/>
      <c r="K328" s="10"/>
      <c r="L328" s="10"/>
      <c r="M328" s="10"/>
      <c r="N328" s="10"/>
      <c r="O328" s="10"/>
      <c r="P328" s="10"/>
      <c r="Q328" s="10"/>
    </row>
    <row r="329" spans="1:17" ht="13.2">
      <c r="A329" s="10"/>
      <c r="B329" s="10"/>
      <c r="C329" s="10"/>
      <c r="D329" s="10"/>
      <c r="E329" s="10"/>
      <c r="F329" s="10"/>
      <c r="G329" s="10"/>
      <c r="H329" s="10"/>
      <c r="I329" s="10"/>
      <c r="J329" s="10"/>
      <c r="K329" s="10"/>
      <c r="L329" s="10"/>
      <c r="M329" s="10"/>
      <c r="N329" s="10"/>
      <c r="O329" s="10"/>
      <c r="P329" s="10"/>
      <c r="Q329" s="10"/>
    </row>
    <row r="330" spans="1:17" ht="13.2">
      <c r="A330" s="10"/>
      <c r="B330" s="10"/>
      <c r="C330" s="10"/>
      <c r="D330" s="10"/>
      <c r="E330" s="10"/>
      <c r="F330" s="10"/>
      <c r="G330" s="10"/>
      <c r="H330" s="10"/>
      <c r="I330" s="10"/>
      <c r="J330" s="10"/>
      <c r="K330" s="10"/>
      <c r="L330" s="10"/>
      <c r="M330" s="10"/>
      <c r="N330" s="10"/>
      <c r="O330" s="10"/>
      <c r="P330" s="10"/>
      <c r="Q330" s="10"/>
    </row>
    <row r="331" spans="1:17" ht="13.2">
      <c r="A331" s="10"/>
      <c r="B331" s="10"/>
      <c r="C331" s="10"/>
      <c r="D331" s="10"/>
      <c r="E331" s="10"/>
      <c r="F331" s="10"/>
      <c r="G331" s="10"/>
      <c r="H331" s="10"/>
      <c r="I331" s="10"/>
      <c r="J331" s="10"/>
      <c r="K331" s="10"/>
      <c r="L331" s="10"/>
      <c r="M331" s="10"/>
      <c r="N331" s="10"/>
      <c r="O331" s="10"/>
      <c r="P331" s="10"/>
      <c r="Q331" s="10"/>
    </row>
    <row r="332" spans="1:17" ht="13.2">
      <c r="A332" s="10"/>
      <c r="B332" s="10"/>
      <c r="C332" s="10"/>
      <c r="D332" s="10"/>
      <c r="E332" s="10"/>
      <c r="F332" s="10"/>
      <c r="G332" s="10"/>
      <c r="H332" s="10"/>
      <c r="I332" s="10"/>
      <c r="J332" s="10"/>
      <c r="K332" s="10"/>
      <c r="L332" s="10"/>
      <c r="M332" s="10"/>
      <c r="N332" s="10"/>
      <c r="O332" s="10"/>
      <c r="P332" s="10"/>
      <c r="Q332" s="10"/>
    </row>
    <row r="333" spans="1:17" ht="13.2">
      <c r="A333" s="10"/>
      <c r="B333" s="10"/>
      <c r="C333" s="10"/>
      <c r="D333" s="10"/>
      <c r="E333" s="10"/>
      <c r="F333" s="10"/>
      <c r="G333" s="10"/>
      <c r="H333" s="10"/>
      <c r="I333" s="10"/>
      <c r="J333" s="10"/>
      <c r="K333" s="10"/>
      <c r="L333" s="10"/>
      <c r="M333" s="10"/>
      <c r="N333" s="10"/>
      <c r="O333" s="10"/>
      <c r="P333" s="10"/>
      <c r="Q333" s="10"/>
    </row>
    <row r="334" spans="1:17" ht="13.2">
      <c r="A334" s="10"/>
      <c r="B334" s="10"/>
      <c r="C334" s="10"/>
      <c r="D334" s="10"/>
      <c r="E334" s="10"/>
      <c r="F334" s="10"/>
      <c r="G334" s="10"/>
      <c r="H334" s="10"/>
      <c r="I334" s="10"/>
      <c r="J334" s="10"/>
      <c r="K334" s="10"/>
      <c r="L334" s="10"/>
      <c r="M334" s="10"/>
      <c r="N334" s="10"/>
      <c r="O334" s="10"/>
      <c r="P334" s="10"/>
      <c r="Q334" s="10"/>
    </row>
    <row r="335" spans="1:17" ht="13.2">
      <c r="A335" s="10"/>
      <c r="B335" s="10"/>
      <c r="C335" s="10"/>
      <c r="D335" s="10"/>
      <c r="E335" s="10"/>
      <c r="F335" s="10"/>
      <c r="G335" s="10"/>
      <c r="H335" s="10"/>
      <c r="I335" s="10"/>
      <c r="J335" s="10"/>
      <c r="K335" s="10"/>
      <c r="L335" s="10"/>
      <c r="M335" s="10"/>
      <c r="N335" s="10"/>
      <c r="O335" s="10"/>
      <c r="P335" s="10"/>
      <c r="Q335" s="10"/>
    </row>
    <row r="336" spans="1:17" ht="13.2">
      <c r="A336" s="10"/>
      <c r="B336" s="10"/>
      <c r="C336" s="10"/>
      <c r="D336" s="10"/>
      <c r="E336" s="10"/>
      <c r="F336" s="10"/>
      <c r="G336" s="10"/>
      <c r="H336" s="10"/>
      <c r="I336" s="10"/>
      <c r="J336" s="10"/>
      <c r="K336" s="10"/>
      <c r="L336" s="10"/>
      <c r="M336" s="10"/>
      <c r="N336" s="10"/>
      <c r="O336" s="10"/>
      <c r="P336" s="10"/>
      <c r="Q336" s="10"/>
    </row>
    <row r="337" spans="1:17" ht="13.2">
      <c r="A337" s="10"/>
      <c r="B337" s="10"/>
      <c r="C337" s="10"/>
      <c r="D337" s="10"/>
      <c r="E337" s="10"/>
      <c r="F337" s="10"/>
      <c r="G337" s="10"/>
      <c r="H337" s="10"/>
      <c r="I337" s="10"/>
      <c r="J337" s="10"/>
      <c r="K337" s="10"/>
      <c r="L337" s="10"/>
      <c r="M337" s="10"/>
      <c r="N337" s="10"/>
      <c r="O337" s="10"/>
      <c r="P337" s="10"/>
      <c r="Q337" s="10"/>
    </row>
    <row r="338" spans="1:17" ht="13.2">
      <c r="A338" s="10"/>
      <c r="B338" s="10"/>
      <c r="C338" s="10"/>
      <c r="D338" s="10"/>
      <c r="E338" s="10"/>
      <c r="F338" s="10"/>
      <c r="G338" s="10"/>
      <c r="H338" s="10"/>
      <c r="I338" s="10"/>
      <c r="J338" s="10"/>
      <c r="K338" s="10"/>
      <c r="L338" s="10"/>
      <c r="M338" s="10"/>
      <c r="N338" s="10"/>
      <c r="O338" s="10"/>
      <c r="P338" s="10"/>
      <c r="Q338" s="10"/>
    </row>
    <row r="339" spans="1:17" ht="13.2">
      <c r="A339" s="10"/>
      <c r="B339" s="10"/>
      <c r="C339" s="10"/>
      <c r="D339" s="10"/>
      <c r="E339" s="10"/>
      <c r="F339" s="10"/>
      <c r="G339" s="10"/>
      <c r="H339" s="10"/>
      <c r="I339" s="10"/>
      <c r="J339" s="10"/>
      <c r="K339" s="10"/>
      <c r="L339" s="10"/>
      <c r="M339" s="10"/>
      <c r="N339" s="10"/>
      <c r="O339" s="10"/>
      <c r="P339" s="10"/>
      <c r="Q339" s="10"/>
    </row>
    <row r="340" spans="1:17" ht="13.2">
      <c r="A340" s="10"/>
      <c r="B340" s="10"/>
      <c r="C340" s="10"/>
      <c r="D340" s="10"/>
      <c r="E340" s="10"/>
      <c r="F340" s="10"/>
      <c r="G340" s="10"/>
      <c r="H340" s="10"/>
      <c r="I340" s="10"/>
      <c r="J340" s="10"/>
      <c r="K340" s="10"/>
      <c r="L340" s="10"/>
      <c r="M340" s="10"/>
      <c r="N340" s="10"/>
      <c r="O340" s="10"/>
      <c r="P340" s="10"/>
      <c r="Q340" s="10"/>
    </row>
    <row r="341" spans="1:17" ht="13.2">
      <c r="A341" s="10"/>
      <c r="B341" s="10"/>
      <c r="C341" s="10"/>
      <c r="D341" s="10"/>
      <c r="E341" s="10"/>
      <c r="F341" s="10"/>
      <c r="G341" s="10"/>
      <c r="H341" s="10"/>
      <c r="I341" s="10"/>
      <c r="J341" s="10"/>
      <c r="K341" s="10"/>
      <c r="L341" s="10"/>
      <c r="M341" s="10"/>
      <c r="N341" s="10"/>
      <c r="O341" s="10"/>
      <c r="P341" s="10"/>
      <c r="Q341" s="10"/>
    </row>
    <row r="342" spans="1:17" ht="13.2">
      <c r="A342" s="10"/>
      <c r="B342" s="10"/>
      <c r="C342" s="10"/>
      <c r="D342" s="10"/>
      <c r="E342" s="10"/>
      <c r="F342" s="10"/>
      <c r="G342" s="10"/>
      <c r="H342" s="10"/>
      <c r="I342" s="10"/>
      <c r="J342" s="10"/>
      <c r="K342" s="10"/>
      <c r="L342" s="10"/>
      <c r="M342" s="10"/>
      <c r="N342" s="10"/>
      <c r="O342" s="10"/>
      <c r="P342" s="10"/>
      <c r="Q342" s="10"/>
    </row>
    <row r="343" spans="1:17" ht="13.2">
      <c r="A343" s="10"/>
      <c r="B343" s="10"/>
      <c r="C343" s="10"/>
      <c r="D343" s="10"/>
      <c r="E343" s="10"/>
      <c r="F343" s="10"/>
      <c r="G343" s="10"/>
      <c r="H343" s="10"/>
      <c r="I343" s="10"/>
      <c r="J343" s="10"/>
      <c r="K343" s="10"/>
      <c r="L343" s="10"/>
      <c r="M343" s="10"/>
      <c r="N343" s="10"/>
      <c r="O343" s="10"/>
      <c r="P343" s="10"/>
      <c r="Q343" s="10"/>
    </row>
    <row r="344" spans="1:17" ht="13.2">
      <c r="A344" s="10"/>
      <c r="B344" s="10"/>
      <c r="C344" s="10"/>
      <c r="D344" s="10"/>
      <c r="E344" s="10"/>
      <c r="F344" s="10"/>
      <c r="G344" s="10"/>
      <c r="H344" s="10"/>
      <c r="I344" s="10"/>
      <c r="J344" s="10"/>
      <c r="K344" s="10"/>
      <c r="L344" s="10"/>
      <c r="M344" s="10"/>
      <c r="N344" s="10"/>
      <c r="O344" s="10"/>
      <c r="P344" s="10"/>
      <c r="Q344" s="10"/>
    </row>
    <row r="345" spans="1:17" ht="13.2">
      <c r="A345" s="10"/>
      <c r="B345" s="10"/>
      <c r="C345" s="10"/>
      <c r="D345" s="10"/>
      <c r="E345" s="10"/>
      <c r="F345" s="10"/>
      <c r="G345" s="10"/>
      <c r="H345" s="10"/>
      <c r="I345" s="10"/>
      <c r="J345" s="10"/>
      <c r="K345" s="10"/>
      <c r="L345" s="10"/>
      <c r="M345" s="10"/>
      <c r="N345" s="10"/>
      <c r="O345" s="10"/>
      <c r="P345" s="10"/>
      <c r="Q345" s="10"/>
    </row>
    <row r="346" spans="1:17" ht="13.2">
      <c r="A346" s="10"/>
      <c r="B346" s="10"/>
      <c r="C346" s="10"/>
      <c r="D346" s="10"/>
      <c r="E346" s="10"/>
      <c r="F346" s="10"/>
      <c r="G346" s="10"/>
      <c r="H346" s="10"/>
      <c r="I346" s="10"/>
      <c r="J346" s="10"/>
      <c r="K346" s="10"/>
      <c r="L346" s="10"/>
      <c r="M346" s="10"/>
      <c r="N346" s="10"/>
      <c r="O346" s="10"/>
      <c r="P346" s="10"/>
      <c r="Q346" s="10"/>
    </row>
    <row r="347" spans="1:17" ht="13.2">
      <c r="A347" s="10"/>
      <c r="B347" s="10"/>
      <c r="C347" s="10"/>
      <c r="D347" s="10"/>
      <c r="E347" s="10"/>
      <c r="F347" s="10"/>
      <c r="G347" s="10"/>
      <c r="H347" s="10"/>
      <c r="I347" s="10"/>
      <c r="J347" s="10"/>
      <c r="K347" s="10"/>
      <c r="L347" s="10"/>
      <c r="M347" s="10"/>
      <c r="N347" s="10"/>
      <c r="O347" s="10"/>
      <c r="P347" s="10"/>
      <c r="Q347" s="10"/>
    </row>
    <row r="348" spans="1:17" ht="13.2">
      <c r="A348" s="10"/>
      <c r="B348" s="10"/>
      <c r="C348" s="10"/>
      <c r="D348" s="10"/>
      <c r="E348" s="10"/>
      <c r="F348" s="10"/>
      <c r="G348" s="10"/>
      <c r="H348" s="10"/>
      <c r="I348" s="10"/>
      <c r="J348" s="10"/>
      <c r="K348" s="10"/>
      <c r="L348" s="10"/>
      <c r="M348" s="10"/>
      <c r="N348" s="10"/>
      <c r="O348" s="10"/>
      <c r="P348" s="10"/>
      <c r="Q348" s="10"/>
    </row>
    <row r="349" spans="1:17" ht="13.2">
      <c r="A349" s="10"/>
      <c r="B349" s="10"/>
      <c r="C349" s="10"/>
      <c r="D349" s="10"/>
      <c r="E349" s="10"/>
      <c r="F349" s="10"/>
      <c r="G349" s="10"/>
      <c r="H349" s="10"/>
      <c r="I349" s="10"/>
      <c r="J349" s="10"/>
      <c r="K349" s="10"/>
      <c r="L349" s="10"/>
      <c r="M349" s="10"/>
      <c r="N349" s="10"/>
      <c r="O349" s="10"/>
      <c r="P349" s="10"/>
      <c r="Q349" s="10"/>
    </row>
    <row r="350" spans="1:17" ht="13.2">
      <c r="A350" s="10"/>
      <c r="B350" s="10"/>
      <c r="C350" s="10"/>
      <c r="D350" s="10"/>
      <c r="E350" s="10"/>
      <c r="F350" s="10"/>
      <c r="G350" s="10"/>
      <c r="H350" s="10"/>
      <c r="I350" s="10"/>
      <c r="J350" s="10"/>
      <c r="K350" s="10"/>
      <c r="L350" s="10"/>
      <c r="M350" s="10"/>
      <c r="N350" s="10"/>
      <c r="O350" s="10"/>
      <c r="P350" s="10"/>
      <c r="Q350" s="10"/>
    </row>
    <row r="351" spans="1:17" ht="13.2">
      <c r="A351" s="10"/>
      <c r="B351" s="10"/>
      <c r="C351" s="10"/>
      <c r="D351" s="10"/>
      <c r="E351" s="10"/>
      <c r="F351" s="10"/>
      <c r="G351" s="10"/>
      <c r="H351" s="10"/>
      <c r="I351" s="10"/>
      <c r="J351" s="10"/>
      <c r="K351" s="10"/>
      <c r="L351" s="10"/>
      <c r="M351" s="10"/>
      <c r="N351" s="10"/>
      <c r="O351" s="10"/>
      <c r="P351" s="10"/>
      <c r="Q351" s="10"/>
    </row>
    <row r="352" spans="1:17" ht="13.2">
      <c r="A352" s="10"/>
      <c r="B352" s="10"/>
      <c r="C352" s="10"/>
      <c r="D352" s="10"/>
      <c r="E352" s="10"/>
      <c r="F352" s="10"/>
      <c r="G352" s="10"/>
      <c r="H352" s="10"/>
      <c r="I352" s="10"/>
      <c r="J352" s="10"/>
      <c r="K352" s="10"/>
      <c r="L352" s="10"/>
      <c r="M352" s="10"/>
      <c r="N352" s="10"/>
      <c r="O352" s="10"/>
      <c r="P352" s="10"/>
      <c r="Q352" s="10"/>
    </row>
    <row r="353" spans="1:17" ht="13.2">
      <c r="A353" s="10"/>
      <c r="B353" s="10"/>
      <c r="C353" s="10"/>
      <c r="D353" s="10"/>
      <c r="E353" s="10"/>
      <c r="F353" s="10"/>
      <c r="G353" s="10"/>
      <c r="H353" s="10"/>
      <c r="I353" s="10"/>
      <c r="J353" s="10"/>
      <c r="K353" s="10"/>
      <c r="L353" s="10"/>
      <c r="M353" s="10"/>
      <c r="N353" s="10"/>
      <c r="O353" s="10"/>
      <c r="P353" s="10"/>
      <c r="Q353" s="10"/>
    </row>
    <row r="354" spans="1:17" ht="13.2">
      <c r="A354" s="10"/>
      <c r="B354" s="10"/>
      <c r="C354" s="10"/>
      <c r="D354" s="10"/>
      <c r="E354" s="10"/>
      <c r="F354" s="10"/>
      <c r="G354" s="10"/>
      <c r="H354" s="10"/>
      <c r="I354" s="10"/>
      <c r="J354" s="10"/>
      <c r="K354" s="10"/>
      <c r="L354" s="10"/>
      <c r="M354" s="10"/>
      <c r="N354" s="10"/>
      <c r="O354" s="10"/>
      <c r="P354" s="10"/>
      <c r="Q354" s="10"/>
    </row>
    <row r="355" spans="1:17" ht="13.2">
      <c r="A355" s="10"/>
      <c r="B355" s="10"/>
      <c r="C355" s="10"/>
      <c r="D355" s="10"/>
      <c r="E355" s="10"/>
      <c r="F355" s="10"/>
      <c r="G355" s="10"/>
      <c r="H355" s="10"/>
      <c r="I355" s="10"/>
      <c r="J355" s="10"/>
      <c r="K355" s="10"/>
      <c r="L355" s="10"/>
      <c r="M355" s="10"/>
      <c r="N355" s="10"/>
      <c r="O355" s="10"/>
      <c r="P355" s="10"/>
      <c r="Q355" s="10"/>
    </row>
    <row r="356" spans="1:17" ht="13.2">
      <c r="A356" s="10"/>
      <c r="B356" s="10"/>
      <c r="C356" s="10"/>
      <c r="D356" s="10"/>
      <c r="E356" s="10"/>
      <c r="F356" s="10"/>
      <c r="G356" s="10"/>
      <c r="H356" s="10"/>
      <c r="I356" s="10"/>
      <c r="J356" s="10"/>
      <c r="K356" s="10"/>
      <c r="L356" s="10"/>
      <c r="M356" s="10"/>
      <c r="N356" s="10"/>
      <c r="O356" s="10"/>
      <c r="P356" s="10"/>
      <c r="Q356" s="10"/>
    </row>
    <row r="357" spans="1:17" ht="13.2">
      <c r="A357" s="10"/>
      <c r="B357" s="10"/>
      <c r="C357" s="10"/>
      <c r="D357" s="10"/>
      <c r="E357" s="10"/>
      <c r="F357" s="10"/>
      <c r="G357" s="10"/>
      <c r="H357" s="10"/>
      <c r="I357" s="10"/>
      <c r="J357" s="10"/>
      <c r="K357" s="10"/>
      <c r="L357" s="10"/>
      <c r="M357" s="10"/>
      <c r="N357" s="10"/>
      <c r="O357" s="10"/>
      <c r="P357" s="10"/>
      <c r="Q357" s="10"/>
    </row>
    <row r="358" spans="1:17" ht="13.2">
      <c r="A358" s="10"/>
      <c r="B358" s="10"/>
      <c r="C358" s="10"/>
      <c r="D358" s="10"/>
      <c r="E358" s="10"/>
      <c r="F358" s="10"/>
      <c r="G358" s="10"/>
      <c r="H358" s="10"/>
      <c r="I358" s="10"/>
      <c r="J358" s="10"/>
      <c r="K358" s="10"/>
      <c r="L358" s="10"/>
      <c r="M358" s="10"/>
      <c r="N358" s="10"/>
      <c r="O358" s="10"/>
      <c r="P358" s="10"/>
      <c r="Q358" s="10"/>
    </row>
    <row r="359" spans="1:17" ht="13.2">
      <c r="A359" s="10"/>
      <c r="B359" s="10"/>
      <c r="C359" s="10"/>
      <c r="D359" s="10"/>
      <c r="E359" s="10"/>
      <c r="F359" s="10"/>
      <c r="G359" s="10"/>
      <c r="H359" s="10"/>
      <c r="I359" s="10"/>
      <c r="J359" s="10"/>
      <c r="K359" s="10"/>
      <c r="L359" s="10"/>
      <c r="M359" s="10"/>
      <c r="N359" s="10"/>
      <c r="O359" s="10"/>
      <c r="P359" s="10"/>
      <c r="Q359" s="10"/>
    </row>
    <row r="360" spans="1:17" ht="13.2">
      <c r="A360" s="10"/>
      <c r="B360" s="10"/>
      <c r="C360" s="10"/>
      <c r="D360" s="10"/>
      <c r="E360" s="10"/>
      <c r="F360" s="10"/>
      <c r="G360" s="10"/>
      <c r="H360" s="10"/>
      <c r="I360" s="10"/>
      <c r="J360" s="10"/>
      <c r="K360" s="10"/>
      <c r="L360" s="10"/>
      <c r="M360" s="10"/>
      <c r="N360" s="10"/>
      <c r="O360" s="10"/>
      <c r="P360" s="10"/>
      <c r="Q360" s="10"/>
    </row>
    <row r="361" spans="1:17" ht="13.2">
      <c r="A361" s="10"/>
      <c r="B361" s="10"/>
      <c r="C361" s="10"/>
      <c r="D361" s="10"/>
      <c r="E361" s="10"/>
      <c r="F361" s="10"/>
      <c r="G361" s="10"/>
      <c r="H361" s="10"/>
      <c r="I361" s="10"/>
      <c r="J361" s="10"/>
      <c r="K361" s="10"/>
      <c r="L361" s="10"/>
      <c r="M361" s="10"/>
      <c r="N361" s="10"/>
      <c r="O361" s="10"/>
      <c r="P361" s="10"/>
      <c r="Q361" s="10"/>
    </row>
    <row r="362" spans="1:17" ht="13.2">
      <c r="A362" s="10"/>
      <c r="B362" s="10"/>
      <c r="C362" s="10"/>
      <c r="D362" s="10"/>
      <c r="E362" s="10"/>
      <c r="F362" s="10"/>
      <c r="G362" s="10"/>
      <c r="H362" s="10"/>
      <c r="I362" s="10"/>
      <c r="J362" s="10"/>
      <c r="K362" s="10"/>
      <c r="L362" s="10"/>
      <c r="M362" s="10"/>
      <c r="N362" s="10"/>
      <c r="O362" s="10"/>
      <c r="P362" s="10"/>
      <c r="Q362" s="10"/>
    </row>
    <row r="363" spans="1:17" ht="13.2">
      <c r="A363" s="10"/>
      <c r="B363" s="10"/>
      <c r="C363" s="10"/>
      <c r="D363" s="10"/>
      <c r="E363" s="10"/>
      <c r="F363" s="10"/>
      <c r="G363" s="10"/>
      <c r="H363" s="10"/>
      <c r="I363" s="10"/>
      <c r="J363" s="10"/>
      <c r="K363" s="10"/>
      <c r="L363" s="10"/>
      <c r="M363" s="10"/>
      <c r="N363" s="10"/>
      <c r="O363" s="10"/>
      <c r="P363" s="10"/>
      <c r="Q363" s="10"/>
    </row>
    <row r="364" spans="1:17" ht="13.2">
      <c r="A364" s="10"/>
      <c r="B364" s="10"/>
      <c r="C364" s="10"/>
      <c r="D364" s="10"/>
      <c r="E364" s="10"/>
      <c r="F364" s="10"/>
      <c r="G364" s="10"/>
      <c r="H364" s="10"/>
      <c r="I364" s="10"/>
      <c r="J364" s="10"/>
      <c r="K364" s="10"/>
      <c r="L364" s="10"/>
      <c r="M364" s="10"/>
      <c r="N364" s="10"/>
      <c r="O364" s="10"/>
      <c r="P364" s="10"/>
      <c r="Q364" s="10"/>
    </row>
    <row r="365" spans="1:17" ht="13.2">
      <c r="A365" s="10"/>
      <c r="B365" s="10"/>
      <c r="C365" s="10"/>
      <c r="D365" s="10"/>
      <c r="E365" s="10"/>
      <c r="F365" s="10"/>
      <c r="G365" s="10"/>
      <c r="H365" s="10"/>
      <c r="I365" s="10"/>
      <c r="J365" s="10"/>
      <c r="K365" s="10"/>
      <c r="L365" s="10"/>
      <c r="M365" s="10"/>
      <c r="N365" s="10"/>
      <c r="O365" s="10"/>
      <c r="P365" s="10"/>
      <c r="Q365" s="10"/>
    </row>
    <row r="366" spans="1:17" ht="13.2">
      <c r="A366" s="10"/>
      <c r="B366" s="10"/>
      <c r="C366" s="10"/>
      <c r="D366" s="10"/>
      <c r="E366" s="10"/>
      <c r="F366" s="10"/>
      <c r="G366" s="10"/>
      <c r="H366" s="10"/>
      <c r="I366" s="10"/>
      <c r="J366" s="10"/>
      <c r="K366" s="10"/>
      <c r="L366" s="10"/>
      <c r="M366" s="10"/>
      <c r="N366" s="10"/>
      <c r="O366" s="10"/>
      <c r="P366" s="10"/>
      <c r="Q366" s="10"/>
    </row>
    <row r="367" spans="1:17" ht="13.2">
      <c r="A367" s="10"/>
      <c r="B367" s="10"/>
      <c r="C367" s="10"/>
      <c r="D367" s="10"/>
      <c r="E367" s="10"/>
      <c r="F367" s="10"/>
      <c r="G367" s="10"/>
      <c r="H367" s="10"/>
      <c r="I367" s="10"/>
      <c r="J367" s="10"/>
      <c r="K367" s="10"/>
      <c r="L367" s="10"/>
      <c r="M367" s="10"/>
      <c r="N367" s="10"/>
      <c r="O367" s="10"/>
      <c r="P367" s="10"/>
      <c r="Q367" s="10"/>
    </row>
    <row r="368" spans="1:17" ht="13.2">
      <c r="A368" s="10"/>
      <c r="B368" s="10"/>
      <c r="C368" s="10"/>
      <c r="D368" s="10"/>
      <c r="E368" s="10"/>
      <c r="F368" s="10"/>
      <c r="G368" s="10"/>
      <c r="H368" s="10"/>
      <c r="I368" s="10"/>
      <c r="J368" s="10"/>
      <c r="K368" s="10"/>
      <c r="L368" s="10"/>
      <c r="M368" s="10"/>
      <c r="N368" s="10"/>
      <c r="O368" s="10"/>
      <c r="P368" s="10"/>
      <c r="Q368" s="10"/>
    </row>
    <row r="369" spans="1:17" ht="13.2">
      <c r="A369" s="10"/>
      <c r="B369" s="10"/>
      <c r="C369" s="10"/>
      <c r="D369" s="10"/>
      <c r="E369" s="10"/>
      <c r="F369" s="10"/>
      <c r="G369" s="10"/>
      <c r="H369" s="10"/>
      <c r="I369" s="10"/>
      <c r="J369" s="10"/>
      <c r="K369" s="10"/>
      <c r="L369" s="10"/>
      <c r="M369" s="10"/>
      <c r="N369" s="10"/>
      <c r="O369" s="10"/>
      <c r="P369" s="10"/>
      <c r="Q369" s="10"/>
    </row>
    <row r="370" spans="1:17" ht="13.2">
      <c r="A370" s="10"/>
      <c r="B370" s="10"/>
      <c r="C370" s="10"/>
      <c r="D370" s="10"/>
      <c r="E370" s="10"/>
      <c r="F370" s="10"/>
      <c r="G370" s="10"/>
      <c r="H370" s="10"/>
      <c r="I370" s="10"/>
      <c r="J370" s="10"/>
      <c r="K370" s="10"/>
      <c r="L370" s="10"/>
      <c r="M370" s="10"/>
      <c r="N370" s="10"/>
      <c r="O370" s="10"/>
      <c r="P370" s="10"/>
      <c r="Q370" s="10"/>
    </row>
    <row r="371" spans="1:17" ht="13.2">
      <c r="A371" s="10"/>
      <c r="B371" s="10"/>
      <c r="C371" s="10"/>
      <c r="D371" s="10"/>
      <c r="E371" s="10"/>
      <c r="F371" s="10"/>
      <c r="G371" s="10"/>
      <c r="H371" s="10"/>
      <c r="I371" s="10"/>
      <c r="J371" s="10"/>
      <c r="K371" s="10"/>
      <c r="L371" s="10"/>
      <c r="M371" s="10"/>
      <c r="N371" s="10"/>
      <c r="O371" s="10"/>
      <c r="P371" s="10"/>
      <c r="Q371" s="10"/>
    </row>
    <row r="372" spans="1:17" ht="13.2">
      <c r="A372" s="10"/>
      <c r="B372" s="10"/>
      <c r="C372" s="10"/>
      <c r="D372" s="10"/>
      <c r="E372" s="10"/>
      <c r="F372" s="10"/>
      <c r="G372" s="10"/>
      <c r="H372" s="10"/>
      <c r="I372" s="10"/>
      <c r="J372" s="10"/>
      <c r="K372" s="10"/>
      <c r="L372" s="10"/>
      <c r="M372" s="10"/>
      <c r="N372" s="10"/>
      <c r="O372" s="10"/>
      <c r="P372" s="10"/>
      <c r="Q372" s="10"/>
    </row>
    <row r="373" spans="1:17" ht="13.2">
      <c r="A373" s="10"/>
      <c r="B373" s="10"/>
      <c r="C373" s="10"/>
      <c r="D373" s="10"/>
      <c r="E373" s="10"/>
      <c r="F373" s="10"/>
      <c r="G373" s="10"/>
      <c r="H373" s="10"/>
      <c r="I373" s="10"/>
      <c r="J373" s="10"/>
      <c r="K373" s="10"/>
      <c r="L373" s="10"/>
      <c r="M373" s="10"/>
      <c r="N373" s="10"/>
      <c r="O373" s="10"/>
      <c r="P373" s="10"/>
      <c r="Q373" s="10"/>
    </row>
    <row r="374" spans="1:17" ht="13.2">
      <c r="A374" s="10"/>
      <c r="B374" s="10"/>
      <c r="C374" s="10"/>
      <c r="D374" s="10"/>
      <c r="E374" s="10"/>
      <c r="F374" s="10"/>
      <c r="G374" s="10"/>
      <c r="H374" s="10"/>
      <c r="I374" s="10"/>
      <c r="J374" s="10"/>
      <c r="K374" s="10"/>
      <c r="L374" s="10"/>
      <c r="M374" s="10"/>
      <c r="N374" s="10"/>
      <c r="O374" s="10"/>
      <c r="P374" s="10"/>
      <c r="Q374" s="10"/>
    </row>
    <row r="375" spans="1:17" ht="13.2">
      <c r="A375" s="10"/>
      <c r="B375" s="10"/>
      <c r="C375" s="10"/>
      <c r="D375" s="10"/>
      <c r="E375" s="10"/>
      <c r="F375" s="10"/>
      <c r="G375" s="10"/>
      <c r="H375" s="10"/>
      <c r="I375" s="10"/>
      <c r="J375" s="10"/>
      <c r="K375" s="10"/>
      <c r="L375" s="10"/>
      <c r="M375" s="10"/>
      <c r="N375" s="10"/>
      <c r="O375" s="10"/>
      <c r="P375" s="10"/>
      <c r="Q375" s="10"/>
    </row>
    <row r="376" spans="1:17" ht="13.2">
      <c r="A376" s="10"/>
      <c r="B376" s="10"/>
      <c r="C376" s="10"/>
      <c r="D376" s="10"/>
      <c r="E376" s="10"/>
      <c r="F376" s="10"/>
      <c r="G376" s="10"/>
      <c r="H376" s="10"/>
      <c r="I376" s="10"/>
      <c r="J376" s="10"/>
      <c r="K376" s="10"/>
      <c r="L376" s="10"/>
      <c r="M376" s="10"/>
      <c r="N376" s="10"/>
      <c r="O376" s="10"/>
      <c r="P376" s="10"/>
      <c r="Q376" s="10"/>
    </row>
    <row r="377" spans="1:17" ht="13.2">
      <c r="A377" s="10"/>
      <c r="B377" s="10"/>
      <c r="C377" s="10"/>
      <c r="D377" s="10"/>
      <c r="E377" s="10"/>
      <c r="F377" s="10"/>
      <c r="G377" s="10"/>
      <c r="H377" s="10"/>
      <c r="I377" s="10"/>
      <c r="J377" s="10"/>
      <c r="K377" s="10"/>
      <c r="L377" s="10"/>
      <c r="M377" s="10"/>
      <c r="N377" s="10"/>
      <c r="O377" s="10"/>
      <c r="P377" s="10"/>
      <c r="Q377" s="10"/>
    </row>
    <row r="378" spans="1:17" ht="13.2">
      <c r="A378" s="10"/>
      <c r="B378" s="10"/>
      <c r="C378" s="10"/>
      <c r="D378" s="10"/>
      <c r="E378" s="10"/>
      <c r="F378" s="10"/>
      <c r="G378" s="10"/>
      <c r="H378" s="10"/>
      <c r="I378" s="10"/>
      <c r="J378" s="10"/>
      <c r="K378" s="10"/>
      <c r="L378" s="10"/>
      <c r="M378" s="10"/>
      <c r="N378" s="10"/>
      <c r="O378" s="10"/>
      <c r="P378" s="10"/>
      <c r="Q378" s="10"/>
    </row>
    <row r="379" spans="1:17" ht="13.2">
      <c r="A379" s="10"/>
      <c r="B379" s="10"/>
      <c r="C379" s="10"/>
      <c r="D379" s="10"/>
      <c r="E379" s="10"/>
      <c r="F379" s="10"/>
      <c r="G379" s="10"/>
      <c r="H379" s="10"/>
      <c r="I379" s="10"/>
      <c r="J379" s="10"/>
      <c r="K379" s="10"/>
      <c r="L379" s="10"/>
      <c r="M379" s="10"/>
      <c r="N379" s="10"/>
      <c r="O379" s="10"/>
      <c r="P379" s="10"/>
      <c r="Q379" s="10"/>
    </row>
    <row r="380" spans="1:17" ht="13.2">
      <c r="A380" s="10"/>
      <c r="B380" s="10"/>
      <c r="C380" s="10"/>
      <c r="D380" s="10"/>
      <c r="E380" s="10"/>
      <c r="F380" s="10"/>
      <c r="G380" s="10"/>
      <c r="H380" s="10"/>
      <c r="I380" s="10"/>
      <c r="J380" s="10"/>
      <c r="K380" s="10"/>
      <c r="L380" s="10"/>
      <c r="M380" s="10"/>
      <c r="N380" s="10"/>
      <c r="O380" s="10"/>
      <c r="P380" s="10"/>
      <c r="Q380" s="10"/>
    </row>
    <row r="381" spans="1:17" ht="13.2">
      <c r="A381" s="10"/>
      <c r="B381" s="10"/>
      <c r="C381" s="10"/>
      <c r="D381" s="10"/>
      <c r="E381" s="10"/>
      <c r="F381" s="10"/>
      <c r="G381" s="10"/>
      <c r="H381" s="10"/>
      <c r="I381" s="10"/>
      <c r="J381" s="10"/>
      <c r="K381" s="10"/>
      <c r="L381" s="10"/>
      <c r="M381" s="10"/>
      <c r="N381" s="10"/>
      <c r="O381" s="10"/>
      <c r="P381" s="10"/>
      <c r="Q381" s="10"/>
    </row>
    <row r="382" spans="1:17" ht="13.2">
      <c r="A382" s="10"/>
      <c r="B382" s="10"/>
      <c r="C382" s="10"/>
      <c r="D382" s="10"/>
      <c r="E382" s="10"/>
      <c r="F382" s="10"/>
      <c r="G382" s="10"/>
      <c r="H382" s="10"/>
      <c r="I382" s="10"/>
      <c r="J382" s="10"/>
      <c r="K382" s="10"/>
      <c r="L382" s="10"/>
      <c r="M382" s="10"/>
      <c r="N382" s="10"/>
      <c r="O382" s="10"/>
      <c r="P382" s="10"/>
      <c r="Q382" s="10"/>
    </row>
    <row r="383" spans="1:17" ht="13.2">
      <c r="A383" s="10"/>
      <c r="B383" s="10"/>
      <c r="C383" s="10"/>
      <c r="D383" s="10"/>
      <c r="E383" s="10"/>
      <c r="F383" s="10"/>
      <c r="G383" s="10"/>
      <c r="H383" s="10"/>
      <c r="I383" s="10"/>
      <c r="J383" s="10"/>
      <c r="K383" s="10"/>
      <c r="L383" s="10"/>
      <c r="M383" s="10"/>
      <c r="N383" s="10"/>
      <c r="O383" s="10"/>
      <c r="P383" s="10"/>
      <c r="Q383" s="10"/>
    </row>
    <row r="384" spans="1:17" ht="13.2">
      <c r="A384" s="10"/>
      <c r="B384" s="10"/>
      <c r="C384" s="10"/>
      <c r="D384" s="10"/>
      <c r="E384" s="10"/>
      <c r="F384" s="10"/>
      <c r="G384" s="10"/>
      <c r="H384" s="10"/>
      <c r="I384" s="10"/>
      <c r="J384" s="10"/>
      <c r="K384" s="10"/>
      <c r="L384" s="10"/>
      <c r="M384" s="10"/>
      <c r="N384" s="10"/>
      <c r="O384" s="10"/>
      <c r="P384" s="10"/>
      <c r="Q384" s="10"/>
    </row>
    <row r="385" spans="1:17" ht="13.2">
      <c r="A385" s="10"/>
      <c r="B385" s="10"/>
      <c r="C385" s="10"/>
      <c r="D385" s="10"/>
      <c r="E385" s="10"/>
      <c r="F385" s="10"/>
      <c r="G385" s="10"/>
      <c r="H385" s="10"/>
      <c r="I385" s="10"/>
      <c r="J385" s="10"/>
      <c r="K385" s="10"/>
      <c r="L385" s="10"/>
      <c r="M385" s="10"/>
      <c r="N385" s="10"/>
      <c r="O385" s="10"/>
      <c r="P385" s="10"/>
      <c r="Q385" s="10"/>
    </row>
    <row r="386" spans="1:17" ht="13.2">
      <c r="A386" s="10"/>
      <c r="B386" s="10"/>
      <c r="C386" s="10"/>
      <c r="D386" s="10"/>
      <c r="E386" s="10"/>
      <c r="F386" s="10"/>
      <c r="G386" s="10"/>
      <c r="H386" s="10"/>
      <c r="I386" s="10"/>
      <c r="J386" s="10"/>
      <c r="K386" s="10"/>
      <c r="L386" s="10"/>
      <c r="M386" s="10"/>
      <c r="N386" s="10"/>
      <c r="O386" s="10"/>
      <c r="P386" s="10"/>
      <c r="Q386" s="10"/>
    </row>
    <row r="387" spans="1:17" ht="13.2">
      <c r="A387" s="10"/>
      <c r="B387" s="10"/>
      <c r="C387" s="10"/>
      <c r="D387" s="10"/>
      <c r="E387" s="10"/>
      <c r="F387" s="10"/>
      <c r="G387" s="10"/>
      <c r="H387" s="10"/>
      <c r="I387" s="10"/>
      <c r="J387" s="10"/>
      <c r="K387" s="10"/>
      <c r="L387" s="10"/>
      <c r="M387" s="10"/>
      <c r="N387" s="10"/>
      <c r="O387" s="10"/>
      <c r="P387" s="10"/>
      <c r="Q387" s="10"/>
    </row>
    <row r="388" spans="1:17" ht="13.2">
      <c r="A388" s="10"/>
      <c r="B388" s="10"/>
      <c r="C388" s="10"/>
      <c r="D388" s="10"/>
      <c r="E388" s="10"/>
      <c r="F388" s="10"/>
      <c r="G388" s="10"/>
      <c r="H388" s="10"/>
      <c r="I388" s="10"/>
      <c r="J388" s="10"/>
      <c r="K388" s="10"/>
      <c r="L388" s="10"/>
      <c r="M388" s="10"/>
      <c r="N388" s="10"/>
      <c r="O388" s="10"/>
      <c r="P388" s="10"/>
      <c r="Q388" s="10"/>
    </row>
    <row r="389" spans="1:17" ht="13.2">
      <c r="A389" s="10"/>
      <c r="B389" s="10"/>
      <c r="C389" s="10"/>
      <c r="D389" s="10"/>
      <c r="E389" s="10"/>
      <c r="F389" s="10"/>
      <c r="G389" s="10"/>
      <c r="H389" s="10"/>
      <c r="I389" s="10"/>
      <c r="J389" s="10"/>
      <c r="K389" s="10"/>
      <c r="L389" s="10"/>
      <c r="M389" s="10"/>
      <c r="N389" s="10"/>
      <c r="O389" s="10"/>
      <c r="P389" s="10"/>
      <c r="Q389" s="10"/>
    </row>
    <row r="390" spans="1:17" ht="13.2">
      <c r="A390" s="10"/>
      <c r="B390" s="10"/>
      <c r="C390" s="10"/>
      <c r="D390" s="10"/>
      <c r="E390" s="10"/>
      <c r="F390" s="10"/>
      <c r="G390" s="10"/>
      <c r="H390" s="10"/>
      <c r="I390" s="10"/>
      <c r="J390" s="10"/>
      <c r="K390" s="10"/>
      <c r="L390" s="10"/>
      <c r="M390" s="10"/>
      <c r="N390" s="10"/>
      <c r="O390" s="10"/>
      <c r="P390" s="10"/>
      <c r="Q390" s="10"/>
    </row>
    <row r="391" spans="1:17" ht="13.2">
      <c r="A391" s="10"/>
      <c r="B391" s="10"/>
      <c r="C391" s="10"/>
      <c r="D391" s="10"/>
      <c r="E391" s="10"/>
      <c r="F391" s="10"/>
      <c r="G391" s="10"/>
      <c r="H391" s="10"/>
      <c r="I391" s="10"/>
      <c r="J391" s="10"/>
      <c r="K391" s="10"/>
      <c r="L391" s="10"/>
      <c r="M391" s="10"/>
      <c r="N391" s="10"/>
      <c r="O391" s="10"/>
      <c r="P391" s="10"/>
      <c r="Q391" s="10"/>
    </row>
    <row r="392" spans="1:17" ht="13.2">
      <c r="A392" s="10"/>
      <c r="B392" s="10"/>
      <c r="C392" s="10"/>
      <c r="D392" s="10"/>
      <c r="E392" s="10"/>
      <c r="F392" s="10"/>
      <c r="G392" s="10"/>
      <c r="H392" s="10"/>
      <c r="I392" s="10"/>
      <c r="J392" s="10"/>
      <c r="K392" s="10"/>
      <c r="L392" s="10"/>
      <c r="M392" s="10"/>
      <c r="N392" s="10"/>
      <c r="O392" s="10"/>
      <c r="P392" s="10"/>
      <c r="Q392" s="10"/>
    </row>
    <row r="393" spans="1:17" ht="13.2">
      <c r="A393" s="10"/>
      <c r="B393" s="10"/>
      <c r="C393" s="10"/>
      <c r="D393" s="10"/>
      <c r="E393" s="10"/>
      <c r="F393" s="10"/>
      <c r="G393" s="10"/>
      <c r="H393" s="10"/>
      <c r="I393" s="10"/>
      <c r="J393" s="10"/>
      <c r="K393" s="10"/>
      <c r="L393" s="10"/>
      <c r="M393" s="10"/>
      <c r="N393" s="10"/>
      <c r="O393" s="10"/>
      <c r="P393" s="10"/>
      <c r="Q393" s="10"/>
    </row>
    <row r="394" spans="1:17" ht="13.2">
      <c r="A394" s="10"/>
      <c r="B394" s="10"/>
      <c r="C394" s="10"/>
      <c r="D394" s="10"/>
      <c r="E394" s="10"/>
      <c r="F394" s="10"/>
      <c r="G394" s="10"/>
      <c r="H394" s="10"/>
      <c r="I394" s="10"/>
      <c r="J394" s="10"/>
      <c r="K394" s="10"/>
      <c r="L394" s="10"/>
      <c r="M394" s="10"/>
      <c r="N394" s="10"/>
      <c r="O394" s="10"/>
      <c r="P394" s="10"/>
      <c r="Q394" s="10"/>
    </row>
    <row r="395" spans="1:17" ht="13.2">
      <c r="A395" s="10"/>
      <c r="B395" s="10"/>
      <c r="C395" s="10"/>
      <c r="D395" s="10"/>
      <c r="E395" s="10"/>
      <c r="F395" s="10"/>
      <c r="G395" s="10"/>
      <c r="H395" s="10"/>
      <c r="I395" s="10"/>
      <c r="J395" s="10"/>
      <c r="K395" s="10"/>
      <c r="L395" s="10"/>
      <c r="M395" s="10"/>
      <c r="N395" s="10"/>
      <c r="O395" s="10"/>
      <c r="P395" s="10"/>
      <c r="Q395" s="10"/>
    </row>
    <row r="396" spans="1:17" ht="13.2">
      <c r="A396" s="10"/>
      <c r="B396" s="10"/>
      <c r="C396" s="10"/>
      <c r="D396" s="10"/>
      <c r="E396" s="10"/>
      <c r="F396" s="10"/>
      <c r="G396" s="10"/>
      <c r="H396" s="10"/>
      <c r="I396" s="10"/>
      <c r="J396" s="10"/>
      <c r="K396" s="10"/>
      <c r="L396" s="10"/>
      <c r="M396" s="10"/>
      <c r="N396" s="10"/>
      <c r="O396" s="10"/>
      <c r="P396" s="10"/>
      <c r="Q396" s="10"/>
    </row>
    <row r="397" spans="1:17" ht="13.2">
      <c r="A397" s="10"/>
      <c r="B397" s="10"/>
      <c r="C397" s="10"/>
      <c r="D397" s="10"/>
      <c r="E397" s="10"/>
      <c r="F397" s="10"/>
      <c r="G397" s="10"/>
      <c r="H397" s="10"/>
      <c r="I397" s="10"/>
      <c r="J397" s="10"/>
      <c r="K397" s="10"/>
      <c r="L397" s="10"/>
      <c r="M397" s="10"/>
      <c r="N397" s="10"/>
      <c r="O397" s="10"/>
      <c r="P397" s="10"/>
      <c r="Q397" s="10"/>
    </row>
    <row r="398" spans="1:17" ht="13.2">
      <c r="A398" s="10"/>
      <c r="B398" s="10"/>
      <c r="C398" s="10"/>
      <c r="D398" s="10"/>
      <c r="E398" s="10"/>
      <c r="F398" s="10"/>
      <c r="G398" s="10"/>
      <c r="H398" s="10"/>
      <c r="I398" s="10"/>
      <c r="J398" s="10"/>
      <c r="K398" s="10"/>
      <c r="L398" s="10"/>
      <c r="M398" s="10"/>
      <c r="N398" s="10"/>
      <c r="O398" s="10"/>
      <c r="P398" s="10"/>
      <c r="Q398" s="10"/>
    </row>
    <row r="399" spans="1:17" ht="13.2">
      <c r="A399" s="10"/>
      <c r="B399" s="10"/>
      <c r="C399" s="10"/>
      <c r="D399" s="10"/>
      <c r="E399" s="10"/>
      <c r="F399" s="10"/>
      <c r="G399" s="10"/>
      <c r="H399" s="10"/>
      <c r="I399" s="10"/>
      <c r="J399" s="10"/>
      <c r="K399" s="10"/>
      <c r="L399" s="10"/>
      <c r="M399" s="10"/>
      <c r="N399" s="10"/>
      <c r="O399" s="10"/>
      <c r="P399" s="10"/>
      <c r="Q399" s="10"/>
    </row>
    <row r="400" spans="1:17" ht="13.2">
      <c r="A400" s="10"/>
      <c r="B400" s="10"/>
      <c r="C400" s="10"/>
      <c r="D400" s="10"/>
      <c r="E400" s="10"/>
      <c r="F400" s="10"/>
      <c r="G400" s="10"/>
      <c r="H400" s="10"/>
      <c r="I400" s="10"/>
      <c r="J400" s="10"/>
      <c r="K400" s="10"/>
      <c r="L400" s="10"/>
      <c r="M400" s="10"/>
      <c r="N400" s="10"/>
      <c r="O400" s="10"/>
      <c r="P400" s="10"/>
      <c r="Q400" s="10"/>
    </row>
    <row r="401" spans="1:17" ht="13.2">
      <c r="A401" s="10"/>
      <c r="B401" s="10"/>
      <c r="C401" s="10"/>
      <c r="D401" s="10"/>
      <c r="E401" s="10"/>
      <c r="F401" s="10"/>
      <c r="G401" s="10"/>
      <c r="H401" s="10"/>
      <c r="I401" s="10"/>
      <c r="J401" s="10"/>
      <c r="K401" s="10"/>
      <c r="L401" s="10"/>
      <c r="M401" s="10"/>
      <c r="N401" s="10"/>
      <c r="O401" s="10"/>
      <c r="P401" s="10"/>
      <c r="Q401" s="10"/>
    </row>
    <row r="402" spans="1:17" ht="13.2">
      <c r="A402" s="10"/>
      <c r="B402" s="10"/>
      <c r="C402" s="10"/>
      <c r="D402" s="10"/>
      <c r="E402" s="10"/>
      <c r="F402" s="10"/>
      <c r="G402" s="10"/>
      <c r="H402" s="10"/>
      <c r="I402" s="10"/>
      <c r="J402" s="10"/>
      <c r="K402" s="10"/>
      <c r="L402" s="10"/>
      <c r="M402" s="10"/>
      <c r="N402" s="10"/>
      <c r="O402" s="10"/>
      <c r="P402" s="10"/>
      <c r="Q402" s="10"/>
    </row>
    <row r="403" spans="1:17" ht="13.2">
      <c r="A403" s="10"/>
      <c r="B403" s="10"/>
      <c r="C403" s="10"/>
      <c r="D403" s="10"/>
      <c r="E403" s="10"/>
      <c r="F403" s="10"/>
      <c r="G403" s="10"/>
      <c r="H403" s="10"/>
      <c r="I403" s="10"/>
      <c r="J403" s="10"/>
      <c r="K403" s="10"/>
      <c r="L403" s="10"/>
      <c r="M403" s="10"/>
      <c r="N403" s="10"/>
      <c r="O403" s="10"/>
      <c r="P403" s="10"/>
      <c r="Q403" s="10"/>
    </row>
    <row r="404" spans="1:17" ht="13.2">
      <c r="A404" s="10"/>
      <c r="B404" s="10"/>
      <c r="C404" s="10"/>
      <c r="D404" s="10"/>
      <c r="E404" s="10"/>
      <c r="F404" s="10"/>
      <c r="G404" s="10"/>
      <c r="H404" s="10"/>
      <c r="I404" s="10"/>
      <c r="J404" s="10"/>
      <c r="K404" s="10"/>
      <c r="L404" s="10"/>
      <c r="M404" s="10"/>
      <c r="N404" s="10"/>
      <c r="O404" s="10"/>
      <c r="P404" s="10"/>
      <c r="Q404" s="10"/>
    </row>
    <row r="405" spans="1:17" ht="13.2">
      <c r="A405" s="10"/>
      <c r="B405" s="10"/>
      <c r="C405" s="10"/>
      <c r="D405" s="10"/>
      <c r="E405" s="10"/>
      <c r="F405" s="10"/>
      <c r="G405" s="10"/>
      <c r="H405" s="10"/>
      <c r="I405" s="10"/>
      <c r="J405" s="10"/>
      <c r="K405" s="10"/>
      <c r="L405" s="10"/>
      <c r="M405" s="10"/>
      <c r="N405" s="10"/>
      <c r="O405" s="10"/>
      <c r="P405" s="10"/>
      <c r="Q405" s="10"/>
    </row>
    <row r="406" spans="1:17" ht="13.2">
      <c r="A406" s="10"/>
      <c r="B406" s="10"/>
      <c r="C406" s="10"/>
      <c r="D406" s="10"/>
      <c r="E406" s="10"/>
      <c r="F406" s="10"/>
      <c r="G406" s="10"/>
      <c r="H406" s="10"/>
      <c r="I406" s="10"/>
      <c r="J406" s="10"/>
      <c r="K406" s="10"/>
      <c r="L406" s="10"/>
      <c r="M406" s="10"/>
      <c r="N406" s="10"/>
      <c r="O406" s="10"/>
      <c r="P406" s="10"/>
      <c r="Q406" s="10"/>
    </row>
    <row r="407" spans="1:17" ht="13.2">
      <c r="A407" s="10"/>
      <c r="B407" s="10"/>
      <c r="C407" s="10"/>
      <c r="D407" s="10"/>
      <c r="E407" s="10"/>
      <c r="F407" s="10"/>
      <c r="G407" s="10"/>
      <c r="H407" s="10"/>
      <c r="I407" s="10"/>
      <c r="J407" s="10"/>
      <c r="K407" s="10"/>
      <c r="L407" s="10"/>
      <c r="M407" s="10"/>
      <c r="N407" s="10"/>
      <c r="O407" s="10"/>
      <c r="P407" s="10"/>
      <c r="Q407" s="10"/>
    </row>
    <row r="408" spans="1:17" ht="13.2">
      <c r="A408" s="10"/>
      <c r="B408" s="10"/>
      <c r="C408" s="10"/>
      <c r="D408" s="10"/>
      <c r="E408" s="10"/>
      <c r="F408" s="10"/>
      <c r="G408" s="10"/>
      <c r="H408" s="10"/>
      <c r="I408" s="10"/>
      <c r="J408" s="10"/>
      <c r="K408" s="10"/>
      <c r="L408" s="10"/>
      <c r="M408" s="10"/>
      <c r="N408" s="10"/>
      <c r="O408" s="10"/>
      <c r="P408" s="10"/>
      <c r="Q408" s="10"/>
    </row>
    <row r="409" spans="1:17" ht="13.2">
      <c r="A409" s="10"/>
      <c r="B409" s="10"/>
      <c r="C409" s="10"/>
      <c r="D409" s="10"/>
      <c r="E409" s="10"/>
      <c r="F409" s="10"/>
      <c r="G409" s="10"/>
      <c r="H409" s="10"/>
      <c r="I409" s="10"/>
      <c r="J409" s="10"/>
      <c r="K409" s="10"/>
      <c r="L409" s="10"/>
      <c r="M409" s="10"/>
      <c r="N409" s="10"/>
      <c r="O409" s="10"/>
      <c r="P409" s="10"/>
      <c r="Q409" s="10"/>
    </row>
    <row r="410" spans="1:17" ht="13.2">
      <c r="A410" s="10"/>
      <c r="B410" s="10"/>
      <c r="C410" s="10"/>
      <c r="D410" s="10"/>
      <c r="E410" s="10"/>
      <c r="F410" s="10"/>
      <c r="G410" s="10"/>
      <c r="H410" s="10"/>
      <c r="I410" s="10"/>
      <c r="J410" s="10"/>
      <c r="K410" s="10"/>
      <c r="L410" s="10"/>
      <c r="M410" s="10"/>
      <c r="N410" s="10"/>
      <c r="O410" s="10"/>
      <c r="P410" s="10"/>
      <c r="Q410" s="10"/>
    </row>
    <row r="411" spans="1:17" ht="13.2">
      <c r="A411" s="10"/>
      <c r="B411" s="10"/>
      <c r="C411" s="10"/>
      <c r="D411" s="10"/>
      <c r="E411" s="10"/>
      <c r="F411" s="10"/>
      <c r="G411" s="10"/>
      <c r="H411" s="10"/>
      <c r="I411" s="10"/>
      <c r="J411" s="10"/>
      <c r="K411" s="10"/>
      <c r="L411" s="10"/>
      <c r="M411" s="10"/>
      <c r="N411" s="10"/>
      <c r="O411" s="10"/>
      <c r="P411" s="10"/>
      <c r="Q411" s="10"/>
    </row>
    <row r="412" spans="1:17" ht="13.2">
      <c r="A412" s="10"/>
      <c r="B412" s="10"/>
      <c r="C412" s="10"/>
      <c r="D412" s="10"/>
      <c r="E412" s="10"/>
      <c r="F412" s="10"/>
      <c r="G412" s="10"/>
      <c r="H412" s="10"/>
      <c r="I412" s="10"/>
      <c r="J412" s="10"/>
      <c r="K412" s="10"/>
      <c r="L412" s="10"/>
      <c r="M412" s="10"/>
      <c r="N412" s="10"/>
      <c r="O412" s="10"/>
      <c r="P412" s="10"/>
      <c r="Q412" s="10"/>
    </row>
    <row r="413" spans="1:17" ht="13.2">
      <c r="A413" s="10"/>
      <c r="B413" s="10"/>
      <c r="C413" s="10"/>
      <c r="D413" s="10"/>
      <c r="E413" s="10"/>
      <c r="F413" s="10"/>
      <c r="G413" s="10"/>
      <c r="H413" s="10"/>
      <c r="I413" s="10"/>
      <c r="J413" s="10"/>
      <c r="K413" s="10"/>
      <c r="L413" s="10"/>
      <c r="M413" s="10"/>
      <c r="N413" s="10"/>
      <c r="O413" s="10"/>
      <c r="P413" s="10"/>
      <c r="Q413" s="10"/>
    </row>
    <row r="414" spans="1:17" ht="13.2">
      <c r="A414" s="10"/>
      <c r="B414" s="10"/>
      <c r="C414" s="10"/>
      <c r="D414" s="10"/>
      <c r="E414" s="10"/>
      <c r="F414" s="10"/>
      <c r="G414" s="10"/>
      <c r="H414" s="10"/>
      <c r="I414" s="10"/>
      <c r="J414" s="10"/>
      <c r="K414" s="10"/>
      <c r="L414" s="10"/>
      <c r="M414" s="10"/>
      <c r="N414" s="10"/>
      <c r="O414" s="10"/>
      <c r="P414" s="10"/>
      <c r="Q414" s="10"/>
    </row>
    <row r="415" spans="1:17" ht="13.2">
      <c r="A415" s="10"/>
      <c r="B415" s="10"/>
      <c r="C415" s="10"/>
      <c r="D415" s="10"/>
      <c r="E415" s="10"/>
      <c r="F415" s="10"/>
      <c r="G415" s="10"/>
      <c r="H415" s="10"/>
      <c r="I415" s="10"/>
      <c r="J415" s="10"/>
      <c r="K415" s="10"/>
      <c r="L415" s="10"/>
      <c r="M415" s="10"/>
      <c r="N415" s="10"/>
      <c r="O415" s="10"/>
      <c r="P415" s="10"/>
      <c r="Q415" s="10"/>
    </row>
    <row r="416" spans="1:17" ht="13.2">
      <c r="A416" s="10"/>
      <c r="B416" s="10"/>
      <c r="C416" s="10"/>
      <c r="D416" s="10"/>
      <c r="E416" s="10"/>
      <c r="F416" s="10"/>
      <c r="G416" s="10"/>
      <c r="H416" s="10"/>
      <c r="I416" s="10"/>
      <c r="J416" s="10"/>
      <c r="K416" s="10"/>
      <c r="L416" s="10"/>
      <c r="M416" s="10"/>
      <c r="N416" s="10"/>
      <c r="O416" s="10"/>
      <c r="P416" s="10"/>
      <c r="Q416" s="10"/>
    </row>
    <row r="417" spans="1:17" ht="13.2">
      <c r="A417" s="10"/>
      <c r="B417" s="10"/>
      <c r="C417" s="10"/>
      <c r="D417" s="10"/>
      <c r="E417" s="10"/>
      <c r="F417" s="10"/>
      <c r="G417" s="10"/>
      <c r="H417" s="10"/>
      <c r="I417" s="10"/>
      <c r="J417" s="10"/>
      <c r="K417" s="10"/>
      <c r="L417" s="10"/>
      <c r="M417" s="10"/>
      <c r="N417" s="10"/>
      <c r="O417" s="10"/>
      <c r="P417" s="10"/>
      <c r="Q417" s="10"/>
    </row>
    <row r="418" spans="1:17" ht="13.2">
      <c r="A418" s="10"/>
      <c r="B418" s="10"/>
      <c r="C418" s="10"/>
      <c r="D418" s="10"/>
      <c r="E418" s="10"/>
      <c r="F418" s="10"/>
      <c r="G418" s="10"/>
      <c r="H418" s="10"/>
      <c r="I418" s="10"/>
      <c r="J418" s="10"/>
      <c r="K418" s="10"/>
      <c r="L418" s="10"/>
      <c r="M418" s="10"/>
      <c r="N418" s="10"/>
      <c r="O418" s="10"/>
      <c r="P418" s="10"/>
      <c r="Q418" s="10"/>
    </row>
    <row r="419" spans="1:17" ht="13.2">
      <c r="A419" s="10"/>
      <c r="B419" s="10"/>
      <c r="C419" s="10"/>
      <c r="D419" s="10"/>
      <c r="E419" s="10"/>
      <c r="F419" s="10"/>
      <c r="G419" s="10"/>
      <c r="H419" s="10"/>
      <c r="I419" s="10"/>
      <c r="J419" s="10"/>
      <c r="K419" s="10"/>
      <c r="L419" s="10"/>
      <c r="M419" s="10"/>
      <c r="N419" s="10"/>
      <c r="O419" s="10"/>
      <c r="P419" s="10"/>
      <c r="Q419" s="10"/>
    </row>
    <row r="420" spans="1:17" ht="13.2">
      <c r="A420" s="10"/>
      <c r="B420" s="10"/>
      <c r="C420" s="10"/>
      <c r="D420" s="10"/>
      <c r="E420" s="10"/>
      <c r="F420" s="10"/>
      <c r="G420" s="10"/>
      <c r="H420" s="10"/>
      <c r="I420" s="10"/>
      <c r="J420" s="10"/>
      <c r="K420" s="10"/>
      <c r="L420" s="10"/>
      <c r="M420" s="10"/>
      <c r="N420" s="10"/>
      <c r="O420" s="10"/>
      <c r="P420" s="10"/>
      <c r="Q420" s="10"/>
    </row>
    <row r="421" spans="1:17" ht="13.2">
      <c r="A421" s="10"/>
      <c r="B421" s="10"/>
      <c r="C421" s="10"/>
      <c r="D421" s="10"/>
      <c r="E421" s="10"/>
      <c r="F421" s="10"/>
      <c r="G421" s="10"/>
      <c r="H421" s="10"/>
      <c r="I421" s="10"/>
      <c r="J421" s="10"/>
      <c r="K421" s="10"/>
      <c r="L421" s="10"/>
      <c r="M421" s="10"/>
      <c r="N421" s="10"/>
      <c r="O421" s="10"/>
      <c r="P421" s="10"/>
      <c r="Q421" s="10"/>
    </row>
    <row r="422" spans="1:17" ht="13.2">
      <c r="A422" s="10"/>
      <c r="B422" s="10"/>
      <c r="C422" s="10"/>
      <c r="D422" s="10"/>
      <c r="E422" s="10"/>
      <c r="F422" s="10"/>
      <c r="G422" s="10"/>
      <c r="H422" s="10"/>
      <c r="I422" s="10"/>
      <c r="J422" s="10"/>
      <c r="K422" s="10"/>
      <c r="L422" s="10"/>
      <c r="M422" s="10"/>
      <c r="N422" s="10"/>
      <c r="O422" s="10"/>
      <c r="P422" s="10"/>
      <c r="Q422" s="10"/>
    </row>
    <row r="423" spans="1:17" ht="13.2">
      <c r="A423" s="10"/>
      <c r="B423" s="10"/>
      <c r="C423" s="10"/>
      <c r="D423" s="10"/>
      <c r="E423" s="10"/>
      <c r="F423" s="10"/>
      <c r="G423" s="10"/>
      <c r="H423" s="10"/>
      <c r="I423" s="10"/>
      <c r="J423" s="10"/>
      <c r="K423" s="10"/>
      <c r="L423" s="10"/>
      <c r="M423" s="10"/>
      <c r="N423" s="10"/>
      <c r="O423" s="10"/>
      <c r="P423" s="10"/>
      <c r="Q423" s="10"/>
    </row>
    <row r="424" spans="1:17" ht="13.2">
      <c r="A424" s="10"/>
      <c r="B424" s="10"/>
      <c r="C424" s="10"/>
      <c r="D424" s="10"/>
      <c r="E424" s="10"/>
      <c r="F424" s="10"/>
      <c r="G424" s="10"/>
      <c r="H424" s="10"/>
      <c r="I424" s="10"/>
      <c r="J424" s="10"/>
      <c r="K424" s="10"/>
      <c r="L424" s="10"/>
      <c r="M424" s="10"/>
      <c r="N424" s="10"/>
      <c r="O424" s="10"/>
      <c r="P424" s="10"/>
      <c r="Q424" s="10"/>
    </row>
    <row r="425" spans="1:17" ht="13.2">
      <c r="A425" s="10"/>
      <c r="B425" s="10"/>
      <c r="C425" s="10"/>
      <c r="D425" s="10"/>
      <c r="E425" s="10"/>
      <c r="F425" s="10"/>
      <c r="G425" s="10"/>
      <c r="H425" s="10"/>
      <c r="I425" s="10"/>
      <c r="J425" s="10"/>
      <c r="K425" s="10"/>
      <c r="L425" s="10"/>
      <c r="M425" s="10"/>
      <c r="N425" s="10"/>
      <c r="O425" s="10"/>
      <c r="P425" s="10"/>
      <c r="Q425" s="10"/>
    </row>
    <row r="426" spans="1:17" ht="13.2">
      <c r="A426" s="10"/>
      <c r="B426" s="10"/>
      <c r="C426" s="10"/>
      <c r="D426" s="10"/>
      <c r="E426" s="10"/>
      <c r="F426" s="10"/>
      <c r="G426" s="10"/>
      <c r="H426" s="10"/>
      <c r="I426" s="10"/>
      <c r="J426" s="10"/>
      <c r="K426" s="10"/>
      <c r="L426" s="10"/>
      <c r="M426" s="10"/>
      <c r="N426" s="10"/>
      <c r="O426" s="10"/>
      <c r="P426" s="10"/>
      <c r="Q426" s="10"/>
    </row>
    <row r="427" spans="1:17" ht="13.2">
      <c r="A427" s="10"/>
      <c r="B427" s="10"/>
      <c r="C427" s="10"/>
      <c r="D427" s="10"/>
      <c r="E427" s="10"/>
      <c r="F427" s="10"/>
      <c r="G427" s="10"/>
      <c r="H427" s="10"/>
      <c r="I427" s="10"/>
      <c r="J427" s="10"/>
      <c r="K427" s="10"/>
      <c r="L427" s="10"/>
      <c r="M427" s="10"/>
      <c r="N427" s="10"/>
      <c r="O427" s="10"/>
      <c r="P427" s="10"/>
      <c r="Q427" s="10"/>
    </row>
    <row r="428" spans="1:17" ht="13.2">
      <c r="A428" s="10"/>
      <c r="B428" s="10"/>
      <c r="C428" s="10"/>
      <c r="D428" s="10"/>
      <c r="E428" s="10"/>
      <c r="F428" s="10"/>
      <c r="G428" s="10"/>
      <c r="H428" s="10"/>
      <c r="I428" s="10"/>
      <c r="J428" s="10"/>
      <c r="K428" s="10"/>
      <c r="L428" s="10"/>
      <c r="M428" s="10"/>
      <c r="N428" s="10"/>
      <c r="O428" s="10"/>
      <c r="P428" s="10"/>
      <c r="Q428" s="10"/>
    </row>
    <row r="429" spans="1:17" ht="13.2">
      <c r="A429" s="10"/>
      <c r="B429" s="10"/>
      <c r="C429" s="10"/>
      <c r="D429" s="10"/>
      <c r="E429" s="10"/>
      <c r="F429" s="10"/>
      <c r="G429" s="10"/>
      <c r="H429" s="10"/>
      <c r="I429" s="10"/>
      <c r="J429" s="10"/>
      <c r="K429" s="10"/>
      <c r="L429" s="10"/>
      <c r="M429" s="10"/>
      <c r="N429" s="10"/>
      <c r="O429" s="10"/>
      <c r="P429" s="10"/>
      <c r="Q429" s="10"/>
    </row>
    <row r="430" spans="1:17" ht="13.2">
      <c r="A430" s="10"/>
      <c r="B430" s="10"/>
      <c r="C430" s="10"/>
      <c r="D430" s="10"/>
      <c r="E430" s="10"/>
      <c r="F430" s="10"/>
      <c r="G430" s="10"/>
      <c r="H430" s="10"/>
      <c r="I430" s="10"/>
      <c r="J430" s="10"/>
      <c r="K430" s="10"/>
      <c r="L430" s="10"/>
      <c r="M430" s="10"/>
      <c r="N430" s="10"/>
      <c r="O430" s="10"/>
      <c r="P430" s="10"/>
      <c r="Q430" s="10"/>
    </row>
    <row r="431" spans="1:17" ht="13.2">
      <c r="A431" s="10"/>
      <c r="B431" s="10"/>
      <c r="C431" s="10"/>
      <c r="D431" s="10"/>
      <c r="E431" s="10"/>
      <c r="F431" s="10"/>
      <c r="G431" s="10"/>
      <c r="H431" s="10"/>
      <c r="I431" s="10"/>
      <c r="J431" s="10"/>
      <c r="K431" s="10"/>
      <c r="L431" s="10"/>
      <c r="M431" s="10"/>
      <c r="N431" s="10"/>
      <c r="O431" s="10"/>
      <c r="P431" s="10"/>
      <c r="Q431" s="10"/>
    </row>
    <row r="432" spans="1:17" ht="13.2">
      <c r="A432" s="10"/>
      <c r="B432" s="10"/>
      <c r="C432" s="10"/>
      <c r="D432" s="10"/>
      <c r="E432" s="10"/>
      <c r="F432" s="10"/>
      <c r="G432" s="10"/>
      <c r="H432" s="10"/>
      <c r="I432" s="10"/>
      <c r="J432" s="10"/>
      <c r="K432" s="10"/>
      <c r="L432" s="10"/>
      <c r="M432" s="10"/>
      <c r="N432" s="10"/>
      <c r="O432" s="10"/>
      <c r="P432" s="10"/>
      <c r="Q432" s="10"/>
    </row>
    <row r="433" spans="1:17" ht="13.2">
      <c r="A433" s="10"/>
      <c r="B433" s="10"/>
      <c r="C433" s="10"/>
      <c r="D433" s="10"/>
      <c r="E433" s="10"/>
      <c r="F433" s="10"/>
      <c r="G433" s="10"/>
      <c r="H433" s="10"/>
      <c r="I433" s="10"/>
      <c r="J433" s="10"/>
      <c r="K433" s="10"/>
      <c r="L433" s="10"/>
      <c r="M433" s="10"/>
      <c r="N433" s="10"/>
      <c r="O433" s="10"/>
      <c r="P433" s="10"/>
      <c r="Q433" s="10"/>
    </row>
    <row r="434" spans="1:17" ht="13.2">
      <c r="A434" s="10"/>
      <c r="B434" s="10"/>
      <c r="C434" s="10"/>
      <c r="D434" s="10"/>
      <c r="E434" s="10"/>
      <c r="F434" s="10"/>
      <c r="G434" s="10"/>
      <c r="H434" s="10"/>
      <c r="I434" s="10"/>
      <c r="J434" s="10"/>
      <c r="K434" s="10"/>
      <c r="L434" s="10"/>
      <c r="M434" s="10"/>
      <c r="N434" s="10"/>
      <c r="O434" s="10"/>
      <c r="P434" s="10"/>
      <c r="Q434" s="10"/>
    </row>
    <row r="435" spans="1:17" ht="13.2">
      <c r="A435" s="10"/>
      <c r="B435" s="10"/>
      <c r="C435" s="10"/>
      <c r="D435" s="10"/>
      <c r="E435" s="10"/>
      <c r="F435" s="10"/>
      <c r="G435" s="10"/>
      <c r="H435" s="10"/>
      <c r="I435" s="10"/>
      <c r="J435" s="10"/>
      <c r="K435" s="10"/>
      <c r="L435" s="10"/>
      <c r="M435" s="10"/>
      <c r="N435" s="10"/>
      <c r="O435" s="10"/>
      <c r="P435" s="10"/>
      <c r="Q435" s="10"/>
    </row>
    <row r="436" spans="1:17" ht="13.2">
      <c r="A436" s="10"/>
      <c r="B436" s="10"/>
      <c r="C436" s="10"/>
      <c r="D436" s="10"/>
      <c r="E436" s="10"/>
      <c r="F436" s="10"/>
      <c r="G436" s="10"/>
      <c r="H436" s="10"/>
      <c r="I436" s="10"/>
      <c r="J436" s="10"/>
      <c r="K436" s="10"/>
      <c r="L436" s="10"/>
      <c r="M436" s="10"/>
      <c r="N436" s="10"/>
      <c r="O436" s="10"/>
      <c r="P436" s="10"/>
      <c r="Q436" s="10"/>
    </row>
    <row r="437" spans="1:17" ht="13.2">
      <c r="A437" s="10"/>
      <c r="B437" s="10"/>
      <c r="C437" s="10"/>
      <c r="D437" s="10"/>
      <c r="E437" s="10"/>
      <c r="F437" s="10"/>
      <c r="G437" s="10"/>
      <c r="H437" s="10"/>
      <c r="I437" s="10"/>
      <c r="J437" s="10"/>
      <c r="K437" s="10"/>
      <c r="L437" s="10"/>
      <c r="M437" s="10"/>
      <c r="N437" s="10"/>
      <c r="O437" s="10"/>
      <c r="P437" s="10"/>
      <c r="Q437" s="10"/>
    </row>
    <row r="438" spans="1:17" ht="13.2">
      <c r="A438" s="10"/>
      <c r="B438" s="10"/>
      <c r="C438" s="10"/>
      <c r="D438" s="10"/>
      <c r="E438" s="10"/>
      <c r="F438" s="10"/>
      <c r="G438" s="10"/>
      <c r="H438" s="10"/>
      <c r="I438" s="10"/>
      <c r="J438" s="10"/>
      <c r="K438" s="10"/>
      <c r="L438" s="10"/>
      <c r="M438" s="10"/>
      <c r="N438" s="10"/>
      <c r="O438" s="10"/>
      <c r="P438" s="10"/>
      <c r="Q438" s="10"/>
    </row>
    <row r="439" spans="1:17" ht="13.2">
      <c r="A439" s="10"/>
      <c r="B439" s="10"/>
      <c r="C439" s="10"/>
      <c r="D439" s="10"/>
      <c r="E439" s="10"/>
      <c r="F439" s="10"/>
      <c r="G439" s="10"/>
      <c r="H439" s="10"/>
      <c r="I439" s="10"/>
      <c r="J439" s="10"/>
      <c r="K439" s="10"/>
      <c r="L439" s="10"/>
      <c r="M439" s="10"/>
      <c r="N439" s="10"/>
      <c r="O439" s="10"/>
      <c r="P439" s="10"/>
      <c r="Q439" s="10"/>
    </row>
    <row r="440" spans="1:17" ht="13.2">
      <c r="A440" s="10"/>
      <c r="B440" s="10"/>
      <c r="C440" s="10"/>
      <c r="D440" s="10"/>
      <c r="E440" s="10"/>
      <c r="F440" s="10"/>
      <c r="G440" s="10"/>
      <c r="H440" s="10"/>
      <c r="I440" s="10"/>
      <c r="J440" s="10"/>
      <c r="K440" s="10"/>
      <c r="L440" s="10"/>
      <c r="M440" s="10"/>
      <c r="N440" s="10"/>
      <c r="O440" s="10"/>
      <c r="P440" s="10"/>
      <c r="Q440" s="10"/>
    </row>
    <row r="441" spans="1:17" ht="13.2">
      <c r="A441" s="10"/>
      <c r="B441" s="10"/>
      <c r="C441" s="10"/>
      <c r="D441" s="10"/>
      <c r="E441" s="10"/>
      <c r="F441" s="10"/>
      <c r="G441" s="10"/>
      <c r="H441" s="10"/>
      <c r="I441" s="10"/>
      <c r="J441" s="10"/>
      <c r="K441" s="10"/>
      <c r="L441" s="10"/>
      <c r="M441" s="10"/>
      <c r="N441" s="10"/>
      <c r="O441" s="10"/>
      <c r="P441" s="10"/>
      <c r="Q441" s="10"/>
    </row>
    <row r="442" spans="1:17" ht="13.2">
      <c r="A442" s="10"/>
      <c r="B442" s="10"/>
      <c r="C442" s="10"/>
      <c r="D442" s="10"/>
      <c r="E442" s="10"/>
      <c r="F442" s="10"/>
      <c r="G442" s="10"/>
      <c r="H442" s="10"/>
      <c r="I442" s="10"/>
      <c r="J442" s="10"/>
      <c r="K442" s="10"/>
      <c r="L442" s="10"/>
      <c r="M442" s="10"/>
      <c r="N442" s="10"/>
      <c r="O442" s="10"/>
      <c r="P442" s="10"/>
      <c r="Q442" s="10"/>
    </row>
    <row r="443" spans="1:17" ht="13.2">
      <c r="A443" s="10"/>
      <c r="B443" s="10"/>
      <c r="C443" s="10"/>
      <c r="D443" s="10"/>
      <c r="E443" s="10"/>
      <c r="F443" s="10"/>
      <c r="G443" s="10"/>
      <c r="H443" s="10"/>
      <c r="I443" s="10"/>
      <c r="J443" s="10"/>
      <c r="K443" s="10"/>
      <c r="L443" s="10"/>
      <c r="M443" s="10"/>
      <c r="N443" s="10"/>
      <c r="O443" s="10"/>
      <c r="P443" s="10"/>
      <c r="Q443" s="10"/>
    </row>
    <row r="444" spans="1:17" ht="13.2">
      <c r="A444" s="10"/>
      <c r="B444" s="10"/>
      <c r="C444" s="10"/>
      <c r="D444" s="10"/>
      <c r="E444" s="10"/>
      <c r="F444" s="10"/>
      <c r="G444" s="10"/>
      <c r="H444" s="10"/>
      <c r="I444" s="10"/>
      <c r="J444" s="10"/>
      <c r="K444" s="10"/>
      <c r="L444" s="10"/>
      <c r="M444" s="10"/>
      <c r="N444" s="10"/>
      <c r="O444" s="10"/>
      <c r="P444" s="10"/>
      <c r="Q444" s="10"/>
    </row>
    <row r="445" spans="1:17" ht="13.2">
      <c r="A445" s="10"/>
      <c r="B445" s="10"/>
      <c r="C445" s="10"/>
      <c r="D445" s="10"/>
      <c r="E445" s="10"/>
      <c r="F445" s="10"/>
      <c r="G445" s="10"/>
      <c r="H445" s="10"/>
      <c r="I445" s="10"/>
      <c r="J445" s="10"/>
      <c r="K445" s="10"/>
      <c r="L445" s="10"/>
      <c r="M445" s="10"/>
      <c r="N445" s="10"/>
      <c r="O445" s="10"/>
      <c r="P445" s="10"/>
      <c r="Q445" s="10"/>
    </row>
    <row r="446" spans="1:17" ht="13.2">
      <c r="A446" s="10"/>
      <c r="B446" s="10"/>
      <c r="C446" s="10"/>
      <c r="D446" s="10"/>
      <c r="E446" s="10"/>
      <c r="F446" s="10"/>
      <c r="G446" s="10"/>
      <c r="H446" s="10"/>
      <c r="I446" s="10"/>
      <c r="J446" s="10"/>
      <c r="K446" s="10"/>
      <c r="L446" s="10"/>
      <c r="M446" s="10"/>
      <c r="N446" s="10"/>
      <c r="O446" s="10"/>
      <c r="P446" s="10"/>
      <c r="Q446" s="10"/>
    </row>
    <row r="447" spans="1:17" ht="13.2">
      <c r="A447" s="10"/>
      <c r="B447" s="10"/>
      <c r="C447" s="10"/>
      <c r="D447" s="10"/>
      <c r="E447" s="10"/>
      <c r="F447" s="10"/>
      <c r="G447" s="10"/>
      <c r="H447" s="10"/>
      <c r="I447" s="10"/>
      <c r="J447" s="10"/>
      <c r="K447" s="10"/>
      <c r="L447" s="10"/>
      <c r="M447" s="10"/>
      <c r="N447" s="10"/>
      <c r="O447" s="10"/>
      <c r="P447" s="10"/>
      <c r="Q447" s="10"/>
    </row>
    <row r="448" spans="1:17" ht="13.2">
      <c r="A448" s="10"/>
      <c r="B448" s="10"/>
      <c r="C448" s="10"/>
      <c r="D448" s="10"/>
      <c r="E448" s="10"/>
      <c r="F448" s="10"/>
      <c r="G448" s="10"/>
      <c r="H448" s="10"/>
      <c r="I448" s="10"/>
      <c r="J448" s="10"/>
      <c r="K448" s="10"/>
      <c r="L448" s="10"/>
      <c r="M448" s="10"/>
      <c r="N448" s="10"/>
      <c r="O448" s="10"/>
      <c r="P448" s="10"/>
      <c r="Q448" s="10"/>
    </row>
    <row r="449" spans="1:17" ht="13.2">
      <c r="A449" s="10"/>
      <c r="B449" s="10"/>
      <c r="C449" s="10"/>
      <c r="D449" s="10"/>
      <c r="E449" s="10"/>
      <c r="F449" s="10"/>
      <c r="G449" s="10"/>
      <c r="H449" s="10"/>
      <c r="I449" s="10"/>
      <c r="J449" s="10"/>
      <c r="K449" s="10"/>
      <c r="L449" s="10"/>
      <c r="M449" s="10"/>
      <c r="N449" s="10"/>
      <c r="O449" s="10"/>
      <c r="P449" s="10"/>
      <c r="Q449" s="10"/>
    </row>
    <row r="450" spans="1:17" ht="13.2">
      <c r="A450" s="10"/>
      <c r="B450" s="10"/>
      <c r="C450" s="10"/>
      <c r="D450" s="10"/>
      <c r="E450" s="10"/>
      <c r="F450" s="10"/>
      <c r="G450" s="10"/>
      <c r="H450" s="10"/>
      <c r="I450" s="10"/>
      <c r="J450" s="10"/>
      <c r="K450" s="10"/>
      <c r="L450" s="10"/>
      <c r="M450" s="10"/>
      <c r="N450" s="10"/>
      <c r="O450" s="10"/>
      <c r="P450" s="10"/>
      <c r="Q450" s="10"/>
    </row>
    <row r="451" spans="1:17" ht="13.2">
      <c r="A451" s="10"/>
      <c r="B451" s="10"/>
      <c r="C451" s="10"/>
      <c r="D451" s="10"/>
      <c r="E451" s="10"/>
      <c r="F451" s="10"/>
      <c r="G451" s="10"/>
      <c r="H451" s="10"/>
      <c r="I451" s="10"/>
      <c r="J451" s="10"/>
      <c r="K451" s="10"/>
      <c r="L451" s="10"/>
      <c r="M451" s="10"/>
      <c r="N451" s="10"/>
      <c r="O451" s="10"/>
      <c r="P451" s="10"/>
      <c r="Q451" s="10"/>
    </row>
    <row r="452" spans="1:17" ht="13.2">
      <c r="A452" s="10"/>
      <c r="B452" s="10"/>
      <c r="C452" s="10"/>
      <c r="D452" s="10"/>
      <c r="E452" s="10"/>
      <c r="F452" s="10"/>
      <c r="G452" s="10"/>
      <c r="H452" s="10"/>
      <c r="I452" s="10"/>
      <c r="J452" s="10"/>
      <c r="K452" s="10"/>
      <c r="L452" s="10"/>
      <c r="M452" s="10"/>
      <c r="N452" s="10"/>
      <c r="O452" s="10"/>
      <c r="P452" s="10"/>
      <c r="Q452" s="10"/>
    </row>
    <row r="453" spans="1:17" ht="13.2">
      <c r="A453" s="10"/>
      <c r="B453" s="10"/>
      <c r="C453" s="10"/>
      <c r="D453" s="10"/>
      <c r="E453" s="10"/>
      <c r="F453" s="10"/>
      <c r="G453" s="10"/>
      <c r="H453" s="10"/>
      <c r="I453" s="10"/>
      <c r="J453" s="10"/>
      <c r="K453" s="10"/>
      <c r="L453" s="10"/>
      <c r="M453" s="10"/>
      <c r="N453" s="10"/>
      <c r="O453" s="10"/>
      <c r="P453" s="10"/>
      <c r="Q453" s="10"/>
    </row>
    <row r="454" spans="1:17" ht="13.2">
      <c r="A454" s="10"/>
      <c r="B454" s="10"/>
      <c r="C454" s="10"/>
      <c r="D454" s="10"/>
      <c r="E454" s="10"/>
      <c r="F454" s="10"/>
      <c r="G454" s="10"/>
      <c r="H454" s="10"/>
      <c r="I454" s="10"/>
      <c r="J454" s="10"/>
      <c r="K454" s="10"/>
      <c r="L454" s="10"/>
      <c r="M454" s="10"/>
      <c r="N454" s="10"/>
      <c r="O454" s="10"/>
      <c r="P454" s="10"/>
      <c r="Q454" s="10"/>
    </row>
    <row r="455" spans="1:17" ht="13.2">
      <c r="A455" s="10"/>
      <c r="B455" s="10"/>
      <c r="C455" s="10"/>
      <c r="D455" s="10"/>
      <c r="E455" s="10"/>
      <c r="F455" s="10"/>
      <c r="G455" s="10"/>
      <c r="H455" s="10"/>
      <c r="I455" s="10"/>
      <c r="J455" s="10"/>
      <c r="K455" s="10"/>
      <c r="L455" s="10"/>
      <c r="M455" s="10"/>
      <c r="N455" s="10"/>
      <c r="O455" s="10"/>
      <c r="P455" s="10"/>
      <c r="Q455" s="10"/>
    </row>
    <row r="456" spans="1:17" ht="13.2">
      <c r="A456" s="10"/>
      <c r="B456" s="10"/>
      <c r="C456" s="10"/>
      <c r="D456" s="10"/>
      <c r="E456" s="10"/>
      <c r="F456" s="10"/>
      <c r="G456" s="10"/>
      <c r="H456" s="10"/>
      <c r="I456" s="10"/>
      <c r="J456" s="10"/>
      <c r="K456" s="10"/>
      <c r="L456" s="10"/>
      <c r="M456" s="10"/>
      <c r="N456" s="10"/>
      <c r="O456" s="10"/>
      <c r="P456" s="10"/>
      <c r="Q456" s="10"/>
    </row>
    <row r="457" spans="1:17" ht="13.2">
      <c r="A457" s="10"/>
      <c r="B457" s="10"/>
      <c r="C457" s="10"/>
      <c r="D457" s="10"/>
      <c r="E457" s="10"/>
      <c r="F457" s="10"/>
      <c r="G457" s="10"/>
      <c r="H457" s="10"/>
      <c r="I457" s="10"/>
      <c r="J457" s="10"/>
      <c r="K457" s="10"/>
      <c r="L457" s="10"/>
      <c r="M457" s="10"/>
      <c r="N457" s="10"/>
      <c r="O457" s="10"/>
      <c r="P457" s="10"/>
      <c r="Q457" s="10"/>
    </row>
    <row r="458" spans="1:17" ht="13.2">
      <c r="A458" s="10"/>
      <c r="B458" s="10"/>
      <c r="C458" s="10"/>
      <c r="D458" s="10"/>
      <c r="E458" s="10"/>
      <c r="F458" s="10"/>
      <c r="G458" s="10"/>
      <c r="H458" s="10"/>
      <c r="I458" s="10"/>
      <c r="J458" s="10"/>
      <c r="K458" s="10"/>
      <c r="L458" s="10"/>
      <c r="M458" s="10"/>
      <c r="N458" s="10"/>
      <c r="O458" s="10"/>
      <c r="P458" s="10"/>
      <c r="Q458" s="10"/>
    </row>
    <row r="459" spans="1:17" ht="13.2">
      <c r="A459" s="10"/>
      <c r="B459" s="10"/>
      <c r="C459" s="10"/>
      <c r="D459" s="10"/>
      <c r="E459" s="10"/>
      <c r="F459" s="10"/>
      <c r="G459" s="10"/>
      <c r="H459" s="10"/>
      <c r="I459" s="10"/>
      <c r="J459" s="10"/>
      <c r="K459" s="10"/>
      <c r="L459" s="10"/>
      <c r="M459" s="10"/>
      <c r="N459" s="10"/>
      <c r="O459" s="10"/>
      <c r="P459" s="10"/>
      <c r="Q459" s="10"/>
    </row>
    <row r="460" spans="1:17" ht="13.2">
      <c r="A460" s="10"/>
      <c r="B460" s="10"/>
      <c r="C460" s="10"/>
      <c r="D460" s="10"/>
      <c r="E460" s="10"/>
      <c r="F460" s="10"/>
      <c r="G460" s="10"/>
      <c r="H460" s="10"/>
      <c r="I460" s="10"/>
      <c r="J460" s="10"/>
      <c r="K460" s="10"/>
      <c r="L460" s="10"/>
      <c r="M460" s="10"/>
      <c r="N460" s="10"/>
      <c r="O460" s="10"/>
      <c r="P460" s="10"/>
      <c r="Q460" s="10"/>
    </row>
    <row r="461" spans="1:17" ht="13.2">
      <c r="A461" s="10"/>
      <c r="B461" s="10"/>
      <c r="C461" s="10"/>
      <c r="D461" s="10"/>
      <c r="E461" s="10"/>
      <c r="F461" s="10"/>
      <c r="G461" s="10"/>
      <c r="H461" s="10"/>
      <c r="I461" s="10"/>
      <c r="J461" s="10"/>
      <c r="K461" s="10"/>
      <c r="L461" s="10"/>
      <c r="M461" s="10"/>
      <c r="N461" s="10"/>
      <c r="O461" s="10"/>
      <c r="P461" s="10"/>
      <c r="Q461" s="10"/>
    </row>
    <row r="462" spans="1:17" ht="13.2">
      <c r="A462" s="10"/>
      <c r="B462" s="10"/>
      <c r="C462" s="10"/>
      <c r="D462" s="10"/>
      <c r="E462" s="10"/>
      <c r="F462" s="10"/>
      <c r="G462" s="10"/>
      <c r="H462" s="10"/>
      <c r="I462" s="10"/>
      <c r="J462" s="10"/>
      <c r="K462" s="10"/>
      <c r="L462" s="10"/>
      <c r="M462" s="10"/>
      <c r="N462" s="10"/>
      <c r="O462" s="10"/>
      <c r="P462" s="10"/>
      <c r="Q462" s="10"/>
    </row>
    <row r="463" spans="1:17" ht="13.2">
      <c r="A463" s="10"/>
      <c r="B463" s="10"/>
      <c r="C463" s="10"/>
      <c r="D463" s="10"/>
      <c r="E463" s="10"/>
      <c r="F463" s="10"/>
      <c r="G463" s="10"/>
      <c r="H463" s="10"/>
      <c r="I463" s="10"/>
      <c r="J463" s="10"/>
      <c r="K463" s="10"/>
      <c r="L463" s="10"/>
      <c r="M463" s="10"/>
      <c r="N463" s="10"/>
      <c r="O463" s="10"/>
      <c r="P463" s="10"/>
      <c r="Q463" s="10"/>
    </row>
    <row r="464" spans="1:17" ht="13.2">
      <c r="A464" s="10"/>
      <c r="B464" s="10"/>
      <c r="C464" s="10"/>
      <c r="D464" s="10"/>
      <c r="E464" s="10"/>
      <c r="F464" s="10"/>
      <c r="G464" s="10"/>
      <c r="H464" s="10"/>
      <c r="I464" s="10"/>
      <c r="J464" s="10"/>
      <c r="K464" s="10"/>
      <c r="L464" s="10"/>
      <c r="M464" s="10"/>
      <c r="N464" s="10"/>
      <c r="O464" s="10"/>
      <c r="P464" s="10"/>
      <c r="Q464" s="10"/>
    </row>
    <row r="465" spans="1:17" ht="13.2">
      <c r="A465" s="10"/>
      <c r="B465" s="10"/>
      <c r="C465" s="10"/>
      <c r="D465" s="10"/>
      <c r="E465" s="10"/>
      <c r="F465" s="10"/>
      <c r="G465" s="10"/>
      <c r="H465" s="10"/>
      <c r="I465" s="10"/>
      <c r="J465" s="10"/>
      <c r="K465" s="10"/>
      <c r="L465" s="10"/>
      <c r="M465" s="10"/>
      <c r="N465" s="10"/>
      <c r="O465" s="10"/>
      <c r="P465" s="10"/>
      <c r="Q465" s="10"/>
    </row>
    <row r="466" spans="1:17" ht="13.2">
      <c r="A466" s="10"/>
      <c r="B466" s="10"/>
      <c r="C466" s="10"/>
      <c r="D466" s="10"/>
      <c r="E466" s="10"/>
      <c r="F466" s="10"/>
      <c r="G466" s="10"/>
      <c r="H466" s="10"/>
      <c r="I466" s="10"/>
      <c r="J466" s="10"/>
      <c r="K466" s="10"/>
      <c r="L466" s="10"/>
      <c r="M466" s="10"/>
      <c r="N466" s="10"/>
      <c r="O466" s="10"/>
      <c r="P466" s="10"/>
      <c r="Q466" s="10"/>
    </row>
    <row r="467" spans="1:17" ht="13.2">
      <c r="A467" s="10"/>
      <c r="B467" s="10"/>
      <c r="C467" s="10"/>
      <c r="D467" s="10"/>
      <c r="E467" s="10"/>
      <c r="F467" s="10"/>
      <c r="G467" s="10"/>
      <c r="H467" s="10"/>
      <c r="I467" s="10"/>
      <c r="J467" s="10"/>
      <c r="K467" s="10"/>
      <c r="L467" s="10"/>
      <c r="M467" s="10"/>
      <c r="N467" s="10"/>
      <c r="O467" s="10"/>
      <c r="P467" s="10"/>
      <c r="Q467" s="10"/>
    </row>
    <row r="468" spans="1:17" ht="13.2">
      <c r="A468" s="10"/>
      <c r="B468" s="10"/>
      <c r="C468" s="10"/>
      <c r="D468" s="10"/>
      <c r="E468" s="10"/>
      <c r="F468" s="10"/>
      <c r="G468" s="10"/>
      <c r="H468" s="10"/>
      <c r="I468" s="10"/>
      <c r="J468" s="10"/>
      <c r="K468" s="10"/>
      <c r="L468" s="10"/>
      <c r="M468" s="10"/>
      <c r="N468" s="10"/>
      <c r="O468" s="10"/>
      <c r="P468" s="10"/>
      <c r="Q468" s="10"/>
    </row>
    <row r="469" spans="1:17" ht="13.2">
      <c r="A469" s="10"/>
      <c r="B469" s="10"/>
      <c r="C469" s="10"/>
      <c r="D469" s="10"/>
      <c r="E469" s="10"/>
      <c r="F469" s="10"/>
      <c r="G469" s="10"/>
      <c r="H469" s="10"/>
      <c r="I469" s="10"/>
      <c r="J469" s="10"/>
      <c r="K469" s="10"/>
      <c r="L469" s="10"/>
      <c r="M469" s="10"/>
      <c r="N469" s="10"/>
      <c r="O469" s="10"/>
      <c r="P469" s="10"/>
      <c r="Q469" s="10"/>
    </row>
    <row r="470" spans="1:17" ht="13.2">
      <c r="A470" s="10"/>
      <c r="B470" s="10"/>
      <c r="C470" s="10"/>
      <c r="D470" s="10"/>
      <c r="E470" s="10"/>
      <c r="F470" s="10"/>
      <c r="G470" s="10"/>
      <c r="H470" s="10"/>
      <c r="I470" s="10"/>
      <c r="J470" s="10"/>
      <c r="K470" s="10"/>
      <c r="L470" s="10"/>
      <c r="M470" s="10"/>
      <c r="N470" s="10"/>
      <c r="O470" s="10"/>
      <c r="P470" s="10"/>
      <c r="Q470" s="10"/>
    </row>
    <row r="471" spans="1:17" ht="13.2">
      <c r="A471" s="10"/>
      <c r="B471" s="10"/>
      <c r="C471" s="10"/>
      <c r="D471" s="10"/>
      <c r="E471" s="10"/>
      <c r="F471" s="10"/>
      <c r="G471" s="10"/>
      <c r="H471" s="10"/>
      <c r="I471" s="10"/>
      <c r="J471" s="10"/>
      <c r="K471" s="10"/>
      <c r="L471" s="10"/>
      <c r="M471" s="10"/>
      <c r="N471" s="10"/>
      <c r="O471" s="10"/>
      <c r="P471" s="10"/>
      <c r="Q471" s="10"/>
    </row>
    <row r="472" spans="1:17" ht="13.2">
      <c r="A472" s="10"/>
      <c r="B472" s="10"/>
      <c r="C472" s="10"/>
      <c r="D472" s="10"/>
      <c r="E472" s="10"/>
      <c r="F472" s="10"/>
      <c r="G472" s="10"/>
      <c r="H472" s="10"/>
      <c r="I472" s="10"/>
      <c r="J472" s="10"/>
      <c r="K472" s="10"/>
      <c r="L472" s="10"/>
      <c r="M472" s="10"/>
      <c r="N472" s="10"/>
      <c r="O472" s="10"/>
      <c r="P472" s="10"/>
      <c r="Q472" s="10"/>
    </row>
    <row r="473" spans="1:17" ht="13.2">
      <c r="A473" s="10"/>
      <c r="B473" s="10"/>
      <c r="C473" s="10"/>
      <c r="D473" s="10"/>
      <c r="E473" s="10"/>
      <c r="F473" s="10"/>
      <c r="G473" s="10"/>
      <c r="H473" s="10"/>
      <c r="I473" s="10"/>
      <c r="J473" s="10"/>
      <c r="K473" s="10"/>
      <c r="L473" s="10"/>
      <c r="M473" s="10"/>
      <c r="N473" s="10"/>
      <c r="O473" s="10"/>
      <c r="P473" s="10"/>
      <c r="Q473" s="10"/>
    </row>
    <row r="474" spans="1:17" ht="13.2">
      <c r="A474" s="10"/>
      <c r="B474" s="10"/>
      <c r="C474" s="10"/>
      <c r="D474" s="10"/>
      <c r="E474" s="10"/>
      <c r="F474" s="10"/>
      <c r="G474" s="10"/>
      <c r="H474" s="10"/>
      <c r="I474" s="10"/>
      <c r="J474" s="10"/>
      <c r="K474" s="10"/>
      <c r="L474" s="10"/>
      <c r="M474" s="10"/>
      <c r="N474" s="10"/>
      <c r="O474" s="10"/>
      <c r="P474" s="10"/>
      <c r="Q474" s="10"/>
    </row>
    <row r="475" spans="1:17" ht="13.2">
      <c r="A475" s="10"/>
      <c r="B475" s="10"/>
      <c r="C475" s="10"/>
      <c r="D475" s="10"/>
      <c r="E475" s="10"/>
      <c r="F475" s="10"/>
      <c r="G475" s="10"/>
      <c r="H475" s="10"/>
      <c r="I475" s="10"/>
      <c r="J475" s="10"/>
      <c r="K475" s="10"/>
      <c r="L475" s="10"/>
      <c r="M475" s="10"/>
      <c r="N475" s="10"/>
      <c r="O475" s="10"/>
      <c r="P475" s="10"/>
      <c r="Q475" s="10"/>
    </row>
    <row r="476" spans="1:17" ht="13.2">
      <c r="A476" s="10"/>
      <c r="B476" s="10"/>
      <c r="C476" s="10"/>
      <c r="D476" s="10"/>
      <c r="E476" s="10"/>
      <c r="F476" s="10"/>
      <c r="G476" s="10"/>
      <c r="H476" s="10"/>
      <c r="I476" s="10"/>
      <c r="J476" s="10"/>
      <c r="K476" s="10"/>
      <c r="L476" s="10"/>
      <c r="M476" s="10"/>
      <c r="N476" s="10"/>
      <c r="O476" s="10"/>
      <c r="P476" s="10"/>
      <c r="Q476" s="10"/>
    </row>
    <row r="477" spans="1:17" ht="13.2">
      <c r="A477" s="10"/>
      <c r="B477" s="10"/>
      <c r="C477" s="10"/>
      <c r="D477" s="10"/>
      <c r="E477" s="10"/>
      <c r="F477" s="10"/>
      <c r="G477" s="10"/>
      <c r="H477" s="10"/>
      <c r="I477" s="10"/>
      <c r="J477" s="10"/>
      <c r="K477" s="10"/>
      <c r="L477" s="10"/>
      <c r="M477" s="10"/>
      <c r="N477" s="10"/>
      <c r="O477" s="10"/>
      <c r="P477" s="10"/>
      <c r="Q477" s="10"/>
    </row>
    <row r="478" spans="1:17" ht="13.2">
      <c r="A478" s="10"/>
      <c r="B478" s="10"/>
      <c r="C478" s="10"/>
      <c r="D478" s="10"/>
      <c r="E478" s="10"/>
      <c r="F478" s="10"/>
      <c r="G478" s="10"/>
      <c r="H478" s="10"/>
      <c r="I478" s="10"/>
      <c r="J478" s="10"/>
      <c r="K478" s="10"/>
      <c r="L478" s="10"/>
      <c r="M478" s="10"/>
      <c r="N478" s="10"/>
      <c r="O478" s="10"/>
      <c r="P478" s="10"/>
      <c r="Q478" s="10"/>
    </row>
    <row r="479" spans="1:17" ht="13.2">
      <c r="A479" s="10"/>
      <c r="B479" s="10"/>
      <c r="C479" s="10"/>
      <c r="D479" s="10"/>
      <c r="E479" s="10"/>
      <c r="F479" s="10"/>
      <c r="G479" s="10"/>
      <c r="H479" s="10"/>
      <c r="I479" s="10"/>
      <c r="J479" s="10"/>
      <c r="K479" s="10"/>
      <c r="L479" s="10"/>
      <c r="M479" s="10"/>
      <c r="N479" s="10"/>
      <c r="O479" s="10"/>
      <c r="P479" s="10"/>
      <c r="Q479" s="10"/>
    </row>
    <row r="480" spans="1:17" ht="13.2">
      <c r="A480" s="10"/>
      <c r="B480" s="10"/>
      <c r="C480" s="10"/>
      <c r="D480" s="10"/>
      <c r="E480" s="10"/>
      <c r="F480" s="10"/>
      <c r="G480" s="10"/>
      <c r="H480" s="10"/>
      <c r="I480" s="10"/>
      <c r="J480" s="10"/>
      <c r="K480" s="10"/>
      <c r="L480" s="10"/>
      <c r="M480" s="10"/>
      <c r="N480" s="10"/>
      <c r="O480" s="10"/>
      <c r="P480" s="10"/>
      <c r="Q480" s="10"/>
    </row>
    <row r="481" spans="1:17" ht="13.2">
      <c r="A481" s="10"/>
      <c r="B481" s="10"/>
      <c r="C481" s="10"/>
      <c r="D481" s="10"/>
      <c r="E481" s="10"/>
      <c r="F481" s="10"/>
      <c r="G481" s="10"/>
      <c r="H481" s="10"/>
      <c r="I481" s="10"/>
      <c r="J481" s="10"/>
      <c r="K481" s="10"/>
      <c r="L481" s="10"/>
      <c r="M481" s="10"/>
      <c r="N481" s="10"/>
      <c r="O481" s="10"/>
      <c r="P481" s="10"/>
      <c r="Q481" s="10"/>
    </row>
    <row r="482" spans="1:17" ht="13.2">
      <c r="A482" s="10"/>
      <c r="B482" s="10"/>
      <c r="C482" s="10"/>
      <c r="D482" s="10"/>
      <c r="E482" s="10"/>
      <c r="F482" s="10"/>
      <c r="G482" s="10"/>
      <c r="H482" s="10"/>
      <c r="I482" s="10"/>
      <c r="J482" s="10"/>
      <c r="K482" s="10"/>
      <c r="L482" s="10"/>
      <c r="M482" s="10"/>
      <c r="N482" s="10"/>
      <c r="O482" s="10"/>
      <c r="P482" s="10"/>
      <c r="Q482" s="10"/>
    </row>
    <row r="483" spans="1:17" ht="13.2">
      <c r="A483" s="10"/>
      <c r="B483" s="10"/>
      <c r="C483" s="10"/>
      <c r="D483" s="10"/>
      <c r="E483" s="10"/>
      <c r="F483" s="10"/>
      <c r="G483" s="10"/>
      <c r="H483" s="10"/>
      <c r="I483" s="10"/>
      <c r="J483" s="10"/>
      <c r="K483" s="10"/>
      <c r="L483" s="10"/>
      <c r="M483" s="10"/>
      <c r="N483" s="10"/>
      <c r="O483" s="10"/>
      <c r="P483" s="10"/>
      <c r="Q483" s="10"/>
    </row>
    <row r="484" spans="1:17" ht="13.2">
      <c r="A484" s="10"/>
      <c r="B484" s="10"/>
      <c r="C484" s="10"/>
      <c r="D484" s="10"/>
      <c r="E484" s="10"/>
      <c r="F484" s="10"/>
      <c r="G484" s="10"/>
      <c r="H484" s="10"/>
      <c r="I484" s="10"/>
      <c r="J484" s="10"/>
      <c r="K484" s="10"/>
      <c r="L484" s="10"/>
      <c r="M484" s="10"/>
      <c r="N484" s="10"/>
      <c r="O484" s="10"/>
      <c r="P484" s="10"/>
      <c r="Q484" s="10"/>
    </row>
    <row r="485" spans="1:17" ht="13.2">
      <c r="A485" s="10"/>
      <c r="B485" s="10"/>
      <c r="C485" s="10"/>
      <c r="D485" s="10"/>
      <c r="E485" s="10"/>
      <c r="F485" s="10"/>
      <c r="G485" s="10"/>
      <c r="H485" s="10"/>
      <c r="I485" s="10"/>
      <c r="J485" s="10"/>
      <c r="K485" s="10"/>
      <c r="L485" s="10"/>
      <c r="M485" s="10"/>
      <c r="N485" s="10"/>
      <c r="O485" s="10"/>
      <c r="P485" s="10"/>
      <c r="Q485" s="10"/>
    </row>
    <row r="486" spans="1:17" ht="13.2">
      <c r="A486" s="10"/>
      <c r="B486" s="10"/>
      <c r="C486" s="10"/>
      <c r="D486" s="10"/>
      <c r="E486" s="10"/>
      <c r="F486" s="10"/>
      <c r="G486" s="10"/>
      <c r="H486" s="10"/>
      <c r="I486" s="10"/>
      <c r="J486" s="10"/>
      <c r="K486" s="10"/>
      <c r="L486" s="10"/>
      <c r="M486" s="10"/>
      <c r="N486" s="10"/>
      <c r="O486" s="10"/>
      <c r="P486" s="10"/>
      <c r="Q486" s="10"/>
    </row>
    <row r="487" spans="1:17" ht="13.2">
      <c r="A487" s="10"/>
      <c r="B487" s="10"/>
      <c r="C487" s="10"/>
      <c r="D487" s="10"/>
      <c r="E487" s="10"/>
      <c r="F487" s="10"/>
      <c r="G487" s="10"/>
      <c r="H487" s="10"/>
      <c r="I487" s="10"/>
      <c r="J487" s="10"/>
      <c r="K487" s="10"/>
      <c r="L487" s="10"/>
      <c r="M487" s="10"/>
      <c r="N487" s="10"/>
      <c r="O487" s="10"/>
      <c r="P487" s="10"/>
      <c r="Q487" s="10"/>
    </row>
    <row r="488" spans="1:17" ht="13.2">
      <c r="A488" s="10"/>
      <c r="B488" s="10"/>
      <c r="C488" s="10"/>
      <c r="D488" s="10"/>
      <c r="E488" s="10"/>
      <c r="F488" s="10"/>
      <c r="G488" s="10"/>
      <c r="H488" s="10"/>
      <c r="I488" s="10"/>
      <c r="J488" s="10"/>
      <c r="K488" s="10"/>
      <c r="L488" s="10"/>
      <c r="M488" s="10"/>
      <c r="N488" s="10"/>
      <c r="O488" s="10"/>
      <c r="P488" s="10"/>
      <c r="Q488" s="10"/>
    </row>
    <row r="489" spans="1:17" ht="13.2">
      <c r="A489" s="10"/>
      <c r="B489" s="10"/>
      <c r="C489" s="10"/>
      <c r="D489" s="10"/>
      <c r="E489" s="10"/>
      <c r="F489" s="10"/>
      <c r="G489" s="10"/>
      <c r="H489" s="10"/>
      <c r="I489" s="10"/>
      <c r="J489" s="10"/>
      <c r="K489" s="10"/>
      <c r="L489" s="10"/>
      <c r="M489" s="10"/>
      <c r="N489" s="10"/>
      <c r="O489" s="10"/>
      <c r="P489" s="10"/>
      <c r="Q489" s="10"/>
    </row>
    <row r="490" spans="1:17" ht="13.2">
      <c r="A490" s="10"/>
      <c r="B490" s="10"/>
      <c r="C490" s="10"/>
      <c r="D490" s="10"/>
      <c r="E490" s="10"/>
      <c r="F490" s="10"/>
      <c r="G490" s="10"/>
      <c r="H490" s="10"/>
      <c r="I490" s="10"/>
      <c r="J490" s="10"/>
      <c r="K490" s="10"/>
      <c r="L490" s="10"/>
      <c r="M490" s="10"/>
      <c r="N490" s="10"/>
      <c r="O490" s="10"/>
      <c r="P490" s="10"/>
      <c r="Q490" s="10"/>
    </row>
    <row r="491" spans="1:17" ht="13.2">
      <c r="A491" s="10"/>
      <c r="B491" s="10"/>
      <c r="C491" s="10"/>
      <c r="D491" s="10"/>
      <c r="E491" s="10"/>
      <c r="F491" s="10"/>
      <c r="G491" s="10"/>
      <c r="H491" s="10"/>
      <c r="I491" s="10"/>
      <c r="J491" s="10"/>
      <c r="K491" s="10"/>
      <c r="L491" s="10"/>
      <c r="M491" s="10"/>
      <c r="N491" s="10"/>
      <c r="O491" s="10"/>
      <c r="P491" s="10"/>
      <c r="Q491" s="10"/>
    </row>
    <row r="492" spans="1:17" ht="13.2">
      <c r="A492" s="10"/>
      <c r="B492" s="10"/>
      <c r="C492" s="10"/>
      <c r="D492" s="10"/>
      <c r="E492" s="10"/>
      <c r="F492" s="10"/>
      <c r="G492" s="10"/>
      <c r="H492" s="10"/>
      <c r="I492" s="10"/>
      <c r="J492" s="10"/>
      <c r="K492" s="10"/>
      <c r="L492" s="10"/>
      <c r="M492" s="10"/>
      <c r="N492" s="10"/>
      <c r="O492" s="10"/>
      <c r="P492" s="10"/>
      <c r="Q492" s="10"/>
    </row>
    <row r="493" spans="1:17" ht="13.2">
      <c r="A493" s="10"/>
      <c r="B493" s="10"/>
      <c r="C493" s="10"/>
      <c r="D493" s="10"/>
      <c r="E493" s="10"/>
      <c r="F493" s="10"/>
      <c r="G493" s="10"/>
      <c r="H493" s="10"/>
      <c r="I493" s="10"/>
      <c r="J493" s="10"/>
      <c r="K493" s="10"/>
      <c r="L493" s="10"/>
      <c r="M493" s="10"/>
      <c r="N493" s="10"/>
      <c r="O493" s="10"/>
      <c r="P493" s="10"/>
      <c r="Q493" s="10"/>
    </row>
    <row r="494" spans="1:17" ht="13.2">
      <c r="A494" s="10"/>
      <c r="B494" s="10"/>
      <c r="C494" s="10"/>
      <c r="D494" s="10"/>
      <c r="E494" s="10"/>
      <c r="F494" s="10"/>
      <c r="G494" s="10"/>
      <c r="H494" s="10"/>
      <c r="I494" s="10"/>
      <c r="J494" s="10"/>
      <c r="K494" s="10"/>
      <c r="L494" s="10"/>
      <c r="M494" s="10"/>
      <c r="N494" s="10"/>
      <c r="O494" s="10"/>
      <c r="P494" s="10"/>
      <c r="Q494" s="10"/>
    </row>
    <row r="495" spans="1:17" ht="13.2">
      <c r="A495" s="10"/>
      <c r="B495" s="10"/>
      <c r="C495" s="10"/>
      <c r="D495" s="10"/>
      <c r="E495" s="10"/>
      <c r="F495" s="10"/>
      <c r="G495" s="10"/>
      <c r="H495" s="10"/>
      <c r="I495" s="10"/>
      <c r="J495" s="10"/>
      <c r="K495" s="10"/>
      <c r="L495" s="10"/>
      <c r="M495" s="10"/>
      <c r="N495" s="10"/>
      <c r="O495" s="10"/>
      <c r="P495" s="10"/>
      <c r="Q495" s="10"/>
    </row>
    <row r="496" spans="1:17" ht="13.2">
      <c r="A496" s="10"/>
      <c r="B496" s="10"/>
      <c r="C496" s="10"/>
      <c r="D496" s="10"/>
      <c r="E496" s="10"/>
      <c r="F496" s="10"/>
      <c r="G496" s="10"/>
      <c r="H496" s="10"/>
      <c r="I496" s="10"/>
      <c r="J496" s="10"/>
      <c r="K496" s="10"/>
      <c r="L496" s="10"/>
      <c r="M496" s="10"/>
      <c r="N496" s="10"/>
      <c r="O496" s="10"/>
      <c r="P496" s="10"/>
      <c r="Q496" s="10"/>
    </row>
    <row r="497" spans="1:17" ht="13.2">
      <c r="A497" s="10"/>
      <c r="B497" s="10"/>
      <c r="C497" s="10"/>
      <c r="D497" s="10"/>
      <c r="E497" s="10"/>
      <c r="F497" s="10"/>
      <c r="G497" s="10"/>
      <c r="H497" s="10"/>
      <c r="I497" s="10"/>
      <c r="J497" s="10"/>
      <c r="K497" s="10"/>
      <c r="L497" s="10"/>
      <c r="M497" s="10"/>
      <c r="N497" s="10"/>
      <c r="O497" s="10"/>
      <c r="P497" s="10"/>
      <c r="Q497" s="10"/>
    </row>
    <row r="498" spans="1:17" ht="13.2">
      <c r="A498" s="10"/>
      <c r="B498" s="10"/>
      <c r="C498" s="10"/>
      <c r="D498" s="10"/>
      <c r="E498" s="10"/>
      <c r="F498" s="10"/>
      <c r="G498" s="10"/>
      <c r="H498" s="10"/>
      <c r="I498" s="10"/>
      <c r="J498" s="10"/>
      <c r="K498" s="10"/>
      <c r="L498" s="10"/>
      <c r="M498" s="10"/>
      <c r="N498" s="10"/>
      <c r="O498" s="10"/>
      <c r="P498" s="10"/>
      <c r="Q498" s="10"/>
    </row>
    <row r="499" spans="1:17" ht="13.2">
      <c r="A499" s="10"/>
      <c r="B499" s="10"/>
      <c r="C499" s="10"/>
      <c r="D499" s="10"/>
      <c r="E499" s="10"/>
      <c r="F499" s="10"/>
      <c r="G499" s="10"/>
      <c r="H499" s="10"/>
      <c r="I499" s="10"/>
      <c r="J499" s="10"/>
      <c r="K499" s="10"/>
      <c r="L499" s="10"/>
      <c r="M499" s="10"/>
      <c r="N499" s="10"/>
      <c r="O499" s="10"/>
      <c r="P499" s="10"/>
      <c r="Q499" s="10"/>
    </row>
    <row r="500" spans="1:17" ht="13.2">
      <c r="A500" s="10"/>
      <c r="B500" s="10"/>
      <c r="C500" s="10"/>
      <c r="D500" s="10"/>
      <c r="E500" s="10"/>
      <c r="F500" s="10"/>
      <c r="G500" s="10"/>
      <c r="H500" s="10"/>
      <c r="I500" s="10"/>
      <c r="J500" s="10"/>
      <c r="K500" s="10"/>
      <c r="L500" s="10"/>
      <c r="M500" s="10"/>
      <c r="N500" s="10"/>
      <c r="O500" s="10"/>
      <c r="P500" s="10"/>
      <c r="Q500" s="10"/>
    </row>
    <row r="501" spans="1:17" ht="13.2">
      <c r="A501" s="10"/>
      <c r="B501" s="10"/>
      <c r="C501" s="10"/>
      <c r="D501" s="10"/>
      <c r="E501" s="10"/>
      <c r="F501" s="10"/>
      <c r="G501" s="10"/>
      <c r="H501" s="10"/>
      <c r="I501" s="10"/>
      <c r="J501" s="10"/>
      <c r="K501" s="10"/>
      <c r="L501" s="10"/>
      <c r="M501" s="10"/>
      <c r="N501" s="10"/>
      <c r="O501" s="10"/>
      <c r="P501" s="10"/>
      <c r="Q501" s="10"/>
    </row>
    <row r="502" spans="1:17" ht="13.2">
      <c r="A502" s="10"/>
      <c r="B502" s="10"/>
      <c r="C502" s="10"/>
      <c r="D502" s="10"/>
      <c r="E502" s="10"/>
      <c r="F502" s="10"/>
      <c r="G502" s="10"/>
      <c r="H502" s="10"/>
      <c r="I502" s="10"/>
      <c r="J502" s="10"/>
      <c r="K502" s="10"/>
      <c r="L502" s="10"/>
      <c r="M502" s="10"/>
      <c r="N502" s="10"/>
      <c r="O502" s="10"/>
      <c r="P502" s="10"/>
      <c r="Q502" s="10"/>
    </row>
    <row r="503" spans="1:17" ht="13.2">
      <c r="A503" s="10"/>
      <c r="B503" s="10"/>
      <c r="C503" s="10"/>
      <c r="D503" s="10"/>
      <c r="E503" s="10"/>
      <c r="F503" s="10"/>
      <c r="G503" s="10"/>
      <c r="H503" s="10"/>
      <c r="I503" s="10"/>
      <c r="J503" s="10"/>
      <c r="K503" s="10"/>
      <c r="L503" s="10"/>
      <c r="M503" s="10"/>
      <c r="N503" s="10"/>
      <c r="O503" s="10"/>
      <c r="P503" s="10"/>
      <c r="Q503" s="10"/>
    </row>
    <row r="504" spans="1:17" ht="13.2">
      <c r="A504" s="10"/>
      <c r="B504" s="10"/>
      <c r="C504" s="10"/>
      <c r="D504" s="10"/>
      <c r="E504" s="10"/>
      <c r="F504" s="10"/>
      <c r="G504" s="10"/>
      <c r="H504" s="10"/>
      <c r="I504" s="10"/>
      <c r="J504" s="10"/>
      <c r="K504" s="10"/>
      <c r="L504" s="10"/>
      <c r="M504" s="10"/>
      <c r="N504" s="10"/>
      <c r="O504" s="10"/>
      <c r="P504" s="10"/>
      <c r="Q504" s="10"/>
    </row>
    <row r="505" spans="1:17" ht="13.2">
      <c r="A505" s="10"/>
      <c r="B505" s="10"/>
      <c r="C505" s="10"/>
      <c r="D505" s="10"/>
      <c r="E505" s="10"/>
      <c r="F505" s="10"/>
      <c r="G505" s="10"/>
      <c r="H505" s="10"/>
      <c r="I505" s="10"/>
      <c r="J505" s="10"/>
      <c r="K505" s="10"/>
      <c r="L505" s="10"/>
      <c r="M505" s="10"/>
      <c r="N505" s="10"/>
      <c r="O505" s="10"/>
      <c r="P505" s="10"/>
      <c r="Q505" s="10"/>
    </row>
    <row r="506" spans="1:17" ht="13.2">
      <c r="A506" s="10"/>
      <c r="B506" s="10"/>
      <c r="C506" s="10"/>
      <c r="D506" s="10"/>
      <c r="E506" s="10"/>
      <c r="F506" s="10"/>
      <c r="G506" s="10"/>
      <c r="H506" s="10"/>
      <c r="I506" s="10"/>
      <c r="J506" s="10"/>
      <c r="K506" s="10"/>
      <c r="L506" s="10"/>
      <c r="M506" s="10"/>
      <c r="N506" s="10"/>
      <c r="O506" s="10"/>
      <c r="P506" s="10"/>
      <c r="Q506" s="10"/>
    </row>
    <row r="507" spans="1:17" ht="13.2">
      <c r="A507" s="10"/>
      <c r="B507" s="10"/>
      <c r="C507" s="10"/>
      <c r="D507" s="10"/>
      <c r="E507" s="10"/>
      <c r="F507" s="10"/>
      <c r="G507" s="10"/>
      <c r="H507" s="10"/>
      <c r="I507" s="10"/>
      <c r="J507" s="10"/>
      <c r="K507" s="10"/>
      <c r="L507" s="10"/>
      <c r="M507" s="10"/>
      <c r="N507" s="10"/>
      <c r="O507" s="10"/>
      <c r="P507" s="10"/>
      <c r="Q507" s="10"/>
    </row>
    <row r="508" spans="1:17" ht="13.2">
      <c r="A508" s="10"/>
      <c r="B508" s="10"/>
      <c r="C508" s="10"/>
      <c r="D508" s="10"/>
      <c r="E508" s="10"/>
      <c r="F508" s="10"/>
      <c r="G508" s="10"/>
      <c r="H508" s="10"/>
      <c r="I508" s="10"/>
      <c r="J508" s="10"/>
      <c r="K508" s="10"/>
      <c r="L508" s="10"/>
      <c r="M508" s="10"/>
      <c r="N508" s="10"/>
      <c r="O508" s="10"/>
      <c r="P508" s="10"/>
      <c r="Q508" s="10"/>
    </row>
    <row r="509" spans="1:17" ht="13.2">
      <c r="A509" s="10"/>
      <c r="B509" s="10"/>
      <c r="C509" s="10"/>
      <c r="D509" s="10"/>
      <c r="E509" s="10"/>
      <c r="F509" s="10"/>
      <c r="G509" s="10"/>
      <c r="H509" s="10"/>
      <c r="I509" s="10"/>
      <c r="J509" s="10"/>
      <c r="K509" s="10"/>
      <c r="L509" s="10"/>
      <c r="M509" s="10"/>
      <c r="N509" s="10"/>
      <c r="O509" s="10"/>
      <c r="P509" s="10"/>
      <c r="Q509" s="10"/>
    </row>
    <row r="510" spans="1:17" ht="13.2">
      <c r="A510" s="10"/>
      <c r="B510" s="10"/>
      <c r="C510" s="10"/>
      <c r="D510" s="10"/>
      <c r="E510" s="10"/>
      <c r="F510" s="10"/>
      <c r="G510" s="10"/>
      <c r="H510" s="10"/>
      <c r="I510" s="10"/>
      <c r="J510" s="10"/>
      <c r="K510" s="10"/>
      <c r="L510" s="10"/>
      <c r="M510" s="10"/>
      <c r="N510" s="10"/>
      <c r="O510" s="10"/>
      <c r="P510" s="10"/>
      <c r="Q510" s="10"/>
    </row>
    <row r="511" spans="1:17" ht="13.2">
      <c r="A511" s="10"/>
      <c r="B511" s="10"/>
      <c r="C511" s="10"/>
      <c r="D511" s="10"/>
      <c r="E511" s="10"/>
      <c r="F511" s="10"/>
      <c r="G511" s="10"/>
      <c r="H511" s="10"/>
      <c r="I511" s="10"/>
      <c r="J511" s="10"/>
      <c r="K511" s="10"/>
      <c r="L511" s="10"/>
      <c r="M511" s="10"/>
      <c r="N511" s="10"/>
      <c r="O511" s="10"/>
      <c r="P511" s="10"/>
      <c r="Q511" s="10"/>
    </row>
    <row r="512" spans="1:17" ht="13.2">
      <c r="A512" s="10"/>
      <c r="B512" s="10"/>
      <c r="C512" s="10"/>
      <c r="D512" s="10"/>
      <c r="E512" s="10"/>
      <c r="F512" s="10"/>
      <c r="G512" s="10"/>
      <c r="H512" s="10"/>
      <c r="I512" s="10"/>
      <c r="J512" s="10"/>
      <c r="K512" s="10"/>
      <c r="L512" s="10"/>
      <c r="M512" s="10"/>
      <c r="N512" s="10"/>
      <c r="O512" s="10"/>
      <c r="P512" s="10"/>
      <c r="Q512" s="10"/>
    </row>
    <row r="513" spans="1:17" ht="13.2">
      <c r="A513" s="10"/>
      <c r="B513" s="10"/>
      <c r="C513" s="10"/>
      <c r="D513" s="10"/>
      <c r="E513" s="10"/>
      <c r="F513" s="10"/>
      <c r="G513" s="10"/>
      <c r="H513" s="10"/>
      <c r="I513" s="10"/>
      <c r="J513" s="10"/>
      <c r="K513" s="10"/>
      <c r="L513" s="10"/>
      <c r="M513" s="10"/>
      <c r="N513" s="10"/>
      <c r="O513" s="10"/>
      <c r="P513" s="10"/>
      <c r="Q513" s="10"/>
    </row>
    <row r="514" spans="1:17" ht="13.2">
      <c r="A514" s="10"/>
      <c r="B514" s="10"/>
      <c r="C514" s="10"/>
      <c r="D514" s="10"/>
      <c r="E514" s="10"/>
      <c r="F514" s="10"/>
      <c r="G514" s="10"/>
      <c r="H514" s="10"/>
      <c r="I514" s="10"/>
      <c r="J514" s="10"/>
      <c r="K514" s="10"/>
      <c r="L514" s="10"/>
      <c r="M514" s="10"/>
      <c r="N514" s="10"/>
      <c r="O514" s="10"/>
      <c r="P514" s="10"/>
      <c r="Q514" s="10"/>
    </row>
    <row r="515" spans="1:17" ht="13.2">
      <c r="A515" s="10"/>
      <c r="B515" s="10"/>
      <c r="C515" s="10"/>
      <c r="D515" s="10"/>
      <c r="E515" s="10"/>
      <c r="F515" s="10"/>
      <c r="G515" s="10"/>
      <c r="H515" s="10"/>
      <c r="I515" s="10"/>
      <c r="J515" s="10"/>
      <c r="K515" s="10"/>
      <c r="L515" s="10"/>
      <c r="M515" s="10"/>
      <c r="N515" s="10"/>
      <c r="O515" s="10"/>
      <c r="P515" s="10"/>
      <c r="Q515" s="10"/>
    </row>
    <row r="516" spans="1:17" ht="13.2">
      <c r="A516" s="10"/>
      <c r="B516" s="10"/>
      <c r="C516" s="10"/>
      <c r="D516" s="10"/>
      <c r="E516" s="10"/>
      <c r="F516" s="10"/>
      <c r="G516" s="10"/>
      <c r="H516" s="10"/>
      <c r="I516" s="10"/>
      <c r="J516" s="10"/>
      <c r="K516" s="10"/>
      <c r="L516" s="10"/>
      <c r="M516" s="10"/>
      <c r="N516" s="10"/>
      <c r="O516" s="10"/>
      <c r="P516" s="10"/>
      <c r="Q516" s="10"/>
    </row>
    <row r="517" spans="1:17" ht="13.2">
      <c r="A517" s="10"/>
      <c r="B517" s="10"/>
      <c r="C517" s="10"/>
      <c r="D517" s="10"/>
      <c r="E517" s="10"/>
      <c r="F517" s="10"/>
      <c r="G517" s="10"/>
      <c r="H517" s="10"/>
      <c r="I517" s="10"/>
      <c r="J517" s="10"/>
      <c r="K517" s="10"/>
      <c r="L517" s="10"/>
      <c r="M517" s="10"/>
      <c r="N517" s="10"/>
      <c r="O517" s="10"/>
      <c r="P517" s="10"/>
      <c r="Q517" s="10"/>
    </row>
    <row r="518" spans="1:17" ht="13.2">
      <c r="A518" s="10"/>
      <c r="B518" s="10"/>
      <c r="C518" s="10"/>
      <c r="D518" s="10"/>
      <c r="E518" s="10"/>
      <c r="F518" s="10"/>
      <c r="G518" s="10"/>
      <c r="H518" s="10"/>
      <c r="I518" s="10"/>
      <c r="J518" s="10"/>
      <c r="K518" s="10"/>
      <c r="L518" s="10"/>
      <c r="M518" s="10"/>
      <c r="N518" s="10"/>
      <c r="O518" s="10"/>
      <c r="P518" s="10"/>
      <c r="Q518" s="10"/>
    </row>
    <row r="519" spans="1:17" ht="13.2">
      <c r="A519" s="10"/>
      <c r="B519" s="10"/>
      <c r="C519" s="10"/>
      <c r="D519" s="10"/>
      <c r="E519" s="10"/>
      <c r="F519" s="10"/>
      <c r="G519" s="10"/>
      <c r="H519" s="10"/>
      <c r="I519" s="10"/>
      <c r="J519" s="10"/>
      <c r="K519" s="10"/>
      <c r="L519" s="10"/>
      <c r="M519" s="10"/>
      <c r="N519" s="10"/>
      <c r="O519" s="10"/>
      <c r="P519" s="10"/>
      <c r="Q519" s="10"/>
    </row>
    <row r="520" spans="1:17" ht="13.2">
      <c r="A520" s="10"/>
      <c r="B520" s="10"/>
      <c r="C520" s="10"/>
      <c r="D520" s="10"/>
      <c r="E520" s="10"/>
      <c r="F520" s="10"/>
      <c r="G520" s="10"/>
      <c r="H520" s="10"/>
      <c r="I520" s="10"/>
      <c r="J520" s="10"/>
      <c r="K520" s="10"/>
      <c r="L520" s="10"/>
      <c r="M520" s="10"/>
      <c r="N520" s="10"/>
      <c r="O520" s="10"/>
      <c r="P520" s="10"/>
      <c r="Q520" s="10"/>
    </row>
    <row r="521" spans="1:17" ht="13.2">
      <c r="A521" s="10"/>
      <c r="B521" s="10"/>
      <c r="C521" s="10"/>
      <c r="D521" s="10"/>
      <c r="E521" s="10"/>
      <c r="F521" s="10"/>
      <c r="G521" s="10"/>
      <c r="H521" s="10"/>
      <c r="I521" s="10"/>
      <c r="J521" s="10"/>
      <c r="K521" s="10"/>
      <c r="L521" s="10"/>
      <c r="M521" s="10"/>
      <c r="N521" s="10"/>
      <c r="O521" s="10"/>
      <c r="P521" s="10"/>
      <c r="Q521" s="10"/>
    </row>
    <row r="522" spans="1:17" ht="13.2">
      <c r="A522" s="10"/>
      <c r="B522" s="10"/>
      <c r="C522" s="10"/>
      <c r="D522" s="10"/>
      <c r="E522" s="10"/>
      <c r="F522" s="10"/>
      <c r="G522" s="10"/>
      <c r="H522" s="10"/>
      <c r="I522" s="10"/>
      <c r="J522" s="10"/>
      <c r="K522" s="10"/>
      <c r="L522" s="10"/>
      <c r="M522" s="10"/>
      <c r="N522" s="10"/>
      <c r="O522" s="10"/>
      <c r="P522" s="10"/>
      <c r="Q522" s="10"/>
    </row>
    <row r="523" spans="1:17" ht="13.2">
      <c r="A523" s="10"/>
      <c r="B523" s="10"/>
      <c r="C523" s="10"/>
      <c r="D523" s="10"/>
      <c r="E523" s="10"/>
      <c r="F523" s="10"/>
      <c r="G523" s="10"/>
      <c r="H523" s="10"/>
      <c r="I523" s="10"/>
      <c r="J523" s="10"/>
      <c r="K523" s="10"/>
      <c r="L523" s="10"/>
      <c r="M523" s="10"/>
      <c r="N523" s="10"/>
      <c r="O523" s="10"/>
      <c r="P523" s="10"/>
      <c r="Q523" s="10"/>
    </row>
    <row r="524" spans="1:17" ht="13.2">
      <c r="A524" s="10"/>
      <c r="B524" s="10"/>
      <c r="C524" s="10"/>
      <c r="D524" s="10"/>
      <c r="E524" s="10"/>
      <c r="F524" s="10"/>
      <c r="G524" s="10"/>
      <c r="H524" s="10"/>
      <c r="I524" s="10"/>
      <c r="J524" s="10"/>
      <c r="K524" s="10"/>
      <c r="L524" s="10"/>
      <c r="M524" s="10"/>
      <c r="N524" s="10"/>
      <c r="O524" s="10"/>
      <c r="P524" s="10"/>
      <c r="Q524" s="10"/>
    </row>
    <row r="525" spans="1:17" ht="13.2">
      <c r="A525" s="10"/>
      <c r="B525" s="10"/>
      <c r="C525" s="10"/>
      <c r="D525" s="10"/>
      <c r="E525" s="10"/>
      <c r="F525" s="10"/>
      <c r="G525" s="10"/>
      <c r="H525" s="10"/>
      <c r="I525" s="10"/>
      <c r="J525" s="10"/>
      <c r="K525" s="10"/>
      <c r="L525" s="10"/>
      <c r="M525" s="10"/>
      <c r="N525" s="10"/>
      <c r="O525" s="10"/>
      <c r="P525" s="10"/>
      <c r="Q525" s="10"/>
    </row>
    <row r="526" spans="1:17" ht="13.2">
      <c r="A526" s="10"/>
      <c r="B526" s="10"/>
      <c r="C526" s="10"/>
      <c r="D526" s="10"/>
      <c r="E526" s="10"/>
      <c r="F526" s="10"/>
      <c r="G526" s="10"/>
      <c r="H526" s="10"/>
      <c r="I526" s="10"/>
      <c r="J526" s="10"/>
      <c r="K526" s="10"/>
      <c r="L526" s="10"/>
      <c r="M526" s="10"/>
      <c r="N526" s="10"/>
      <c r="O526" s="10"/>
      <c r="P526" s="10"/>
      <c r="Q526" s="10"/>
    </row>
    <row r="527" spans="1:17" ht="13.2">
      <c r="A527" s="10"/>
      <c r="B527" s="10"/>
      <c r="C527" s="10"/>
      <c r="D527" s="10"/>
      <c r="E527" s="10"/>
      <c r="F527" s="10"/>
      <c r="G527" s="10"/>
      <c r="H527" s="10"/>
      <c r="I527" s="10"/>
      <c r="J527" s="10"/>
      <c r="K527" s="10"/>
      <c r="L527" s="10"/>
      <c r="M527" s="10"/>
      <c r="N527" s="10"/>
      <c r="O527" s="10"/>
      <c r="P527" s="10"/>
      <c r="Q527" s="10"/>
    </row>
    <row r="528" spans="1:17" ht="13.2">
      <c r="A528" s="10"/>
      <c r="B528" s="10"/>
      <c r="C528" s="10"/>
      <c r="D528" s="10"/>
      <c r="E528" s="10"/>
      <c r="F528" s="10"/>
      <c r="G528" s="10"/>
      <c r="H528" s="10"/>
      <c r="I528" s="10"/>
      <c r="J528" s="10"/>
      <c r="K528" s="10"/>
      <c r="L528" s="10"/>
      <c r="M528" s="10"/>
      <c r="N528" s="10"/>
      <c r="O528" s="10"/>
      <c r="P528" s="10"/>
      <c r="Q528" s="10"/>
    </row>
    <row r="529" spans="1:17" ht="13.2">
      <c r="A529" s="10"/>
      <c r="B529" s="10"/>
      <c r="C529" s="10"/>
      <c r="D529" s="10"/>
      <c r="E529" s="10"/>
      <c r="F529" s="10"/>
      <c r="G529" s="10"/>
      <c r="H529" s="10"/>
      <c r="I529" s="10"/>
      <c r="J529" s="10"/>
      <c r="K529" s="10"/>
      <c r="L529" s="10"/>
      <c r="M529" s="10"/>
      <c r="N529" s="10"/>
      <c r="O529" s="10"/>
      <c r="P529" s="10"/>
      <c r="Q529" s="10"/>
    </row>
    <row r="530" spans="1:17" ht="13.2">
      <c r="A530" s="10"/>
      <c r="B530" s="10"/>
      <c r="C530" s="10"/>
      <c r="D530" s="10"/>
      <c r="E530" s="10"/>
      <c r="F530" s="10"/>
      <c r="G530" s="10"/>
      <c r="H530" s="10"/>
      <c r="I530" s="10"/>
      <c r="J530" s="10"/>
      <c r="K530" s="10"/>
      <c r="L530" s="10"/>
      <c r="M530" s="10"/>
      <c r="N530" s="10"/>
      <c r="O530" s="10"/>
      <c r="P530" s="10"/>
      <c r="Q530" s="10"/>
    </row>
    <row r="531" spans="1:17" ht="13.2">
      <c r="A531" s="10"/>
      <c r="B531" s="10"/>
      <c r="C531" s="10"/>
      <c r="D531" s="10"/>
      <c r="E531" s="10"/>
      <c r="F531" s="10"/>
      <c r="G531" s="10"/>
      <c r="H531" s="10"/>
      <c r="I531" s="10"/>
      <c r="J531" s="10"/>
      <c r="K531" s="10"/>
      <c r="L531" s="10"/>
      <c r="M531" s="10"/>
      <c r="N531" s="10"/>
      <c r="O531" s="10"/>
      <c r="P531" s="10"/>
      <c r="Q531" s="10"/>
    </row>
    <row r="532" spans="1:17" ht="13.2">
      <c r="A532" s="10"/>
      <c r="B532" s="10"/>
      <c r="C532" s="10"/>
      <c r="D532" s="10"/>
      <c r="E532" s="10"/>
      <c r="F532" s="10"/>
      <c r="G532" s="10"/>
      <c r="H532" s="10"/>
      <c r="I532" s="10"/>
      <c r="J532" s="10"/>
      <c r="K532" s="10"/>
      <c r="L532" s="10"/>
      <c r="M532" s="10"/>
      <c r="N532" s="10"/>
      <c r="O532" s="10"/>
      <c r="P532" s="10"/>
      <c r="Q532" s="10"/>
    </row>
    <row r="533" spans="1:17" ht="13.2">
      <c r="A533" s="10"/>
      <c r="B533" s="10"/>
      <c r="C533" s="10"/>
      <c r="D533" s="10"/>
      <c r="E533" s="10"/>
      <c r="F533" s="10"/>
      <c r="G533" s="10"/>
      <c r="H533" s="10"/>
      <c r="I533" s="10"/>
      <c r="J533" s="10"/>
      <c r="K533" s="10"/>
      <c r="L533" s="10"/>
      <c r="M533" s="10"/>
      <c r="N533" s="10"/>
      <c r="O533" s="10"/>
      <c r="P533" s="10"/>
      <c r="Q533" s="10"/>
    </row>
    <row r="534" spans="1:17" ht="13.2">
      <c r="A534" s="10"/>
      <c r="B534" s="10"/>
      <c r="C534" s="10"/>
      <c r="D534" s="10"/>
      <c r="E534" s="10"/>
      <c r="F534" s="10"/>
      <c r="G534" s="10"/>
      <c r="H534" s="10"/>
      <c r="I534" s="10"/>
      <c r="J534" s="10"/>
      <c r="K534" s="10"/>
      <c r="L534" s="10"/>
      <c r="M534" s="10"/>
      <c r="N534" s="10"/>
      <c r="O534" s="10"/>
      <c r="P534" s="10"/>
      <c r="Q534" s="10"/>
    </row>
    <row r="535" spans="1:17" ht="13.2">
      <c r="A535" s="10"/>
      <c r="B535" s="10"/>
      <c r="C535" s="10"/>
      <c r="D535" s="10"/>
      <c r="E535" s="10"/>
      <c r="F535" s="10"/>
      <c r="G535" s="10"/>
      <c r="H535" s="10"/>
      <c r="I535" s="10"/>
      <c r="J535" s="10"/>
      <c r="K535" s="10"/>
      <c r="L535" s="10"/>
      <c r="M535" s="10"/>
      <c r="N535" s="10"/>
      <c r="O535" s="10"/>
      <c r="P535" s="10"/>
      <c r="Q535" s="10"/>
    </row>
    <row r="536" spans="1:17" ht="13.2">
      <c r="A536" s="10"/>
      <c r="B536" s="10"/>
      <c r="C536" s="10"/>
      <c r="D536" s="10"/>
      <c r="E536" s="10"/>
      <c r="F536" s="10"/>
      <c r="G536" s="10"/>
      <c r="H536" s="10"/>
      <c r="I536" s="10"/>
      <c r="J536" s="10"/>
      <c r="K536" s="10"/>
      <c r="L536" s="10"/>
      <c r="M536" s="10"/>
      <c r="N536" s="10"/>
      <c r="O536" s="10"/>
      <c r="P536" s="10"/>
      <c r="Q536" s="10"/>
    </row>
    <row r="537" spans="1:17" ht="13.2">
      <c r="A537" s="10"/>
      <c r="B537" s="10"/>
      <c r="C537" s="10"/>
      <c r="D537" s="10"/>
      <c r="E537" s="10"/>
      <c r="F537" s="10"/>
      <c r="G537" s="10"/>
      <c r="H537" s="10"/>
      <c r="I537" s="10"/>
      <c r="J537" s="10"/>
      <c r="K537" s="10"/>
      <c r="L537" s="10"/>
      <c r="M537" s="10"/>
      <c r="N537" s="10"/>
      <c r="O537" s="10"/>
      <c r="P537" s="10"/>
      <c r="Q537" s="10"/>
    </row>
    <row r="538" spans="1:17" ht="13.2">
      <c r="A538" s="10"/>
      <c r="B538" s="10"/>
      <c r="C538" s="10"/>
      <c r="D538" s="10"/>
      <c r="E538" s="10"/>
      <c r="F538" s="10"/>
      <c r="G538" s="10"/>
      <c r="H538" s="10"/>
      <c r="I538" s="10"/>
      <c r="J538" s="10"/>
      <c r="K538" s="10"/>
      <c r="L538" s="10"/>
      <c r="M538" s="10"/>
      <c r="N538" s="10"/>
      <c r="O538" s="10"/>
      <c r="P538" s="10"/>
      <c r="Q538" s="10"/>
    </row>
    <row r="539" spans="1:17" ht="13.2">
      <c r="A539" s="10"/>
      <c r="B539" s="10"/>
      <c r="C539" s="10"/>
      <c r="D539" s="10"/>
      <c r="E539" s="10"/>
      <c r="F539" s="10"/>
      <c r="G539" s="10"/>
      <c r="H539" s="10"/>
      <c r="I539" s="10"/>
      <c r="J539" s="10"/>
      <c r="K539" s="10"/>
      <c r="L539" s="10"/>
      <c r="M539" s="10"/>
      <c r="N539" s="10"/>
      <c r="O539" s="10"/>
      <c r="P539" s="10"/>
      <c r="Q539" s="10"/>
    </row>
    <row r="540" spans="1:17" ht="13.2">
      <c r="A540" s="10"/>
      <c r="B540" s="10"/>
      <c r="C540" s="10"/>
      <c r="D540" s="10"/>
      <c r="E540" s="10"/>
      <c r="F540" s="10"/>
      <c r="G540" s="10"/>
      <c r="H540" s="10"/>
      <c r="I540" s="10"/>
      <c r="J540" s="10"/>
      <c r="K540" s="10"/>
      <c r="L540" s="10"/>
      <c r="M540" s="10"/>
      <c r="N540" s="10"/>
      <c r="O540" s="10"/>
      <c r="P540" s="10"/>
      <c r="Q540" s="10"/>
    </row>
    <row r="541" spans="1:17" ht="13.2">
      <c r="A541" s="10"/>
      <c r="B541" s="10"/>
      <c r="C541" s="10"/>
      <c r="D541" s="10"/>
      <c r="E541" s="10"/>
      <c r="F541" s="10"/>
      <c r="G541" s="10"/>
      <c r="H541" s="10"/>
      <c r="I541" s="10"/>
      <c r="J541" s="10"/>
      <c r="K541" s="10"/>
      <c r="L541" s="10"/>
      <c r="M541" s="10"/>
      <c r="N541" s="10"/>
      <c r="O541" s="10"/>
      <c r="P541" s="10"/>
      <c r="Q541" s="10"/>
    </row>
    <row r="542" spans="1:17" ht="13.2">
      <c r="A542" s="10"/>
      <c r="B542" s="10"/>
      <c r="C542" s="10"/>
      <c r="D542" s="10"/>
      <c r="E542" s="10"/>
      <c r="F542" s="10"/>
      <c r="G542" s="10"/>
      <c r="H542" s="10"/>
      <c r="I542" s="10"/>
      <c r="J542" s="10"/>
      <c r="K542" s="10"/>
      <c r="L542" s="10"/>
      <c r="M542" s="10"/>
      <c r="N542" s="10"/>
      <c r="O542" s="10"/>
      <c r="P542" s="10"/>
      <c r="Q542" s="10"/>
    </row>
    <row r="543" spans="1:17" ht="13.2">
      <c r="A543" s="10"/>
      <c r="B543" s="10"/>
      <c r="C543" s="10"/>
      <c r="D543" s="10"/>
      <c r="E543" s="10"/>
      <c r="F543" s="10"/>
      <c r="G543" s="10"/>
      <c r="H543" s="10"/>
      <c r="I543" s="10"/>
      <c r="J543" s="10"/>
      <c r="K543" s="10"/>
      <c r="L543" s="10"/>
      <c r="M543" s="10"/>
      <c r="N543" s="10"/>
      <c r="O543" s="10"/>
      <c r="P543" s="10"/>
      <c r="Q543" s="10"/>
    </row>
    <row r="544" spans="1:17" ht="13.2">
      <c r="A544" s="10"/>
      <c r="B544" s="10"/>
      <c r="C544" s="10"/>
      <c r="D544" s="10"/>
      <c r="E544" s="10"/>
      <c r="F544" s="10"/>
      <c r="G544" s="10"/>
      <c r="H544" s="10"/>
      <c r="I544" s="10"/>
      <c r="J544" s="10"/>
      <c r="K544" s="10"/>
      <c r="L544" s="10"/>
      <c r="M544" s="10"/>
      <c r="N544" s="10"/>
      <c r="O544" s="10"/>
      <c r="P544" s="10"/>
      <c r="Q544" s="10"/>
    </row>
    <row r="545" spans="1:17" ht="13.2">
      <c r="A545" s="10"/>
      <c r="B545" s="10"/>
      <c r="C545" s="10"/>
      <c r="D545" s="10"/>
      <c r="E545" s="10"/>
      <c r="F545" s="10"/>
      <c r="G545" s="10"/>
      <c r="H545" s="10"/>
      <c r="I545" s="10"/>
      <c r="J545" s="10"/>
      <c r="K545" s="10"/>
      <c r="L545" s="10"/>
      <c r="M545" s="10"/>
      <c r="N545" s="10"/>
      <c r="O545" s="10"/>
      <c r="P545" s="10"/>
      <c r="Q545" s="10"/>
    </row>
    <row r="546" spans="1:17" ht="13.2">
      <c r="A546" s="10"/>
      <c r="B546" s="10"/>
      <c r="C546" s="10"/>
      <c r="D546" s="10"/>
      <c r="E546" s="10"/>
      <c r="F546" s="10"/>
      <c r="G546" s="10"/>
      <c r="H546" s="10"/>
      <c r="I546" s="10"/>
      <c r="J546" s="10"/>
      <c r="K546" s="10"/>
      <c r="L546" s="10"/>
      <c r="M546" s="10"/>
      <c r="N546" s="10"/>
      <c r="O546" s="10"/>
      <c r="P546" s="10"/>
      <c r="Q546" s="10"/>
    </row>
    <row r="547" spans="1:17" ht="13.2">
      <c r="A547" s="10"/>
      <c r="B547" s="10"/>
      <c r="C547" s="10"/>
      <c r="D547" s="10"/>
      <c r="E547" s="10"/>
      <c r="F547" s="10"/>
      <c r="G547" s="10"/>
      <c r="H547" s="10"/>
      <c r="I547" s="10"/>
      <c r="J547" s="10"/>
      <c r="K547" s="10"/>
      <c r="L547" s="10"/>
      <c r="M547" s="10"/>
      <c r="N547" s="10"/>
      <c r="O547" s="10"/>
      <c r="P547" s="10"/>
      <c r="Q547" s="10"/>
    </row>
    <row r="548" spans="1:17" ht="13.2">
      <c r="A548" s="10"/>
      <c r="B548" s="10"/>
      <c r="C548" s="10"/>
      <c r="D548" s="10"/>
      <c r="E548" s="10"/>
      <c r="F548" s="10"/>
      <c r="G548" s="10"/>
      <c r="H548" s="10"/>
      <c r="I548" s="10"/>
      <c r="J548" s="10"/>
      <c r="K548" s="10"/>
      <c r="L548" s="10"/>
      <c r="M548" s="10"/>
      <c r="N548" s="10"/>
      <c r="O548" s="10"/>
      <c r="P548" s="10"/>
      <c r="Q548" s="10"/>
    </row>
    <row r="549" spans="1:17" ht="13.2">
      <c r="A549" s="10"/>
      <c r="B549" s="10"/>
      <c r="C549" s="10"/>
      <c r="D549" s="10"/>
      <c r="E549" s="10"/>
      <c r="F549" s="10"/>
      <c r="G549" s="10"/>
      <c r="H549" s="10"/>
      <c r="I549" s="10"/>
      <c r="J549" s="10"/>
      <c r="K549" s="10"/>
      <c r="L549" s="10"/>
      <c r="M549" s="10"/>
      <c r="N549" s="10"/>
      <c r="O549" s="10"/>
      <c r="P549" s="10"/>
      <c r="Q549" s="10"/>
    </row>
    <row r="550" spans="1:17" ht="13.2">
      <c r="A550" s="10"/>
      <c r="B550" s="10"/>
      <c r="C550" s="10"/>
      <c r="D550" s="10"/>
      <c r="E550" s="10"/>
      <c r="F550" s="10"/>
      <c r="G550" s="10"/>
      <c r="H550" s="10"/>
      <c r="I550" s="10"/>
      <c r="J550" s="10"/>
      <c r="K550" s="10"/>
      <c r="L550" s="10"/>
      <c r="M550" s="10"/>
      <c r="N550" s="10"/>
      <c r="O550" s="10"/>
      <c r="P550" s="10"/>
      <c r="Q550" s="10"/>
    </row>
    <row r="551" spans="1:17" ht="13.2">
      <c r="A551" s="10"/>
      <c r="B551" s="10"/>
      <c r="C551" s="10"/>
      <c r="D551" s="10"/>
      <c r="E551" s="10"/>
      <c r="F551" s="10"/>
      <c r="G551" s="10"/>
      <c r="H551" s="10"/>
      <c r="I551" s="10"/>
      <c r="J551" s="10"/>
      <c r="K551" s="10"/>
      <c r="L551" s="10"/>
      <c r="M551" s="10"/>
      <c r="N551" s="10"/>
      <c r="O551" s="10"/>
      <c r="P551" s="10"/>
      <c r="Q551" s="10"/>
    </row>
    <row r="552" spans="1:17" ht="13.2">
      <c r="A552" s="10"/>
      <c r="B552" s="10"/>
      <c r="C552" s="10"/>
      <c r="D552" s="10"/>
      <c r="E552" s="10"/>
      <c r="F552" s="10"/>
      <c r="G552" s="10"/>
      <c r="H552" s="10"/>
      <c r="I552" s="10"/>
      <c r="J552" s="10"/>
      <c r="K552" s="10"/>
      <c r="L552" s="10"/>
      <c r="M552" s="10"/>
      <c r="N552" s="10"/>
      <c r="O552" s="10"/>
      <c r="P552" s="10"/>
      <c r="Q552" s="10"/>
    </row>
    <row r="553" spans="1:17" ht="13.2">
      <c r="A553" s="10"/>
      <c r="B553" s="10"/>
      <c r="C553" s="10"/>
      <c r="D553" s="10"/>
      <c r="E553" s="10"/>
      <c r="F553" s="10"/>
      <c r="G553" s="10"/>
      <c r="H553" s="10"/>
      <c r="I553" s="10"/>
      <c r="J553" s="10"/>
      <c r="K553" s="10"/>
      <c r="L553" s="10"/>
      <c r="M553" s="10"/>
      <c r="N553" s="10"/>
      <c r="O553" s="10"/>
      <c r="P553" s="10"/>
      <c r="Q553" s="10"/>
    </row>
    <row r="554" spans="1:17" ht="13.2">
      <c r="A554" s="10"/>
      <c r="B554" s="10"/>
      <c r="C554" s="10"/>
      <c r="D554" s="10"/>
      <c r="E554" s="10"/>
      <c r="F554" s="10"/>
      <c r="G554" s="10"/>
      <c r="H554" s="10"/>
      <c r="I554" s="10"/>
      <c r="J554" s="10"/>
      <c r="K554" s="10"/>
      <c r="L554" s="10"/>
      <c r="M554" s="10"/>
      <c r="N554" s="10"/>
      <c r="O554" s="10"/>
      <c r="P554" s="10"/>
      <c r="Q554" s="10"/>
    </row>
    <row r="555" spans="1:17" ht="13.2">
      <c r="A555" s="10"/>
      <c r="B555" s="10"/>
      <c r="C555" s="10"/>
      <c r="D555" s="10"/>
      <c r="E555" s="10"/>
      <c r="F555" s="10"/>
      <c r="G555" s="10"/>
      <c r="H555" s="10"/>
      <c r="I555" s="10"/>
      <c r="J555" s="10"/>
      <c r="K555" s="10"/>
      <c r="L555" s="10"/>
      <c r="M555" s="10"/>
      <c r="N555" s="10"/>
      <c r="O555" s="10"/>
      <c r="P555" s="10"/>
      <c r="Q555" s="10"/>
    </row>
    <row r="556" spans="1:17" ht="13.2">
      <c r="A556" s="10"/>
      <c r="B556" s="10"/>
      <c r="C556" s="10"/>
      <c r="D556" s="10"/>
      <c r="E556" s="10"/>
      <c r="F556" s="10"/>
      <c r="G556" s="10"/>
      <c r="H556" s="10"/>
      <c r="I556" s="10"/>
      <c r="J556" s="10"/>
      <c r="K556" s="10"/>
      <c r="L556" s="10"/>
      <c r="M556" s="10"/>
      <c r="N556" s="10"/>
      <c r="O556" s="10"/>
      <c r="P556" s="10"/>
      <c r="Q556" s="10"/>
    </row>
    <row r="557" spans="1:17" ht="13.2">
      <c r="A557" s="10"/>
      <c r="B557" s="10"/>
      <c r="C557" s="10"/>
      <c r="D557" s="10"/>
      <c r="E557" s="10"/>
      <c r="F557" s="10"/>
      <c r="G557" s="10"/>
      <c r="H557" s="10"/>
      <c r="I557" s="10"/>
      <c r="J557" s="10"/>
      <c r="K557" s="10"/>
      <c r="L557" s="10"/>
      <c r="M557" s="10"/>
      <c r="N557" s="10"/>
      <c r="O557" s="10"/>
      <c r="P557" s="10"/>
      <c r="Q557" s="10"/>
    </row>
    <row r="558" spans="1:17" ht="13.2">
      <c r="A558" s="10"/>
      <c r="B558" s="10"/>
      <c r="C558" s="10"/>
      <c r="D558" s="10"/>
      <c r="E558" s="10"/>
      <c r="F558" s="10"/>
      <c r="G558" s="10"/>
      <c r="H558" s="10"/>
      <c r="I558" s="10"/>
      <c r="J558" s="10"/>
      <c r="K558" s="10"/>
      <c r="L558" s="10"/>
      <c r="M558" s="10"/>
      <c r="N558" s="10"/>
      <c r="O558" s="10"/>
      <c r="P558" s="10"/>
      <c r="Q558" s="10"/>
    </row>
    <row r="559" spans="1:17" ht="13.2">
      <c r="A559" s="10"/>
      <c r="B559" s="10"/>
      <c r="C559" s="10"/>
      <c r="D559" s="10"/>
      <c r="E559" s="10"/>
      <c r="F559" s="10"/>
      <c r="G559" s="10"/>
      <c r="H559" s="10"/>
      <c r="I559" s="10"/>
      <c r="J559" s="10"/>
      <c r="K559" s="10"/>
      <c r="L559" s="10"/>
      <c r="M559" s="10"/>
      <c r="N559" s="10"/>
      <c r="O559" s="10"/>
      <c r="P559" s="10"/>
      <c r="Q559" s="10"/>
    </row>
    <row r="560" spans="1:17" ht="13.2">
      <c r="A560" s="10"/>
      <c r="B560" s="10"/>
      <c r="C560" s="10"/>
      <c r="D560" s="10"/>
      <c r="E560" s="10"/>
      <c r="F560" s="10"/>
      <c r="G560" s="10"/>
      <c r="H560" s="10"/>
      <c r="I560" s="10"/>
      <c r="J560" s="10"/>
      <c r="K560" s="10"/>
      <c r="L560" s="10"/>
      <c r="M560" s="10"/>
      <c r="N560" s="10"/>
      <c r="O560" s="10"/>
      <c r="P560" s="10"/>
      <c r="Q560" s="10"/>
    </row>
    <row r="561" spans="1:17" ht="13.2">
      <c r="A561" s="10"/>
      <c r="B561" s="10"/>
      <c r="C561" s="10"/>
      <c r="D561" s="10"/>
      <c r="E561" s="10"/>
      <c r="F561" s="10"/>
      <c r="G561" s="10"/>
      <c r="H561" s="10"/>
      <c r="I561" s="10"/>
      <c r="J561" s="10"/>
      <c r="K561" s="10"/>
      <c r="L561" s="10"/>
      <c r="M561" s="10"/>
      <c r="N561" s="10"/>
      <c r="O561" s="10"/>
      <c r="P561" s="10"/>
      <c r="Q561" s="10"/>
    </row>
    <row r="562" spans="1:17" ht="13.2">
      <c r="A562" s="10"/>
      <c r="B562" s="10"/>
      <c r="C562" s="10"/>
      <c r="D562" s="10"/>
      <c r="E562" s="10"/>
      <c r="F562" s="10"/>
      <c r="G562" s="10"/>
      <c r="H562" s="10"/>
      <c r="I562" s="10"/>
      <c r="J562" s="10"/>
      <c r="K562" s="10"/>
      <c r="L562" s="10"/>
      <c r="M562" s="10"/>
      <c r="N562" s="10"/>
      <c r="O562" s="10"/>
      <c r="P562" s="10"/>
      <c r="Q562" s="10"/>
    </row>
    <row r="563" spans="1:17" ht="13.2">
      <c r="A563" s="10"/>
      <c r="B563" s="10"/>
      <c r="C563" s="10"/>
      <c r="D563" s="10"/>
      <c r="E563" s="10"/>
      <c r="F563" s="10"/>
      <c r="G563" s="10"/>
      <c r="H563" s="10"/>
      <c r="I563" s="10"/>
      <c r="J563" s="10"/>
      <c r="K563" s="10"/>
      <c r="L563" s="10"/>
      <c r="M563" s="10"/>
      <c r="N563" s="10"/>
      <c r="O563" s="10"/>
      <c r="P563" s="10"/>
      <c r="Q563" s="10"/>
    </row>
    <row r="564" spans="1:17" ht="13.2">
      <c r="A564" s="10"/>
      <c r="B564" s="10"/>
      <c r="C564" s="10"/>
      <c r="D564" s="10"/>
      <c r="E564" s="10"/>
      <c r="F564" s="10"/>
      <c r="G564" s="10"/>
      <c r="H564" s="10"/>
      <c r="I564" s="10"/>
      <c r="J564" s="10"/>
      <c r="K564" s="10"/>
      <c r="L564" s="10"/>
      <c r="M564" s="10"/>
      <c r="N564" s="10"/>
      <c r="O564" s="10"/>
      <c r="P564" s="10"/>
      <c r="Q564" s="10"/>
    </row>
    <row r="565" spans="1:17" ht="13.2">
      <c r="A565" s="10"/>
      <c r="B565" s="10"/>
      <c r="C565" s="10"/>
      <c r="D565" s="10"/>
      <c r="E565" s="10"/>
      <c r="F565" s="10"/>
      <c r="G565" s="10"/>
      <c r="H565" s="10"/>
      <c r="I565" s="10"/>
      <c r="J565" s="10"/>
      <c r="K565" s="10"/>
      <c r="L565" s="10"/>
      <c r="M565" s="10"/>
      <c r="N565" s="10"/>
      <c r="O565" s="10"/>
      <c r="P565" s="10"/>
      <c r="Q565" s="10"/>
    </row>
    <row r="566" spans="1:17" ht="13.2">
      <c r="A566" s="10"/>
      <c r="B566" s="10"/>
      <c r="C566" s="10"/>
      <c r="D566" s="10"/>
      <c r="E566" s="10"/>
      <c r="F566" s="10"/>
      <c r="G566" s="10"/>
      <c r="H566" s="10"/>
      <c r="I566" s="10"/>
      <c r="J566" s="10"/>
      <c r="K566" s="10"/>
      <c r="L566" s="10"/>
      <c r="M566" s="10"/>
      <c r="N566" s="10"/>
      <c r="O566" s="10"/>
      <c r="P566" s="10"/>
      <c r="Q566" s="10"/>
    </row>
    <row r="567" spans="1:17" ht="13.2">
      <c r="A567" s="10"/>
      <c r="B567" s="10"/>
      <c r="C567" s="10"/>
      <c r="D567" s="10"/>
      <c r="E567" s="10"/>
      <c r="F567" s="10"/>
      <c r="G567" s="10"/>
      <c r="H567" s="10"/>
      <c r="I567" s="10"/>
      <c r="J567" s="10"/>
      <c r="K567" s="10"/>
      <c r="L567" s="10"/>
      <c r="M567" s="10"/>
      <c r="N567" s="10"/>
      <c r="O567" s="10"/>
      <c r="P567" s="10"/>
      <c r="Q567" s="10"/>
    </row>
    <row r="568" spans="1:17" ht="13.2">
      <c r="A568" s="10"/>
      <c r="B568" s="10"/>
      <c r="C568" s="10"/>
      <c r="D568" s="10"/>
      <c r="E568" s="10"/>
      <c r="F568" s="10"/>
      <c r="G568" s="10"/>
      <c r="H568" s="10"/>
      <c r="I568" s="10"/>
      <c r="J568" s="10"/>
      <c r="K568" s="10"/>
      <c r="L568" s="10"/>
      <c r="M568" s="10"/>
      <c r="N568" s="10"/>
      <c r="O568" s="10"/>
      <c r="P568" s="10"/>
      <c r="Q568" s="10"/>
    </row>
    <row r="569" spans="1:17" ht="13.2">
      <c r="A569" s="10"/>
      <c r="B569" s="10"/>
      <c r="C569" s="10"/>
      <c r="D569" s="10"/>
      <c r="E569" s="10"/>
      <c r="F569" s="10"/>
      <c r="G569" s="10"/>
      <c r="H569" s="10"/>
      <c r="I569" s="10"/>
      <c r="J569" s="10"/>
      <c r="K569" s="10"/>
      <c r="L569" s="10"/>
      <c r="M569" s="10"/>
      <c r="N569" s="10"/>
      <c r="O569" s="10"/>
      <c r="P569" s="10"/>
      <c r="Q569" s="10"/>
    </row>
    <row r="570" spans="1:17" ht="13.2">
      <c r="A570" s="10"/>
      <c r="B570" s="10"/>
      <c r="C570" s="10"/>
      <c r="D570" s="10"/>
      <c r="E570" s="10"/>
      <c r="F570" s="10"/>
      <c r="G570" s="10"/>
      <c r="H570" s="10"/>
      <c r="I570" s="10"/>
      <c r="J570" s="10"/>
      <c r="K570" s="10"/>
      <c r="L570" s="10"/>
      <c r="M570" s="10"/>
      <c r="N570" s="10"/>
      <c r="O570" s="10"/>
      <c r="P570" s="10"/>
      <c r="Q570" s="10"/>
    </row>
    <row r="571" spans="1:17" ht="13.2">
      <c r="A571" s="10"/>
      <c r="B571" s="10"/>
      <c r="C571" s="10"/>
      <c r="D571" s="10"/>
      <c r="E571" s="10"/>
      <c r="F571" s="10"/>
      <c r="G571" s="10"/>
      <c r="H571" s="10"/>
      <c r="I571" s="10"/>
      <c r="J571" s="10"/>
      <c r="K571" s="10"/>
      <c r="L571" s="10"/>
      <c r="M571" s="10"/>
      <c r="N571" s="10"/>
      <c r="O571" s="10"/>
      <c r="P571" s="10"/>
      <c r="Q571" s="10"/>
    </row>
    <row r="572" spans="1:17" ht="13.2">
      <c r="A572" s="10"/>
      <c r="B572" s="10"/>
      <c r="C572" s="10"/>
      <c r="D572" s="10"/>
      <c r="E572" s="10"/>
      <c r="F572" s="10"/>
      <c r="G572" s="10"/>
      <c r="H572" s="10"/>
      <c r="I572" s="10"/>
      <c r="J572" s="10"/>
      <c r="K572" s="10"/>
      <c r="L572" s="10"/>
      <c r="M572" s="10"/>
      <c r="N572" s="10"/>
      <c r="O572" s="10"/>
      <c r="P572" s="10"/>
      <c r="Q572" s="10"/>
    </row>
    <row r="573" spans="1:17" ht="13.2">
      <c r="A573" s="10"/>
      <c r="B573" s="10"/>
      <c r="C573" s="10"/>
      <c r="D573" s="10"/>
      <c r="E573" s="10"/>
      <c r="F573" s="10"/>
      <c r="G573" s="10"/>
      <c r="H573" s="10"/>
      <c r="I573" s="10"/>
      <c r="J573" s="10"/>
      <c r="K573" s="10"/>
      <c r="L573" s="10"/>
      <c r="M573" s="10"/>
      <c r="N573" s="10"/>
      <c r="O573" s="10"/>
      <c r="P573" s="10"/>
      <c r="Q573" s="10"/>
    </row>
    <row r="574" spans="1:17" ht="13.2">
      <c r="A574" s="10"/>
      <c r="B574" s="10"/>
      <c r="C574" s="10"/>
      <c r="D574" s="10"/>
      <c r="E574" s="10"/>
      <c r="F574" s="10"/>
      <c r="G574" s="10"/>
      <c r="H574" s="10"/>
      <c r="I574" s="10"/>
      <c r="J574" s="10"/>
      <c r="K574" s="10"/>
      <c r="L574" s="10"/>
      <c r="M574" s="10"/>
      <c r="N574" s="10"/>
      <c r="O574" s="10"/>
      <c r="P574" s="10"/>
      <c r="Q574" s="10"/>
    </row>
    <row r="575" spans="1:17" ht="13.2">
      <c r="A575" s="10"/>
      <c r="B575" s="10"/>
      <c r="C575" s="10"/>
      <c r="D575" s="10"/>
      <c r="E575" s="10"/>
      <c r="F575" s="10"/>
      <c r="G575" s="10"/>
      <c r="H575" s="10"/>
      <c r="I575" s="10"/>
      <c r="J575" s="10"/>
      <c r="K575" s="10"/>
      <c r="L575" s="10"/>
      <c r="M575" s="10"/>
      <c r="N575" s="10"/>
      <c r="O575" s="10"/>
      <c r="P575" s="10"/>
      <c r="Q575" s="10"/>
    </row>
    <row r="576" spans="1:17" ht="13.2">
      <c r="A576" s="10"/>
      <c r="B576" s="10"/>
      <c r="C576" s="10"/>
      <c r="D576" s="10"/>
      <c r="E576" s="10"/>
      <c r="F576" s="10"/>
      <c r="G576" s="10"/>
      <c r="H576" s="10"/>
      <c r="I576" s="10"/>
      <c r="J576" s="10"/>
      <c r="K576" s="10"/>
      <c r="L576" s="10"/>
      <c r="M576" s="10"/>
      <c r="N576" s="10"/>
      <c r="O576" s="10"/>
      <c r="P576" s="10"/>
      <c r="Q576" s="10"/>
    </row>
    <row r="577" spans="1:17" ht="13.2">
      <c r="A577" s="10"/>
      <c r="B577" s="10"/>
      <c r="C577" s="10"/>
      <c r="D577" s="10"/>
      <c r="E577" s="10"/>
      <c r="F577" s="10"/>
      <c r="G577" s="10"/>
      <c r="H577" s="10"/>
      <c r="I577" s="10"/>
      <c r="J577" s="10"/>
      <c r="K577" s="10"/>
      <c r="L577" s="10"/>
      <c r="M577" s="10"/>
      <c r="N577" s="10"/>
      <c r="O577" s="10"/>
      <c r="P577" s="10"/>
      <c r="Q577" s="10"/>
    </row>
    <row r="578" spans="1:17" ht="13.2">
      <c r="A578" s="10"/>
      <c r="B578" s="10"/>
      <c r="C578" s="10"/>
      <c r="D578" s="10"/>
      <c r="E578" s="10"/>
      <c r="F578" s="10"/>
      <c r="G578" s="10"/>
      <c r="H578" s="10"/>
      <c r="I578" s="10"/>
      <c r="J578" s="10"/>
      <c r="K578" s="10"/>
      <c r="L578" s="10"/>
      <c r="M578" s="10"/>
      <c r="N578" s="10"/>
      <c r="O578" s="10"/>
      <c r="P578" s="10"/>
      <c r="Q578" s="10"/>
    </row>
    <row r="579" spans="1:17" ht="13.2">
      <c r="A579" s="10"/>
      <c r="B579" s="10"/>
      <c r="C579" s="10"/>
      <c r="D579" s="10"/>
      <c r="E579" s="10"/>
      <c r="F579" s="10"/>
      <c r="G579" s="10"/>
      <c r="H579" s="10"/>
      <c r="I579" s="10"/>
      <c r="J579" s="10"/>
      <c r="K579" s="10"/>
      <c r="L579" s="10"/>
      <c r="M579" s="10"/>
      <c r="N579" s="10"/>
      <c r="O579" s="10"/>
      <c r="P579" s="10"/>
      <c r="Q579" s="10"/>
    </row>
    <row r="580" spans="1:17" ht="13.2">
      <c r="A580" s="10"/>
      <c r="B580" s="10"/>
      <c r="C580" s="10"/>
      <c r="D580" s="10"/>
      <c r="E580" s="10"/>
      <c r="F580" s="10"/>
      <c r="G580" s="10"/>
      <c r="H580" s="10"/>
      <c r="I580" s="10"/>
      <c r="J580" s="10"/>
      <c r="K580" s="10"/>
      <c r="L580" s="10"/>
      <c r="M580" s="10"/>
      <c r="N580" s="10"/>
      <c r="O580" s="10"/>
      <c r="P580" s="10"/>
      <c r="Q580" s="10"/>
    </row>
    <row r="581" spans="1:17" ht="13.2">
      <c r="A581" s="10"/>
      <c r="B581" s="10"/>
      <c r="C581" s="10"/>
      <c r="D581" s="10"/>
      <c r="E581" s="10"/>
      <c r="F581" s="10"/>
      <c r="G581" s="10"/>
      <c r="H581" s="10"/>
      <c r="I581" s="10"/>
      <c r="J581" s="10"/>
      <c r="K581" s="10"/>
      <c r="L581" s="10"/>
      <c r="M581" s="10"/>
      <c r="N581" s="10"/>
      <c r="O581" s="10"/>
      <c r="P581" s="10"/>
      <c r="Q581" s="10"/>
    </row>
    <row r="582" spans="1:17" ht="13.2">
      <c r="A582" s="10"/>
      <c r="B582" s="10"/>
      <c r="C582" s="10"/>
      <c r="D582" s="10"/>
      <c r="E582" s="10"/>
      <c r="F582" s="10"/>
      <c r="G582" s="10"/>
      <c r="H582" s="10"/>
      <c r="I582" s="10"/>
      <c r="J582" s="10"/>
      <c r="K582" s="10"/>
      <c r="L582" s="10"/>
      <c r="M582" s="10"/>
      <c r="N582" s="10"/>
      <c r="O582" s="10"/>
      <c r="P582" s="10"/>
      <c r="Q582" s="10"/>
    </row>
    <row r="583" spans="1:17" ht="13.2">
      <c r="A583" s="10"/>
      <c r="B583" s="10"/>
      <c r="C583" s="10"/>
      <c r="D583" s="10"/>
      <c r="E583" s="10"/>
      <c r="F583" s="10"/>
      <c r="G583" s="10"/>
      <c r="H583" s="10"/>
      <c r="I583" s="10"/>
      <c r="J583" s="10"/>
      <c r="K583" s="10"/>
      <c r="L583" s="10"/>
      <c r="M583" s="10"/>
      <c r="N583" s="10"/>
      <c r="O583" s="10"/>
      <c r="P583" s="10"/>
      <c r="Q583" s="10"/>
    </row>
    <row r="584" spans="1:17" ht="13.2">
      <c r="A584" s="10"/>
      <c r="B584" s="10"/>
      <c r="C584" s="10"/>
      <c r="D584" s="10"/>
      <c r="E584" s="10"/>
      <c r="F584" s="10"/>
      <c r="G584" s="10"/>
      <c r="H584" s="10"/>
      <c r="I584" s="10"/>
      <c r="J584" s="10"/>
      <c r="K584" s="10"/>
      <c r="L584" s="10"/>
      <c r="M584" s="10"/>
      <c r="N584" s="10"/>
      <c r="O584" s="10"/>
      <c r="P584" s="10"/>
      <c r="Q584" s="10"/>
    </row>
    <row r="585" spans="1:17" ht="13.2">
      <c r="A585" s="10"/>
      <c r="B585" s="10"/>
      <c r="C585" s="10"/>
      <c r="D585" s="10"/>
      <c r="E585" s="10"/>
      <c r="F585" s="10"/>
      <c r="G585" s="10"/>
      <c r="H585" s="10"/>
      <c r="I585" s="10"/>
      <c r="J585" s="10"/>
      <c r="K585" s="10"/>
      <c r="L585" s="10"/>
      <c r="M585" s="10"/>
      <c r="N585" s="10"/>
      <c r="O585" s="10"/>
      <c r="P585" s="10"/>
      <c r="Q585" s="10"/>
    </row>
    <row r="586" spans="1:17" ht="13.2">
      <c r="A586" s="10"/>
      <c r="B586" s="10"/>
      <c r="C586" s="10"/>
      <c r="D586" s="10"/>
      <c r="E586" s="10"/>
      <c r="F586" s="10"/>
      <c r="G586" s="10"/>
      <c r="H586" s="10"/>
      <c r="I586" s="10"/>
      <c r="J586" s="10"/>
      <c r="K586" s="10"/>
      <c r="L586" s="10"/>
      <c r="M586" s="10"/>
      <c r="N586" s="10"/>
      <c r="O586" s="10"/>
      <c r="P586" s="10"/>
      <c r="Q586" s="10"/>
    </row>
    <row r="587" spans="1:17" ht="13.2">
      <c r="A587" s="10"/>
      <c r="B587" s="10"/>
      <c r="C587" s="10"/>
      <c r="D587" s="10"/>
      <c r="E587" s="10"/>
      <c r="F587" s="10"/>
      <c r="G587" s="10"/>
      <c r="H587" s="10"/>
      <c r="I587" s="10"/>
      <c r="J587" s="10"/>
      <c r="K587" s="10"/>
      <c r="L587" s="10"/>
      <c r="M587" s="10"/>
      <c r="N587" s="10"/>
      <c r="O587" s="10"/>
      <c r="P587" s="10"/>
      <c r="Q587" s="10"/>
    </row>
    <row r="588" spans="1:17" ht="13.2">
      <c r="A588" s="10"/>
      <c r="B588" s="10"/>
      <c r="C588" s="10"/>
      <c r="D588" s="10"/>
      <c r="E588" s="10"/>
      <c r="F588" s="10"/>
      <c r="G588" s="10"/>
      <c r="H588" s="10"/>
      <c r="I588" s="10"/>
      <c r="J588" s="10"/>
      <c r="K588" s="10"/>
      <c r="L588" s="10"/>
      <c r="M588" s="10"/>
      <c r="N588" s="10"/>
      <c r="O588" s="10"/>
      <c r="P588" s="10"/>
      <c r="Q588" s="10"/>
    </row>
    <row r="589" spans="1:17" ht="13.2">
      <c r="A589" s="10"/>
      <c r="B589" s="10"/>
      <c r="C589" s="10"/>
      <c r="D589" s="10"/>
      <c r="E589" s="10"/>
      <c r="F589" s="10"/>
      <c r="G589" s="10"/>
      <c r="H589" s="10"/>
      <c r="I589" s="10"/>
      <c r="J589" s="10"/>
      <c r="K589" s="10"/>
      <c r="L589" s="10"/>
      <c r="M589" s="10"/>
      <c r="N589" s="10"/>
      <c r="O589" s="10"/>
      <c r="P589" s="10"/>
      <c r="Q589" s="10"/>
    </row>
    <row r="590" spans="1:17" ht="13.2">
      <c r="A590" s="10"/>
      <c r="B590" s="10"/>
      <c r="C590" s="10"/>
      <c r="D590" s="10"/>
      <c r="E590" s="10"/>
      <c r="F590" s="10"/>
      <c r="G590" s="10"/>
      <c r="H590" s="10"/>
      <c r="I590" s="10"/>
      <c r="J590" s="10"/>
      <c r="K590" s="10"/>
      <c r="L590" s="10"/>
      <c r="M590" s="10"/>
      <c r="N590" s="10"/>
      <c r="O590" s="10"/>
      <c r="P590" s="10"/>
      <c r="Q590" s="10"/>
    </row>
    <row r="591" spans="1:17" ht="13.2">
      <c r="A591" s="10"/>
      <c r="B591" s="10"/>
      <c r="C591" s="10"/>
      <c r="D591" s="10"/>
      <c r="E591" s="10"/>
      <c r="F591" s="10"/>
      <c r="G591" s="10"/>
      <c r="H591" s="10"/>
      <c r="I591" s="10"/>
      <c r="J591" s="10"/>
      <c r="K591" s="10"/>
      <c r="L591" s="10"/>
      <c r="M591" s="10"/>
      <c r="N591" s="10"/>
      <c r="O591" s="10"/>
      <c r="P591" s="10"/>
      <c r="Q591" s="10"/>
    </row>
    <row r="592" spans="1:17" ht="13.2">
      <c r="A592" s="10"/>
      <c r="B592" s="10"/>
      <c r="C592" s="10"/>
      <c r="D592" s="10"/>
      <c r="E592" s="10"/>
      <c r="F592" s="10"/>
      <c r="G592" s="10"/>
      <c r="H592" s="10"/>
      <c r="I592" s="10"/>
      <c r="J592" s="10"/>
      <c r="K592" s="10"/>
      <c r="L592" s="10"/>
      <c r="M592" s="10"/>
      <c r="N592" s="10"/>
      <c r="O592" s="10"/>
      <c r="P592" s="10"/>
      <c r="Q592" s="10"/>
    </row>
    <row r="593" spans="1:17" ht="13.2">
      <c r="A593" s="10"/>
      <c r="B593" s="10"/>
      <c r="C593" s="10"/>
      <c r="D593" s="10"/>
      <c r="E593" s="10"/>
      <c r="F593" s="10"/>
      <c r="G593" s="10"/>
      <c r="H593" s="10"/>
      <c r="I593" s="10"/>
      <c r="J593" s="10"/>
      <c r="K593" s="10"/>
      <c r="L593" s="10"/>
      <c r="M593" s="10"/>
      <c r="N593" s="10"/>
      <c r="O593" s="10"/>
      <c r="P593" s="10"/>
      <c r="Q593" s="10"/>
    </row>
    <row r="594" spans="1:17" ht="13.2">
      <c r="A594" s="10"/>
      <c r="B594" s="10"/>
      <c r="C594" s="10"/>
      <c r="D594" s="10"/>
      <c r="E594" s="10"/>
      <c r="F594" s="10"/>
      <c r="G594" s="10"/>
      <c r="H594" s="10"/>
      <c r="I594" s="10"/>
      <c r="J594" s="10"/>
      <c r="K594" s="10"/>
      <c r="L594" s="10"/>
      <c r="M594" s="10"/>
      <c r="N594" s="10"/>
      <c r="O594" s="10"/>
      <c r="P594" s="10"/>
      <c r="Q594" s="10"/>
    </row>
    <row r="595" spans="1:17" ht="13.2">
      <c r="A595" s="10"/>
      <c r="B595" s="10"/>
      <c r="C595" s="10"/>
      <c r="D595" s="10"/>
      <c r="E595" s="10"/>
      <c r="F595" s="10"/>
      <c r="G595" s="10"/>
      <c r="H595" s="10"/>
      <c r="I595" s="10"/>
      <c r="J595" s="10"/>
      <c r="K595" s="10"/>
      <c r="L595" s="10"/>
      <c r="M595" s="10"/>
      <c r="N595" s="10"/>
      <c r="O595" s="10"/>
      <c r="P595" s="10"/>
      <c r="Q595" s="10"/>
    </row>
    <row r="596" spans="1:17" ht="13.2">
      <c r="A596" s="10"/>
      <c r="B596" s="10"/>
      <c r="C596" s="10"/>
      <c r="D596" s="10"/>
      <c r="E596" s="10"/>
      <c r="F596" s="10"/>
      <c r="G596" s="10"/>
      <c r="H596" s="10"/>
      <c r="I596" s="10"/>
      <c r="J596" s="10"/>
      <c r="K596" s="10"/>
      <c r="L596" s="10"/>
      <c r="M596" s="10"/>
      <c r="N596" s="10"/>
      <c r="O596" s="10"/>
      <c r="P596" s="10"/>
      <c r="Q596" s="10"/>
    </row>
    <row r="597" spans="1:17" ht="13.2">
      <c r="A597" s="10"/>
      <c r="B597" s="10"/>
      <c r="C597" s="10"/>
      <c r="D597" s="10"/>
      <c r="E597" s="10"/>
      <c r="F597" s="10"/>
      <c r="G597" s="10"/>
      <c r="H597" s="10"/>
      <c r="I597" s="10"/>
      <c r="J597" s="10"/>
      <c r="K597" s="10"/>
      <c r="L597" s="10"/>
      <c r="M597" s="10"/>
      <c r="N597" s="10"/>
      <c r="O597" s="10"/>
      <c r="P597" s="10"/>
      <c r="Q597" s="10"/>
    </row>
    <row r="598" spans="1:17" ht="13.2">
      <c r="A598" s="10"/>
      <c r="B598" s="10"/>
      <c r="C598" s="10"/>
      <c r="D598" s="10"/>
      <c r="E598" s="10"/>
      <c r="F598" s="10"/>
      <c r="G598" s="10"/>
      <c r="H598" s="10"/>
      <c r="I598" s="10"/>
      <c r="J598" s="10"/>
      <c r="K598" s="10"/>
      <c r="L598" s="10"/>
      <c r="M598" s="10"/>
      <c r="N598" s="10"/>
      <c r="O598" s="10"/>
      <c r="P598" s="10"/>
      <c r="Q598" s="10"/>
    </row>
    <row r="599" spans="1:17" ht="13.2">
      <c r="A599" s="10"/>
      <c r="B599" s="10"/>
      <c r="C599" s="10"/>
      <c r="D599" s="10"/>
      <c r="E599" s="10"/>
      <c r="F599" s="10"/>
      <c r="G599" s="10"/>
      <c r="H599" s="10"/>
      <c r="I599" s="10"/>
      <c r="J599" s="10"/>
      <c r="K599" s="10"/>
      <c r="L599" s="10"/>
      <c r="M599" s="10"/>
      <c r="N599" s="10"/>
      <c r="O599" s="10"/>
      <c r="P599" s="10"/>
      <c r="Q599" s="10"/>
    </row>
    <row r="600" spans="1:17" ht="13.2">
      <c r="A600" s="10"/>
      <c r="B600" s="10"/>
      <c r="C600" s="10"/>
      <c r="D600" s="10"/>
      <c r="E600" s="10"/>
      <c r="F600" s="10"/>
      <c r="G600" s="10"/>
      <c r="H600" s="10"/>
      <c r="I600" s="10"/>
      <c r="J600" s="10"/>
      <c r="K600" s="10"/>
      <c r="L600" s="10"/>
      <c r="M600" s="10"/>
      <c r="N600" s="10"/>
      <c r="O600" s="10"/>
      <c r="P600" s="10"/>
      <c r="Q600" s="10"/>
    </row>
    <row r="601" spans="1:17" ht="13.2">
      <c r="A601" s="10"/>
      <c r="B601" s="10"/>
      <c r="C601" s="10"/>
      <c r="D601" s="10"/>
      <c r="E601" s="10"/>
      <c r="F601" s="10"/>
      <c r="G601" s="10"/>
      <c r="H601" s="10"/>
      <c r="I601" s="10"/>
      <c r="J601" s="10"/>
      <c r="K601" s="10"/>
      <c r="L601" s="10"/>
      <c r="M601" s="10"/>
      <c r="N601" s="10"/>
      <c r="O601" s="10"/>
      <c r="P601" s="10"/>
      <c r="Q601" s="10"/>
    </row>
    <row r="602" spans="1:17" ht="13.2">
      <c r="A602" s="10"/>
      <c r="B602" s="10"/>
      <c r="C602" s="10"/>
      <c r="D602" s="10"/>
      <c r="E602" s="10"/>
      <c r="F602" s="10"/>
      <c r="G602" s="10"/>
      <c r="H602" s="10"/>
      <c r="I602" s="10"/>
      <c r="J602" s="10"/>
      <c r="K602" s="10"/>
      <c r="L602" s="10"/>
      <c r="M602" s="10"/>
      <c r="N602" s="10"/>
      <c r="O602" s="10"/>
      <c r="P602" s="10"/>
      <c r="Q602" s="10"/>
    </row>
    <row r="603" spans="1:17" ht="13.2">
      <c r="A603" s="10"/>
      <c r="B603" s="10"/>
      <c r="C603" s="10"/>
      <c r="D603" s="10"/>
      <c r="E603" s="10"/>
      <c r="F603" s="10"/>
      <c r="G603" s="10"/>
      <c r="H603" s="10"/>
      <c r="I603" s="10"/>
      <c r="J603" s="10"/>
      <c r="K603" s="10"/>
      <c r="L603" s="10"/>
      <c r="M603" s="10"/>
      <c r="N603" s="10"/>
      <c r="O603" s="10"/>
      <c r="P603" s="10"/>
      <c r="Q603" s="10"/>
    </row>
    <row r="604" spans="1:17" ht="13.2">
      <c r="A604" s="10"/>
      <c r="B604" s="10"/>
      <c r="C604" s="10"/>
      <c r="D604" s="10"/>
      <c r="E604" s="10"/>
      <c r="F604" s="10"/>
      <c r="G604" s="10"/>
      <c r="H604" s="10"/>
      <c r="I604" s="10"/>
      <c r="J604" s="10"/>
      <c r="K604" s="10"/>
      <c r="L604" s="10"/>
      <c r="M604" s="10"/>
      <c r="N604" s="10"/>
      <c r="O604" s="10"/>
      <c r="P604" s="10"/>
      <c r="Q604" s="10"/>
    </row>
    <row r="605" spans="1:17" ht="13.2">
      <c r="A605" s="10"/>
      <c r="B605" s="10"/>
      <c r="C605" s="10"/>
      <c r="D605" s="10"/>
      <c r="E605" s="10"/>
      <c r="F605" s="10"/>
      <c r="G605" s="10"/>
      <c r="H605" s="10"/>
      <c r="I605" s="10"/>
      <c r="J605" s="10"/>
      <c r="K605" s="10"/>
      <c r="L605" s="10"/>
      <c r="M605" s="10"/>
      <c r="N605" s="10"/>
      <c r="O605" s="10"/>
      <c r="P605" s="10"/>
      <c r="Q605" s="10"/>
    </row>
    <row r="606" spans="1:17" ht="13.2">
      <c r="A606" s="10"/>
      <c r="B606" s="10"/>
      <c r="C606" s="10"/>
      <c r="D606" s="10"/>
      <c r="E606" s="10"/>
      <c r="F606" s="10"/>
      <c r="G606" s="10"/>
      <c r="H606" s="10"/>
      <c r="I606" s="10"/>
      <c r="J606" s="10"/>
      <c r="K606" s="10"/>
      <c r="L606" s="10"/>
      <c r="M606" s="10"/>
      <c r="N606" s="10"/>
      <c r="O606" s="10"/>
      <c r="P606" s="10"/>
      <c r="Q606" s="10"/>
    </row>
    <row r="607" spans="1:17" ht="13.2">
      <c r="A607" s="10"/>
      <c r="B607" s="10"/>
      <c r="C607" s="10"/>
      <c r="D607" s="10"/>
      <c r="E607" s="10"/>
      <c r="F607" s="10"/>
      <c r="G607" s="10"/>
      <c r="H607" s="10"/>
      <c r="I607" s="10"/>
      <c r="J607" s="10"/>
      <c r="K607" s="10"/>
      <c r="L607" s="10"/>
      <c r="M607" s="10"/>
      <c r="N607" s="10"/>
      <c r="O607" s="10"/>
      <c r="P607" s="10"/>
      <c r="Q607" s="10"/>
    </row>
    <row r="608" spans="1:17" ht="13.2">
      <c r="A608" s="10"/>
      <c r="B608" s="10"/>
      <c r="C608" s="10"/>
      <c r="D608" s="10"/>
      <c r="E608" s="10"/>
      <c r="F608" s="10"/>
      <c r="G608" s="10"/>
      <c r="H608" s="10"/>
      <c r="I608" s="10"/>
      <c r="J608" s="10"/>
      <c r="K608" s="10"/>
      <c r="L608" s="10"/>
      <c r="M608" s="10"/>
      <c r="N608" s="10"/>
      <c r="O608" s="10"/>
      <c r="P608" s="10"/>
      <c r="Q608" s="10"/>
    </row>
    <row r="609" spans="1:17" ht="13.2">
      <c r="A609" s="10"/>
      <c r="B609" s="10"/>
      <c r="C609" s="10"/>
      <c r="D609" s="10"/>
      <c r="E609" s="10"/>
      <c r="F609" s="10"/>
      <c r="G609" s="10"/>
      <c r="H609" s="10"/>
      <c r="I609" s="10"/>
      <c r="J609" s="10"/>
      <c r="K609" s="10"/>
      <c r="L609" s="10"/>
      <c r="M609" s="10"/>
      <c r="N609" s="10"/>
      <c r="O609" s="10"/>
      <c r="P609" s="10"/>
      <c r="Q609" s="10"/>
    </row>
    <row r="610" spans="1:17" ht="13.2">
      <c r="A610" s="10"/>
      <c r="B610" s="10"/>
      <c r="C610" s="10"/>
      <c r="D610" s="10"/>
      <c r="E610" s="10"/>
      <c r="F610" s="10"/>
      <c r="G610" s="10"/>
      <c r="H610" s="10"/>
      <c r="I610" s="10"/>
      <c r="J610" s="10"/>
      <c r="K610" s="10"/>
      <c r="L610" s="10"/>
      <c r="M610" s="10"/>
      <c r="N610" s="10"/>
      <c r="O610" s="10"/>
      <c r="P610" s="10"/>
      <c r="Q610" s="10"/>
    </row>
    <row r="611" spans="1:17" ht="13.2">
      <c r="A611" s="10"/>
      <c r="B611" s="10"/>
      <c r="C611" s="10"/>
      <c r="D611" s="10"/>
      <c r="E611" s="10"/>
      <c r="F611" s="10"/>
      <c r="G611" s="10"/>
      <c r="H611" s="10"/>
      <c r="I611" s="10"/>
      <c r="J611" s="10"/>
      <c r="K611" s="10"/>
      <c r="L611" s="10"/>
      <c r="M611" s="10"/>
      <c r="N611" s="10"/>
      <c r="O611" s="10"/>
      <c r="P611" s="10"/>
      <c r="Q611" s="10"/>
    </row>
    <row r="612" spans="1:17" ht="13.2">
      <c r="A612" s="10"/>
      <c r="B612" s="10"/>
      <c r="C612" s="10"/>
      <c r="D612" s="10"/>
      <c r="E612" s="10"/>
      <c r="F612" s="10"/>
      <c r="G612" s="10"/>
      <c r="H612" s="10"/>
      <c r="I612" s="10"/>
      <c r="J612" s="10"/>
      <c r="K612" s="10"/>
      <c r="L612" s="10"/>
      <c r="M612" s="10"/>
      <c r="N612" s="10"/>
      <c r="O612" s="10"/>
      <c r="P612" s="10"/>
      <c r="Q612" s="10"/>
    </row>
    <row r="613" spans="1:17" ht="13.2">
      <c r="A613" s="10"/>
      <c r="B613" s="10"/>
      <c r="C613" s="10"/>
      <c r="D613" s="10"/>
      <c r="E613" s="10"/>
      <c r="F613" s="10"/>
      <c r="G613" s="10"/>
      <c r="H613" s="10"/>
      <c r="I613" s="10"/>
      <c r="J613" s="10"/>
      <c r="K613" s="10"/>
      <c r="L613" s="10"/>
      <c r="M613" s="10"/>
      <c r="N613" s="10"/>
      <c r="O613" s="10"/>
      <c r="P613" s="10"/>
      <c r="Q613" s="10"/>
    </row>
    <row r="614" spans="1:17" ht="13.2">
      <c r="A614" s="10"/>
      <c r="B614" s="10"/>
      <c r="C614" s="10"/>
      <c r="D614" s="10"/>
      <c r="E614" s="10"/>
      <c r="F614" s="10"/>
      <c r="G614" s="10"/>
      <c r="H614" s="10"/>
      <c r="I614" s="10"/>
      <c r="J614" s="10"/>
      <c r="K614" s="10"/>
      <c r="L614" s="10"/>
      <c r="M614" s="10"/>
      <c r="N614" s="10"/>
      <c r="O614" s="10"/>
      <c r="P614" s="10"/>
      <c r="Q614" s="10"/>
    </row>
    <row r="615" spans="1:17" ht="13.2">
      <c r="A615" s="10"/>
      <c r="B615" s="10"/>
      <c r="C615" s="10"/>
      <c r="D615" s="10"/>
      <c r="E615" s="10"/>
      <c r="F615" s="10"/>
      <c r="G615" s="10"/>
      <c r="H615" s="10"/>
      <c r="I615" s="10"/>
      <c r="J615" s="10"/>
      <c r="K615" s="10"/>
      <c r="L615" s="10"/>
      <c r="M615" s="10"/>
      <c r="N615" s="10"/>
      <c r="O615" s="10"/>
      <c r="P615" s="10"/>
      <c r="Q615" s="10"/>
    </row>
    <row r="616" spans="1:17" ht="13.2">
      <c r="A616" s="10"/>
      <c r="B616" s="10"/>
      <c r="C616" s="10"/>
      <c r="D616" s="10"/>
      <c r="E616" s="10"/>
      <c r="F616" s="10"/>
      <c r="G616" s="10"/>
      <c r="H616" s="10"/>
      <c r="I616" s="10"/>
      <c r="J616" s="10"/>
      <c r="K616" s="10"/>
      <c r="L616" s="10"/>
      <c r="M616" s="10"/>
      <c r="N616" s="10"/>
      <c r="O616" s="10"/>
      <c r="P616" s="10"/>
      <c r="Q616" s="10"/>
    </row>
    <row r="617" spans="1:17" ht="13.2">
      <c r="A617" s="10"/>
      <c r="B617" s="10"/>
      <c r="C617" s="10"/>
      <c r="D617" s="10"/>
      <c r="E617" s="10"/>
      <c r="F617" s="10"/>
      <c r="G617" s="10"/>
      <c r="H617" s="10"/>
      <c r="I617" s="10"/>
      <c r="J617" s="10"/>
      <c r="K617" s="10"/>
      <c r="L617" s="10"/>
      <c r="M617" s="10"/>
      <c r="N617" s="10"/>
      <c r="O617" s="10"/>
      <c r="P617" s="10"/>
      <c r="Q617" s="10"/>
    </row>
    <row r="618" spans="1:17" ht="13.2">
      <c r="A618" s="10"/>
      <c r="B618" s="10"/>
      <c r="C618" s="10"/>
      <c r="D618" s="10"/>
      <c r="E618" s="10"/>
      <c r="F618" s="10"/>
      <c r="G618" s="10"/>
      <c r="H618" s="10"/>
      <c r="I618" s="10"/>
      <c r="J618" s="10"/>
      <c r="K618" s="10"/>
      <c r="L618" s="10"/>
      <c r="M618" s="10"/>
      <c r="N618" s="10"/>
      <c r="O618" s="10"/>
      <c r="P618" s="10"/>
      <c r="Q618" s="10"/>
    </row>
    <row r="619" spans="1:17" ht="13.2">
      <c r="A619" s="10"/>
      <c r="B619" s="10"/>
      <c r="C619" s="10"/>
      <c r="D619" s="10"/>
      <c r="E619" s="10"/>
      <c r="F619" s="10"/>
      <c r="G619" s="10"/>
      <c r="H619" s="10"/>
      <c r="I619" s="10"/>
      <c r="J619" s="10"/>
      <c r="K619" s="10"/>
      <c r="L619" s="10"/>
      <c r="M619" s="10"/>
      <c r="N619" s="10"/>
      <c r="O619" s="10"/>
      <c r="P619" s="10"/>
      <c r="Q619" s="10"/>
    </row>
    <row r="620" spans="1:17" ht="13.2">
      <c r="A620" s="10"/>
      <c r="B620" s="10"/>
      <c r="C620" s="10"/>
      <c r="D620" s="10"/>
      <c r="E620" s="10"/>
      <c r="F620" s="10"/>
      <c r="G620" s="10"/>
      <c r="H620" s="10"/>
      <c r="I620" s="10"/>
      <c r="J620" s="10"/>
      <c r="K620" s="10"/>
      <c r="L620" s="10"/>
      <c r="M620" s="10"/>
      <c r="N620" s="10"/>
      <c r="O620" s="10"/>
      <c r="P620" s="10"/>
      <c r="Q620" s="10"/>
    </row>
    <row r="621" spans="1:17" ht="13.2">
      <c r="A621" s="10"/>
      <c r="B621" s="10"/>
      <c r="C621" s="10"/>
      <c r="D621" s="10"/>
      <c r="E621" s="10"/>
      <c r="F621" s="10"/>
      <c r="G621" s="10"/>
      <c r="H621" s="10"/>
      <c r="I621" s="10"/>
      <c r="J621" s="10"/>
      <c r="K621" s="10"/>
      <c r="L621" s="10"/>
      <c r="M621" s="10"/>
      <c r="N621" s="10"/>
      <c r="O621" s="10"/>
      <c r="P621" s="10"/>
      <c r="Q621" s="10"/>
    </row>
    <row r="622" spans="1:17" ht="13.2">
      <c r="A622" s="10"/>
      <c r="B622" s="10"/>
      <c r="C622" s="10"/>
      <c r="D622" s="10"/>
      <c r="E622" s="10"/>
      <c r="F622" s="10"/>
      <c r="G622" s="10"/>
      <c r="H622" s="10"/>
      <c r="I622" s="10"/>
      <c r="J622" s="10"/>
      <c r="K622" s="10"/>
      <c r="L622" s="10"/>
      <c r="M622" s="10"/>
      <c r="N622" s="10"/>
      <c r="O622" s="10"/>
      <c r="P622" s="10"/>
      <c r="Q622" s="10"/>
    </row>
    <row r="623" spans="1:17" ht="13.2">
      <c r="A623" s="10"/>
      <c r="B623" s="10"/>
      <c r="C623" s="10"/>
      <c r="D623" s="10"/>
      <c r="E623" s="10"/>
      <c r="F623" s="10"/>
      <c r="G623" s="10"/>
      <c r="H623" s="10"/>
      <c r="I623" s="10"/>
      <c r="J623" s="10"/>
      <c r="K623" s="10"/>
      <c r="L623" s="10"/>
      <c r="M623" s="10"/>
      <c r="N623" s="10"/>
      <c r="O623" s="10"/>
      <c r="P623" s="10"/>
      <c r="Q623" s="10"/>
    </row>
    <row r="624" spans="1:17" ht="13.2">
      <c r="A624" s="10"/>
      <c r="B624" s="10"/>
      <c r="C624" s="10"/>
      <c r="D624" s="10"/>
      <c r="E624" s="10"/>
      <c r="F624" s="10"/>
      <c r="G624" s="10"/>
      <c r="H624" s="10"/>
      <c r="I624" s="10"/>
      <c r="J624" s="10"/>
      <c r="K624" s="10"/>
      <c r="L624" s="10"/>
      <c r="M624" s="10"/>
      <c r="N624" s="10"/>
      <c r="O624" s="10"/>
      <c r="P624" s="10"/>
      <c r="Q624" s="10"/>
    </row>
    <row r="625" spans="1:17" ht="13.2">
      <c r="A625" s="10"/>
      <c r="B625" s="10"/>
      <c r="C625" s="10"/>
      <c r="D625" s="10"/>
      <c r="E625" s="10"/>
      <c r="F625" s="10"/>
      <c r="G625" s="10"/>
      <c r="H625" s="10"/>
      <c r="I625" s="10"/>
      <c r="J625" s="10"/>
      <c r="K625" s="10"/>
      <c r="L625" s="10"/>
      <c r="M625" s="10"/>
      <c r="N625" s="10"/>
      <c r="O625" s="10"/>
      <c r="P625" s="10"/>
      <c r="Q625" s="10"/>
    </row>
    <row r="626" spans="1:17" ht="13.2">
      <c r="A626" s="10"/>
      <c r="B626" s="10"/>
      <c r="C626" s="10"/>
      <c r="D626" s="10"/>
      <c r="E626" s="10"/>
      <c r="F626" s="10"/>
      <c r="G626" s="10"/>
      <c r="H626" s="10"/>
      <c r="I626" s="10"/>
      <c r="J626" s="10"/>
      <c r="K626" s="10"/>
      <c r="L626" s="10"/>
      <c r="M626" s="10"/>
      <c r="N626" s="10"/>
      <c r="O626" s="10"/>
      <c r="P626" s="10"/>
      <c r="Q626" s="10"/>
    </row>
    <row r="627" spans="1:17" ht="13.2">
      <c r="A627" s="10"/>
      <c r="B627" s="10"/>
      <c r="C627" s="10"/>
      <c r="D627" s="10"/>
      <c r="E627" s="10"/>
      <c r="F627" s="10"/>
      <c r="G627" s="10"/>
      <c r="H627" s="10"/>
      <c r="I627" s="10"/>
      <c r="J627" s="10"/>
      <c r="K627" s="10"/>
      <c r="L627" s="10"/>
      <c r="M627" s="10"/>
      <c r="N627" s="10"/>
      <c r="O627" s="10"/>
      <c r="P627" s="10"/>
      <c r="Q627" s="10"/>
    </row>
    <row r="628" spans="1:17" ht="13.2">
      <c r="A628" s="10"/>
      <c r="B628" s="10"/>
      <c r="C628" s="10"/>
      <c r="D628" s="10"/>
      <c r="E628" s="10"/>
      <c r="F628" s="10"/>
      <c r="G628" s="10"/>
      <c r="H628" s="10"/>
      <c r="I628" s="10"/>
      <c r="J628" s="10"/>
      <c r="K628" s="10"/>
      <c r="L628" s="10"/>
      <c r="M628" s="10"/>
      <c r="N628" s="10"/>
      <c r="O628" s="10"/>
      <c r="P628" s="10"/>
      <c r="Q628" s="10"/>
    </row>
    <row r="629" spans="1:17" ht="13.2">
      <c r="A629" s="10"/>
      <c r="B629" s="10"/>
      <c r="C629" s="10"/>
      <c r="D629" s="10"/>
      <c r="E629" s="10"/>
      <c r="F629" s="10"/>
      <c r="G629" s="10"/>
      <c r="H629" s="10"/>
      <c r="I629" s="10"/>
      <c r="J629" s="10"/>
      <c r="K629" s="10"/>
      <c r="L629" s="10"/>
      <c r="M629" s="10"/>
      <c r="N629" s="10"/>
      <c r="O629" s="10"/>
      <c r="P629" s="10"/>
      <c r="Q629" s="10"/>
    </row>
    <row r="630" spans="1:17" ht="13.2">
      <c r="A630" s="10"/>
      <c r="B630" s="10"/>
      <c r="C630" s="10"/>
      <c r="D630" s="10"/>
      <c r="E630" s="10"/>
      <c r="F630" s="10"/>
      <c r="G630" s="10"/>
      <c r="H630" s="10"/>
      <c r="I630" s="10"/>
      <c r="J630" s="10"/>
      <c r="K630" s="10"/>
      <c r="L630" s="10"/>
      <c r="M630" s="10"/>
      <c r="N630" s="10"/>
      <c r="O630" s="10"/>
      <c r="P630" s="10"/>
      <c r="Q630" s="10"/>
    </row>
    <row r="631" spans="1:17" ht="13.2">
      <c r="A631" s="10"/>
      <c r="B631" s="10"/>
      <c r="C631" s="10"/>
      <c r="D631" s="10"/>
      <c r="E631" s="10"/>
      <c r="F631" s="10"/>
      <c r="G631" s="10"/>
      <c r="H631" s="10"/>
      <c r="I631" s="10"/>
      <c r="J631" s="10"/>
      <c r="K631" s="10"/>
      <c r="L631" s="10"/>
      <c r="M631" s="10"/>
      <c r="N631" s="10"/>
      <c r="O631" s="10"/>
      <c r="P631" s="10"/>
      <c r="Q631" s="10"/>
    </row>
    <row r="632" spans="1:17" ht="13.2">
      <c r="A632" s="10"/>
      <c r="B632" s="10"/>
      <c r="C632" s="10"/>
      <c r="D632" s="10"/>
      <c r="E632" s="10"/>
      <c r="F632" s="10"/>
      <c r="G632" s="10"/>
      <c r="H632" s="10"/>
      <c r="I632" s="10"/>
      <c r="J632" s="10"/>
      <c r="K632" s="10"/>
      <c r="L632" s="10"/>
      <c r="M632" s="10"/>
      <c r="N632" s="10"/>
      <c r="O632" s="10"/>
      <c r="P632" s="10"/>
      <c r="Q632" s="10"/>
    </row>
    <row r="633" spans="1:17" ht="13.2">
      <c r="A633" s="10"/>
      <c r="B633" s="10"/>
      <c r="C633" s="10"/>
      <c r="D633" s="10"/>
      <c r="E633" s="10"/>
      <c r="F633" s="10"/>
      <c r="G633" s="10"/>
      <c r="H633" s="10"/>
      <c r="I633" s="10"/>
      <c r="J633" s="10"/>
      <c r="K633" s="10"/>
      <c r="L633" s="10"/>
      <c r="M633" s="10"/>
      <c r="N633" s="10"/>
      <c r="O633" s="10"/>
      <c r="P633" s="10"/>
      <c r="Q633" s="10"/>
    </row>
    <row r="634" spans="1:17" ht="13.2">
      <c r="A634" s="10"/>
      <c r="B634" s="10"/>
      <c r="C634" s="10"/>
      <c r="D634" s="10"/>
      <c r="E634" s="10"/>
      <c r="F634" s="10"/>
      <c r="G634" s="10"/>
      <c r="H634" s="10"/>
      <c r="I634" s="10"/>
      <c r="J634" s="10"/>
      <c r="K634" s="10"/>
      <c r="L634" s="10"/>
      <c r="M634" s="10"/>
      <c r="N634" s="10"/>
      <c r="O634" s="10"/>
      <c r="P634" s="10"/>
      <c r="Q634" s="10"/>
    </row>
    <row r="635" spans="1:17" ht="13.2">
      <c r="A635" s="10"/>
      <c r="B635" s="10"/>
      <c r="C635" s="10"/>
      <c r="D635" s="10"/>
      <c r="E635" s="10"/>
      <c r="F635" s="10"/>
      <c r="G635" s="10"/>
      <c r="H635" s="10"/>
      <c r="I635" s="10"/>
      <c r="J635" s="10"/>
      <c r="K635" s="10"/>
      <c r="L635" s="10"/>
      <c r="M635" s="10"/>
      <c r="N635" s="10"/>
      <c r="O635" s="10"/>
      <c r="P635" s="10"/>
      <c r="Q635" s="10"/>
    </row>
    <row r="636" spans="1:17" ht="13.2">
      <c r="A636" s="10"/>
      <c r="B636" s="10"/>
      <c r="C636" s="10"/>
      <c r="D636" s="10"/>
      <c r="E636" s="10"/>
      <c r="F636" s="10"/>
      <c r="G636" s="10"/>
      <c r="H636" s="10"/>
      <c r="I636" s="10"/>
      <c r="J636" s="10"/>
      <c r="K636" s="10"/>
      <c r="L636" s="10"/>
      <c r="M636" s="10"/>
      <c r="N636" s="10"/>
      <c r="O636" s="10"/>
      <c r="P636" s="10"/>
      <c r="Q636" s="10"/>
    </row>
    <row r="637" spans="1:17" ht="13.2">
      <c r="A637" s="10"/>
      <c r="B637" s="10"/>
      <c r="C637" s="10"/>
      <c r="D637" s="10"/>
      <c r="E637" s="10"/>
      <c r="F637" s="10"/>
      <c r="G637" s="10"/>
      <c r="H637" s="10"/>
      <c r="I637" s="10"/>
      <c r="J637" s="10"/>
      <c r="K637" s="10"/>
      <c r="L637" s="10"/>
      <c r="M637" s="10"/>
      <c r="N637" s="10"/>
      <c r="O637" s="10"/>
      <c r="P637" s="10"/>
      <c r="Q637" s="10"/>
    </row>
    <row r="638" spans="1:17" ht="13.2">
      <c r="A638" s="10"/>
      <c r="B638" s="10"/>
      <c r="C638" s="10"/>
      <c r="D638" s="10"/>
      <c r="E638" s="10"/>
      <c r="F638" s="10"/>
      <c r="G638" s="10"/>
      <c r="H638" s="10"/>
      <c r="I638" s="10"/>
      <c r="J638" s="10"/>
      <c r="K638" s="10"/>
      <c r="L638" s="10"/>
      <c r="M638" s="10"/>
      <c r="N638" s="10"/>
      <c r="O638" s="10"/>
      <c r="P638" s="10"/>
      <c r="Q638" s="10"/>
    </row>
    <row r="639" spans="1:17" ht="13.2">
      <c r="A639" s="10"/>
      <c r="B639" s="10"/>
      <c r="C639" s="10"/>
      <c r="D639" s="10"/>
      <c r="E639" s="10"/>
      <c r="F639" s="10"/>
      <c r="G639" s="10"/>
      <c r="H639" s="10"/>
      <c r="I639" s="10"/>
      <c r="J639" s="10"/>
      <c r="K639" s="10"/>
      <c r="L639" s="10"/>
      <c r="M639" s="10"/>
      <c r="N639" s="10"/>
      <c r="O639" s="10"/>
      <c r="P639" s="10"/>
      <c r="Q639" s="10"/>
    </row>
    <row r="640" spans="1:17" ht="13.2">
      <c r="A640" s="10"/>
      <c r="B640" s="10"/>
      <c r="C640" s="10"/>
      <c r="D640" s="10"/>
      <c r="E640" s="10"/>
      <c r="F640" s="10"/>
      <c r="G640" s="10"/>
      <c r="H640" s="10"/>
      <c r="I640" s="10"/>
      <c r="J640" s="10"/>
      <c r="K640" s="10"/>
      <c r="L640" s="10"/>
      <c r="M640" s="10"/>
      <c r="N640" s="10"/>
      <c r="O640" s="10"/>
      <c r="P640" s="10"/>
      <c r="Q640" s="10"/>
    </row>
    <row r="641" spans="1:17" ht="13.2">
      <c r="A641" s="10"/>
      <c r="B641" s="10"/>
      <c r="C641" s="10"/>
      <c r="D641" s="10"/>
      <c r="E641" s="10"/>
      <c r="F641" s="10"/>
      <c r="G641" s="10"/>
      <c r="H641" s="10"/>
      <c r="I641" s="10"/>
      <c r="J641" s="10"/>
      <c r="K641" s="10"/>
      <c r="L641" s="10"/>
      <c r="M641" s="10"/>
      <c r="N641" s="10"/>
      <c r="O641" s="10"/>
      <c r="P641" s="10"/>
      <c r="Q641" s="10"/>
    </row>
    <row r="642" spans="1:17" ht="13.2">
      <c r="A642" s="10"/>
      <c r="B642" s="10"/>
      <c r="C642" s="10"/>
      <c r="D642" s="10"/>
      <c r="E642" s="10"/>
      <c r="F642" s="10"/>
      <c r="G642" s="10"/>
      <c r="H642" s="10"/>
      <c r="I642" s="10"/>
      <c r="J642" s="10"/>
      <c r="K642" s="10"/>
      <c r="L642" s="10"/>
      <c r="M642" s="10"/>
      <c r="N642" s="10"/>
      <c r="O642" s="10"/>
      <c r="P642" s="10"/>
      <c r="Q642" s="10"/>
    </row>
    <row r="643" spans="1:17" ht="13.2">
      <c r="A643" s="10"/>
      <c r="B643" s="10"/>
      <c r="C643" s="10"/>
      <c r="D643" s="10"/>
      <c r="E643" s="10"/>
      <c r="F643" s="10"/>
      <c r="G643" s="10"/>
      <c r="H643" s="10"/>
      <c r="I643" s="10"/>
      <c r="J643" s="10"/>
      <c r="K643" s="10"/>
      <c r="L643" s="10"/>
      <c r="M643" s="10"/>
      <c r="N643" s="10"/>
      <c r="O643" s="10"/>
      <c r="P643" s="10"/>
      <c r="Q643" s="10"/>
    </row>
    <row r="644" spans="1:17" ht="13.2">
      <c r="A644" s="10"/>
      <c r="B644" s="10"/>
      <c r="C644" s="10"/>
      <c r="D644" s="10"/>
      <c r="E644" s="10"/>
      <c r="F644" s="10"/>
      <c r="G644" s="10"/>
      <c r="H644" s="10"/>
      <c r="I644" s="10"/>
      <c r="J644" s="10"/>
      <c r="K644" s="10"/>
      <c r="L644" s="10"/>
      <c r="M644" s="10"/>
      <c r="N644" s="10"/>
      <c r="O644" s="10"/>
      <c r="P644" s="10"/>
      <c r="Q644" s="10"/>
    </row>
    <row r="645" spans="1:17" ht="13.2">
      <c r="A645" s="10"/>
      <c r="B645" s="10"/>
      <c r="C645" s="10"/>
      <c r="D645" s="10"/>
      <c r="E645" s="10"/>
      <c r="F645" s="10"/>
      <c r="G645" s="10"/>
      <c r="H645" s="10"/>
      <c r="I645" s="10"/>
      <c r="J645" s="10"/>
      <c r="K645" s="10"/>
      <c r="L645" s="10"/>
      <c r="M645" s="10"/>
      <c r="N645" s="10"/>
      <c r="O645" s="10"/>
      <c r="P645" s="10"/>
      <c r="Q645" s="10"/>
    </row>
    <row r="646" spans="1:17" ht="13.2">
      <c r="A646" s="10"/>
      <c r="B646" s="10"/>
      <c r="C646" s="10"/>
      <c r="D646" s="10"/>
      <c r="E646" s="10"/>
      <c r="F646" s="10"/>
      <c r="G646" s="10"/>
      <c r="H646" s="10"/>
      <c r="I646" s="10"/>
      <c r="J646" s="10"/>
      <c r="K646" s="10"/>
      <c r="L646" s="10"/>
      <c r="M646" s="10"/>
      <c r="N646" s="10"/>
      <c r="O646" s="10"/>
      <c r="P646" s="10"/>
      <c r="Q646" s="10"/>
    </row>
    <row r="647" spans="1:17" ht="13.2">
      <c r="A647" s="10"/>
      <c r="B647" s="10"/>
      <c r="C647" s="10"/>
      <c r="D647" s="10"/>
      <c r="E647" s="10"/>
      <c r="F647" s="10"/>
      <c r="G647" s="10"/>
      <c r="H647" s="10"/>
      <c r="I647" s="10"/>
      <c r="J647" s="10"/>
      <c r="K647" s="10"/>
      <c r="L647" s="10"/>
      <c r="M647" s="10"/>
      <c r="N647" s="10"/>
      <c r="O647" s="10"/>
      <c r="P647" s="10"/>
      <c r="Q647" s="10"/>
    </row>
    <row r="648" spans="1:17" ht="13.2">
      <c r="A648" s="10"/>
      <c r="B648" s="10"/>
      <c r="C648" s="10"/>
      <c r="D648" s="10"/>
      <c r="E648" s="10"/>
      <c r="F648" s="10"/>
      <c r="G648" s="10"/>
      <c r="H648" s="10"/>
      <c r="I648" s="10"/>
      <c r="J648" s="10"/>
      <c r="K648" s="10"/>
      <c r="L648" s="10"/>
      <c r="M648" s="10"/>
      <c r="N648" s="10"/>
      <c r="O648" s="10"/>
      <c r="P648" s="10"/>
      <c r="Q648" s="10"/>
    </row>
    <row r="649" spans="1:17" ht="13.2">
      <c r="A649" s="10"/>
      <c r="B649" s="10"/>
      <c r="C649" s="10"/>
      <c r="D649" s="10"/>
      <c r="E649" s="10"/>
      <c r="F649" s="10"/>
      <c r="G649" s="10"/>
      <c r="H649" s="10"/>
      <c r="I649" s="10"/>
      <c r="J649" s="10"/>
      <c r="K649" s="10"/>
      <c r="L649" s="10"/>
      <c r="M649" s="10"/>
      <c r="N649" s="10"/>
      <c r="O649" s="10"/>
      <c r="P649" s="10"/>
      <c r="Q649" s="10"/>
    </row>
    <row r="650" spans="1:17" ht="13.2">
      <c r="A650" s="10"/>
      <c r="B650" s="10"/>
      <c r="C650" s="10"/>
      <c r="D650" s="10"/>
      <c r="E650" s="10"/>
      <c r="F650" s="10"/>
      <c r="G650" s="10"/>
      <c r="H650" s="10"/>
      <c r="I650" s="10"/>
      <c r="J650" s="10"/>
      <c r="K650" s="10"/>
      <c r="L650" s="10"/>
      <c r="M650" s="10"/>
      <c r="N650" s="10"/>
      <c r="O650" s="10"/>
      <c r="P650" s="10"/>
      <c r="Q650" s="10"/>
    </row>
    <row r="651" spans="1:17" ht="13.2">
      <c r="A651" s="10"/>
      <c r="B651" s="10"/>
      <c r="C651" s="10"/>
      <c r="D651" s="10"/>
      <c r="E651" s="10"/>
      <c r="F651" s="10"/>
      <c r="G651" s="10"/>
      <c r="H651" s="10"/>
      <c r="I651" s="10"/>
      <c r="J651" s="10"/>
      <c r="K651" s="10"/>
      <c r="L651" s="10"/>
      <c r="M651" s="10"/>
      <c r="N651" s="10"/>
      <c r="O651" s="10"/>
      <c r="P651" s="10"/>
      <c r="Q651" s="10"/>
    </row>
    <row r="652" spans="1:17" ht="13.2">
      <c r="A652" s="10"/>
      <c r="B652" s="10"/>
      <c r="C652" s="10"/>
      <c r="D652" s="10"/>
      <c r="E652" s="10"/>
      <c r="F652" s="10"/>
      <c r="G652" s="10"/>
      <c r="H652" s="10"/>
      <c r="I652" s="10"/>
      <c r="J652" s="10"/>
      <c r="K652" s="10"/>
      <c r="L652" s="10"/>
      <c r="M652" s="10"/>
      <c r="N652" s="10"/>
      <c r="O652" s="10"/>
      <c r="P652" s="10"/>
      <c r="Q652" s="10"/>
    </row>
    <row r="653" spans="1:17" ht="13.2">
      <c r="A653" s="10"/>
      <c r="B653" s="10"/>
      <c r="C653" s="10"/>
      <c r="D653" s="10"/>
      <c r="E653" s="10"/>
      <c r="F653" s="10"/>
      <c r="G653" s="10"/>
      <c r="H653" s="10"/>
      <c r="I653" s="10"/>
      <c r="J653" s="10"/>
      <c r="K653" s="10"/>
      <c r="L653" s="10"/>
      <c r="M653" s="10"/>
      <c r="N653" s="10"/>
      <c r="O653" s="10"/>
      <c r="P653" s="10"/>
      <c r="Q653" s="10"/>
    </row>
    <row r="654" spans="1:17" ht="13.2">
      <c r="A654" s="10"/>
      <c r="B654" s="10"/>
      <c r="C654" s="10"/>
      <c r="D654" s="10"/>
      <c r="E654" s="10"/>
      <c r="F654" s="10"/>
      <c r="G654" s="10"/>
      <c r="H654" s="10"/>
      <c r="I654" s="10"/>
      <c r="J654" s="10"/>
      <c r="K654" s="10"/>
      <c r="L654" s="10"/>
      <c r="M654" s="10"/>
      <c r="N654" s="10"/>
      <c r="O654" s="10"/>
      <c r="P654" s="10"/>
      <c r="Q654" s="10"/>
    </row>
    <row r="655" spans="1:17" ht="13.2">
      <c r="A655" s="10"/>
      <c r="B655" s="10"/>
      <c r="C655" s="10"/>
      <c r="D655" s="10"/>
      <c r="E655" s="10"/>
      <c r="F655" s="10"/>
      <c r="G655" s="10"/>
      <c r="H655" s="10"/>
      <c r="I655" s="10"/>
      <c r="J655" s="10"/>
      <c r="K655" s="10"/>
      <c r="L655" s="10"/>
      <c r="M655" s="10"/>
      <c r="N655" s="10"/>
      <c r="O655" s="10"/>
      <c r="P655" s="10"/>
      <c r="Q655" s="10"/>
    </row>
    <row r="656" spans="1:17" ht="13.2">
      <c r="A656" s="10"/>
      <c r="B656" s="10"/>
      <c r="C656" s="10"/>
      <c r="D656" s="10"/>
      <c r="E656" s="10"/>
      <c r="F656" s="10"/>
      <c r="G656" s="10"/>
      <c r="H656" s="10"/>
      <c r="I656" s="10"/>
      <c r="J656" s="10"/>
      <c r="K656" s="10"/>
      <c r="L656" s="10"/>
      <c r="M656" s="10"/>
      <c r="N656" s="10"/>
      <c r="O656" s="10"/>
      <c r="P656" s="10"/>
      <c r="Q656" s="10"/>
    </row>
    <row r="657" spans="1:17" ht="13.2">
      <c r="A657" s="10"/>
      <c r="B657" s="10"/>
      <c r="C657" s="10"/>
      <c r="D657" s="10"/>
      <c r="E657" s="10"/>
      <c r="F657" s="10"/>
      <c r="G657" s="10"/>
      <c r="H657" s="10"/>
      <c r="I657" s="10"/>
      <c r="J657" s="10"/>
      <c r="K657" s="10"/>
      <c r="L657" s="10"/>
      <c r="M657" s="10"/>
      <c r="N657" s="10"/>
      <c r="O657" s="10"/>
      <c r="P657" s="10"/>
      <c r="Q657" s="10"/>
    </row>
    <row r="658" spans="1:17" ht="13.2">
      <c r="A658" s="10"/>
      <c r="B658" s="10"/>
      <c r="C658" s="10"/>
      <c r="D658" s="10"/>
      <c r="E658" s="10"/>
      <c r="F658" s="10"/>
      <c r="G658" s="10"/>
      <c r="H658" s="10"/>
      <c r="I658" s="10"/>
      <c r="J658" s="10"/>
      <c r="K658" s="10"/>
      <c r="L658" s="10"/>
      <c r="M658" s="10"/>
      <c r="N658" s="10"/>
      <c r="O658" s="10"/>
      <c r="P658" s="10"/>
      <c r="Q658" s="10"/>
    </row>
    <row r="659" spans="1:17" ht="13.2">
      <c r="A659" s="10"/>
      <c r="B659" s="10"/>
      <c r="C659" s="10"/>
      <c r="D659" s="10"/>
      <c r="E659" s="10"/>
      <c r="F659" s="10"/>
      <c r="G659" s="10"/>
      <c r="H659" s="10"/>
      <c r="I659" s="10"/>
      <c r="J659" s="10"/>
      <c r="K659" s="10"/>
      <c r="L659" s="10"/>
      <c r="M659" s="10"/>
      <c r="N659" s="10"/>
      <c r="O659" s="10"/>
      <c r="P659" s="10"/>
      <c r="Q659" s="10"/>
    </row>
    <row r="660" spans="1:17" ht="13.2">
      <c r="A660" s="10"/>
      <c r="B660" s="10"/>
      <c r="C660" s="10"/>
      <c r="D660" s="10"/>
      <c r="E660" s="10"/>
      <c r="F660" s="10"/>
      <c r="G660" s="10"/>
      <c r="H660" s="10"/>
      <c r="I660" s="10"/>
      <c r="J660" s="10"/>
      <c r="K660" s="10"/>
      <c r="L660" s="10"/>
      <c r="M660" s="10"/>
      <c r="N660" s="10"/>
      <c r="O660" s="10"/>
      <c r="P660" s="10"/>
      <c r="Q660" s="10"/>
    </row>
    <row r="661" spans="1:17" ht="13.2">
      <c r="A661" s="10"/>
      <c r="B661" s="10"/>
      <c r="C661" s="10"/>
      <c r="D661" s="10"/>
      <c r="E661" s="10"/>
      <c r="F661" s="10"/>
      <c r="G661" s="10"/>
      <c r="H661" s="10"/>
      <c r="I661" s="10"/>
      <c r="J661" s="10"/>
      <c r="K661" s="10"/>
      <c r="L661" s="10"/>
      <c r="M661" s="10"/>
      <c r="N661" s="10"/>
      <c r="O661" s="10"/>
      <c r="P661" s="10"/>
      <c r="Q661" s="10"/>
    </row>
    <row r="662" spans="1:17" ht="13.2">
      <c r="A662" s="10"/>
      <c r="B662" s="10"/>
      <c r="C662" s="10"/>
      <c r="D662" s="10"/>
      <c r="E662" s="10"/>
      <c r="F662" s="10"/>
      <c r="G662" s="10"/>
      <c r="H662" s="10"/>
      <c r="I662" s="10"/>
      <c r="J662" s="10"/>
      <c r="K662" s="10"/>
      <c r="L662" s="10"/>
      <c r="M662" s="10"/>
      <c r="N662" s="10"/>
      <c r="O662" s="10"/>
      <c r="P662" s="10"/>
      <c r="Q662" s="10"/>
    </row>
    <row r="663" spans="1:17" ht="13.2">
      <c r="A663" s="10"/>
      <c r="B663" s="10"/>
      <c r="C663" s="10"/>
      <c r="D663" s="10"/>
      <c r="E663" s="10"/>
      <c r="F663" s="10"/>
      <c r="G663" s="10"/>
      <c r="H663" s="10"/>
      <c r="I663" s="10"/>
      <c r="J663" s="10"/>
      <c r="K663" s="10"/>
      <c r="L663" s="10"/>
      <c r="M663" s="10"/>
      <c r="N663" s="10"/>
      <c r="O663" s="10"/>
      <c r="P663" s="10"/>
      <c r="Q663" s="10"/>
    </row>
    <row r="664" spans="1:17" ht="13.2">
      <c r="A664" s="10"/>
      <c r="B664" s="10"/>
      <c r="C664" s="10"/>
      <c r="D664" s="10"/>
      <c r="E664" s="10"/>
      <c r="F664" s="10"/>
      <c r="G664" s="10"/>
      <c r="H664" s="10"/>
      <c r="I664" s="10"/>
      <c r="J664" s="10"/>
      <c r="K664" s="10"/>
      <c r="L664" s="10"/>
      <c r="M664" s="10"/>
      <c r="N664" s="10"/>
      <c r="O664" s="10"/>
      <c r="P664" s="10"/>
      <c r="Q664" s="10"/>
    </row>
    <row r="665" spans="1:17" ht="13.2">
      <c r="A665" s="10"/>
      <c r="B665" s="10"/>
      <c r="C665" s="10"/>
      <c r="D665" s="10"/>
      <c r="E665" s="10"/>
      <c r="F665" s="10"/>
      <c r="G665" s="10"/>
      <c r="H665" s="10"/>
      <c r="I665" s="10"/>
      <c r="J665" s="10"/>
      <c r="K665" s="10"/>
      <c r="L665" s="10"/>
      <c r="M665" s="10"/>
      <c r="N665" s="10"/>
      <c r="O665" s="10"/>
      <c r="P665" s="10"/>
      <c r="Q665" s="10"/>
    </row>
    <row r="666" spans="1:17" ht="13.2">
      <c r="A666" s="10"/>
      <c r="B666" s="10"/>
      <c r="C666" s="10"/>
      <c r="D666" s="10"/>
      <c r="E666" s="10"/>
      <c r="F666" s="10"/>
      <c r="G666" s="10"/>
      <c r="H666" s="10"/>
      <c r="I666" s="10"/>
      <c r="J666" s="10"/>
      <c r="K666" s="10"/>
      <c r="L666" s="10"/>
      <c r="M666" s="10"/>
      <c r="N666" s="10"/>
      <c r="O666" s="10"/>
      <c r="P666" s="10"/>
      <c r="Q666" s="10"/>
    </row>
    <row r="667" spans="1:17" ht="13.2">
      <c r="A667" s="10"/>
      <c r="B667" s="10"/>
      <c r="C667" s="10"/>
      <c r="D667" s="10"/>
      <c r="E667" s="10"/>
      <c r="F667" s="10"/>
      <c r="G667" s="10"/>
      <c r="H667" s="10"/>
      <c r="I667" s="10"/>
      <c r="J667" s="10"/>
      <c r="K667" s="10"/>
      <c r="L667" s="10"/>
      <c r="M667" s="10"/>
      <c r="N667" s="10"/>
      <c r="O667" s="10"/>
      <c r="P667" s="10"/>
      <c r="Q667" s="10"/>
    </row>
    <row r="668" spans="1:17" ht="13.2">
      <c r="A668" s="10"/>
      <c r="B668" s="10"/>
      <c r="C668" s="10"/>
      <c r="D668" s="10"/>
      <c r="E668" s="10"/>
      <c r="F668" s="10"/>
      <c r="G668" s="10"/>
      <c r="H668" s="10"/>
      <c r="I668" s="10"/>
      <c r="J668" s="10"/>
      <c r="K668" s="10"/>
      <c r="L668" s="10"/>
      <c r="M668" s="10"/>
      <c r="N668" s="10"/>
      <c r="O668" s="10"/>
      <c r="P668" s="10"/>
      <c r="Q668" s="10"/>
    </row>
    <row r="669" spans="1:17" ht="13.2">
      <c r="A669" s="10"/>
      <c r="B669" s="10"/>
      <c r="C669" s="10"/>
      <c r="D669" s="10"/>
      <c r="E669" s="10"/>
      <c r="F669" s="10"/>
      <c r="G669" s="10"/>
      <c r="H669" s="10"/>
      <c r="I669" s="10"/>
      <c r="J669" s="10"/>
      <c r="K669" s="10"/>
      <c r="L669" s="10"/>
      <c r="M669" s="10"/>
      <c r="N669" s="10"/>
      <c r="O669" s="10"/>
      <c r="P669" s="10"/>
      <c r="Q669" s="10"/>
    </row>
    <row r="670" spans="1:17" ht="13.2">
      <c r="A670" s="10"/>
      <c r="B670" s="10"/>
      <c r="C670" s="10"/>
      <c r="D670" s="10"/>
      <c r="E670" s="10"/>
      <c r="F670" s="10"/>
      <c r="G670" s="10"/>
      <c r="H670" s="10"/>
      <c r="I670" s="10"/>
      <c r="J670" s="10"/>
      <c r="K670" s="10"/>
      <c r="L670" s="10"/>
      <c r="M670" s="10"/>
      <c r="N670" s="10"/>
      <c r="O670" s="10"/>
      <c r="P670" s="10"/>
      <c r="Q670" s="10"/>
    </row>
    <row r="671" spans="1:17" ht="13.2">
      <c r="A671" s="10"/>
      <c r="B671" s="10"/>
      <c r="C671" s="10"/>
      <c r="D671" s="10"/>
      <c r="E671" s="10"/>
      <c r="F671" s="10"/>
      <c r="G671" s="10"/>
      <c r="H671" s="10"/>
      <c r="I671" s="10"/>
      <c r="J671" s="10"/>
      <c r="K671" s="10"/>
      <c r="L671" s="10"/>
      <c r="M671" s="10"/>
      <c r="N671" s="10"/>
      <c r="O671" s="10"/>
      <c r="P671" s="10"/>
      <c r="Q671" s="10"/>
    </row>
    <row r="672" spans="1:17" ht="13.2">
      <c r="A672" s="10"/>
      <c r="B672" s="10"/>
      <c r="C672" s="10"/>
      <c r="D672" s="10"/>
      <c r="E672" s="10"/>
      <c r="F672" s="10"/>
      <c r="G672" s="10"/>
      <c r="H672" s="10"/>
      <c r="I672" s="10"/>
      <c r="J672" s="10"/>
      <c r="K672" s="10"/>
      <c r="L672" s="10"/>
      <c r="M672" s="10"/>
      <c r="N672" s="10"/>
      <c r="O672" s="10"/>
      <c r="P672" s="10"/>
      <c r="Q672" s="10"/>
    </row>
    <row r="673" spans="1:17" ht="13.2">
      <c r="A673" s="10"/>
      <c r="B673" s="10"/>
      <c r="C673" s="10"/>
      <c r="D673" s="10"/>
      <c r="E673" s="10"/>
      <c r="F673" s="10"/>
      <c r="G673" s="10"/>
      <c r="H673" s="10"/>
      <c r="I673" s="10"/>
      <c r="J673" s="10"/>
      <c r="K673" s="10"/>
      <c r="L673" s="10"/>
      <c r="M673" s="10"/>
      <c r="N673" s="10"/>
      <c r="O673" s="10"/>
      <c r="P673" s="10"/>
      <c r="Q673" s="10"/>
    </row>
    <row r="674" spans="1:17" ht="13.2">
      <c r="A674" s="10"/>
      <c r="B674" s="10"/>
      <c r="C674" s="10"/>
      <c r="D674" s="10"/>
      <c r="E674" s="10"/>
      <c r="F674" s="10"/>
      <c r="G674" s="10"/>
      <c r="H674" s="10"/>
      <c r="I674" s="10"/>
      <c r="J674" s="10"/>
      <c r="K674" s="10"/>
      <c r="L674" s="10"/>
      <c r="M674" s="10"/>
      <c r="N674" s="10"/>
      <c r="O674" s="10"/>
      <c r="P674" s="10"/>
      <c r="Q674" s="10"/>
    </row>
    <row r="675" spans="1:17" ht="13.2">
      <c r="A675" s="10"/>
      <c r="B675" s="10"/>
      <c r="C675" s="10"/>
      <c r="D675" s="10"/>
      <c r="E675" s="10"/>
      <c r="F675" s="10"/>
      <c r="G675" s="10"/>
      <c r="H675" s="10"/>
      <c r="I675" s="10"/>
      <c r="J675" s="10"/>
      <c r="K675" s="10"/>
      <c r="L675" s="10"/>
      <c r="M675" s="10"/>
      <c r="N675" s="10"/>
      <c r="O675" s="10"/>
      <c r="P675" s="10"/>
      <c r="Q675" s="10"/>
    </row>
    <row r="676" spans="1:17" ht="13.2">
      <c r="A676" s="10"/>
      <c r="B676" s="10"/>
      <c r="C676" s="10"/>
      <c r="D676" s="10"/>
      <c r="E676" s="10"/>
      <c r="F676" s="10"/>
      <c r="G676" s="10"/>
      <c r="H676" s="10"/>
      <c r="I676" s="10"/>
      <c r="J676" s="10"/>
      <c r="K676" s="10"/>
      <c r="L676" s="10"/>
      <c r="M676" s="10"/>
      <c r="N676" s="10"/>
      <c r="O676" s="10"/>
      <c r="P676" s="10"/>
      <c r="Q676" s="10"/>
    </row>
    <row r="677" spans="1:17" ht="13.2">
      <c r="A677" s="10"/>
      <c r="B677" s="10"/>
      <c r="C677" s="10"/>
      <c r="D677" s="10"/>
      <c r="E677" s="10"/>
      <c r="F677" s="10"/>
      <c r="G677" s="10"/>
      <c r="H677" s="10"/>
      <c r="I677" s="10"/>
      <c r="J677" s="10"/>
      <c r="K677" s="10"/>
      <c r="L677" s="10"/>
      <c r="M677" s="10"/>
      <c r="N677" s="10"/>
      <c r="O677" s="10"/>
      <c r="P677" s="10"/>
      <c r="Q677" s="10"/>
    </row>
    <row r="678" spans="1:17" ht="13.2">
      <c r="A678" s="10"/>
      <c r="B678" s="10"/>
      <c r="C678" s="10"/>
      <c r="D678" s="10"/>
      <c r="E678" s="10"/>
      <c r="F678" s="10"/>
      <c r="G678" s="10"/>
      <c r="H678" s="10"/>
      <c r="I678" s="10"/>
      <c r="J678" s="10"/>
      <c r="K678" s="10"/>
      <c r="L678" s="10"/>
      <c r="M678" s="10"/>
      <c r="N678" s="10"/>
      <c r="O678" s="10"/>
      <c r="P678" s="10"/>
      <c r="Q678" s="10"/>
    </row>
    <row r="679" spans="1:17" ht="13.2">
      <c r="A679" s="10"/>
      <c r="B679" s="10"/>
      <c r="C679" s="10"/>
      <c r="D679" s="10"/>
      <c r="E679" s="10"/>
      <c r="F679" s="10"/>
      <c r="G679" s="10"/>
      <c r="H679" s="10"/>
      <c r="I679" s="10"/>
      <c r="J679" s="10"/>
      <c r="K679" s="10"/>
      <c r="L679" s="10"/>
      <c r="M679" s="10"/>
      <c r="N679" s="10"/>
      <c r="O679" s="10"/>
      <c r="P679" s="10"/>
      <c r="Q679" s="10"/>
    </row>
    <row r="680" spans="1:17" ht="13.2">
      <c r="A680" s="10"/>
      <c r="B680" s="10"/>
      <c r="C680" s="10"/>
      <c r="D680" s="10"/>
      <c r="E680" s="10"/>
      <c r="F680" s="10"/>
      <c r="G680" s="10"/>
      <c r="H680" s="10"/>
      <c r="I680" s="10"/>
      <c r="J680" s="10"/>
      <c r="K680" s="10"/>
      <c r="L680" s="10"/>
      <c r="M680" s="10"/>
      <c r="N680" s="10"/>
      <c r="O680" s="10"/>
      <c r="P680" s="10"/>
      <c r="Q680" s="10"/>
    </row>
    <row r="681" spans="1:17" ht="13.2">
      <c r="A681" s="10"/>
      <c r="B681" s="10"/>
      <c r="C681" s="10"/>
      <c r="D681" s="10"/>
      <c r="E681" s="10"/>
      <c r="F681" s="10"/>
      <c r="G681" s="10"/>
      <c r="H681" s="10"/>
      <c r="I681" s="10"/>
      <c r="J681" s="10"/>
      <c r="K681" s="10"/>
      <c r="L681" s="10"/>
      <c r="M681" s="10"/>
      <c r="N681" s="10"/>
      <c r="O681" s="10"/>
      <c r="P681" s="10"/>
      <c r="Q681" s="10"/>
    </row>
    <row r="682" spans="1:17" ht="13.2">
      <c r="A682" s="10"/>
      <c r="B682" s="10"/>
      <c r="C682" s="10"/>
      <c r="D682" s="10"/>
      <c r="E682" s="10"/>
      <c r="F682" s="10"/>
      <c r="G682" s="10"/>
      <c r="H682" s="10"/>
      <c r="I682" s="10"/>
      <c r="J682" s="10"/>
      <c r="K682" s="10"/>
      <c r="L682" s="10"/>
      <c r="M682" s="10"/>
      <c r="N682" s="10"/>
      <c r="O682" s="10"/>
      <c r="P682" s="10"/>
      <c r="Q682" s="10"/>
    </row>
    <row r="683" spans="1:17" ht="13.2">
      <c r="A683" s="10"/>
      <c r="B683" s="10"/>
      <c r="C683" s="10"/>
      <c r="D683" s="10"/>
      <c r="E683" s="10"/>
      <c r="F683" s="10"/>
      <c r="G683" s="10"/>
      <c r="H683" s="10"/>
      <c r="I683" s="10"/>
      <c r="J683" s="10"/>
      <c r="K683" s="10"/>
      <c r="L683" s="10"/>
      <c r="M683" s="10"/>
      <c r="N683" s="10"/>
      <c r="O683" s="10"/>
      <c r="P683" s="10"/>
      <c r="Q683" s="10"/>
    </row>
    <row r="684" spans="1:17" ht="13.2">
      <c r="A684" s="10"/>
      <c r="B684" s="10"/>
      <c r="C684" s="10"/>
      <c r="D684" s="10"/>
      <c r="E684" s="10"/>
      <c r="F684" s="10"/>
      <c r="G684" s="10"/>
      <c r="H684" s="10"/>
      <c r="I684" s="10"/>
      <c r="J684" s="10"/>
      <c r="K684" s="10"/>
      <c r="L684" s="10"/>
      <c r="M684" s="10"/>
      <c r="N684" s="10"/>
      <c r="O684" s="10"/>
      <c r="P684" s="10"/>
      <c r="Q684" s="10"/>
    </row>
    <row r="685" spans="1:17" ht="13.2">
      <c r="A685" s="10"/>
      <c r="B685" s="10"/>
      <c r="C685" s="10"/>
      <c r="D685" s="10"/>
      <c r="E685" s="10"/>
      <c r="F685" s="10"/>
      <c r="G685" s="10"/>
      <c r="H685" s="10"/>
      <c r="I685" s="10"/>
      <c r="J685" s="10"/>
      <c r="K685" s="10"/>
      <c r="L685" s="10"/>
      <c r="M685" s="10"/>
      <c r="N685" s="10"/>
      <c r="O685" s="10"/>
      <c r="P685" s="10"/>
      <c r="Q685" s="10"/>
    </row>
    <row r="686" spans="1:17" ht="13.2">
      <c r="A686" s="10"/>
      <c r="B686" s="10"/>
      <c r="C686" s="10"/>
      <c r="D686" s="10"/>
      <c r="E686" s="10"/>
      <c r="F686" s="10"/>
      <c r="G686" s="10"/>
      <c r="H686" s="10"/>
      <c r="I686" s="10"/>
      <c r="J686" s="10"/>
      <c r="K686" s="10"/>
      <c r="L686" s="10"/>
      <c r="M686" s="10"/>
      <c r="N686" s="10"/>
      <c r="O686" s="10"/>
      <c r="P686" s="10"/>
      <c r="Q686" s="10"/>
    </row>
    <row r="687" spans="1:17" ht="13.2">
      <c r="A687" s="10"/>
      <c r="B687" s="10"/>
      <c r="C687" s="10"/>
      <c r="D687" s="10"/>
      <c r="E687" s="10"/>
      <c r="F687" s="10"/>
      <c r="G687" s="10"/>
      <c r="H687" s="10"/>
      <c r="I687" s="10"/>
      <c r="J687" s="10"/>
      <c r="K687" s="10"/>
      <c r="L687" s="10"/>
      <c r="M687" s="10"/>
      <c r="N687" s="10"/>
      <c r="O687" s="10"/>
      <c r="P687" s="10"/>
      <c r="Q687" s="10"/>
    </row>
    <row r="688" spans="1:17" ht="13.2">
      <c r="A688" s="10"/>
      <c r="B688" s="10"/>
      <c r="C688" s="10"/>
      <c r="D688" s="10"/>
      <c r="E688" s="10"/>
      <c r="F688" s="10"/>
      <c r="G688" s="10"/>
      <c r="H688" s="10"/>
      <c r="I688" s="10"/>
      <c r="J688" s="10"/>
      <c r="K688" s="10"/>
      <c r="L688" s="10"/>
      <c r="M688" s="10"/>
      <c r="N688" s="10"/>
      <c r="O688" s="10"/>
      <c r="P688" s="10"/>
      <c r="Q688" s="10"/>
    </row>
    <row r="689" spans="1:17" ht="13.2">
      <c r="A689" s="10"/>
      <c r="B689" s="10"/>
      <c r="C689" s="10"/>
      <c r="D689" s="10"/>
      <c r="E689" s="10"/>
      <c r="F689" s="10"/>
      <c r="G689" s="10"/>
      <c r="H689" s="10"/>
      <c r="I689" s="10"/>
      <c r="J689" s="10"/>
      <c r="K689" s="10"/>
      <c r="L689" s="10"/>
      <c r="M689" s="10"/>
      <c r="N689" s="10"/>
      <c r="O689" s="10"/>
      <c r="P689" s="10"/>
      <c r="Q689" s="10"/>
    </row>
    <row r="690" spans="1:17" ht="13.2">
      <c r="A690" s="10"/>
      <c r="B690" s="10"/>
      <c r="C690" s="10"/>
      <c r="D690" s="10"/>
      <c r="E690" s="10"/>
      <c r="F690" s="10"/>
      <c r="G690" s="10"/>
      <c r="H690" s="10"/>
      <c r="I690" s="10"/>
      <c r="J690" s="10"/>
      <c r="K690" s="10"/>
      <c r="L690" s="10"/>
      <c r="M690" s="10"/>
      <c r="N690" s="10"/>
      <c r="O690" s="10"/>
      <c r="P690" s="10"/>
      <c r="Q690" s="10"/>
    </row>
    <row r="691" spans="1:17" ht="13.2">
      <c r="A691" s="10"/>
      <c r="B691" s="10"/>
      <c r="C691" s="10"/>
      <c r="D691" s="10"/>
      <c r="E691" s="10"/>
      <c r="F691" s="10"/>
      <c r="G691" s="10"/>
      <c r="H691" s="10"/>
      <c r="I691" s="10"/>
      <c r="J691" s="10"/>
      <c r="K691" s="10"/>
      <c r="L691" s="10"/>
      <c r="M691" s="10"/>
      <c r="N691" s="10"/>
      <c r="O691" s="10"/>
      <c r="P691" s="10"/>
      <c r="Q691" s="10"/>
    </row>
    <row r="692" spans="1:17" ht="13.2">
      <c r="A692" s="10"/>
      <c r="B692" s="10"/>
      <c r="C692" s="10"/>
      <c r="D692" s="10"/>
      <c r="E692" s="10"/>
      <c r="F692" s="10"/>
      <c r="G692" s="10"/>
      <c r="H692" s="10"/>
      <c r="I692" s="10"/>
      <c r="J692" s="10"/>
      <c r="K692" s="10"/>
      <c r="L692" s="10"/>
      <c r="M692" s="10"/>
      <c r="N692" s="10"/>
      <c r="O692" s="10"/>
      <c r="P692" s="10"/>
      <c r="Q692" s="10"/>
    </row>
    <row r="693" spans="1:17" ht="13.2">
      <c r="A693" s="10"/>
      <c r="B693" s="10"/>
      <c r="C693" s="10"/>
      <c r="D693" s="10"/>
      <c r="E693" s="10"/>
      <c r="F693" s="10"/>
      <c r="G693" s="10"/>
      <c r="H693" s="10"/>
      <c r="I693" s="10"/>
      <c r="J693" s="10"/>
      <c r="K693" s="10"/>
      <c r="L693" s="10"/>
      <c r="M693" s="10"/>
      <c r="N693" s="10"/>
      <c r="O693" s="10"/>
      <c r="P693" s="10"/>
      <c r="Q693" s="10"/>
    </row>
    <row r="694" spans="1:17" ht="13.2">
      <c r="A694" s="10"/>
      <c r="B694" s="10"/>
      <c r="C694" s="10"/>
      <c r="D694" s="10"/>
      <c r="E694" s="10"/>
      <c r="F694" s="10"/>
      <c r="G694" s="10"/>
      <c r="H694" s="10"/>
      <c r="I694" s="10"/>
      <c r="J694" s="10"/>
      <c r="K694" s="10"/>
      <c r="L694" s="10"/>
      <c r="M694" s="10"/>
      <c r="N694" s="10"/>
      <c r="O694" s="10"/>
      <c r="P694" s="10"/>
      <c r="Q694" s="10"/>
    </row>
    <row r="695" spans="1:17" ht="13.2">
      <c r="A695" s="10"/>
      <c r="B695" s="10"/>
      <c r="C695" s="10"/>
      <c r="D695" s="10"/>
      <c r="E695" s="10"/>
      <c r="F695" s="10"/>
      <c r="G695" s="10"/>
      <c r="H695" s="10"/>
      <c r="I695" s="10"/>
      <c r="J695" s="10"/>
      <c r="K695" s="10"/>
      <c r="L695" s="10"/>
      <c r="M695" s="10"/>
      <c r="N695" s="10"/>
      <c r="O695" s="10"/>
      <c r="P695" s="10"/>
      <c r="Q695" s="10"/>
    </row>
    <row r="696" spans="1:17" ht="13.2">
      <c r="A696" s="10"/>
      <c r="B696" s="10"/>
      <c r="C696" s="10"/>
      <c r="D696" s="10"/>
      <c r="E696" s="10"/>
      <c r="F696" s="10"/>
      <c r="G696" s="10"/>
      <c r="H696" s="10"/>
      <c r="I696" s="10"/>
      <c r="J696" s="10"/>
      <c r="K696" s="10"/>
      <c r="L696" s="10"/>
      <c r="M696" s="10"/>
      <c r="N696" s="10"/>
      <c r="O696" s="10"/>
      <c r="P696" s="10"/>
      <c r="Q696" s="10"/>
    </row>
    <row r="697" spans="1:17" ht="13.2">
      <c r="A697" s="10"/>
      <c r="B697" s="10"/>
      <c r="C697" s="10"/>
      <c r="D697" s="10"/>
      <c r="E697" s="10"/>
      <c r="F697" s="10"/>
      <c r="G697" s="10"/>
      <c r="H697" s="10"/>
      <c r="I697" s="10"/>
      <c r="J697" s="10"/>
      <c r="K697" s="10"/>
      <c r="L697" s="10"/>
      <c r="M697" s="10"/>
      <c r="N697" s="10"/>
      <c r="O697" s="10"/>
      <c r="P697" s="10"/>
      <c r="Q697" s="10"/>
    </row>
    <row r="698" spans="1:17" ht="13.2">
      <c r="A698" s="10"/>
      <c r="B698" s="10"/>
      <c r="C698" s="10"/>
      <c r="D698" s="10"/>
      <c r="E698" s="10"/>
      <c r="F698" s="10"/>
      <c r="G698" s="10"/>
      <c r="H698" s="10"/>
      <c r="I698" s="10"/>
      <c r="J698" s="10"/>
      <c r="K698" s="10"/>
      <c r="L698" s="10"/>
      <c r="M698" s="10"/>
      <c r="N698" s="10"/>
      <c r="O698" s="10"/>
      <c r="P698" s="10"/>
      <c r="Q698" s="10"/>
    </row>
    <row r="699" spans="1:17" ht="13.2">
      <c r="A699" s="10"/>
      <c r="B699" s="10"/>
      <c r="C699" s="10"/>
      <c r="D699" s="10"/>
      <c r="E699" s="10"/>
      <c r="F699" s="10"/>
      <c r="G699" s="10"/>
      <c r="H699" s="10"/>
      <c r="I699" s="10"/>
      <c r="J699" s="10"/>
      <c r="K699" s="10"/>
      <c r="L699" s="10"/>
      <c r="M699" s="10"/>
      <c r="N699" s="10"/>
      <c r="O699" s="10"/>
      <c r="P699" s="10"/>
      <c r="Q699" s="10"/>
    </row>
    <row r="700" spans="1:17" ht="13.2">
      <c r="A700" s="10"/>
      <c r="B700" s="10"/>
      <c r="C700" s="10"/>
      <c r="D700" s="10"/>
      <c r="E700" s="10"/>
      <c r="F700" s="10"/>
      <c r="G700" s="10"/>
      <c r="H700" s="10"/>
      <c r="I700" s="10"/>
      <c r="J700" s="10"/>
      <c r="K700" s="10"/>
      <c r="L700" s="10"/>
      <c r="M700" s="10"/>
      <c r="N700" s="10"/>
      <c r="O700" s="10"/>
      <c r="P700" s="10"/>
      <c r="Q700" s="10"/>
    </row>
    <row r="701" spans="1:17" ht="13.2">
      <c r="A701" s="10"/>
      <c r="B701" s="10"/>
      <c r="C701" s="10"/>
      <c r="D701" s="10"/>
      <c r="E701" s="10"/>
      <c r="F701" s="10"/>
      <c r="G701" s="10"/>
      <c r="H701" s="10"/>
      <c r="I701" s="10"/>
      <c r="J701" s="10"/>
      <c r="K701" s="10"/>
      <c r="L701" s="10"/>
      <c r="M701" s="10"/>
      <c r="N701" s="10"/>
      <c r="O701" s="10"/>
      <c r="P701" s="10"/>
      <c r="Q701" s="10"/>
    </row>
    <row r="702" spans="1:17" ht="13.2">
      <c r="A702" s="10"/>
      <c r="B702" s="10"/>
      <c r="C702" s="10"/>
      <c r="D702" s="10"/>
      <c r="E702" s="10"/>
      <c r="F702" s="10"/>
      <c r="G702" s="10"/>
      <c r="H702" s="10"/>
      <c r="I702" s="10"/>
      <c r="J702" s="10"/>
      <c r="K702" s="10"/>
      <c r="L702" s="10"/>
      <c r="M702" s="10"/>
      <c r="N702" s="10"/>
      <c r="O702" s="10"/>
      <c r="P702" s="10"/>
      <c r="Q702" s="10"/>
    </row>
    <row r="703" spans="1:17" ht="13.2">
      <c r="A703" s="10"/>
      <c r="B703" s="10"/>
      <c r="C703" s="10"/>
      <c r="D703" s="10"/>
      <c r="E703" s="10"/>
      <c r="F703" s="10"/>
      <c r="G703" s="10"/>
      <c r="H703" s="10"/>
      <c r="I703" s="10"/>
      <c r="J703" s="10"/>
      <c r="K703" s="10"/>
      <c r="L703" s="10"/>
      <c r="M703" s="10"/>
      <c r="N703" s="10"/>
      <c r="O703" s="10"/>
      <c r="P703" s="10"/>
      <c r="Q703" s="10"/>
    </row>
    <row r="704" spans="1:17" ht="13.2">
      <c r="A704" s="10"/>
      <c r="B704" s="10"/>
      <c r="C704" s="10"/>
      <c r="D704" s="10"/>
      <c r="E704" s="10"/>
      <c r="F704" s="10"/>
      <c r="G704" s="10"/>
      <c r="H704" s="10"/>
      <c r="I704" s="10"/>
      <c r="J704" s="10"/>
      <c r="K704" s="10"/>
      <c r="L704" s="10"/>
      <c r="M704" s="10"/>
      <c r="N704" s="10"/>
      <c r="O704" s="10"/>
      <c r="P704" s="10"/>
      <c r="Q704" s="10"/>
    </row>
    <row r="705" spans="1:17" ht="13.2">
      <c r="A705" s="10"/>
      <c r="B705" s="10"/>
      <c r="C705" s="10"/>
      <c r="D705" s="10"/>
      <c r="E705" s="10"/>
      <c r="F705" s="10"/>
      <c r="G705" s="10"/>
      <c r="H705" s="10"/>
      <c r="I705" s="10"/>
      <c r="J705" s="10"/>
      <c r="K705" s="10"/>
      <c r="L705" s="10"/>
      <c r="M705" s="10"/>
      <c r="N705" s="10"/>
      <c r="O705" s="10"/>
      <c r="P705" s="10"/>
      <c r="Q705" s="10"/>
    </row>
    <row r="706" spans="1:17" ht="13.2">
      <c r="A706" s="10"/>
      <c r="B706" s="10"/>
      <c r="C706" s="10"/>
      <c r="D706" s="10"/>
      <c r="E706" s="10"/>
      <c r="F706" s="10"/>
      <c r="G706" s="10"/>
      <c r="H706" s="10"/>
      <c r="I706" s="10"/>
      <c r="J706" s="10"/>
      <c r="K706" s="10"/>
      <c r="L706" s="10"/>
      <c r="M706" s="10"/>
      <c r="N706" s="10"/>
      <c r="O706" s="10"/>
      <c r="P706" s="10"/>
      <c r="Q706" s="10"/>
    </row>
    <row r="707" spans="1:17" ht="13.2">
      <c r="A707" s="10"/>
      <c r="B707" s="10"/>
      <c r="C707" s="10"/>
      <c r="D707" s="10"/>
      <c r="E707" s="10"/>
      <c r="F707" s="10"/>
      <c r="G707" s="10"/>
      <c r="H707" s="10"/>
      <c r="I707" s="10"/>
      <c r="J707" s="10"/>
      <c r="K707" s="10"/>
      <c r="L707" s="10"/>
      <c r="M707" s="10"/>
      <c r="N707" s="10"/>
      <c r="O707" s="10"/>
      <c r="P707" s="10"/>
      <c r="Q707" s="10"/>
    </row>
    <row r="708" spans="1:17" ht="13.2">
      <c r="A708" s="10"/>
      <c r="B708" s="10"/>
      <c r="C708" s="10"/>
      <c r="D708" s="10"/>
      <c r="E708" s="10"/>
      <c r="F708" s="10"/>
      <c r="G708" s="10"/>
      <c r="H708" s="10"/>
      <c r="I708" s="10"/>
      <c r="J708" s="10"/>
      <c r="K708" s="10"/>
      <c r="L708" s="10"/>
      <c r="M708" s="10"/>
      <c r="N708" s="10"/>
      <c r="O708" s="10"/>
      <c r="P708" s="10"/>
      <c r="Q708" s="10"/>
    </row>
    <row r="709" spans="1:17" ht="13.2">
      <c r="A709" s="10"/>
      <c r="B709" s="10"/>
      <c r="C709" s="10"/>
      <c r="D709" s="10"/>
      <c r="E709" s="10"/>
      <c r="F709" s="10"/>
      <c r="G709" s="10"/>
      <c r="H709" s="10"/>
      <c r="I709" s="10"/>
      <c r="J709" s="10"/>
      <c r="K709" s="10"/>
      <c r="L709" s="10"/>
      <c r="M709" s="10"/>
      <c r="N709" s="10"/>
      <c r="O709" s="10"/>
      <c r="P709" s="10"/>
      <c r="Q709" s="10"/>
    </row>
    <row r="710" spans="1:17" ht="13.2">
      <c r="A710" s="10"/>
      <c r="B710" s="10"/>
      <c r="C710" s="10"/>
      <c r="D710" s="10"/>
      <c r="E710" s="10"/>
      <c r="F710" s="10"/>
      <c r="G710" s="10"/>
      <c r="H710" s="10"/>
      <c r="I710" s="10"/>
      <c r="J710" s="10"/>
      <c r="K710" s="10"/>
      <c r="L710" s="10"/>
      <c r="M710" s="10"/>
      <c r="N710" s="10"/>
      <c r="O710" s="10"/>
      <c r="P710" s="10"/>
      <c r="Q710" s="10"/>
    </row>
    <row r="711" spans="1:17" ht="13.2">
      <c r="A711" s="10"/>
      <c r="B711" s="10"/>
      <c r="C711" s="10"/>
      <c r="D711" s="10"/>
      <c r="E711" s="10"/>
      <c r="F711" s="10"/>
      <c r="G711" s="10"/>
      <c r="H711" s="10"/>
      <c r="I711" s="10"/>
      <c r="J711" s="10"/>
      <c r="K711" s="10"/>
      <c r="L711" s="10"/>
      <c r="M711" s="10"/>
      <c r="N711" s="10"/>
      <c r="O711" s="10"/>
      <c r="P711" s="10"/>
      <c r="Q711" s="10"/>
    </row>
    <row r="712" spans="1:17" ht="13.2">
      <c r="A712" s="10"/>
      <c r="B712" s="10"/>
      <c r="C712" s="10"/>
      <c r="D712" s="10"/>
      <c r="E712" s="10"/>
      <c r="F712" s="10"/>
      <c r="G712" s="10"/>
      <c r="H712" s="10"/>
      <c r="I712" s="10"/>
      <c r="J712" s="10"/>
      <c r="K712" s="10"/>
      <c r="L712" s="10"/>
      <c r="M712" s="10"/>
      <c r="N712" s="10"/>
      <c r="O712" s="10"/>
      <c r="P712" s="10"/>
      <c r="Q712" s="10"/>
    </row>
    <row r="713" spans="1:17" ht="13.2">
      <c r="A713" s="10"/>
      <c r="B713" s="10"/>
      <c r="C713" s="10"/>
      <c r="D713" s="10"/>
      <c r="E713" s="10"/>
      <c r="F713" s="10"/>
      <c r="G713" s="10"/>
      <c r="H713" s="10"/>
      <c r="I713" s="10"/>
      <c r="J713" s="10"/>
      <c r="K713" s="10"/>
      <c r="L713" s="10"/>
      <c r="M713" s="10"/>
      <c r="N713" s="10"/>
      <c r="O713" s="10"/>
      <c r="P713" s="10"/>
      <c r="Q713" s="10"/>
    </row>
    <row r="714" spans="1:17" ht="13.2">
      <c r="A714" s="10"/>
      <c r="B714" s="10"/>
      <c r="C714" s="10"/>
      <c r="D714" s="10"/>
      <c r="E714" s="10"/>
      <c r="F714" s="10"/>
      <c r="G714" s="10"/>
      <c r="H714" s="10"/>
      <c r="I714" s="10"/>
      <c r="J714" s="10"/>
      <c r="K714" s="10"/>
      <c r="L714" s="10"/>
      <c r="M714" s="10"/>
      <c r="N714" s="10"/>
      <c r="O714" s="10"/>
      <c r="P714" s="10"/>
      <c r="Q714" s="10"/>
    </row>
    <row r="715" spans="1:17" ht="13.2">
      <c r="A715" s="10"/>
      <c r="B715" s="10"/>
      <c r="C715" s="10"/>
      <c r="D715" s="10"/>
      <c r="E715" s="10"/>
      <c r="F715" s="10"/>
      <c r="G715" s="10"/>
      <c r="H715" s="10"/>
      <c r="I715" s="10"/>
      <c r="J715" s="10"/>
      <c r="K715" s="10"/>
      <c r="L715" s="10"/>
      <c r="M715" s="10"/>
      <c r="N715" s="10"/>
      <c r="O715" s="10"/>
      <c r="P715" s="10"/>
      <c r="Q715" s="10"/>
    </row>
    <row r="716" spans="1:17" ht="13.2">
      <c r="A716" s="10"/>
      <c r="B716" s="10"/>
      <c r="C716" s="10"/>
      <c r="D716" s="10"/>
      <c r="E716" s="10"/>
      <c r="F716" s="10"/>
      <c r="G716" s="10"/>
      <c r="H716" s="10"/>
      <c r="I716" s="10"/>
      <c r="J716" s="10"/>
      <c r="K716" s="10"/>
      <c r="L716" s="10"/>
      <c r="M716" s="10"/>
      <c r="N716" s="10"/>
      <c r="O716" s="10"/>
      <c r="P716" s="10"/>
      <c r="Q716" s="10"/>
    </row>
    <row r="717" spans="1:17" ht="13.2">
      <c r="A717" s="10"/>
      <c r="B717" s="10"/>
      <c r="C717" s="10"/>
      <c r="D717" s="10"/>
      <c r="E717" s="10"/>
      <c r="F717" s="10"/>
      <c r="G717" s="10"/>
      <c r="H717" s="10"/>
      <c r="I717" s="10"/>
      <c r="J717" s="10"/>
      <c r="K717" s="10"/>
      <c r="L717" s="10"/>
      <c r="M717" s="10"/>
      <c r="N717" s="10"/>
      <c r="O717" s="10"/>
      <c r="P717" s="10"/>
      <c r="Q717" s="10"/>
    </row>
    <row r="718" spans="1:17" ht="13.2">
      <c r="A718" s="10"/>
      <c r="B718" s="10"/>
      <c r="C718" s="10"/>
      <c r="D718" s="10"/>
      <c r="E718" s="10"/>
      <c r="F718" s="10"/>
      <c r="G718" s="10"/>
      <c r="H718" s="10"/>
      <c r="I718" s="10"/>
      <c r="J718" s="10"/>
      <c r="K718" s="10"/>
      <c r="L718" s="10"/>
      <c r="M718" s="10"/>
      <c r="N718" s="10"/>
      <c r="O718" s="10"/>
      <c r="P718" s="10"/>
      <c r="Q718" s="10"/>
    </row>
    <row r="719" spans="1:17" ht="13.2">
      <c r="A719" s="10"/>
      <c r="B719" s="10"/>
      <c r="C719" s="10"/>
      <c r="D719" s="10"/>
      <c r="E719" s="10"/>
      <c r="F719" s="10"/>
      <c r="G719" s="10"/>
      <c r="H719" s="10"/>
      <c r="I719" s="10"/>
      <c r="J719" s="10"/>
      <c r="K719" s="10"/>
      <c r="L719" s="10"/>
      <c r="M719" s="10"/>
      <c r="N719" s="10"/>
      <c r="O719" s="10"/>
      <c r="P719" s="10"/>
      <c r="Q719" s="10"/>
    </row>
    <row r="720" spans="1:17" ht="13.2">
      <c r="A720" s="10"/>
      <c r="B720" s="10"/>
      <c r="C720" s="10"/>
      <c r="D720" s="10"/>
      <c r="E720" s="10"/>
      <c r="F720" s="10"/>
      <c r="G720" s="10"/>
      <c r="H720" s="10"/>
      <c r="I720" s="10"/>
      <c r="J720" s="10"/>
      <c r="K720" s="10"/>
      <c r="L720" s="10"/>
      <c r="M720" s="10"/>
      <c r="N720" s="10"/>
      <c r="O720" s="10"/>
      <c r="P720" s="10"/>
      <c r="Q720" s="10"/>
    </row>
    <row r="721" spans="1:17" ht="13.2">
      <c r="A721" s="10"/>
      <c r="B721" s="10"/>
      <c r="C721" s="10"/>
      <c r="D721" s="10"/>
      <c r="E721" s="10"/>
      <c r="F721" s="10"/>
      <c r="G721" s="10"/>
      <c r="H721" s="10"/>
      <c r="I721" s="10"/>
      <c r="J721" s="10"/>
      <c r="K721" s="10"/>
      <c r="L721" s="10"/>
      <c r="M721" s="10"/>
      <c r="N721" s="10"/>
      <c r="O721" s="10"/>
      <c r="P721" s="10"/>
      <c r="Q721" s="10"/>
    </row>
    <row r="722" spans="1:17" ht="13.2">
      <c r="A722" s="10"/>
      <c r="B722" s="10"/>
      <c r="C722" s="10"/>
      <c r="D722" s="10"/>
      <c r="E722" s="10"/>
      <c r="F722" s="10"/>
      <c r="G722" s="10"/>
      <c r="H722" s="10"/>
      <c r="I722" s="10"/>
      <c r="J722" s="10"/>
      <c r="K722" s="10"/>
      <c r="L722" s="10"/>
      <c r="M722" s="10"/>
      <c r="N722" s="10"/>
      <c r="O722" s="10"/>
      <c r="P722" s="10"/>
      <c r="Q722" s="10"/>
    </row>
    <row r="723" spans="1:17" ht="13.2">
      <c r="A723" s="10"/>
      <c r="B723" s="10"/>
      <c r="C723" s="10"/>
      <c r="D723" s="10"/>
      <c r="E723" s="10"/>
      <c r="F723" s="10"/>
      <c r="G723" s="10"/>
      <c r="H723" s="10"/>
      <c r="I723" s="10"/>
      <c r="J723" s="10"/>
      <c r="K723" s="10"/>
      <c r="L723" s="10"/>
      <c r="M723" s="10"/>
      <c r="N723" s="10"/>
      <c r="O723" s="10"/>
      <c r="P723" s="10"/>
      <c r="Q723" s="10"/>
    </row>
    <row r="724" spans="1:17" ht="13.2">
      <c r="A724" s="10"/>
      <c r="B724" s="10"/>
      <c r="C724" s="10"/>
      <c r="D724" s="10"/>
      <c r="E724" s="10"/>
      <c r="F724" s="10"/>
      <c r="G724" s="10"/>
      <c r="H724" s="10"/>
      <c r="I724" s="10"/>
      <c r="J724" s="10"/>
      <c r="K724" s="10"/>
      <c r="L724" s="10"/>
      <c r="M724" s="10"/>
      <c r="N724" s="10"/>
      <c r="O724" s="10"/>
      <c r="P724" s="10"/>
      <c r="Q724" s="10"/>
    </row>
    <row r="725" spans="1:17" ht="13.2">
      <c r="A725" s="10"/>
      <c r="B725" s="10"/>
      <c r="C725" s="10"/>
      <c r="D725" s="10"/>
      <c r="E725" s="10"/>
      <c r="F725" s="10"/>
      <c r="G725" s="10"/>
      <c r="H725" s="10"/>
      <c r="I725" s="10"/>
      <c r="J725" s="10"/>
      <c r="K725" s="10"/>
      <c r="L725" s="10"/>
      <c r="M725" s="10"/>
      <c r="N725" s="10"/>
      <c r="O725" s="10"/>
      <c r="P725" s="10"/>
      <c r="Q725" s="10"/>
    </row>
    <row r="726" spans="1:17" ht="13.2">
      <c r="A726" s="10"/>
      <c r="B726" s="10"/>
      <c r="C726" s="10"/>
      <c r="D726" s="10"/>
      <c r="E726" s="10"/>
      <c r="F726" s="10"/>
      <c r="G726" s="10"/>
      <c r="H726" s="10"/>
      <c r="I726" s="10"/>
      <c r="J726" s="10"/>
      <c r="K726" s="10"/>
      <c r="L726" s="10"/>
      <c r="M726" s="10"/>
      <c r="N726" s="10"/>
      <c r="O726" s="10"/>
      <c r="P726" s="10"/>
      <c r="Q726" s="10"/>
    </row>
    <row r="727" spans="1:17" ht="13.2">
      <c r="A727" s="10"/>
      <c r="B727" s="10"/>
      <c r="C727" s="10"/>
      <c r="D727" s="10"/>
      <c r="E727" s="10"/>
      <c r="F727" s="10"/>
      <c r="G727" s="10"/>
      <c r="H727" s="10"/>
      <c r="I727" s="10"/>
      <c r="J727" s="10"/>
      <c r="K727" s="10"/>
      <c r="L727" s="10"/>
      <c r="M727" s="10"/>
      <c r="N727" s="10"/>
      <c r="O727" s="10"/>
      <c r="P727" s="10"/>
      <c r="Q727" s="10"/>
    </row>
    <row r="728" spans="1:17" ht="13.2">
      <c r="A728" s="10"/>
      <c r="B728" s="10"/>
      <c r="C728" s="10"/>
      <c r="D728" s="10"/>
      <c r="E728" s="10"/>
      <c r="F728" s="10"/>
      <c r="G728" s="10"/>
      <c r="H728" s="10"/>
      <c r="I728" s="10"/>
      <c r="J728" s="10"/>
      <c r="K728" s="10"/>
      <c r="L728" s="10"/>
      <c r="M728" s="10"/>
      <c r="N728" s="10"/>
      <c r="O728" s="10"/>
      <c r="P728" s="10"/>
      <c r="Q728" s="10"/>
    </row>
    <row r="729" spans="1:17" ht="13.2">
      <c r="A729" s="10"/>
      <c r="B729" s="10"/>
      <c r="C729" s="10"/>
      <c r="D729" s="10"/>
      <c r="E729" s="10"/>
      <c r="F729" s="10"/>
      <c r="G729" s="10"/>
      <c r="H729" s="10"/>
      <c r="I729" s="10"/>
      <c r="J729" s="10"/>
      <c r="K729" s="10"/>
      <c r="L729" s="10"/>
      <c r="M729" s="10"/>
      <c r="N729" s="10"/>
      <c r="O729" s="10"/>
      <c r="P729" s="10"/>
      <c r="Q729" s="10"/>
    </row>
    <row r="730" spans="1:17" ht="13.2">
      <c r="A730" s="10"/>
      <c r="B730" s="10"/>
      <c r="C730" s="10"/>
      <c r="D730" s="10"/>
      <c r="E730" s="10"/>
      <c r="F730" s="10"/>
      <c r="G730" s="10"/>
      <c r="H730" s="10"/>
      <c r="I730" s="10"/>
      <c r="J730" s="10"/>
      <c r="K730" s="10"/>
      <c r="L730" s="10"/>
      <c r="M730" s="10"/>
      <c r="N730" s="10"/>
      <c r="O730" s="10"/>
      <c r="P730" s="10"/>
      <c r="Q730" s="10"/>
    </row>
    <row r="731" spans="1:17" ht="13.2">
      <c r="A731" s="10"/>
      <c r="B731" s="10"/>
      <c r="C731" s="10"/>
      <c r="D731" s="10"/>
      <c r="E731" s="10"/>
      <c r="F731" s="10"/>
      <c r="G731" s="10"/>
      <c r="H731" s="10"/>
      <c r="I731" s="10"/>
      <c r="J731" s="10"/>
      <c r="K731" s="10"/>
      <c r="L731" s="10"/>
      <c r="M731" s="10"/>
      <c r="N731" s="10"/>
      <c r="O731" s="10"/>
      <c r="P731" s="10"/>
      <c r="Q731" s="10"/>
    </row>
    <row r="732" spans="1:17" ht="13.2">
      <c r="A732" s="10"/>
      <c r="B732" s="10"/>
      <c r="C732" s="10"/>
      <c r="D732" s="10"/>
      <c r="E732" s="10"/>
      <c r="F732" s="10"/>
      <c r="G732" s="10"/>
      <c r="H732" s="10"/>
      <c r="I732" s="10"/>
      <c r="J732" s="10"/>
      <c r="K732" s="10"/>
      <c r="L732" s="10"/>
      <c r="M732" s="10"/>
      <c r="N732" s="10"/>
      <c r="O732" s="10"/>
      <c r="P732" s="10"/>
      <c r="Q732" s="10"/>
    </row>
    <row r="733" spans="1:17" ht="13.2">
      <c r="A733" s="10"/>
      <c r="B733" s="10"/>
      <c r="C733" s="10"/>
      <c r="D733" s="10"/>
      <c r="E733" s="10"/>
      <c r="F733" s="10"/>
      <c r="G733" s="10"/>
      <c r="H733" s="10"/>
      <c r="I733" s="10"/>
      <c r="J733" s="10"/>
      <c r="K733" s="10"/>
      <c r="L733" s="10"/>
      <c r="M733" s="10"/>
      <c r="N733" s="10"/>
      <c r="O733" s="10"/>
      <c r="P733" s="10"/>
      <c r="Q733" s="10"/>
    </row>
    <row r="734" spans="1:17" ht="13.2">
      <c r="A734" s="10"/>
      <c r="B734" s="10"/>
      <c r="C734" s="10"/>
      <c r="D734" s="10"/>
      <c r="E734" s="10"/>
      <c r="F734" s="10"/>
      <c r="G734" s="10"/>
      <c r="H734" s="10"/>
      <c r="I734" s="10"/>
      <c r="J734" s="10"/>
      <c r="K734" s="10"/>
      <c r="L734" s="10"/>
      <c r="M734" s="10"/>
      <c r="N734" s="10"/>
      <c r="O734" s="10"/>
      <c r="P734" s="10"/>
      <c r="Q734" s="10"/>
    </row>
    <row r="735" spans="1:17" ht="13.2">
      <c r="A735" s="10"/>
      <c r="B735" s="10"/>
      <c r="C735" s="10"/>
      <c r="D735" s="10"/>
      <c r="E735" s="10"/>
      <c r="F735" s="10"/>
      <c r="G735" s="10"/>
      <c r="H735" s="10"/>
      <c r="I735" s="10"/>
      <c r="J735" s="10"/>
      <c r="K735" s="10"/>
      <c r="L735" s="10"/>
      <c r="M735" s="10"/>
      <c r="N735" s="10"/>
      <c r="O735" s="10"/>
      <c r="P735" s="10"/>
      <c r="Q735" s="10"/>
    </row>
    <row r="736" spans="1:17" ht="13.2">
      <c r="A736" s="10"/>
      <c r="B736" s="10"/>
      <c r="C736" s="10"/>
      <c r="D736" s="10"/>
      <c r="E736" s="10"/>
      <c r="F736" s="10"/>
      <c r="G736" s="10"/>
      <c r="H736" s="10"/>
      <c r="I736" s="10"/>
      <c r="J736" s="10"/>
      <c r="K736" s="10"/>
      <c r="L736" s="10"/>
      <c r="M736" s="10"/>
      <c r="N736" s="10"/>
      <c r="O736" s="10"/>
      <c r="P736" s="10"/>
      <c r="Q736" s="10"/>
    </row>
    <row r="737" spans="1:17" ht="13.2">
      <c r="A737" s="10"/>
      <c r="B737" s="10"/>
      <c r="C737" s="10"/>
      <c r="D737" s="10"/>
      <c r="E737" s="10"/>
      <c r="F737" s="10"/>
      <c r="G737" s="10"/>
      <c r="H737" s="10"/>
      <c r="I737" s="10"/>
      <c r="J737" s="10"/>
      <c r="K737" s="10"/>
      <c r="L737" s="10"/>
      <c r="M737" s="10"/>
      <c r="N737" s="10"/>
      <c r="O737" s="10"/>
      <c r="P737" s="10"/>
      <c r="Q737" s="10"/>
    </row>
    <row r="738" spans="1:17" ht="13.2">
      <c r="A738" s="10"/>
      <c r="B738" s="10"/>
      <c r="C738" s="10"/>
      <c r="D738" s="10"/>
      <c r="E738" s="10"/>
      <c r="F738" s="10"/>
      <c r="G738" s="10"/>
      <c r="H738" s="10"/>
      <c r="I738" s="10"/>
      <c r="J738" s="10"/>
      <c r="K738" s="10"/>
      <c r="L738" s="10"/>
      <c r="M738" s="10"/>
      <c r="N738" s="10"/>
      <c r="O738" s="10"/>
      <c r="P738" s="10"/>
      <c r="Q738" s="10"/>
    </row>
    <row r="739" spans="1:17" ht="13.2">
      <c r="A739" s="10"/>
      <c r="B739" s="10"/>
      <c r="C739" s="10"/>
      <c r="D739" s="10"/>
      <c r="E739" s="10"/>
      <c r="F739" s="10"/>
      <c r="G739" s="10"/>
      <c r="H739" s="10"/>
      <c r="I739" s="10"/>
      <c r="J739" s="10"/>
      <c r="K739" s="10"/>
      <c r="L739" s="10"/>
      <c r="M739" s="10"/>
      <c r="N739" s="10"/>
      <c r="O739" s="10"/>
      <c r="P739" s="10"/>
      <c r="Q739" s="10"/>
    </row>
    <row r="740" spans="1:17" ht="13.2">
      <c r="A740" s="10"/>
      <c r="B740" s="10"/>
      <c r="C740" s="10"/>
      <c r="D740" s="10"/>
      <c r="E740" s="10"/>
      <c r="F740" s="10"/>
      <c r="G740" s="10"/>
      <c r="H740" s="10"/>
      <c r="I740" s="10"/>
      <c r="J740" s="10"/>
      <c r="K740" s="10"/>
      <c r="L740" s="10"/>
      <c r="M740" s="10"/>
      <c r="N740" s="10"/>
      <c r="O740" s="10"/>
      <c r="P740" s="10"/>
      <c r="Q740" s="10"/>
    </row>
    <row r="741" spans="1:17" ht="13.2">
      <c r="A741" s="10"/>
      <c r="B741" s="10"/>
      <c r="C741" s="10"/>
      <c r="D741" s="10"/>
      <c r="E741" s="10"/>
      <c r="F741" s="10"/>
      <c r="G741" s="10"/>
      <c r="H741" s="10"/>
      <c r="I741" s="10"/>
      <c r="J741" s="10"/>
      <c r="K741" s="10"/>
      <c r="L741" s="10"/>
      <c r="M741" s="10"/>
      <c r="N741" s="10"/>
      <c r="O741" s="10"/>
      <c r="P741" s="10"/>
      <c r="Q741" s="10"/>
    </row>
    <row r="742" spans="1:17" ht="13.2">
      <c r="A742" s="10"/>
      <c r="B742" s="10"/>
      <c r="C742" s="10"/>
      <c r="D742" s="10"/>
      <c r="E742" s="10"/>
      <c r="F742" s="10"/>
      <c r="G742" s="10"/>
      <c r="H742" s="10"/>
      <c r="I742" s="10"/>
      <c r="J742" s="10"/>
      <c r="K742" s="10"/>
      <c r="L742" s="10"/>
      <c r="M742" s="10"/>
      <c r="N742" s="10"/>
      <c r="O742" s="10"/>
      <c r="P742" s="10"/>
      <c r="Q742" s="10"/>
    </row>
    <row r="743" spans="1:17" ht="13.2">
      <c r="A743" s="10"/>
      <c r="B743" s="10"/>
      <c r="C743" s="10"/>
      <c r="D743" s="10"/>
      <c r="E743" s="10"/>
      <c r="F743" s="10"/>
      <c r="G743" s="10"/>
      <c r="H743" s="10"/>
      <c r="I743" s="10"/>
      <c r="J743" s="10"/>
      <c r="K743" s="10"/>
      <c r="L743" s="10"/>
      <c r="M743" s="10"/>
      <c r="N743" s="10"/>
      <c r="O743" s="10"/>
      <c r="P743" s="10"/>
      <c r="Q743" s="10"/>
    </row>
    <row r="744" spans="1:17" ht="13.2">
      <c r="A744" s="10"/>
      <c r="B744" s="10"/>
      <c r="C744" s="10"/>
      <c r="D744" s="10"/>
      <c r="E744" s="10"/>
      <c r="F744" s="10"/>
      <c r="G744" s="10"/>
      <c r="H744" s="10"/>
      <c r="I744" s="10"/>
      <c r="J744" s="10"/>
      <c r="K744" s="10"/>
      <c r="L744" s="10"/>
      <c r="M744" s="10"/>
      <c r="N744" s="10"/>
      <c r="O744" s="10"/>
      <c r="P744" s="10"/>
      <c r="Q744" s="10"/>
    </row>
    <row r="745" spans="1:17" ht="13.2">
      <c r="A745" s="10"/>
      <c r="B745" s="10"/>
      <c r="C745" s="10"/>
      <c r="D745" s="10"/>
      <c r="E745" s="10"/>
      <c r="F745" s="10"/>
      <c r="G745" s="10"/>
      <c r="H745" s="10"/>
      <c r="I745" s="10"/>
      <c r="J745" s="10"/>
      <c r="K745" s="10"/>
      <c r="L745" s="10"/>
      <c r="M745" s="10"/>
      <c r="N745" s="10"/>
      <c r="O745" s="10"/>
      <c r="P745" s="10"/>
      <c r="Q745" s="10"/>
    </row>
    <row r="746" spans="1:17" ht="13.2">
      <c r="A746" s="10"/>
      <c r="B746" s="10"/>
      <c r="C746" s="10"/>
      <c r="D746" s="10"/>
      <c r="E746" s="10"/>
      <c r="F746" s="10"/>
      <c r="G746" s="10"/>
      <c r="H746" s="10"/>
      <c r="I746" s="10"/>
      <c r="J746" s="10"/>
      <c r="K746" s="10"/>
      <c r="L746" s="10"/>
      <c r="M746" s="10"/>
      <c r="N746" s="10"/>
      <c r="O746" s="10"/>
      <c r="P746" s="10"/>
      <c r="Q746" s="10"/>
    </row>
    <row r="747" spans="1:17" ht="13.2">
      <c r="A747" s="10"/>
      <c r="B747" s="10"/>
      <c r="C747" s="10"/>
      <c r="D747" s="10"/>
      <c r="E747" s="10"/>
      <c r="F747" s="10"/>
      <c r="G747" s="10"/>
      <c r="H747" s="10"/>
      <c r="I747" s="10"/>
      <c r="J747" s="10"/>
      <c r="K747" s="10"/>
      <c r="L747" s="10"/>
      <c r="M747" s="10"/>
      <c r="N747" s="10"/>
      <c r="O747" s="10"/>
      <c r="P747" s="10"/>
      <c r="Q747" s="10"/>
    </row>
    <row r="748" spans="1:17" ht="13.2">
      <c r="A748" s="10"/>
      <c r="B748" s="10"/>
      <c r="C748" s="10"/>
      <c r="D748" s="10"/>
      <c r="E748" s="10"/>
      <c r="F748" s="10"/>
      <c r="G748" s="10"/>
      <c r="H748" s="10"/>
      <c r="I748" s="10"/>
      <c r="J748" s="10"/>
      <c r="K748" s="10"/>
      <c r="L748" s="10"/>
      <c r="M748" s="10"/>
      <c r="N748" s="10"/>
      <c r="O748" s="10"/>
      <c r="P748" s="10"/>
      <c r="Q748" s="10"/>
    </row>
    <row r="749" spans="1:17" ht="13.2">
      <c r="A749" s="10"/>
      <c r="B749" s="10"/>
      <c r="C749" s="10"/>
      <c r="D749" s="10"/>
      <c r="E749" s="10"/>
      <c r="F749" s="10"/>
      <c r="G749" s="10"/>
      <c r="H749" s="10"/>
      <c r="I749" s="10"/>
      <c r="J749" s="10"/>
      <c r="K749" s="10"/>
      <c r="L749" s="10"/>
      <c r="M749" s="10"/>
      <c r="N749" s="10"/>
      <c r="O749" s="10"/>
      <c r="P749" s="10"/>
      <c r="Q749" s="10"/>
    </row>
    <row r="750" spans="1:17" ht="13.2">
      <c r="A750" s="10"/>
      <c r="B750" s="10"/>
      <c r="C750" s="10"/>
      <c r="D750" s="10"/>
      <c r="E750" s="10"/>
      <c r="F750" s="10"/>
      <c r="G750" s="10"/>
      <c r="H750" s="10"/>
      <c r="I750" s="10"/>
      <c r="J750" s="10"/>
      <c r="K750" s="10"/>
      <c r="L750" s="10"/>
      <c r="M750" s="10"/>
      <c r="N750" s="10"/>
      <c r="O750" s="10"/>
      <c r="P750" s="10"/>
      <c r="Q750" s="10"/>
    </row>
    <row r="751" spans="1:17" ht="13.2">
      <c r="A751" s="10"/>
      <c r="B751" s="10"/>
      <c r="C751" s="10"/>
      <c r="D751" s="10"/>
      <c r="E751" s="10"/>
      <c r="F751" s="10"/>
      <c r="G751" s="10"/>
      <c r="H751" s="10"/>
      <c r="I751" s="10"/>
      <c r="J751" s="10"/>
      <c r="K751" s="10"/>
      <c r="L751" s="10"/>
      <c r="M751" s="10"/>
      <c r="N751" s="10"/>
      <c r="O751" s="10"/>
      <c r="P751" s="10"/>
      <c r="Q751" s="10"/>
    </row>
    <row r="752" spans="1:17" ht="13.2">
      <c r="A752" s="10"/>
      <c r="B752" s="10"/>
      <c r="C752" s="10"/>
      <c r="D752" s="10"/>
      <c r="E752" s="10"/>
      <c r="F752" s="10"/>
      <c r="G752" s="10"/>
      <c r="H752" s="10"/>
      <c r="I752" s="10"/>
      <c r="J752" s="10"/>
      <c r="K752" s="10"/>
      <c r="L752" s="10"/>
      <c r="M752" s="10"/>
      <c r="N752" s="10"/>
      <c r="O752" s="10"/>
      <c r="P752" s="10"/>
      <c r="Q752" s="10"/>
    </row>
    <row r="753" spans="1:17" ht="13.2">
      <c r="A753" s="10"/>
      <c r="B753" s="10"/>
      <c r="C753" s="10"/>
      <c r="D753" s="10"/>
      <c r="E753" s="10"/>
      <c r="F753" s="10"/>
      <c r="G753" s="10"/>
      <c r="H753" s="10"/>
      <c r="I753" s="10"/>
      <c r="J753" s="10"/>
      <c r="K753" s="10"/>
      <c r="L753" s="10"/>
      <c r="M753" s="10"/>
      <c r="N753" s="10"/>
      <c r="O753" s="10"/>
      <c r="P753" s="10"/>
      <c r="Q753" s="10"/>
    </row>
    <row r="754" spans="1:17" ht="13.2">
      <c r="A754" s="10"/>
      <c r="B754" s="10"/>
      <c r="C754" s="10"/>
      <c r="D754" s="10"/>
      <c r="E754" s="10"/>
      <c r="F754" s="10"/>
      <c r="G754" s="10"/>
      <c r="H754" s="10"/>
      <c r="I754" s="10"/>
      <c r="J754" s="10"/>
      <c r="K754" s="10"/>
      <c r="L754" s="10"/>
      <c r="M754" s="10"/>
      <c r="N754" s="10"/>
      <c r="O754" s="10"/>
      <c r="P754" s="10"/>
      <c r="Q754" s="10"/>
    </row>
    <row r="755" spans="1:17" ht="13.2">
      <c r="A755" s="10"/>
      <c r="B755" s="10"/>
      <c r="C755" s="10"/>
      <c r="D755" s="10"/>
      <c r="E755" s="10"/>
      <c r="F755" s="10"/>
      <c r="G755" s="10"/>
      <c r="H755" s="10"/>
      <c r="I755" s="10"/>
      <c r="J755" s="10"/>
      <c r="K755" s="10"/>
      <c r="L755" s="10"/>
      <c r="M755" s="10"/>
      <c r="N755" s="10"/>
      <c r="O755" s="10"/>
      <c r="P755" s="10"/>
      <c r="Q755" s="10"/>
    </row>
    <row r="756" spans="1:17" ht="13.2">
      <c r="A756" s="10"/>
      <c r="B756" s="10"/>
      <c r="C756" s="10"/>
      <c r="D756" s="10"/>
      <c r="E756" s="10"/>
      <c r="F756" s="10"/>
      <c r="G756" s="10"/>
      <c r="H756" s="10"/>
      <c r="I756" s="10"/>
      <c r="J756" s="10"/>
      <c r="K756" s="10"/>
      <c r="L756" s="10"/>
      <c r="M756" s="10"/>
      <c r="N756" s="10"/>
      <c r="O756" s="10"/>
      <c r="P756" s="10"/>
      <c r="Q756" s="10"/>
    </row>
    <row r="757" spans="1:17" ht="13.2">
      <c r="A757" s="10"/>
      <c r="B757" s="10"/>
      <c r="C757" s="10"/>
      <c r="D757" s="10"/>
      <c r="E757" s="10"/>
      <c r="F757" s="10"/>
      <c r="G757" s="10"/>
      <c r="H757" s="10"/>
      <c r="I757" s="10"/>
      <c r="J757" s="10"/>
      <c r="K757" s="10"/>
      <c r="L757" s="10"/>
      <c r="M757" s="10"/>
      <c r="N757" s="10"/>
      <c r="O757" s="10"/>
      <c r="P757" s="10"/>
      <c r="Q757" s="10"/>
    </row>
    <row r="758" spans="1:17" ht="13.2">
      <c r="A758" s="10"/>
      <c r="B758" s="10"/>
      <c r="C758" s="10"/>
      <c r="D758" s="10"/>
      <c r="E758" s="10"/>
      <c r="F758" s="10"/>
      <c r="G758" s="10"/>
      <c r="H758" s="10"/>
      <c r="I758" s="10"/>
      <c r="J758" s="10"/>
      <c r="K758" s="10"/>
      <c r="L758" s="10"/>
      <c r="M758" s="10"/>
      <c r="N758" s="10"/>
      <c r="O758" s="10"/>
      <c r="P758" s="10"/>
      <c r="Q758" s="10"/>
    </row>
    <row r="759" spans="1:17" ht="13.2">
      <c r="A759" s="10"/>
      <c r="B759" s="10"/>
      <c r="C759" s="10"/>
      <c r="D759" s="10"/>
      <c r="E759" s="10"/>
      <c r="F759" s="10"/>
      <c r="G759" s="10"/>
      <c r="H759" s="10"/>
      <c r="I759" s="10"/>
      <c r="J759" s="10"/>
      <c r="K759" s="10"/>
      <c r="L759" s="10"/>
      <c r="M759" s="10"/>
      <c r="N759" s="10"/>
      <c r="O759" s="10"/>
      <c r="P759" s="10"/>
      <c r="Q759" s="10"/>
    </row>
    <row r="760" spans="1:17" ht="13.2">
      <c r="A760" s="10"/>
      <c r="B760" s="10"/>
      <c r="C760" s="10"/>
      <c r="D760" s="10"/>
      <c r="E760" s="10"/>
      <c r="F760" s="10"/>
      <c r="G760" s="10"/>
      <c r="H760" s="10"/>
      <c r="I760" s="10"/>
      <c r="J760" s="10"/>
      <c r="K760" s="10"/>
      <c r="L760" s="10"/>
      <c r="M760" s="10"/>
      <c r="N760" s="10"/>
      <c r="O760" s="10"/>
      <c r="P760" s="10"/>
      <c r="Q760" s="10"/>
    </row>
    <row r="761" spans="1:17" ht="13.2">
      <c r="A761" s="10"/>
      <c r="B761" s="10"/>
      <c r="C761" s="10"/>
      <c r="D761" s="10"/>
      <c r="E761" s="10"/>
      <c r="F761" s="10"/>
      <c r="G761" s="10"/>
      <c r="H761" s="10"/>
      <c r="I761" s="10"/>
      <c r="J761" s="10"/>
      <c r="K761" s="10"/>
      <c r="L761" s="10"/>
      <c r="M761" s="10"/>
      <c r="N761" s="10"/>
      <c r="O761" s="10"/>
      <c r="P761" s="10"/>
      <c r="Q761" s="10"/>
    </row>
    <row r="762" spans="1:17" ht="13.2">
      <c r="A762" s="10"/>
      <c r="B762" s="10"/>
      <c r="C762" s="10"/>
      <c r="D762" s="10"/>
      <c r="E762" s="10"/>
      <c r="F762" s="10"/>
      <c r="G762" s="10"/>
      <c r="H762" s="10"/>
      <c r="I762" s="10"/>
      <c r="J762" s="10"/>
      <c r="K762" s="10"/>
      <c r="L762" s="10"/>
      <c r="M762" s="10"/>
      <c r="N762" s="10"/>
      <c r="O762" s="10"/>
      <c r="P762" s="10"/>
      <c r="Q762" s="10"/>
    </row>
    <row r="763" spans="1:17" ht="13.2">
      <c r="A763" s="10"/>
      <c r="B763" s="10"/>
      <c r="C763" s="10"/>
      <c r="D763" s="10"/>
      <c r="E763" s="10"/>
      <c r="F763" s="10"/>
      <c r="G763" s="10"/>
      <c r="H763" s="10"/>
      <c r="I763" s="10"/>
      <c r="J763" s="10"/>
      <c r="K763" s="10"/>
      <c r="L763" s="10"/>
      <c r="M763" s="10"/>
      <c r="N763" s="10"/>
      <c r="O763" s="10"/>
      <c r="P763" s="10"/>
      <c r="Q763" s="10"/>
    </row>
    <row r="764" spans="1:17" ht="13.2">
      <c r="A764" s="10"/>
      <c r="B764" s="10"/>
      <c r="C764" s="10"/>
      <c r="D764" s="10"/>
      <c r="E764" s="10"/>
      <c r="F764" s="10"/>
      <c r="G764" s="10"/>
      <c r="H764" s="10"/>
      <c r="I764" s="10"/>
      <c r="J764" s="10"/>
      <c r="K764" s="10"/>
      <c r="L764" s="10"/>
      <c r="M764" s="10"/>
      <c r="N764" s="10"/>
      <c r="O764" s="10"/>
      <c r="P764" s="10"/>
      <c r="Q764" s="10"/>
    </row>
    <row r="765" spans="1:17" ht="13.2">
      <c r="A765" s="10"/>
      <c r="B765" s="10"/>
      <c r="C765" s="10"/>
      <c r="D765" s="10"/>
      <c r="E765" s="10"/>
      <c r="F765" s="10"/>
      <c r="G765" s="10"/>
      <c r="H765" s="10"/>
      <c r="I765" s="10"/>
      <c r="J765" s="10"/>
      <c r="K765" s="10"/>
      <c r="L765" s="10"/>
      <c r="M765" s="10"/>
      <c r="N765" s="10"/>
      <c r="O765" s="10"/>
      <c r="P765" s="10"/>
      <c r="Q765" s="10"/>
    </row>
    <row r="766" spans="1:17" ht="13.2">
      <c r="A766" s="10"/>
      <c r="B766" s="10"/>
      <c r="C766" s="10"/>
      <c r="D766" s="10"/>
      <c r="E766" s="10"/>
      <c r="F766" s="10"/>
      <c r="G766" s="10"/>
      <c r="H766" s="10"/>
      <c r="I766" s="10"/>
      <c r="J766" s="10"/>
      <c r="K766" s="10"/>
      <c r="L766" s="10"/>
      <c r="M766" s="10"/>
      <c r="N766" s="10"/>
      <c r="O766" s="10"/>
      <c r="P766" s="10"/>
      <c r="Q766" s="10"/>
    </row>
    <row r="767" spans="1:17" ht="13.2">
      <c r="A767" s="10"/>
      <c r="B767" s="10"/>
      <c r="C767" s="10"/>
      <c r="D767" s="10"/>
      <c r="E767" s="10"/>
      <c r="F767" s="10"/>
      <c r="G767" s="10"/>
      <c r="H767" s="10"/>
      <c r="I767" s="10"/>
      <c r="J767" s="10"/>
      <c r="K767" s="10"/>
      <c r="L767" s="10"/>
      <c r="M767" s="10"/>
      <c r="N767" s="10"/>
      <c r="O767" s="10"/>
      <c r="P767" s="10"/>
      <c r="Q767" s="10"/>
    </row>
    <row r="768" spans="1:17" ht="13.2">
      <c r="A768" s="10"/>
      <c r="B768" s="10"/>
      <c r="C768" s="10"/>
      <c r="D768" s="10"/>
      <c r="E768" s="10"/>
      <c r="F768" s="10"/>
      <c r="G768" s="10"/>
      <c r="H768" s="10"/>
      <c r="I768" s="10"/>
      <c r="J768" s="10"/>
      <c r="K768" s="10"/>
      <c r="L768" s="10"/>
      <c r="M768" s="10"/>
      <c r="N768" s="10"/>
      <c r="O768" s="10"/>
      <c r="P768" s="10"/>
      <c r="Q768" s="10"/>
    </row>
    <row r="769" spans="1:17" ht="13.2">
      <c r="A769" s="10"/>
      <c r="B769" s="10"/>
      <c r="C769" s="10"/>
      <c r="D769" s="10"/>
      <c r="E769" s="10"/>
      <c r="F769" s="10"/>
      <c r="G769" s="10"/>
      <c r="H769" s="10"/>
      <c r="I769" s="10"/>
      <c r="J769" s="10"/>
      <c r="K769" s="10"/>
      <c r="L769" s="10"/>
      <c r="M769" s="10"/>
      <c r="N769" s="10"/>
      <c r="O769" s="10"/>
      <c r="P769" s="10"/>
      <c r="Q769" s="10"/>
    </row>
    <row r="770" spans="1:17" ht="13.2">
      <c r="A770" s="10"/>
      <c r="B770" s="10"/>
      <c r="C770" s="10"/>
      <c r="D770" s="10"/>
      <c r="E770" s="10"/>
      <c r="F770" s="10"/>
      <c r="G770" s="10"/>
      <c r="H770" s="10"/>
      <c r="I770" s="10"/>
      <c r="J770" s="10"/>
      <c r="K770" s="10"/>
      <c r="L770" s="10"/>
      <c r="M770" s="10"/>
      <c r="N770" s="10"/>
      <c r="O770" s="10"/>
      <c r="P770" s="10"/>
      <c r="Q770" s="10"/>
    </row>
    <row r="771" spans="1:17" ht="13.2">
      <c r="A771" s="10"/>
      <c r="B771" s="10"/>
      <c r="C771" s="10"/>
      <c r="D771" s="10"/>
      <c r="E771" s="10"/>
      <c r="F771" s="10"/>
      <c r="G771" s="10"/>
      <c r="H771" s="10"/>
      <c r="I771" s="10"/>
      <c r="J771" s="10"/>
      <c r="K771" s="10"/>
      <c r="L771" s="10"/>
      <c r="M771" s="10"/>
      <c r="N771" s="10"/>
      <c r="O771" s="10"/>
      <c r="P771" s="10"/>
      <c r="Q771" s="10"/>
    </row>
    <row r="772" spans="1:17" ht="13.2">
      <c r="A772" s="10"/>
      <c r="B772" s="10"/>
      <c r="C772" s="10"/>
      <c r="D772" s="10"/>
      <c r="E772" s="10"/>
      <c r="F772" s="10"/>
      <c r="G772" s="10"/>
      <c r="H772" s="10"/>
      <c r="I772" s="10"/>
      <c r="J772" s="10"/>
      <c r="K772" s="10"/>
      <c r="L772" s="10"/>
      <c r="M772" s="10"/>
      <c r="N772" s="10"/>
      <c r="O772" s="10"/>
      <c r="P772" s="10"/>
      <c r="Q772" s="10"/>
    </row>
    <row r="773" spans="1:17" ht="13.2">
      <c r="A773" s="10"/>
      <c r="B773" s="10"/>
      <c r="C773" s="10"/>
      <c r="D773" s="10"/>
      <c r="E773" s="10"/>
      <c r="F773" s="10"/>
      <c r="G773" s="10"/>
      <c r="H773" s="10"/>
      <c r="I773" s="10"/>
      <c r="J773" s="10"/>
      <c r="K773" s="10"/>
      <c r="L773" s="10"/>
      <c r="M773" s="10"/>
      <c r="N773" s="10"/>
      <c r="O773" s="10"/>
      <c r="P773" s="10"/>
      <c r="Q773" s="10"/>
    </row>
    <row r="774" spans="1:17" ht="13.2">
      <c r="A774" s="10"/>
      <c r="B774" s="10"/>
      <c r="C774" s="10"/>
      <c r="D774" s="10"/>
      <c r="E774" s="10"/>
      <c r="F774" s="10"/>
      <c r="G774" s="10"/>
      <c r="H774" s="10"/>
      <c r="I774" s="10"/>
      <c r="J774" s="10"/>
      <c r="K774" s="10"/>
      <c r="L774" s="10"/>
      <c r="M774" s="10"/>
      <c r="N774" s="10"/>
      <c r="O774" s="10"/>
      <c r="P774" s="10"/>
      <c r="Q774" s="10"/>
    </row>
    <row r="775" spans="1:17" ht="13.2">
      <c r="A775" s="10"/>
      <c r="B775" s="10"/>
      <c r="C775" s="10"/>
      <c r="D775" s="10"/>
      <c r="E775" s="10"/>
      <c r="F775" s="10"/>
      <c r="G775" s="10"/>
      <c r="H775" s="10"/>
      <c r="I775" s="10"/>
      <c r="J775" s="10"/>
      <c r="K775" s="10"/>
      <c r="L775" s="10"/>
      <c r="M775" s="10"/>
      <c r="N775" s="10"/>
      <c r="O775" s="10"/>
      <c r="P775" s="10"/>
      <c r="Q775" s="10"/>
    </row>
    <row r="776" spans="1:17" ht="13.2">
      <c r="A776" s="10"/>
      <c r="B776" s="10"/>
      <c r="C776" s="10"/>
      <c r="D776" s="10"/>
      <c r="E776" s="10"/>
      <c r="F776" s="10"/>
      <c r="G776" s="10"/>
      <c r="H776" s="10"/>
      <c r="I776" s="10"/>
      <c r="J776" s="10"/>
      <c r="K776" s="10"/>
      <c r="L776" s="10"/>
      <c r="M776" s="10"/>
      <c r="N776" s="10"/>
      <c r="O776" s="10"/>
      <c r="P776" s="10"/>
      <c r="Q776" s="10"/>
    </row>
    <row r="777" spans="1:17" ht="13.2">
      <c r="A777" s="10"/>
      <c r="B777" s="10"/>
      <c r="C777" s="10"/>
      <c r="D777" s="10"/>
      <c r="E777" s="10"/>
      <c r="F777" s="10"/>
      <c r="G777" s="10"/>
      <c r="H777" s="10"/>
      <c r="I777" s="10"/>
      <c r="J777" s="10"/>
      <c r="K777" s="10"/>
      <c r="L777" s="10"/>
      <c r="M777" s="10"/>
      <c r="N777" s="10"/>
      <c r="O777" s="10"/>
      <c r="P777" s="10"/>
      <c r="Q777" s="10"/>
    </row>
    <row r="778" spans="1:17" ht="13.2">
      <c r="A778" s="10"/>
      <c r="B778" s="10"/>
      <c r="C778" s="10"/>
      <c r="D778" s="10"/>
      <c r="E778" s="10"/>
      <c r="F778" s="10"/>
      <c r="G778" s="10"/>
      <c r="H778" s="10"/>
      <c r="I778" s="10"/>
      <c r="J778" s="10"/>
      <c r="K778" s="10"/>
      <c r="L778" s="10"/>
      <c r="M778" s="10"/>
      <c r="N778" s="10"/>
      <c r="O778" s="10"/>
      <c r="P778" s="10"/>
      <c r="Q778" s="10"/>
    </row>
    <row r="779" spans="1:17" ht="13.2">
      <c r="A779" s="10"/>
      <c r="B779" s="10"/>
      <c r="C779" s="10"/>
      <c r="D779" s="10"/>
      <c r="E779" s="10"/>
      <c r="F779" s="10"/>
      <c r="G779" s="10"/>
      <c r="H779" s="10"/>
      <c r="I779" s="10"/>
      <c r="J779" s="10"/>
      <c r="K779" s="10"/>
      <c r="L779" s="10"/>
      <c r="M779" s="10"/>
      <c r="N779" s="10"/>
      <c r="O779" s="10"/>
      <c r="P779" s="10"/>
      <c r="Q779" s="10"/>
    </row>
    <row r="780" spans="1:17" ht="13.2">
      <c r="A780" s="10"/>
      <c r="B780" s="10"/>
      <c r="C780" s="10"/>
      <c r="D780" s="10"/>
      <c r="E780" s="10"/>
      <c r="F780" s="10"/>
      <c r="G780" s="10"/>
      <c r="H780" s="10"/>
      <c r="I780" s="10"/>
      <c r="J780" s="10"/>
      <c r="K780" s="10"/>
      <c r="L780" s="10"/>
      <c r="M780" s="10"/>
      <c r="N780" s="10"/>
      <c r="O780" s="10"/>
      <c r="P780" s="10"/>
      <c r="Q780" s="10"/>
    </row>
    <row r="781" spans="1:17" ht="13.2">
      <c r="A781" s="10"/>
      <c r="B781" s="10"/>
      <c r="C781" s="10"/>
      <c r="D781" s="10"/>
      <c r="E781" s="10"/>
      <c r="F781" s="10"/>
      <c r="G781" s="10"/>
      <c r="H781" s="10"/>
      <c r="I781" s="10"/>
      <c r="J781" s="10"/>
      <c r="K781" s="10"/>
      <c r="L781" s="10"/>
      <c r="M781" s="10"/>
      <c r="N781" s="10"/>
      <c r="O781" s="10"/>
      <c r="P781" s="10"/>
      <c r="Q781" s="10"/>
    </row>
    <row r="782" spans="1:17" ht="13.2">
      <c r="A782" s="10"/>
      <c r="B782" s="10"/>
      <c r="C782" s="10"/>
      <c r="D782" s="10"/>
      <c r="E782" s="10"/>
      <c r="F782" s="10"/>
      <c r="G782" s="10"/>
      <c r="H782" s="10"/>
      <c r="I782" s="10"/>
      <c r="J782" s="10"/>
      <c r="K782" s="10"/>
      <c r="L782" s="10"/>
      <c r="M782" s="10"/>
      <c r="N782" s="10"/>
      <c r="O782" s="10"/>
      <c r="P782" s="10"/>
      <c r="Q782" s="10"/>
    </row>
    <row r="783" spans="1:17" ht="13.2">
      <c r="A783" s="10"/>
      <c r="B783" s="10"/>
      <c r="C783" s="10"/>
      <c r="D783" s="10"/>
      <c r="E783" s="10"/>
      <c r="F783" s="10"/>
      <c r="G783" s="10"/>
      <c r="H783" s="10"/>
      <c r="I783" s="10"/>
      <c r="J783" s="10"/>
      <c r="K783" s="10"/>
      <c r="L783" s="10"/>
      <c r="M783" s="10"/>
      <c r="N783" s="10"/>
      <c r="O783" s="10"/>
      <c r="P783" s="10"/>
      <c r="Q783" s="10"/>
    </row>
    <row r="784" spans="1:17" ht="13.2">
      <c r="A784" s="10"/>
      <c r="B784" s="10"/>
      <c r="C784" s="10"/>
      <c r="D784" s="10"/>
      <c r="E784" s="10"/>
      <c r="F784" s="10"/>
      <c r="G784" s="10"/>
      <c r="H784" s="10"/>
      <c r="I784" s="10"/>
      <c r="J784" s="10"/>
      <c r="K784" s="10"/>
      <c r="L784" s="10"/>
      <c r="M784" s="10"/>
      <c r="N784" s="10"/>
      <c r="O784" s="10"/>
      <c r="P784" s="10"/>
      <c r="Q784" s="10"/>
    </row>
    <row r="785" spans="1:17" ht="13.2">
      <c r="A785" s="10"/>
      <c r="B785" s="10"/>
      <c r="C785" s="10"/>
      <c r="D785" s="10"/>
      <c r="E785" s="10"/>
      <c r="F785" s="10"/>
      <c r="G785" s="10"/>
      <c r="H785" s="10"/>
      <c r="I785" s="10"/>
      <c r="J785" s="10"/>
      <c r="K785" s="10"/>
      <c r="L785" s="10"/>
      <c r="M785" s="10"/>
      <c r="N785" s="10"/>
      <c r="O785" s="10"/>
      <c r="P785" s="10"/>
      <c r="Q785" s="10"/>
    </row>
    <row r="786" spans="1:17" ht="13.2">
      <c r="A786" s="10"/>
      <c r="B786" s="10"/>
      <c r="C786" s="10"/>
      <c r="D786" s="10"/>
      <c r="E786" s="10"/>
      <c r="F786" s="10"/>
      <c r="G786" s="10"/>
      <c r="H786" s="10"/>
      <c r="I786" s="10"/>
      <c r="J786" s="10"/>
      <c r="K786" s="10"/>
      <c r="L786" s="10"/>
      <c r="M786" s="10"/>
      <c r="N786" s="10"/>
      <c r="O786" s="10"/>
      <c r="P786" s="10"/>
      <c r="Q786" s="10"/>
    </row>
    <row r="787" spans="1:17" ht="13.2">
      <c r="A787" s="10"/>
      <c r="B787" s="10"/>
      <c r="C787" s="10"/>
      <c r="D787" s="10"/>
      <c r="E787" s="10"/>
      <c r="F787" s="10"/>
      <c r="G787" s="10"/>
      <c r="H787" s="10"/>
      <c r="I787" s="10"/>
      <c r="J787" s="10"/>
      <c r="K787" s="10"/>
      <c r="L787" s="10"/>
      <c r="M787" s="10"/>
      <c r="N787" s="10"/>
      <c r="O787" s="10"/>
      <c r="P787" s="10"/>
      <c r="Q787" s="10"/>
    </row>
    <row r="788" spans="1:17" ht="13.2">
      <c r="A788" s="10"/>
      <c r="B788" s="10"/>
      <c r="C788" s="10"/>
      <c r="D788" s="10"/>
      <c r="E788" s="10"/>
      <c r="F788" s="10"/>
      <c r="G788" s="10"/>
      <c r="H788" s="10"/>
      <c r="I788" s="10"/>
      <c r="J788" s="10"/>
      <c r="K788" s="10"/>
      <c r="L788" s="10"/>
      <c r="M788" s="10"/>
      <c r="N788" s="10"/>
      <c r="O788" s="10"/>
      <c r="P788" s="10"/>
      <c r="Q788" s="10"/>
    </row>
    <row r="789" spans="1:17" ht="13.2">
      <c r="A789" s="10"/>
      <c r="B789" s="10"/>
      <c r="C789" s="10"/>
      <c r="D789" s="10"/>
      <c r="E789" s="10"/>
      <c r="F789" s="10"/>
      <c r="G789" s="10"/>
      <c r="H789" s="10"/>
      <c r="I789" s="10"/>
      <c r="J789" s="10"/>
      <c r="K789" s="10"/>
      <c r="L789" s="10"/>
      <c r="M789" s="10"/>
      <c r="N789" s="10"/>
      <c r="O789" s="10"/>
      <c r="P789" s="10"/>
      <c r="Q789" s="10"/>
    </row>
    <row r="790" spans="1:17" ht="13.2">
      <c r="A790" s="10"/>
      <c r="B790" s="10"/>
      <c r="C790" s="10"/>
      <c r="D790" s="10"/>
      <c r="E790" s="10"/>
      <c r="F790" s="10"/>
      <c r="G790" s="10"/>
      <c r="H790" s="10"/>
      <c r="I790" s="10"/>
      <c r="J790" s="10"/>
      <c r="K790" s="10"/>
      <c r="L790" s="10"/>
      <c r="M790" s="10"/>
      <c r="N790" s="10"/>
      <c r="O790" s="10"/>
      <c r="P790" s="10"/>
      <c r="Q790" s="10"/>
    </row>
    <row r="791" spans="1:17" ht="13.2">
      <c r="A791" s="10"/>
      <c r="B791" s="10"/>
      <c r="C791" s="10"/>
      <c r="D791" s="10"/>
      <c r="E791" s="10"/>
      <c r="F791" s="10"/>
      <c r="G791" s="10"/>
      <c r="H791" s="10"/>
      <c r="I791" s="10"/>
      <c r="J791" s="10"/>
      <c r="K791" s="10"/>
      <c r="L791" s="10"/>
      <c r="M791" s="10"/>
      <c r="N791" s="10"/>
      <c r="O791" s="10"/>
      <c r="P791" s="10"/>
      <c r="Q791" s="10"/>
    </row>
    <row r="792" spans="1:17" ht="13.2">
      <c r="A792" s="10"/>
      <c r="B792" s="10"/>
      <c r="C792" s="10"/>
      <c r="D792" s="10"/>
      <c r="E792" s="10"/>
      <c r="F792" s="10"/>
      <c r="G792" s="10"/>
      <c r="H792" s="10"/>
      <c r="I792" s="10"/>
      <c r="J792" s="10"/>
      <c r="K792" s="10"/>
      <c r="L792" s="10"/>
      <c r="M792" s="10"/>
      <c r="N792" s="10"/>
      <c r="O792" s="10"/>
      <c r="P792" s="10"/>
      <c r="Q792" s="10"/>
    </row>
    <row r="793" spans="1:17" ht="13.2">
      <c r="A793" s="10"/>
      <c r="B793" s="10"/>
      <c r="C793" s="10"/>
      <c r="D793" s="10"/>
      <c r="E793" s="10"/>
      <c r="F793" s="10"/>
      <c r="G793" s="10"/>
      <c r="H793" s="10"/>
      <c r="I793" s="10"/>
      <c r="J793" s="10"/>
      <c r="K793" s="10"/>
      <c r="L793" s="10"/>
      <c r="M793" s="10"/>
      <c r="N793" s="10"/>
      <c r="O793" s="10"/>
      <c r="P793" s="10"/>
      <c r="Q793" s="10"/>
    </row>
    <row r="794" spans="1:17" ht="13.2">
      <c r="A794" s="10"/>
      <c r="B794" s="10"/>
      <c r="C794" s="10"/>
      <c r="D794" s="10"/>
      <c r="E794" s="10"/>
      <c r="F794" s="10"/>
      <c r="G794" s="10"/>
      <c r="H794" s="10"/>
      <c r="I794" s="10"/>
      <c r="J794" s="10"/>
      <c r="K794" s="10"/>
      <c r="L794" s="10"/>
      <c r="M794" s="10"/>
      <c r="N794" s="10"/>
      <c r="O794" s="10"/>
      <c r="P794" s="10"/>
      <c r="Q794" s="10"/>
    </row>
    <row r="795" spans="1:17" ht="13.2">
      <c r="A795" s="10"/>
      <c r="B795" s="10"/>
      <c r="C795" s="10"/>
      <c r="D795" s="10"/>
      <c r="E795" s="10"/>
      <c r="F795" s="10"/>
      <c r="G795" s="10"/>
      <c r="H795" s="10"/>
      <c r="I795" s="10"/>
      <c r="J795" s="10"/>
      <c r="K795" s="10"/>
      <c r="L795" s="10"/>
      <c r="M795" s="10"/>
      <c r="N795" s="10"/>
      <c r="O795" s="10"/>
      <c r="P795" s="10"/>
      <c r="Q795" s="10"/>
    </row>
    <row r="796" spans="1:17" ht="13.2">
      <c r="A796" s="10"/>
      <c r="B796" s="10"/>
      <c r="C796" s="10"/>
      <c r="D796" s="10"/>
      <c r="E796" s="10"/>
      <c r="F796" s="10"/>
      <c r="G796" s="10"/>
      <c r="H796" s="10"/>
      <c r="I796" s="10"/>
      <c r="J796" s="10"/>
      <c r="K796" s="10"/>
      <c r="L796" s="10"/>
      <c r="M796" s="10"/>
      <c r="N796" s="10"/>
      <c r="O796" s="10"/>
      <c r="P796" s="10"/>
      <c r="Q796" s="10"/>
    </row>
    <row r="797" spans="1:17" ht="13.2">
      <c r="A797" s="10"/>
      <c r="B797" s="10"/>
      <c r="C797" s="10"/>
      <c r="D797" s="10"/>
      <c r="E797" s="10"/>
      <c r="F797" s="10"/>
      <c r="G797" s="10"/>
      <c r="H797" s="10"/>
      <c r="I797" s="10"/>
      <c r="J797" s="10"/>
      <c r="K797" s="10"/>
      <c r="L797" s="10"/>
      <c r="M797" s="10"/>
      <c r="N797" s="10"/>
      <c r="O797" s="10"/>
      <c r="P797" s="10"/>
      <c r="Q797" s="10"/>
    </row>
    <row r="798" spans="1:17" ht="13.2">
      <c r="A798" s="10"/>
      <c r="B798" s="10"/>
      <c r="C798" s="10"/>
      <c r="D798" s="10"/>
      <c r="E798" s="10"/>
      <c r="F798" s="10"/>
      <c r="G798" s="10"/>
      <c r="H798" s="10"/>
      <c r="I798" s="10"/>
      <c r="J798" s="10"/>
      <c r="K798" s="10"/>
      <c r="L798" s="10"/>
      <c r="M798" s="10"/>
      <c r="N798" s="10"/>
      <c r="O798" s="10"/>
      <c r="P798" s="10"/>
      <c r="Q798" s="10"/>
    </row>
    <row r="799" spans="1:17" ht="13.2">
      <c r="A799" s="10"/>
      <c r="B799" s="10"/>
      <c r="C799" s="10"/>
      <c r="D799" s="10"/>
      <c r="E799" s="10"/>
      <c r="F799" s="10"/>
      <c r="G799" s="10"/>
      <c r="H799" s="10"/>
      <c r="I799" s="10"/>
      <c r="J799" s="10"/>
      <c r="K799" s="10"/>
      <c r="L799" s="10"/>
      <c r="M799" s="10"/>
      <c r="N799" s="10"/>
      <c r="O799" s="10"/>
      <c r="P799" s="10"/>
      <c r="Q799" s="10"/>
    </row>
    <row r="800" spans="1:17" ht="13.2">
      <c r="A800" s="10"/>
      <c r="B800" s="10"/>
      <c r="C800" s="10"/>
      <c r="D800" s="10"/>
      <c r="E800" s="10"/>
      <c r="F800" s="10"/>
      <c r="G800" s="10"/>
      <c r="H800" s="10"/>
      <c r="I800" s="10"/>
      <c r="J800" s="10"/>
      <c r="K800" s="10"/>
      <c r="L800" s="10"/>
      <c r="M800" s="10"/>
      <c r="N800" s="10"/>
      <c r="O800" s="10"/>
      <c r="P800" s="10"/>
      <c r="Q800" s="10"/>
    </row>
    <row r="801" spans="1:17" ht="13.2">
      <c r="A801" s="10"/>
      <c r="B801" s="10"/>
      <c r="C801" s="10"/>
      <c r="D801" s="10"/>
      <c r="E801" s="10"/>
      <c r="F801" s="10"/>
      <c r="G801" s="10"/>
      <c r="H801" s="10"/>
      <c r="I801" s="10"/>
      <c r="J801" s="10"/>
      <c r="K801" s="10"/>
      <c r="L801" s="10"/>
      <c r="M801" s="10"/>
      <c r="N801" s="10"/>
      <c r="O801" s="10"/>
      <c r="P801" s="10"/>
      <c r="Q801" s="10"/>
    </row>
    <row r="802" spans="1:17" ht="13.2">
      <c r="A802" s="10"/>
      <c r="B802" s="10"/>
      <c r="C802" s="10"/>
      <c r="D802" s="10"/>
      <c r="E802" s="10"/>
      <c r="F802" s="10"/>
      <c r="G802" s="10"/>
      <c r="H802" s="10"/>
      <c r="I802" s="10"/>
      <c r="J802" s="10"/>
      <c r="K802" s="10"/>
      <c r="L802" s="10"/>
      <c r="M802" s="10"/>
      <c r="N802" s="10"/>
      <c r="O802" s="10"/>
      <c r="P802" s="10"/>
      <c r="Q802" s="10"/>
    </row>
    <row r="803" spans="1:17" ht="13.2">
      <c r="A803" s="10"/>
      <c r="B803" s="10"/>
      <c r="C803" s="10"/>
      <c r="D803" s="10"/>
      <c r="E803" s="10"/>
      <c r="F803" s="10"/>
      <c r="G803" s="10"/>
      <c r="H803" s="10"/>
      <c r="I803" s="10"/>
      <c r="J803" s="10"/>
      <c r="K803" s="10"/>
      <c r="L803" s="10"/>
      <c r="M803" s="10"/>
      <c r="N803" s="10"/>
      <c r="O803" s="10"/>
      <c r="P803" s="10"/>
      <c r="Q803" s="10"/>
    </row>
    <row r="804" spans="1:17" ht="13.2">
      <c r="A804" s="10"/>
      <c r="B804" s="10"/>
      <c r="C804" s="10"/>
      <c r="D804" s="10"/>
      <c r="E804" s="10"/>
      <c r="F804" s="10"/>
      <c r="G804" s="10"/>
      <c r="H804" s="10"/>
      <c r="I804" s="10"/>
      <c r="J804" s="10"/>
      <c r="K804" s="10"/>
      <c r="L804" s="10"/>
      <c r="M804" s="10"/>
      <c r="N804" s="10"/>
      <c r="O804" s="10"/>
      <c r="P804" s="10"/>
      <c r="Q804" s="10"/>
    </row>
    <row r="805" spans="1:17" ht="13.2">
      <c r="A805" s="10"/>
      <c r="B805" s="10"/>
      <c r="C805" s="10"/>
      <c r="D805" s="10"/>
      <c r="E805" s="10"/>
      <c r="F805" s="10"/>
      <c r="G805" s="10"/>
      <c r="H805" s="10"/>
      <c r="I805" s="10"/>
      <c r="J805" s="10"/>
      <c r="K805" s="10"/>
      <c r="L805" s="10"/>
      <c r="M805" s="10"/>
      <c r="N805" s="10"/>
      <c r="O805" s="10"/>
      <c r="P805" s="10"/>
      <c r="Q805" s="10"/>
    </row>
    <row r="806" spans="1:17" ht="13.2">
      <c r="A806" s="10"/>
      <c r="B806" s="10"/>
      <c r="C806" s="10"/>
      <c r="D806" s="10"/>
      <c r="E806" s="10"/>
      <c r="F806" s="10"/>
      <c r="G806" s="10"/>
      <c r="H806" s="10"/>
      <c r="I806" s="10"/>
      <c r="J806" s="10"/>
      <c r="K806" s="10"/>
      <c r="L806" s="10"/>
      <c r="M806" s="10"/>
      <c r="N806" s="10"/>
      <c r="O806" s="10"/>
      <c r="P806" s="10"/>
      <c r="Q806" s="10"/>
    </row>
    <row r="807" spans="1:17" ht="13.2">
      <c r="A807" s="10"/>
      <c r="B807" s="10"/>
      <c r="C807" s="10"/>
      <c r="D807" s="10"/>
      <c r="E807" s="10"/>
      <c r="F807" s="10"/>
      <c r="G807" s="10"/>
      <c r="H807" s="10"/>
      <c r="I807" s="10"/>
      <c r="J807" s="10"/>
      <c r="K807" s="10"/>
      <c r="L807" s="10"/>
      <c r="M807" s="10"/>
      <c r="N807" s="10"/>
      <c r="O807" s="10"/>
      <c r="P807" s="10"/>
      <c r="Q807" s="10"/>
    </row>
    <row r="808" spans="1:17" ht="13.2">
      <c r="A808" s="10"/>
      <c r="B808" s="10"/>
      <c r="C808" s="10"/>
      <c r="D808" s="10"/>
      <c r="E808" s="10"/>
      <c r="F808" s="10"/>
      <c r="G808" s="10"/>
      <c r="H808" s="10"/>
      <c r="I808" s="10"/>
      <c r="J808" s="10"/>
      <c r="K808" s="10"/>
      <c r="L808" s="10"/>
      <c r="M808" s="10"/>
      <c r="N808" s="10"/>
      <c r="O808" s="10"/>
      <c r="P808" s="10"/>
      <c r="Q808" s="10"/>
    </row>
    <row r="809" spans="1:17" ht="13.2">
      <c r="A809" s="10"/>
      <c r="B809" s="10"/>
      <c r="C809" s="10"/>
      <c r="D809" s="10"/>
      <c r="E809" s="10"/>
      <c r="F809" s="10"/>
      <c r="G809" s="10"/>
      <c r="H809" s="10"/>
      <c r="I809" s="10"/>
      <c r="J809" s="10"/>
      <c r="K809" s="10"/>
      <c r="L809" s="10"/>
      <c r="M809" s="10"/>
      <c r="N809" s="10"/>
      <c r="O809" s="10"/>
      <c r="P809" s="10"/>
      <c r="Q809" s="10"/>
    </row>
    <row r="810" spans="1:17" ht="13.2">
      <c r="A810" s="10"/>
      <c r="B810" s="10"/>
      <c r="C810" s="10"/>
      <c r="D810" s="10"/>
      <c r="E810" s="10"/>
      <c r="F810" s="10"/>
      <c r="G810" s="10"/>
      <c r="H810" s="10"/>
      <c r="I810" s="10"/>
      <c r="J810" s="10"/>
      <c r="K810" s="10"/>
      <c r="L810" s="10"/>
      <c r="M810" s="10"/>
      <c r="N810" s="10"/>
      <c r="O810" s="10"/>
      <c r="P810" s="10"/>
      <c r="Q810" s="10"/>
    </row>
    <row r="811" spans="1:17" ht="13.2">
      <c r="A811" s="10"/>
      <c r="B811" s="10"/>
      <c r="C811" s="10"/>
      <c r="D811" s="10"/>
      <c r="E811" s="10"/>
      <c r="F811" s="10"/>
      <c r="G811" s="10"/>
      <c r="H811" s="10"/>
      <c r="I811" s="10"/>
      <c r="J811" s="10"/>
      <c r="K811" s="10"/>
      <c r="L811" s="10"/>
      <c r="M811" s="10"/>
      <c r="N811" s="10"/>
      <c r="O811" s="10"/>
      <c r="P811" s="10"/>
      <c r="Q811" s="10"/>
    </row>
    <row r="812" spans="1:17" ht="13.2">
      <c r="A812" s="10"/>
      <c r="B812" s="10"/>
      <c r="C812" s="10"/>
      <c r="D812" s="10"/>
      <c r="E812" s="10"/>
      <c r="F812" s="10"/>
      <c r="G812" s="10"/>
      <c r="H812" s="10"/>
      <c r="I812" s="10"/>
      <c r="J812" s="10"/>
      <c r="K812" s="10"/>
      <c r="L812" s="10"/>
      <c r="M812" s="10"/>
      <c r="N812" s="10"/>
      <c r="O812" s="10"/>
      <c r="P812" s="10"/>
      <c r="Q812" s="10"/>
    </row>
    <row r="813" spans="1:17" ht="13.2">
      <c r="A813" s="10"/>
      <c r="B813" s="10"/>
      <c r="C813" s="10"/>
      <c r="D813" s="10"/>
      <c r="E813" s="10"/>
      <c r="F813" s="10"/>
      <c r="G813" s="10"/>
      <c r="H813" s="10"/>
      <c r="I813" s="10"/>
      <c r="J813" s="10"/>
      <c r="K813" s="10"/>
      <c r="L813" s="10"/>
      <c r="M813" s="10"/>
      <c r="N813" s="10"/>
      <c r="O813" s="10"/>
      <c r="P813" s="10"/>
      <c r="Q813" s="10"/>
    </row>
    <row r="814" spans="1:17" ht="13.2">
      <c r="A814" s="10"/>
      <c r="B814" s="10"/>
      <c r="C814" s="10"/>
      <c r="D814" s="10"/>
      <c r="E814" s="10"/>
      <c r="F814" s="10"/>
      <c r="G814" s="10"/>
      <c r="H814" s="10"/>
      <c r="I814" s="10"/>
      <c r="J814" s="10"/>
      <c r="K814" s="10"/>
      <c r="L814" s="10"/>
      <c r="M814" s="10"/>
      <c r="N814" s="10"/>
      <c r="O814" s="10"/>
      <c r="P814" s="10"/>
      <c r="Q814" s="10"/>
    </row>
    <row r="815" spans="1:17" ht="13.2">
      <c r="A815" s="10"/>
      <c r="B815" s="10"/>
      <c r="C815" s="10"/>
      <c r="D815" s="10"/>
      <c r="E815" s="10"/>
      <c r="F815" s="10"/>
      <c r="G815" s="10"/>
      <c r="H815" s="10"/>
      <c r="I815" s="10"/>
      <c r="J815" s="10"/>
      <c r="K815" s="10"/>
      <c r="L815" s="10"/>
      <c r="M815" s="10"/>
      <c r="N815" s="10"/>
      <c r="O815" s="10"/>
      <c r="P815" s="10"/>
      <c r="Q815" s="10"/>
    </row>
    <row r="816" spans="1:17" ht="13.2">
      <c r="A816" s="10"/>
      <c r="B816" s="10"/>
      <c r="C816" s="10"/>
      <c r="D816" s="10"/>
      <c r="E816" s="10"/>
      <c r="F816" s="10"/>
      <c r="G816" s="10"/>
      <c r="H816" s="10"/>
      <c r="I816" s="10"/>
      <c r="J816" s="10"/>
      <c r="K816" s="10"/>
      <c r="L816" s="10"/>
      <c r="M816" s="10"/>
      <c r="N816" s="10"/>
      <c r="O816" s="10"/>
      <c r="P816" s="10"/>
      <c r="Q816" s="10"/>
    </row>
    <row r="817" spans="1:17" ht="13.2">
      <c r="A817" s="10"/>
      <c r="B817" s="10"/>
      <c r="C817" s="10"/>
      <c r="D817" s="10"/>
      <c r="E817" s="10"/>
      <c r="F817" s="10"/>
      <c r="G817" s="10"/>
      <c r="H817" s="10"/>
      <c r="I817" s="10"/>
      <c r="J817" s="10"/>
      <c r="K817" s="10"/>
      <c r="L817" s="10"/>
      <c r="M817" s="10"/>
      <c r="N817" s="10"/>
      <c r="O817" s="10"/>
      <c r="P817" s="10"/>
      <c r="Q817" s="10"/>
    </row>
    <row r="818" spans="1:17" ht="13.2">
      <c r="A818" s="10"/>
      <c r="B818" s="10"/>
      <c r="C818" s="10"/>
      <c r="D818" s="10"/>
      <c r="E818" s="10"/>
      <c r="F818" s="10"/>
      <c r="G818" s="10"/>
      <c r="H818" s="10"/>
      <c r="I818" s="10"/>
      <c r="J818" s="10"/>
      <c r="K818" s="10"/>
      <c r="L818" s="10"/>
      <c r="M818" s="10"/>
      <c r="N818" s="10"/>
      <c r="O818" s="10"/>
      <c r="P818" s="10"/>
      <c r="Q818" s="10"/>
    </row>
    <row r="819" spans="1:17" ht="13.2">
      <c r="A819" s="10"/>
      <c r="B819" s="10"/>
      <c r="C819" s="10"/>
      <c r="D819" s="10"/>
      <c r="E819" s="10"/>
      <c r="F819" s="10"/>
      <c r="G819" s="10"/>
      <c r="H819" s="10"/>
      <c r="I819" s="10"/>
      <c r="J819" s="10"/>
      <c r="K819" s="10"/>
      <c r="L819" s="10"/>
      <c r="M819" s="10"/>
      <c r="N819" s="10"/>
      <c r="O819" s="10"/>
      <c r="P819" s="10"/>
      <c r="Q819" s="10"/>
    </row>
    <row r="820" spans="1:17" ht="13.2">
      <c r="A820" s="10"/>
      <c r="B820" s="10"/>
      <c r="C820" s="10"/>
      <c r="D820" s="10"/>
      <c r="E820" s="10"/>
      <c r="F820" s="10"/>
      <c r="G820" s="10"/>
      <c r="H820" s="10"/>
      <c r="I820" s="10"/>
      <c r="J820" s="10"/>
      <c r="K820" s="10"/>
      <c r="L820" s="10"/>
      <c r="M820" s="10"/>
      <c r="N820" s="10"/>
      <c r="O820" s="10"/>
      <c r="P820" s="10"/>
      <c r="Q820" s="10"/>
    </row>
    <row r="821" spans="1:17" ht="13.2">
      <c r="A821" s="10"/>
      <c r="B821" s="10"/>
      <c r="C821" s="10"/>
      <c r="D821" s="10"/>
      <c r="E821" s="10"/>
      <c r="F821" s="10"/>
      <c r="G821" s="10"/>
      <c r="H821" s="10"/>
      <c r="I821" s="10"/>
      <c r="J821" s="10"/>
      <c r="K821" s="10"/>
      <c r="L821" s="10"/>
      <c r="M821" s="10"/>
      <c r="N821" s="10"/>
      <c r="O821" s="10"/>
      <c r="P821" s="10"/>
      <c r="Q821" s="10"/>
    </row>
    <row r="822" spans="1:17" ht="13.2">
      <c r="A822" s="10"/>
      <c r="B822" s="10"/>
      <c r="C822" s="10"/>
      <c r="D822" s="10"/>
      <c r="E822" s="10"/>
      <c r="F822" s="10"/>
      <c r="G822" s="10"/>
      <c r="H822" s="10"/>
      <c r="I822" s="10"/>
      <c r="J822" s="10"/>
      <c r="K822" s="10"/>
      <c r="L822" s="10"/>
      <c r="M822" s="10"/>
      <c r="N822" s="10"/>
      <c r="O822" s="10"/>
      <c r="P822" s="10"/>
      <c r="Q822" s="10"/>
    </row>
    <row r="823" spans="1:17" ht="13.2">
      <c r="A823" s="10"/>
      <c r="B823" s="10"/>
      <c r="C823" s="10"/>
      <c r="D823" s="10"/>
      <c r="E823" s="10"/>
      <c r="F823" s="10"/>
      <c r="G823" s="10"/>
      <c r="H823" s="10"/>
      <c r="I823" s="10"/>
      <c r="J823" s="10"/>
      <c r="K823" s="10"/>
      <c r="L823" s="10"/>
      <c r="M823" s="10"/>
      <c r="N823" s="10"/>
      <c r="O823" s="10"/>
      <c r="P823" s="10"/>
      <c r="Q823" s="10"/>
    </row>
    <row r="824" spans="1:17" ht="13.2">
      <c r="A824" s="10"/>
      <c r="B824" s="10"/>
      <c r="C824" s="10"/>
      <c r="D824" s="10"/>
      <c r="E824" s="10"/>
      <c r="F824" s="10"/>
      <c r="G824" s="10"/>
      <c r="H824" s="10"/>
      <c r="I824" s="10"/>
      <c r="J824" s="10"/>
      <c r="K824" s="10"/>
      <c r="L824" s="10"/>
      <c r="M824" s="10"/>
      <c r="N824" s="10"/>
      <c r="O824" s="10"/>
      <c r="P824" s="10"/>
      <c r="Q824" s="10"/>
    </row>
    <row r="825" spans="1:17" ht="13.2">
      <c r="A825" s="10"/>
      <c r="B825" s="10"/>
      <c r="C825" s="10"/>
      <c r="D825" s="10"/>
      <c r="E825" s="10"/>
      <c r="F825" s="10"/>
      <c r="G825" s="10"/>
      <c r="H825" s="10"/>
      <c r="I825" s="10"/>
      <c r="J825" s="10"/>
      <c r="K825" s="10"/>
      <c r="L825" s="10"/>
      <c r="M825" s="10"/>
      <c r="N825" s="10"/>
      <c r="O825" s="10"/>
      <c r="P825" s="10"/>
      <c r="Q825" s="10"/>
    </row>
    <row r="826" spans="1:17" ht="13.2">
      <c r="A826" s="10"/>
      <c r="B826" s="10"/>
      <c r="C826" s="10"/>
      <c r="D826" s="10"/>
      <c r="E826" s="10"/>
      <c r="F826" s="10"/>
      <c r="G826" s="10"/>
      <c r="H826" s="10"/>
      <c r="I826" s="10"/>
      <c r="J826" s="10"/>
      <c r="K826" s="10"/>
      <c r="L826" s="10"/>
      <c r="M826" s="10"/>
      <c r="N826" s="10"/>
      <c r="O826" s="10"/>
      <c r="P826" s="10"/>
      <c r="Q826" s="10"/>
    </row>
    <row r="827" spans="1:17" ht="13.2">
      <c r="A827" s="10"/>
      <c r="B827" s="10"/>
      <c r="C827" s="10"/>
      <c r="D827" s="10"/>
      <c r="E827" s="10"/>
      <c r="F827" s="10"/>
      <c r="G827" s="10"/>
      <c r="H827" s="10"/>
      <c r="I827" s="10"/>
      <c r="J827" s="10"/>
      <c r="K827" s="10"/>
      <c r="L827" s="10"/>
      <c r="M827" s="10"/>
      <c r="N827" s="10"/>
      <c r="O827" s="10"/>
      <c r="P827" s="10"/>
      <c r="Q827" s="10"/>
    </row>
    <row r="828" spans="1:17" ht="13.2">
      <c r="A828" s="10"/>
      <c r="B828" s="10"/>
      <c r="C828" s="10"/>
      <c r="D828" s="10"/>
      <c r="E828" s="10"/>
      <c r="F828" s="10"/>
      <c r="G828" s="10"/>
      <c r="H828" s="10"/>
      <c r="I828" s="10"/>
      <c r="J828" s="10"/>
      <c r="K828" s="10"/>
      <c r="L828" s="10"/>
      <c r="M828" s="10"/>
      <c r="N828" s="10"/>
      <c r="O828" s="10"/>
      <c r="P828" s="10"/>
      <c r="Q828" s="10"/>
    </row>
    <row r="829" spans="1:17" ht="13.2">
      <c r="A829" s="10"/>
      <c r="B829" s="10"/>
      <c r="C829" s="10"/>
      <c r="D829" s="10"/>
      <c r="E829" s="10"/>
      <c r="F829" s="10"/>
      <c r="G829" s="10"/>
      <c r="H829" s="10"/>
      <c r="I829" s="10"/>
      <c r="J829" s="10"/>
      <c r="K829" s="10"/>
      <c r="L829" s="10"/>
      <c r="M829" s="10"/>
      <c r="N829" s="10"/>
      <c r="O829" s="10"/>
      <c r="P829" s="10"/>
      <c r="Q829" s="10"/>
    </row>
    <row r="830" spans="1:17" ht="13.2">
      <c r="A830" s="10"/>
      <c r="B830" s="10"/>
      <c r="C830" s="10"/>
      <c r="D830" s="10"/>
      <c r="E830" s="10"/>
      <c r="F830" s="10"/>
      <c r="G830" s="10"/>
      <c r="H830" s="10"/>
      <c r="I830" s="10"/>
      <c r="J830" s="10"/>
      <c r="K830" s="10"/>
      <c r="L830" s="10"/>
      <c r="M830" s="10"/>
      <c r="N830" s="10"/>
      <c r="O830" s="10"/>
      <c r="P830" s="10"/>
      <c r="Q830" s="10"/>
    </row>
    <row r="831" spans="1:17" ht="13.2">
      <c r="A831" s="10"/>
      <c r="B831" s="10"/>
      <c r="C831" s="10"/>
      <c r="D831" s="10"/>
      <c r="E831" s="10"/>
      <c r="F831" s="10"/>
      <c r="G831" s="10"/>
      <c r="H831" s="10"/>
      <c r="I831" s="10"/>
      <c r="J831" s="10"/>
      <c r="K831" s="10"/>
      <c r="L831" s="10"/>
      <c r="M831" s="10"/>
      <c r="N831" s="10"/>
      <c r="O831" s="10"/>
      <c r="P831" s="10"/>
      <c r="Q831" s="10"/>
    </row>
    <row r="832" spans="1:17" ht="13.2">
      <c r="A832" s="10"/>
      <c r="B832" s="10"/>
      <c r="C832" s="10"/>
      <c r="D832" s="10"/>
      <c r="E832" s="10"/>
      <c r="F832" s="10"/>
      <c r="G832" s="10"/>
      <c r="H832" s="10"/>
      <c r="I832" s="10"/>
      <c r="J832" s="10"/>
      <c r="K832" s="10"/>
      <c r="L832" s="10"/>
      <c r="M832" s="10"/>
      <c r="N832" s="10"/>
      <c r="O832" s="10"/>
      <c r="P832" s="10"/>
      <c r="Q832" s="10"/>
    </row>
    <row r="833" spans="1:17" ht="13.2">
      <c r="A833" s="10"/>
      <c r="B833" s="10"/>
      <c r="C833" s="10"/>
      <c r="D833" s="10"/>
      <c r="E833" s="10"/>
      <c r="F833" s="10"/>
      <c r="G833" s="10"/>
      <c r="H833" s="10"/>
      <c r="I833" s="10"/>
      <c r="J833" s="10"/>
      <c r="K833" s="10"/>
      <c r="L833" s="10"/>
      <c r="M833" s="10"/>
      <c r="N833" s="10"/>
      <c r="O833" s="10"/>
      <c r="P833" s="10"/>
      <c r="Q833" s="10"/>
    </row>
    <row r="834" spans="1:17" ht="13.2">
      <c r="A834" s="10"/>
      <c r="B834" s="10"/>
      <c r="C834" s="10"/>
      <c r="D834" s="10"/>
      <c r="E834" s="10"/>
      <c r="F834" s="10"/>
      <c r="G834" s="10"/>
      <c r="H834" s="10"/>
      <c r="I834" s="10"/>
      <c r="J834" s="10"/>
      <c r="K834" s="10"/>
      <c r="L834" s="10"/>
      <c r="M834" s="10"/>
      <c r="N834" s="10"/>
      <c r="O834" s="10"/>
      <c r="P834" s="10"/>
      <c r="Q834" s="10"/>
    </row>
    <row r="835" spans="1:17" ht="13.2">
      <c r="A835" s="10"/>
      <c r="B835" s="10"/>
      <c r="C835" s="10"/>
      <c r="D835" s="10"/>
      <c r="E835" s="10"/>
      <c r="F835" s="10"/>
      <c r="G835" s="10"/>
      <c r="H835" s="10"/>
      <c r="I835" s="10"/>
      <c r="J835" s="10"/>
      <c r="K835" s="10"/>
      <c r="L835" s="10"/>
      <c r="M835" s="10"/>
      <c r="N835" s="10"/>
      <c r="O835" s="10"/>
      <c r="P835" s="10"/>
      <c r="Q835" s="10"/>
    </row>
    <row r="836" spans="1:17" ht="13.2">
      <c r="A836" s="10"/>
      <c r="B836" s="10"/>
      <c r="C836" s="10"/>
      <c r="D836" s="10"/>
      <c r="E836" s="10"/>
      <c r="F836" s="10"/>
      <c r="G836" s="10"/>
      <c r="H836" s="10"/>
      <c r="I836" s="10"/>
      <c r="J836" s="10"/>
      <c r="K836" s="10"/>
      <c r="L836" s="10"/>
      <c r="M836" s="10"/>
      <c r="N836" s="10"/>
      <c r="O836" s="10"/>
      <c r="P836" s="10"/>
      <c r="Q836" s="10"/>
    </row>
    <row r="837" spans="1:17" ht="13.2">
      <c r="A837" s="10"/>
      <c r="B837" s="10"/>
      <c r="C837" s="10"/>
      <c r="D837" s="10"/>
      <c r="E837" s="10"/>
      <c r="F837" s="10"/>
      <c r="G837" s="10"/>
      <c r="H837" s="10"/>
      <c r="I837" s="10"/>
      <c r="J837" s="10"/>
      <c r="K837" s="10"/>
      <c r="L837" s="10"/>
      <c r="M837" s="10"/>
      <c r="N837" s="10"/>
      <c r="O837" s="10"/>
      <c r="P837" s="10"/>
      <c r="Q837" s="10"/>
    </row>
    <row r="838" spans="1:17" ht="13.2">
      <c r="A838" s="10"/>
      <c r="B838" s="10"/>
      <c r="C838" s="10"/>
      <c r="D838" s="10"/>
      <c r="E838" s="10"/>
      <c r="F838" s="10"/>
      <c r="G838" s="10"/>
      <c r="H838" s="10"/>
      <c r="I838" s="10"/>
      <c r="J838" s="10"/>
      <c r="K838" s="10"/>
      <c r="L838" s="10"/>
      <c r="M838" s="10"/>
      <c r="N838" s="10"/>
      <c r="O838" s="10"/>
      <c r="P838" s="10"/>
      <c r="Q838" s="10"/>
    </row>
    <row r="839" spans="1:17" ht="13.2">
      <c r="A839" s="10"/>
      <c r="B839" s="10"/>
      <c r="C839" s="10"/>
      <c r="D839" s="10"/>
      <c r="E839" s="10"/>
      <c r="F839" s="10"/>
      <c r="G839" s="10"/>
      <c r="H839" s="10"/>
      <c r="I839" s="10"/>
      <c r="J839" s="10"/>
      <c r="K839" s="10"/>
      <c r="L839" s="10"/>
      <c r="M839" s="10"/>
      <c r="N839" s="10"/>
      <c r="O839" s="10"/>
      <c r="P839" s="10"/>
      <c r="Q839" s="10"/>
    </row>
    <row r="840" spans="1:17" ht="13.2">
      <c r="A840" s="10"/>
      <c r="B840" s="10"/>
      <c r="C840" s="10"/>
      <c r="D840" s="10"/>
      <c r="E840" s="10"/>
      <c r="F840" s="10"/>
      <c r="G840" s="10"/>
      <c r="H840" s="10"/>
      <c r="I840" s="10"/>
      <c r="J840" s="10"/>
      <c r="K840" s="10"/>
      <c r="L840" s="10"/>
      <c r="M840" s="10"/>
      <c r="N840" s="10"/>
      <c r="O840" s="10"/>
      <c r="P840" s="10"/>
      <c r="Q840" s="10"/>
    </row>
    <row r="841" spans="1:17" ht="13.2">
      <c r="A841" s="10"/>
      <c r="B841" s="10"/>
      <c r="C841" s="10"/>
      <c r="D841" s="10"/>
      <c r="E841" s="10"/>
      <c r="F841" s="10"/>
      <c r="G841" s="10"/>
      <c r="H841" s="10"/>
      <c r="I841" s="10"/>
      <c r="J841" s="10"/>
      <c r="K841" s="10"/>
      <c r="L841" s="10"/>
      <c r="M841" s="10"/>
      <c r="N841" s="10"/>
      <c r="O841" s="10"/>
      <c r="P841" s="10"/>
      <c r="Q841" s="10"/>
    </row>
    <row r="842" spans="1:17" ht="13.2">
      <c r="A842" s="10"/>
      <c r="B842" s="10"/>
      <c r="C842" s="10"/>
      <c r="D842" s="10"/>
      <c r="E842" s="10"/>
      <c r="F842" s="10"/>
      <c r="G842" s="10"/>
      <c r="H842" s="10"/>
      <c r="I842" s="10"/>
      <c r="J842" s="10"/>
      <c r="K842" s="10"/>
      <c r="L842" s="10"/>
      <c r="M842" s="10"/>
      <c r="N842" s="10"/>
      <c r="O842" s="10"/>
      <c r="P842" s="10"/>
      <c r="Q842" s="10"/>
    </row>
    <row r="843" spans="1:17" ht="13.2">
      <c r="A843" s="10"/>
      <c r="B843" s="10"/>
      <c r="C843" s="10"/>
      <c r="D843" s="10"/>
      <c r="E843" s="10"/>
      <c r="F843" s="10"/>
      <c r="G843" s="10"/>
      <c r="H843" s="10"/>
      <c r="I843" s="10"/>
      <c r="J843" s="10"/>
      <c r="K843" s="10"/>
      <c r="L843" s="10"/>
      <c r="M843" s="10"/>
      <c r="N843" s="10"/>
      <c r="O843" s="10"/>
      <c r="P843" s="10"/>
      <c r="Q843" s="10"/>
    </row>
    <row r="844" spans="1:17" ht="13.2">
      <c r="A844" s="10"/>
      <c r="B844" s="10"/>
      <c r="C844" s="10"/>
      <c r="D844" s="10"/>
      <c r="E844" s="10"/>
      <c r="F844" s="10"/>
      <c r="G844" s="10"/>
      <c r="H844" s="10"/>
      <c r="I844" s="10"/>
      <c r="J844" s="10"/>
      <c r="K844" s="10"/>
      <c r="L844" s="10"/>
      <c r="M844" s="10"/>
      <c r="N844" s="10"/>
      <c r="O844" s="10"/>
      <c r="P844" s="10"/>
      <c r="Q844" s="10"/>
    </row>
    <row r="845" spans="1:17" ht="13.2">
      <c r="A845" s="10"/>
      <c r="B845" s="10"/>
      <c r="C845" s="10"/>
      <c r="D845" s="10"/>
      <c r="E845" s="10"/>
      <c r="F845" s="10"/>
      <c r="G845" s="10"/>
      <c r="H845" s="10"/>
      <c r="I845" s="10"/>
      <c r="J845" s="10"/>
      <c r="K845" s="10"/>
      <c r="L845" s="10"/>
      <c r="M845" s="10"/>
      <c r="N845" s="10"/>
      <c r="O845" s="10"/>
      <c r="P845" s="10"/>
      <c r="Q845" s="10"/>
    </row>
    <row r="846" spans="1:17" ht="13.2">
      <c r="A846" s="10"/>
      <c r="B846" s="10"/>
      <c r="C846" s="10"/>
      <c r="D846" s="10"/>
      <c r="E846" s="10"/>
      <c r="F846" s="10"/>
      <c r="G846" s="10"/>
      <c r="H846" s="10"/>
      <c r="I846" s="10"/>
      <c r="J846" s="10"/>
      <c r="K846" s="10"/>
      <c r="L846" s="10"/>
      <c r="M846" s="10"/>
      <c r="N846" s="10"/>
      <c r="O846" s="10"/>
      <c r="P846" s="10"/>
      <c r="Q846" s="10"/>
    </row>
    <row r="847" spans="1:17" ht="13.2">
      <c r="A847" s="10"/>
      <c r="B847" s="10"/>
      <c r="C847" s="10"/>
      <c r="D847" s="10"/>
      <c r="E847" s="10"/>
      <c r="F847" s="10"/>
      <c r="G847" s="10"/>
      <c r="H847" s="10"/>
      <c r="I847" s="10"/>
      <c r="J847" s="10"/>
      <c r="K847" s="10"/>
      <c r="L847" s="10"/>
      <c r="M847" s="10"/>
      <c r="N847" s="10"/>
      <c r="O847" s="10"/>
      <c r="P847" s="10"/>
      <c r="Q847" s="10"/>
    </row>
    <row r="848" spans="1:17" ht="13.2">
      <c r="A848" s="10"/>
      <c r="B848" s="10"/>
      <c r="C848" s="10"/>
      <c r="D848" s="10"/>
      <c r="E848" s="10"/>
      <c r="F848" s="10"/>
      <c r="G848" s="10"/>
      <c r="H848" s="10"/>
      <c r="I848" s="10"/>
      <c r="J848" s="10"/>
      <c r="K848" s="10"/>
      <c r="L848" s="10"/>
      <c r="M848" s="10"/>
      <c r="N848" s="10"/>
      <c r="O848" s="10"/>
      <c r="P848" s="10"/>
      <c r="Q848" s="10"/>
    </row>
    <row r="849" spans="1:17" ht="13.2">
      <c r="A849" s="10"/>
      <c r="B849" s="10"/>
      <c r="C849" s="10"/>
      <c r="D849" s="10"/>
      <c r="E849" s="10"/>
      <c r="F849" s="10"/>
      <c r="G849" s="10"/>
      <c r="H849" s="10"/>
      <c r="I849" s="10"/>
      <c r="J849" s="10"/>
      <c r="K849" s="10"/>
      <c r="L849" s="10"/>
      <c r="M849" s="10"/>
      <c r="N849" s="10"/>
      <c r="O849" s="10"/>
      <c r="P849" s="10"/>
      <c r="Q849" s="10"/>
    </row>
    <row r="850" spans="1:17" ht="13.2">
      <c r="A850" s="10"/>
      <c r="B850" s="10"/>
      <c r="C850" s="10"/>
      <c r="D850" s="10"/>
      <c r="E850" s="10"/>
      <c r="F850" s="10"/>
      <c r="G850" s="10"/>
      <c r="H850" s="10"/>
      <c r="I850" s="10"/>
      <c r="J850" s="10"/>
      <c r="K850" s="10"/>
      <c r="L850" s="10"/>
      <c r="M850" s="10"/>
      <c r="N850" s="10"/>
      <c r="O850" s="10"/>
      <c r="P850" s="10"/>
      <c r="Q850" s="10"/>
    </row>
    <row r="851" spans="1:17" ht="13.2">
      <c r="A851" s="10"/>
      <c r="B851" s="10"/>
      <c r="C851" s="10"/>
      <c r="D851" s="10"/>
      <c r="E851" s="10"/>
      <c r="F851" s="10"/>
      <c r="G851" s="10"/>
      <c r="H851" s="10"/>
      <c r="I851" s="10"/>
      <c r="J851" s="10"/>
      <c r="K851" s="10"/>
      <c r="L851" s="10"/>
      <c r="M851" s="10"/>
      <c r="N851" s="10"/>
      <c r="O851" s="10"/>
      <c r="P851" s="10"/>
      <c r="Q851" s="10"/>
    </row>
    <row r="852" spans="1:17" ht="13.2">
      <c r="A852" s="10"/>
      <c r="B852" s="10"/>
      <c r="C852" s="10"/>
      <c r="D852" s="10"/>
      <c r="E852" s="10"/>
      <c r="F852" s="10"/>
      <c r="G852" s="10"/>
      <c r="H852" s="10"/>
      <c r="I852" s="10"/>
      <c r="J852" s="10"/>
      <c r="K852" s="10"/>
      <c r="L852" s="10"/>
      <c r="M852" s="10"/>
      <c r="N852" s="10"/>
      <c r="O852" s="10"/>
      <c r="P852" s="10"/>
      <c r="Q852" s="10"/>
    </row>
    <row r="853" spans="1:17" ht="13.2">
      <c r="A853" s="10"/>
      <c r="B853" s="10"/>
      <c r="C853" s="10"/>
      <c r="D853" s="10"/>
      <c r="E853" s="10"/>
      <c r="F853" s="10"/>
      <c r="G853" s="10"/>
      <c r="H853" s="10"/>
      <c r="I853" s="10"/>
      <c r="J853" s="10"/>
      <c r="K853" s="10"/>
      <c r="L853" s="10"/>
      <c r="M853" s="10"/>
      <c r="N853" s="10"/>
      <c r="O853" s="10"/>
      <c r="P853" s="10"/>
      <c r="Q853" s="10"/>
    </row>
    <row r="854" spans="1:17" ht="13.2">
      <c r="A854" s="10"/>
      <c r="B854" s="10"/>
      <c r="C854" s="10"/>
      <c r="D854" s="10"/>
      <c r="E854" s="10"/>
      <c r="F854" s="10"/>
      <c r="G854" s="10"/>
      <c r="H854" s="10"/>
      <c r="I854" s="10"/>
      <c r="J854" s="10"/>
      <c r="K854" s="10"/>
      <c r="L854" s="10"/>
      <c r="M854" s="10"/>
      <c r="N854" s="10"/>
      <c r="O854" s="10"/>
      <c r="P854" s="10"/>
      <c r="Q854" s="10"/>
    </row>
    <row r="855" spans="1:17" ht="13.2">
      <c r="A855" s="10"/>
      <c r="B855" s="10"/>
      <c r="C855" s="10"/>
      <c r="D855" s="10"/>
      <c r="E855" s="10"/>
      <c r="F855" s="10"/>
      <c r="G855" s="10"/>
      <c r="H855" s="10"/>
      <c r="I855" s="10"/>
      <c r="J855" s="10"/>
      <c r="K855" s="10"/>
      <c r="L855" s="10"/>
      <c r="M855" s="10"/>
      <c r="N855" s="10"/>
      <c r="O855" s="10"/>
      <c r="P855" s="10"/>
      <c r="Q855" s="10"/>
    </row>
    <row r="856" spans="1:17" ht="13.2">
      <c r="A856" s="10"/>
      <c r="B856" s="10"/>
      <c r="C856" s="10"/>
      <c r="D856" s="10"/>
      <c r="E856" s="10"/>
      <c r="F856" s="10"/>
      <c r="G856" s="10"/>
      <c r="H856" s="10"/>
      <c r="I856" s="10"/>
      <c r="J856" s="10"/>
      <c r="K856" s="10"/>
      <c r="L856" s="10"/>
      <c r="M856" s="10"/>
      <c r="N856" s="10"/>
      <c r="O856" s="10"/>
      <c r="P856" s="10"/>
      <c r="Q856" s="10"/>
    </row>
    <row r="857" spans="1:17" ht="13.2">
      <c r="A857" s="10"/>
      <c r="B857" s="10"/>
      <c r="C857" s="10"/>
      <c r="D857" s="10"/>
      <c r="E857" s="10"/>
      <c r="F857" s="10"/>
      <c r="G857" s="10"/>
      <c r="H857" s="10"/>
      <c r="I857" s="10"/>
      <c r="J857" s="10"/>
      <c r="K857" s="10"/>
      <c r="L857" s="10"/>
      <c r="M857" s="10"/>
      <c r="N857" s="10"/>
      <c r="O857" s="10"/>
      <c r="P857" s="10"/>
      <c r="Q857" s="10"/>
    </row>
    <row r="858" spans="1:17" ht="13.2">
      <c r="A858" s="10"/>
      <c r="B858" s="10"/>
      <c r="C858" s="10"/>
      <c r="D858" s="10"/>
      <c r="E858" s="10"/>
      <c r="F858" s="10"/>
      <c r="G858" s="10"/>
      <c r="H858" s="10"/>
      <c r="I858" s="10"/>
      <c r="J858" s="10"/>
      <c r="K858" s="10"/>
      <c r="L858" s="10"/>
      <c r="M858" s="10"/>
      <c r="N858" s="10"/>
      <c r="O858" s="10"/>
      <c r="P858" s="10"/>
      <c r="Q858" s="10"/>
    </row>
    <row r="859" spans="1:17" ht="13.2">
      <c r="A859" s="10"/>
      <c r="B859" s="10"/>
      <c r="C859" s="10"/>
      <c r="D859" s="10"/>
      <c r="E859" s="10"/>
      <c r="F859" s="10"/>
      <c r="G859" s="10"/>
      <c r="H859" s="10"/>
      <c r="I859" s="10"/>
      <c r="J859" s="10"/>
      <c r="K859" s="10"/>
      <c r="L859" s="10"/>
      <c r="M859" s="10"/>
      <c r="N859" s="10"/>
      <c r="O859" s="10"/>
      <c r="P859" s="10"/>
      <c r="Q859" s="10"/>
    </row>
    <row r="860" spans="1:17" ht="13.2">
      <c r="A860" s="10"/>
      <c r="B860" s="10"/>
      <c r="C860" s="10"/>
      <c r="D860" s="10"/>
      <c r="E860" s="10"/>
      <c r="F860" s="10"/>
      <c r="G860" s="10"/>
      <c r="H860" s="10"/>
      <c r="I860" s="10"/>
      <c r="J860" s="10"/>
      <c r="K860" s="10"/>
      <c r="L860" s="10"/>
      <c r="M860" s="10"/>
      <c r="N860" s="10"/>
      <c r="O860" s="10"/>
      <c r="P860" s="10"/>
      <c r="Q860" s="10"/>
    </row>
    <row r="861" spans="1:17" ht="13.2">
      <c r="A861" s="10"/>
      <c r="B861" s="10"/>
      <c r="C861" s="10"/>
      <c r="D861" s="10"/>
      <c r="E861" s="10"/>
      <c r="F861" s="10"/>
      <c r="G861" s="10"/>
      <c r="H861" s="10"/>
      <c r="I861" s="10"/>
      <c r="J861" s="10"/>
      <c r="K861" s="10"/>
      <c r="L861" s="10"/>
      <c r="M861" s="10"/>
      <c r="N861" s="10"/>
      <c r="O861" s="10"/>
      <c r="P861" s="10"/>
      <c r="Q861" s="10"/>
    </row>
    <row r="862" spans="1:17" ht="13.2">
      <c r="A862" s="10"/>
      <c r="B862" s="10"/>
      <c r="C862" s="10"/>
      <c r="D862" s="10"/>
      <c r="E862" s="10"/>
      <c r="F862" s="10"/>
      <c r="G862" s="10"/>
      <c r="H862" s="10"/>
      <c r="I862" s="10"/>
      <c r="J862" s="10"/>
      <c r="K862" s="10"/>
      <c r="L862" s="10"/>
      <c r="M862" s="10"/>
      <c r="N862" s="10"/>
      <c r="O862" s="10"/>
      <c r="P862" s="10"/>
      <c r="Q862" s="10"/>
    </row>
    <row r="863" spans="1:17" ht="13.2">
      <c r="A863" s="10"/>
      <c r="B863" s="10"/>
      <c r="C863" s="10"/>
      <c r="D863" s="10"/>
      <c r="E863" s="10"/>
      <c r="F863" s="10"/>
      <c r="G863" s="10"/>
      <c r="H863" s="10"/>
      <c r="I863" s="10"/>
      <c r="J863" s="10"/>
      <c r="K863" s="10"/>
      <c r="L863" s="10"/>
      <c r="M863" s="10"/>
      <c r="N863" s="10"/>
      <c r="O863" s="10"/>
      <c r="P863" s="10"/>
      <c r="Q863" s="10"/>
    </row>
    <row r="864" spans="1:17" ht="13.2">
      <c r="A864" s="10"/>
      <c r="B864" s="10"/>
      <c r="C864" s="10"/>
      <c r="D864" s="10"/>
      <c r="E864" s="10"/>
      <c r="F864" s="10"/>
      <c r="G864" s="10"/>
      <c r="H864" s="10"/>
      <c r="I864" s="10"/>
      <c r="J864" s="10"/>
      <c r="K864" s="10"/>
      <c r="L864" s="10"/>
      <c r="M864" s="10"/>
      <c r="N864" s="10"/>
      <c r="O864" s="10"/>
      <c r="P864" s="10"/>
      <c r="Q864" s="10"/>
    </row>
    <row r="865" spans="1:17" ht="13.2">
      <c r="A865" s="10"/>
      <c r="B865" s="10"/>
      <c r="C865" s="10"/>
      <c r="D865" s="10"/>
      <c r="E865" s="10"/>
      <c r="F865" s="10"/>
      <c r="G865" s="10"/>
      <c r="H865" s="10"/>
      <c r="I865" s="10"/>
      <c r="J865" s="10"/>
      <c r="K865" s="10"/>
      <c r="L865" s="10"/>
      <c r="M865" s="10"/>
      <c r="N865" s="10"/>
      <c r="O865" s="10"/>
      <c r="P865" s="10"/>
      <c r="Q865" s="10"/>
    </row>
    <row r="866" spans="1:17" ht="13.2">
      <c r="A866" s="10"/>
      <c r="B866" s="10"/>
      <c r="C866" s="10"/>
      <c r="D866" s="10"/>
      <c r="E866" s="10"/>
      <c r="F866" s="10"/>
      <c r="G866" s="10"/>
      <c r="H866" s="10"/>
      <c r="I866" s="10"/>
      <c r="J866" s="10"/>
      <c r="K866" s="10"/>
      <c r="L866" s="10"/>
      <c r="M866" s="10"/>
      <c r="N866" s="10"/>
      <c r="O866" s="10"/>
      <c r="P866" s="10"/>
      <c r="Q866" s="10"/>
    </row>
    <row r="867" spans="1:17" ht="13.2">
      <c r="A867" s="10"/>
      <c r="B867" s="10"/>
      <c r="C867" s="10"/>
      <c r="D867" s="10"/>
      <c r="E867" s="10"/>
      <c r="F867" s="10"/>
      <c r="G867" s="10"/>
      <c r="H867" s="10"/>
      <c r="I867" s="10"/>
      <c r="J867" s="10"/>
      <c r="K867" s="10"/>
      <c r="L867" s="10"/>
      <c r="M867" s="10"/>
      <c r="N867" s="10"/>
      <c r="O867" s="10"/>
      <c r="P867" s="10"/>
      <c r="Q867" s="10"/>
    </row>
    <row r="868" spans="1:17" ht="13.2">
      <c r="A868" s="10"/>
      <c r="B868" s="10"/>
      <c r="C868" s="10"/>
      <c r="D868" s="10"/>
      <c r="E868" s="10"/>
      <c r="F868" s="10"/>
      <c r="G868" s="10"/>
      <c r="H868" s="10"/>
      <c r="I868" s="10"/>
      <c r="J868" s="10"/>
      <c r="K868" s="10"/>
      <c r="L868" s="10"/>
      <c r="M868" s="10"/>
      <c r="N868" s="10"/>
      <c r="O868" s="10"/>
      <c r="P868" s="10"/>
      <c r="Q868" s="10"/>
    </row>
    <row r="869" spans="1:17" ht="13.2">
      <c r="A869" s="10"/>
      <c r="B869" s="10"/>
      <c r="C869" s="10"/>
      <c r="D869" s="10"/>
      <c r="E869" s="10"/>
      <c r="F869" s="10"/>
      <c r="G869" s="10"/>
      <c r="H869" s="10"/>
      <c r="I869" s="10"/>
      <c r="J869" s="10"/>
      <c r="K869" s="10"/>
      <c r="L869" s="10"/>
      <c r="M869" s="10"/>
      <c r="N869" s="10"/>
      <c r="O869" s="10"/>
      <c r="P869" s="10"/>
      <c r="Q869" s="10"/>
    </row>
    <row r="870" spans="1:17" ht="13.2">
      <c r="A870" s="10"/>
      <c r="B870" s="10"/>
      <c r="C870" s="10"/>
      <c r="D870" s="10"/>
      <c r="E870" s="10"/>
      <c r="F870" s="10"/>
      <c r="G870" s="10"/>
      <c r="H870" s="10"/>
      <c r="I870" s="10"/>
      <c r="J870" s="10"/>
      <c r="K870" s="10"/>
      <c r="L870" s="10"/>
      <c r="M870" s="10"/>
      <c r="N870" s="10"/>
      <c r="O870" s="10"/>
      <c r="P870" s="10"/>
      <c r="Q870" s="10"/>
    </row>
    <row r="871" spans="1:17" ht="13.2">
      <c r="A871" s="10"/>
      <c r="B871" s="10"/>
      <c r="C871" s="10"/>
      <c r="D871" s="10"/>
      <c r="E871" s="10"/>
      <c r="F871" s="10"/>
      <c r="G871" s="10"/>
      <c r="H871" s="10"/>
      <c r="I871" s="10"/>
      <c r="J871" s="10"/>
      <c r="K871" s="10"/>
      <c r="L871" s="10"/>
      <c r="M871" s="10"/>
      <c r="N871" s="10"/>
      <c r="O871" s="10"/>
      <c r="P871" s="10"/>
      <c r="Q871" s="10"/>
    </row>
    <row r="872" spans="1:17" ht="13.2">
      <c r="A872" s="10"/>
      <c r="B872" s="10"/>
      <c r="C872" s="10"/>
      <c r="D872" s="10"/>
      <c r="E872" s="10"/>
      <c r="F872" s="10"/>
      <c r="G872" s="10"/>
      <c r="H872" s="10"/>
      <c r="I872" s="10"/>
      <c r="J872" s="10"/>
      <c r="K872" s="10"/>
      <c r="L872" s="10"/>
      <c r="M872" s="10"/>
      <c r="N872" s="10"/>
      <c r="O872" s="10"/>
      <c r="P872" s="10"/>
      <c r="Q872" s="10"/>
    </row>
    <row r="873" spans="1:17" ht="13.2">
      <c r="A873" s="10"/>
      <c r="B873" s="10"/>
      <c r="C873" s="10"/>
      <c r="D873" s="10"/>
      <c r="E873" s="10"/>
      <c r="F873" s="10"/>
      <c r="G873" s="10"/>
      <c r="H873" s="10"/>
      <c r="I873" s="10"/>
      <c r="J873" s="10"/>
      <c r="K873" s="10"/>
      <c r="L873" s="10"/>
      <c r="M873" s="10"/>
      <c r="N873" s="10"/>
      <c r="O873" s="10"/>
      <c r="P873" s="10"/>
      <c r="Q873" s="10"/>
    </row>
    <row r="874" spans="1:17" ht="13.2">
      <c r="A874" s="10"/>
      <c r="B874" s="10"/>
      <c r="C874" s="10"/>
      <c r="D874" s="10"/>
      <c r="E874" s="10"/>
      <c r="F874" s="10"/>
      <c r="G874" s="10"/>
      <c r="H874" s="10"/>
      <c r="I874" s="10"/>
      <c r="J874" s="10"/>
      <c r="K874" s="10"/>
      <c r="L874" s="10"/>
      <c r="M874" s="10"/>
      <c r="N874" s="10"/>
      <c r="O874" s="10"/>
      <c r="P874" s="10"/>
      <c r="Q874" s="10"/>
    </row>
    <row r="875" spans="1:17" ht="13.2">
      <c r="A875" s="10"/>
      <c r="B875" s="10"/>
      <c r="C875" s="10"/>
      <c r="D875" s="10"/>
      <c r="E875" s="10"/>
      <c r="F875" s="10"/>
      <c r="G875" s="10"/>
      <c r="H875" s="10"/>
      <c r="I875" s="10"/>
      <c r="J875" s="10"/>
      <c r="K875" s="10"/>
      <c r="L875" s="10"/>
      <c r="M875" s="10"/>
      <c r="N875" s="10"/>
      <c r="O875" s="10"/>
      <c r="P875" s="10"/>
      <c r="Q875" s="10"/>
    </row>
    <row r="876" spans="1:17" ht="13.2">
      <c r="A876" s="10"/>
      <c r="B876" s="10"/>
      <c r="C876" s="10"/>
      <c r="D876" s="10"/>
      <c r="E876" s="10"/>
      <c r="F876" s="10"/>
      <c r="G876" s="10"/>
      <c r="H876" s="10"/>
      <c r="I876" s="10"/>
      <c r="J876" s="10"/>
      <c r="K876" s="10"/>
      <c r="L876" s="10"/>
      <c r="M876" s="10"/>
      <c r="N876" s="10"/>
      <c r="O876" s="10"/>
      <c r="P876" s="10"/>
      <c r="Q876" s="10"/>
    </row>
    <row r="877" spans="1:17" ht="13.2">
      <c r="A877" s="10"/>
      <c r="B877" s="10"/>
      <c r="C877" s="10"/>
      <c r="D877" s="10"/>
      <c r="E877" s="10"/>
      <c r="F877" s="10"/>
      <c r="G877" s="10"/>
      <c r="H877" s="10"/>
      <c r="I877" s="10"/>
      <c r="J877" s="10"/>
      <c r="K877" s="10"/>
      <c r="L877" s="10"/>
      <c r="M877" s="10"/>
      <c r="N877" s="10"/>
      <c r="O877" s="10"/>
      <c r="P877" s="10"/>
      <c r="Q877" s="10"/>
    </row>
    <row r="878" spans="1:17" ht="13.2">
      <c r="A878" s="10"/>
      <c r="B878" s="10"/>
      <c r="C878" s="10"/>
      <c r="D878" s="10"/>
      <c r="E878" s="10"/>
      <c r="F878" s="10"/>
      <c r="G878" s="10"/>
      <c r="H878" s="10"/>
      <c r="I878" s="10"/>
      <c r="J878" s="10"/>
      <c r="K878" s="10"/>
      <c r="L878" s="10"/>
      <c r="M878" s="10"/>
      <c r="N878" s="10"/>
      <c r="O878" s="10"/>
      <c r="P878" s="10"/>
      <c r="Q878" s="10"/>
    </row>
    <row r="879" spans="1:17" ht="13.2">
      <c r="A879" s="10"/>
      <c r="B879" s="10"/>
      <c r="C879" s="10"/>
      <c r="D879" s="10"/>
      <c r="E879" s="10"/>
      <c r="F879" s="10"/>
      <c r="G879" s="10"/>
      <c r="H879" s="10"/>
      <c r="I879" s="10"/>
      <c r="J879" s="10"/>
      <c r="K879" s="10"/>
      <c r="L879" s="10"/>
      <c r="M879" s="10"/>
      <c r="N879" s="10"/>
      <c r="O879" s="10"/>
      <c r="P879" s="10"/>
      <c r="Q879" s="10"/>
    </row>
    <row r="880" spans="1:17" ht="13.2">
      <c r="A880" s="10"/>
      <c r="B880" s="10"/>
      <c r="C880" s="10"/>
      <c r="D880" s="10"/>
      <c r="E880" s="10"/>
      <c r="F880" s="10"/>
      <c r="G880" s="10"/>
      <c r="H880" s="10"/>
      <c r="I880" s="10"/>
      <c r="J880" s="10"/>
      <c r="K880" s="10"/>
      <c r="L880" s="10"/>
      <c r="M880" s="10"/>
      <c r="N880" s="10"/>
      <c r="O880" s="10"/>
      <c r="P880" s="10"/>
      <c r="Q880" s="10"/>
    </row>
    <row r="881" spans="1:17" ht="13.2">
      <c r="A881" s="10"/>
      <c r="B881" s="10"/>
      <c r="C881" s="10"/>
      <c r="D881" s="10"/>
      <c r="E881" s="10"/>
      <c r="F881" s="10"/>
      <c r="G881" s="10"/>
      <c r="H881" s="10"/>
      <c r="I881" s="10"/>
      <c r="J881" s="10"/>
      <c r="K881" s="10"/>
      <c r="L881" s="10"/>
      <c r="M881" s="10"/>
      <c r="N881" s="10"/>
      <c r="O881" s="10"/>
      <c r="P881" s="10"/>
      <c r="Q881" s="10"/>
    </row>
    <row r="882" spans="1:17" ht="13.2">
      <c r="A882" s="10"/>
      <c r="B882" s="10"/>
      <c r="C882" s="10"/>
      <c r="D882" s="10"/>
      <c r="E882" s="10"/>
      <c r="F882" s="10"/>
      <c r="G882" s="10"/>
      <c r="H882" s="10"/>
      <c r="I882" s="10"/>
      <c r="J882" s="10"/>
      <c r="K882" s="10"/>
      <c r="L882" s="10"/>
      <c r="M882" s="10"/>
      <c r="N882" s="10"/>
      <c r="O882" s="10"/>
      <c r="P882" s="10"/>
      <c r="Q882" s="10"/>
    </row>
    <row r="883" spans="1:17" ht="13.2">
      <c r="A883" s="10"/>
      <c r="B883" s="10"/>
      <c r="C883" s="10"/>
      <c r="D883" s="10"/>
      <c r="E883" s="10"/>
      <c r="F883" s="10"/>
      <c r="G883" s="10"/>
      <c r="H883" s="10"/>
      <c r="I883" s="10"/>
      <c r="J883" s="10"/>
      <c r="K883" s="10"/>
      <c r="L883" s="10"/>
      <c r="M883" s="10"/>
      <c r="N883" s="10"/>
      <c r="O883" s="10"/>
      <c r="P883" s="10"/>
      <c r="Q883" s="10"/>
    </row>
    <row r="884" spans="1:17" ht="13.2">
      <c r="A884" s="10"/>
      <c r="B884" s="10"/>
      <c r="C884" s="10"/>
      <c r="D884" s="10"/>
      <c r="E884" s="10"/>
      <c r="F884" s="10"/>
      <c r="G884" s="10"/>
      <c r="H884" s="10"/>
      <c r="I884" s="10"/>
      <c r="J884" s="10"/>
      <c r="K884" s="10"/>
      <c r="L884" s="10"/>
      <c r="M884" s="10"/>
      <c r="N884" s="10"/>
      <c r="O884" s="10"/>
      <c r="P884" s="10"/>
      <c r="Q884" s="10"/>
    </row>
    <row r="885" spans="1:17" ht="13.2">
      <c r="A885" s="10"/>
      <c r="B885" s="10"/>
      <c r="C885" s="10"/>
      <c r="D885" s="10"/>
      <c r="E885" s="10"/>
      <c r="F885" s="10"/>
      <c r="G885" s="10"/>
      <c r="H885" s="10"/>
      <c r="I885" s="10"/>
      <c r="J885" s="10"/>
      <c r="K885" s="10"/>
      <c r="L885" s="10"/>
      <c r="M885" s="10"/>
      <c r="N885" s="10"/>
      <c r="O885" s="10"/>
      <c r="P885" s="10"/>
      <c r="Q885" s="10"/>
    </row>
    <row r="886" spans="1:17" ht="13.2">
      <c r="A886" s="10"/>
      <c r="B886" s="10"/>
      <c r="C886" s="10"/>
      <c r="D886" s="10"/>
      <c r="E886" s="10"/>
      <c r="F886" s="10"/>
      <c r="G886" s="10"/>
      <c r="H886" s="10"/>
      <c r="I886" s="10"/>
      <c r="J886" s="10"/>
      <c r="K886" s="10"/>
      <c r="L886" s="10"/>
      <c r="M886" s="10"/>
      <c r="N886" s="10"/>
      <c r="O886" s="10"/>
      <c r="P886" s="10"/>
      <c r="Q886" s="10"/>
    </row>
    <row r="887" spans="1:17" ht="13.2">
      <c r="A887" s="10"/>
      <c r="B887" s="10"/>
      <c r="C887" s="10"/>
      <c r="D887" s="10"/>
      <c r="E887" s="10"/>
      <c r="F887" s="10"/>
      <c r="G887" s="10"/>
      <c r="H887" s="10"/>
      <c r="I887" s="10"/>
      <c r="J887" s="10"/>
      <c r="K887" s="10"/>
      <c r="L887" s="10"/>
      <c r="M887" s="10"/>
      <c r="N887" s="10"/>
      <c r="O887" s="10"/>
      <c r="P887" s="10"/>
      <c r="Q887" s="10"/>
    </row>
    <row r="888" spans="1:17" ht="13.2">
      <c r="A888" s="10"/>
      <c r="B888" s="10"/>
      <c r="C888" s="10"/>
      <c r="D888" s="10"/>
      <c r="E888" s="10"/>
      <c r="F888" s="10"/>
      <c r="G888" s="10"/>
      <c r="H888" s="10"/>
      <c r="I888" s="10"/>
      <c r="J888" s="10"/>
      <c r="K888" s="10"/>
      <c r="L888" s="10"/>
      <c r="M888" s="10"/>
      <c r="N888" s="10"/>
      <c r="O888" s="10"/>
      <c r="P888" s="10"/>
      <c r="Q888" s="10"/>
    </row>
    <row r="889" spans="1:17" ht="13.2">
      <c r="A889" s="10"/>
      <c r="B889" s="10"/>
      <c r="C889" s="10"/>
      <c r="D889" s="10"/>
      <c r="E889" s="10"/>
      <c r="F889" s="10"/>
      <c r="G889" s="10"/>
      <c r="H889" s="10"/>
      <c r="I889" s="10"/>
      <c r="J889" s="10"/>
      <c r="K889" s="10"/>
      <c r="L889" s="10"/>
      <c r="M889" s="10"/>
      <c r="N889" s="10"/>
      <c r="O889" s="10"/>
      <c r="P889" s="10"/>
      <c r="Q889" s="10"/>
    </row>
    <row r="890" spans="1:17" ht="13.2">
      <c r="A890" s="10"/>
      <c r="B890" s="10"/>
      <c r="C890" s="10"/>
      <c r="D890" s="10"/>
      <c r="E890" s="10"/>
      <c r="F890" s="10"/>
      <c r="G890" s="10"/>
      <c r="H890" s="10"/>
      <c r="I890" s="10"/>
      <c r="J890" s="10"/>
      <c r="K890" s="10"/>
      <c r="L890" s="10"/>
      <c r="M890" s="10"/>
      <c r="N890" s="10"/>
      <c r="O890" s="10"/>
      <c r="P890" s="10"/>
      <c r="Q890" s="10"/>
    </row>
    <row r="891" spans="1:17" ht="13.2">
      <c r="A891" s="10"/>
      <c r="B891" s="10"/>
      <c r="C891" s="10"/>
      <c r="D891" s="10"/>
      <c r="E891" s="10"/>
      <c r="F891" s="10"/>
      <c r="G891" s="10"/>
      <c r="H891" s="10"/>
      <c r="I891" s="10"/>
      <c r="J891" s="10"/>
      <c r="K891" s="10"/>
      <c r="L891" s="10"/>
      <c r="M891" s="10"/>
      <c r="N891" s="10"/>
      <c r="O891" s="10"/>
      <c r="P891" s="10"/>
      <c r="Q891" s="10"/>
    </row>
    <row r="892" spans="1:17" ht="13.2">
      <c r="A892" s="10"/>
      <c r="B892" s="10"/>
      <c r="C892" s="10"/>
      <c r="D892" s="10"/>
      <c r="E892" s="10"/>
      <c r="F892" s="10"/>
      <c r="G892" s="10"/>
      <c r="H892" s="10"/>
      <c r="I892" s="10"/>
      <c r="J892" s="10"/>
      <c r="K892" s="10"/>
      <c r="L892" s="10"/>
      <c r="M892" s="10"/>
      <c r="N892" s="10"/>
      <c r="O892" s="10"/>
      <c r="P892" s="10"/>
      <c r="Q892" s="10"/>
    </row>
    <row r="893" spans="1:17" ht="13.2">
      <c r="A893" s="10"/>
      <c r="B893" s="10"/>
      <c r="C893" s="10"/>
      <c r="D893" s="10"/>
      <c r="E893" s="10"/>
      <c r="F893" s="10"/>
      <c r="G893" s="10"/>
      <c r="H893" s="10"/>
      <c r="I893" s="10"/>
      <c r="J893" s="10"/>
      <c r="K893" s="10"/>
      <c r="L893" s="10"/>
      <c r="M893" s="10"/>
      <c r="N893" s="10"/>
      <c r="O893" s="10"/>
      <c r="P893" s="10"/>
      <c r="Q893" s="10"/>
    </row>
    <row r="894" spans="1:17" ht="13.2">
      <c r="A894" s="10"/>
      <c r="B894" s="10"/>
      <c r="C894" s="10"/>
      <c r="D894" s="10"/>
      <c r="E894" s="10"/>
      <c r="F894" s="10"/>
      <c r="G894" s="10"/>
      <c r="H894" s="10"/>
      <c r="I894" s="10"/>
      <c r="J894" s="10"/>
      <c r="K894" s="10"/>
      <c r="L894" s="10"/>
      <c r="M894" s="10"/>
      <c r="N894" s="10"/>
      <c r="O894" s="10"/>
      <c r="P894" s="10"/>
      <c r="Q894" s="10"/>
    </row>
    <row r="895" spans="1:17" ht="13.2">
      <c r="A895" s="10"/>
      <c r="B895" s="10"/>
      <c r="C895" s="10"/>
      <c r="D895" s="10"/>
      <c r="E895" s="10"/>
      <c r="F895" s="10"/>
      <c r="G895" s="10"/>
      <c r="H895" s="10"/>
      <c r="I895" s="10"/>
      <c r="J895" s="10"/>
      <c r="K895" s="10"/>
      <c r="L895" s="10"/>
      <c r="M895" s="10"/>
      <c r="N895" s="10"/>
      <c r="O895" s="10"/>
      <c r="P895" s="10"/>
      <c r="Q895" s="10"/>
    </row>
    <row r="896" spans="1:17" ht="13.2">
      <c r="A896" s="10"/>
      <c r="B896" s="10"/>
      <c r="C896" s="10"/>
      <c r="D896" s="10"/>
      <c r="E896" s="10"/>
      <c r="F896" s="10"/>
      <c r="G896" s="10"/>
      <c r="H896" s="10"/>
      <c r="I896" s="10"/>
      <c r="J896" s="10"/>
      <c r="K896" s="10"/>
      <c r="L896" s="10"/>
      <c r="M896" s="10"/>
      <c r="N896" s="10"/>
      <c r="O896" s="10"/>
      <c r="P896" s="10"/>
      <c r="Q896" s="10"/>
    </row>
    <row r="897" spans="1:17" ht="13.2">
      <c r="A897" s="10"/>
      <c r="B897" s="10"/>
      <c r="C897" s="10"/>
      <c r="D897" s="10"/>
      <c r="E897" s="10"/>
      <c r="F897" s="10"/>
      <c r="G897" s="10"/>
      <c r="H897" s="10"/>
      <c r="I897" s="10"/>
      <c r="J897" s="10"/>
      <c r="K897" s="10"/>
      <c r="L897" s="10"/>
      <c r="M897" s="10"/>
      <c r="N897" s="10"/>
      <c r="O897" s="10"/>
      <c r="P897" s="10"/>
      <c r="Q897" s="10"/>
    </row>
    <row r="898" spans="1:17" ht="13.2">
      <c r="A898" s="10"/>
      <c r="B898" s="10"/>
      <c r="C898" s="10"/>
      <c r="D898" s="10"/>
      <c r="E898" s="10"/>
      <c r="F898" s="10"/>
      <c r="G898" s="10"/>
      <c r="H898" s="10"/>
      <c r="I898" s="10"/>
      <c r="J898" s="10"/>
      <c r="K898" s="10"/>
      <c r="L898" s="10"/>
      <c r="M898" s="10"/>
      <c r="N898" s="10"/>
      <c r="O898" s="10"/>
      <c r="P898" s="10"/>
      <c r="Q898" s="10"/>
    </row>
    <row r="899" spans="1:17" ht="13.2">
      <c r="A899" s="10"/>
      <c r="B899" s="10"/>
      <c r="C899" s="10"/>
      <c r="D899" s="10"/>
      <c r="E899" s="10"/>
      <c r="F899" s="10"/>
      <c r="G899" s="10"/>
      <c r="H899" s="10"/>
      <c r="I899" s="10"/>
      <c r="J899" s="10"/>
      <c r="K899" s="10"/>
      <c r="L899" s="10"/>
      <c r="M899" s="10"/>
      <c r="N899" s="10"/>
      <c r="O899" s="10"/>
      <c r="P899" s="10"/>
      <c r="Q899" s="10"/>
    </row>
    <row r="900" spans="1:17" ht="13.2">
      <c r="A900" s="10"/>
      <c r="B900" s="10"/>
      <c r="C900" s="10"/>
      <c r="D900" s="10"/>
      <c r="E900" s="10"/>
      <c r="F900" s="10"/>
      <c r="G900" s="10"/>
      <c r="H900" s="10"/>
      <c r="I900" s="10"/>
      <c r="J900" s="10"/>
      <c r="K900" s="10"/>
      <c r="L900" s="10"/>
      <c r="M900" s="10"/>
      <c r="N900" s="10"/>
      <c r="O900" s="10"/>
      <c r="P900" s="10"/>
      <c r="Q900" s="10"/>
    </row>
    <row r="901" spans="1:17" ht="13.2">
      <c r="A901" s="10"/>
      <c r="B901" s="10"/>
      <c r="C901" s="10"/>
      <c r="D901" s="10"/>
      <c r="E901" s="10"/>
      <c r="F901" s="10"/>
      <c r="G901" s="10"/>
      <c r="H901" s="10"/>
      <c r="I901" s="10"/>
      <c r="J901" s="10"/>
      <c r="K901" s="10"/>
      <c r="L901" s="10"/>
      <c r="M901" s="10"/>
      <c r="N901" s="10"/>
      <c r="O901" s="10"/>
      <c r="P901" s="10"/>
      <c r="Q901" s="10"/>
    </row>
    <row r="902" spans="1:17" ht="13.2">
      <c r="A902" s="10"/>
      <c r="B902" s="10"/>
      <c r="C902" s="10"/>
      <c r="D902" s="10"/>
      <c r="E902" s="10"/>
      <c r="F902" s="10"/>
      <c r="G902" s="10"/>
      <c r="H902" s="10"/>
      <c r="I902" s="10"/>
      <c r="J902" s="10"/>
      <c r="K902" s="10"/>
      <c r="L902" s="10"/>
      <c r="M902" s="10"/>
      <c r="N902" s="10"/>
      <c r="O902" s="10"/>
      <c r="P902" s="10"/>
      <c r="Q902" s="10"/>
    </row>
    <row r="903" spans="1:17" ht="13.2">
      <c r="A903" s="10"/>
      <c r="B903" s="10"/>
      <c r="C903" s="10"/>
      <c r="D903" s="10"/>
      <c r="E903" s="10"/>
      <c r="F903" s="10"/>
      <c r="G903" s="10"/>
      <c r="H903" s="10"/>
      <c r="I903" s="10"/>
      <c r="J903" s="10"/>
      <c r="K903" s="10"/>
      <c r="L903" s="10"/>
      <c r="M903" s="10"/>
      <c r="N903" s="10"/>
      <c r="O903" s="10"/>
      <c r="P903" s="10"/>
      <c r="Q903" s="10"/>
    </row>
    <row r="904" spans="1:17" ht="13.2">
      <c r="A904" s="10"/>
      <c r="B904" s="10"/>
      <c r="C904" s="10"/>
      <c r="D904" s="10"/>
      <c r="E904" s="10"/>
      <c r="F904" s="10"/>
      <c r="G904" s="10"/>
      <c r="H904" s="10"/>
      <c r="I904" s="10"/>
      <c r="J904" s="10"/>
      <c r="K904" s="10"/>
      <c r="L904" s="10"/>
      <c r="M904" s="10"/>
      <c r="N904" s="10"/>
      <c r="O904" s="10"/>
      <c r="P904" s="10"/>
      <c r="Q904" s="10"/>
    </row>
    <row r="905" spans="1:17" ht="13.2">
      <c r="A905" s="10"/>
      <c r="B905" s="10"/>
      <c r="C905" s="10"/>
      <c r="D905" s="10"/>
      <c r="E905" s="10"/>
      <c r="F905" s="10"/>
      <c r="G905" s="10"/>
      <c r="H905" s="10"/>
      <c r="I905" s="10"/>
      <c r="J905" s="10"/>
      <c r="K905" s="10"/>
      <c r="L905" s="10"/>
      <c r="M905" s="10"/>
      <c r="N905" s="10"/>
      <c r="O905" s="10"/>
      <c r="P905" s="10"/>
      <c r="Q905" s="10"/>
    </row>
    <row r="906" spans="1:17" ht="13.2">
      <c r="A906" s="10"/>
      <c r="B906" s="10"/>
      <c r="C906" s="10"/>
      <c r="D906" s="10"/>
      <c r="E906" s="10"/>
      <c r="F906" s="10"/>
      <c r="G906" s="10"/>
      <c r="H906" s="10"/>
      <c r="I906" s="10"/>
      <c r="J906" s="10"/>
      <c r="K906" s="10"/>
      <c r="L906" s="10"/>
      <c r="M906" s="10"/>
      <c r="N906" s="10"/>
      <c r="O906" s="10"/>
      <c r="P906" s="10"/>
      <c r="Q906" s="10"/>
    </row>
    <row r="907" spans="1:17" ht="13.2">
      <c r="A907" s="10"/>
      <c r="B907" s="10"/>
      <c r="C907" s="10"/>
      <c r="D907" s="10"/>
      <c r="E907" s="10"/>
      <c r="F907" s="10"/>
      <c r="G907" s="10"/>
      <c r="H907" s="10"/>
      <c r="I907" s="10"/>
      <c r="J907" s="10"/>
      <c r="K907" s="10"/>
      <c r="L907" s="10"/>
      <c r="M907" s="10"/>
      <c r="N907" s="10"/>
      <c r="O907" s="10"/>
      <c r="P907" s="10"/>
      <c r="Q907" s="10"/>
    </row>
    <row r="908" spans="1:17" ht="13.2">
      <c r="A908" s="10"/>
      <c r="B908" s="10"/>
      <c r="C908" s="10"/>
      <c r="D908" s="10"/>
      <c r="E908" s="10"/>
      <c r="F908" s="10"/>
      <c r="G908" s="10"/>
      <c r="H908" s="10"/>
      <c r="I908" s="10"/>
      <c r="J908" s="10"/>
      <c r="K908" s="10"/>
      <c r="L908" s="10"/>
      <c r="M908" s="10"/>
      <c r="N908" s="10"/>
      <c r="O908" s="10"/>
      <c r="P908" s="10"/>
      <c r="Q908" s="10"/>
    </row>
    <row r="909" spans="1:17" ht="13.2">
      <c r="A909" s="10"/>
      <c r="B909" s="10"/>
      <c r="C909" s="10"/>
      <c r="D909" s="10"/>
      <c r="E909" s="10"/>
      <c r="F909" s="10"/>
      <c r="G909" s="10"/>
      <c r="H909" s="10"/>
      <c r="I909" s="10"/>
      <c r="J909" s="10"/>
      <c r="K909" s="10"/>
      <c r="L909" s="10"/>
      <c r="M909" s="10"/>
      <c r="N909" s="10"/>
      <c r="O909" s="10"/>
      <c r="P909" s="10"/>
      <c r="Q909" s="10"/>
    </row>
    <row r="910" spans="1:17" ht="13.2">
      <c r="A910" s="10"/>
      <c r="B910" s="10"/>
      <c r="C910" s="10"/>
      <c r="D910" s="10"/>
      <c r="E910" s="10"/>
      <c r="F910" s="10"/>
      <c r="G910" s="10"/>
      <c r="H910" s="10"/>
      <c r="I910" s="10"/>
      <c r="J910" s="10"/>
      <c r="K910" s="10"/>
      <c r="L910" s="10"/>
      <c r="M910" s="10"/>
      <c r="N910" s="10"/>
      <c r="O910" s="10"/>
      <c r="P910" s="10"/>
      <c r="Q910" s="10"/>
    </row>
    <row r="911" spans="1:17" ht="13.2">
      <c r="A911" s="10"/>
      <c r="B911" s="10"/>
      <c r="C911" s="10"/>
      <c r="D911" s="10"/>
      <c r="E911" s="10"/>
      <c r="F911" s="10"/>
      <c r="G911" s="10"/>
      <c r="H911" s="10"/>
      <c r="I911" s="10"/>
      <c r="J911" s="10"/>
      <c r="K911" s="10"/>
      <c r="L911" s="10"/>
      <c r="M911" s="10"/>
      <c r="N911" s="10"/>
      <c r="O911" s="10"/>
      <c r="P911" s="10"/>
      <c r="Q911" s="10"/>
    </row>
    <row r="912" spans="1:17" ht="13.2">
      <c r="A912" s="10"/>
      <c r="B912" s="10"/>
      <c r="C912" s="10"/>
      <c r="D912" s="10"/>
      <c r="E912" s="10"/>
      <c r="F912" s="10"/>
      <c r="G912" s="10"/>
      <c r="H912" s="10"/>
      <c r="I912" s="10"/>
      <c r="J912" s="10"/>
      <c r="K912" s="10"/>
      <c r="L912" s="10"/>
      <c r="M912" s="10"/>
      <c r="N912" s="10"/>
      <c r="O912" s="10"/>
      <c r="P912" s="10"/>
      <c r="Q912" s="10"/>
    </row>
    <row r="913" spans="1:17" ht="13.2">
      <c r="A913" s="10"/>
      <c r="B913" s="10"/>
      <c r="C913" s="10"/>
      <c r="D913" s="10"/>
      <c r="E913" s="10"/>
      <c r="F913" s="10"/>
      <c r="G913" s="10"/>
      <c r="H913" s="10"/>
      <c r="I913" s="10"/>
      <c r="J913" s="10"/>
      <c r="K913" s="10"/>
      <c r="L913" s="10"/>
      <c r="M913" s="10"/>
      <c r="N913" s="10"/>
      <c r="O913" s="10"/>
      <c r="P913" s="10"/>
      <c r="Q913" s="10"/>
    </row>
    <row r="914" spans="1:17" ht="13.2">
      <c r="A914" s="10"/>
      <c r="B914" s="10"/>
      <c r="C914" s="10"/>
      <c r="D914" s="10"/>
      <c r="E914" s="10"/>
      <c r="F914" s="10"/>
      <c r="G914" s="10"/>
      <c r="H914" s="10"/>
      <c r="I914" s="10"/>
      <c r="J914" s="10"/>
      <c r="K914" s="10"/>
      <c r="L914" s="10"/>
      <c r="M914" s="10"/>
      <c r="N914" s="10"/>
      <c r="O914" s="10"/>
      <c r="P914" s="10"/>
      <c r="Q914" s="10"/>
    </row>
    <row r="915" spans="1:17" ht="13.2">
      <c r="A915" s="10"/>
      <c r="B915" s="10"/>
      <c r="C915" s="10"/>
      <c r="D915" s="10"/>
      <c r="E915" s="10"/>
      <c r="F915" s="10"/>
      <c r="G915" s="10"/>
      <c r="H915" s="10"/>
      <c r="I915" s="10"/>
      <c r="J915" s="10"/>
      <c r="K915" s="10"/>
      <c r="L915" s="10"/>
      <c r="M915" s="10"/>
      <c r="N915" s="10"/>
      <c r="O915" s="10"/>
      <c r="P915" s="10"/>
      <c r="Q915" s="10"/>
    </row>
    <row r="916" spans="1:17" ht="13.2">
      <c r="A916" s="10"/>
      <c r="B916" s="10"/>
      <c r="C916" s="10"/>
      <c r="D916" s="10"/>
      <c r="E916" s="10"/>
      <c r="F916" s="10"/>
      <c r="G916" s="10"/>
      <c r="H916" s="10"/>
      <c r="I916" s="10"/>
      <c r="J916" s="10"/>
      <c r="K916" s="10"/>
      <c r="L916" s="10"/>
      <c r="M916" s="10"/>
      <c r="N916" s="10"/>
      <c r="O916" s="10"/>
      <c r="P916" s="10"/>
      <c r="Q916" s="10"/>
    </row>
    <row r="917" spans="1:17" ht="13.2">
      <c r="A917" s="10"/>
      <c r="B917" s="10"/>
      <c r="C917" s="10"/>
      <c r="D917" s="10"/>
      <c r="E917" s="10"/>
      <c r="F917" s="10"/>
      <c r="G917" s="10"/>
      <c r="H917" s="10"/>
      <c r="I917" s="10"/>
      <c r="J917" s="10"/>
      <c r="K917" s="10"/>
      <c r="L917" s="10"/>
      <c r="M917" s="10"/>
      <c r="N917" s="10"/>
      <c r="O917" s="10"/>
      <c r="P917" s="10"/>
      <c r="Q917" s="10"/>
    </row>
    <row r="918" spans="1:17" ht="13.2">
      <c r="A918" s="10"/>
      <c r="B918" s="10"/>
      <c r="C918" s="10"/>
      <c r="D918" s="10"/>
      <c r="E918" s="10"/>
      <c r="F918" s="10"/>
      <c r="G918" s="10"/>
      <c r="H918" s="10"/>
      <c r="I918" s="10"/>
      <c r="J918" s="10"/>
      <c r="K918" s="10"/>
      <c r="L918" s="10"/>
      <c r="M918" s="10"/>
      <c r="N918" s="10"/>
      <c r="O918" s="10"/>
      <c r="P918" s="10"/>
      <c r="Q918" s="10"/>
    </row>
    <row r="919" spans="1:17" ht="13.2">
      <c r="A919" s="10"/>
      <c r="B919" s="10"/>
      <c r="C919" s="10"/>
      <c r="D919" s="10"/>
      <c r="E919" s="10"/>
      <c r="F919" s="10"/>
      <c r="G919" s="10"/>
      <c r="H919" s="10"/>
      <c r="I919" s="10"/>
      <c r="J919" s="10"/>
      <c r="K919" s="10"/>
      <c r="L919" s="10"/>
      <c r="M919" s="10"/>
      <c r="N919" s="10"/>
      <c r="O919" s="10"/>
      <c r="P919" s="10"/>
      <c r="Q919" s="10"/>
    </row>
    <row r="920" spans="1:17" ht="13.2">
      <c r="A920" s="10"/>
      <c r="B920" s="10"/>
      <c r="C920" s="10"/>
      <c r="D920" s="10"/>
      <c r="E920" s="10"/>
      <c r="F920" s="10"/>
      <c r="G920" s="10"/>
      <c r="H920" s="10"/>
      <c r="I920" s="10"/>
      <c r="J920" s="10"/>
      <c r="K920" s="10"/>
      <c r="L920" s="10"/>
      <c r="M920" s="10"/>
      <c r="N920" s="10"/>
      <c r="O920" s="10"/>
      <c r="P920" s="10"/>
      <c r="Q920" s="10"/>
    </row>
    <row r="921" spans="1:17" ht="13.2">
      <c r="A921" s="10"/>
      <c r="B921" s="10"/>
      <c r="C921" s="10"/>
      <c r="D921" s="10"/>
      <c r="E921" s="10"/>
      <c r="F921" s="10"/>
      <c r="G921" s="10"/>
      <c r="H921" s="10"/>
      <c r="I921" s="10"/>
      <c r="J921" s="10"/>
      <c r="K921" s="10"/>
      <c r="L921" s="10"/>
      <c r="M921" s="10"/>
      <c r="N921" s="10"/>
      <c r="O921" s="10"/>
      <c r="P921" s="10"/>
      <c r="Q921" s="10"/>
    </row>
    <row r="922" spans="1:17" ht="13.2">
      <c r="A922" s="10"/>
      <c r="B922" s="10"/>
      <c r="C922" s="10"/>
      <c r="D922" s="10"/>
      <c r="E922" s="10"/>
      <c r="F922" s="10"/>
      <c r="G922" s="10"/>
      <c r="H922" s="10"/>
      <c r="I922" s="10"/>
      <c r="J922" s="10"/>
      <c r="K922" s="10"/>
      <c r="L922" s="10"/>
      <c r="M922" s="10"/>
      <c r="N922" s="10"/>
      <c r="O922" s="10"/>
      <c r="P922" s="10"/>
      <c r="Q922" s="10"/>
    </row>
    <row r="923" spans="1:17" ht="13.2">
      <c r="A923" s="10"/>
      <c r="B923" s="10"/>
      <c r="C923" s="10"/>
      <c r="D923" s="10"/>
      <c r="E923" s="10"/>
      <c r="F923" s="10"/>
      <c r="G923" s="10"/>
      <c r="H923" s="10"/>
      <c r="I923" s="10"/>
      <c r="J923" s="10"/>
      <c r="K923" s="10"/>
      <c r="L923" s="10"/>
      <c r="M923" s="10"/>
      <c r="N923" s="10"/>
      <c r="O923" s="10"/>
      <c r="P923" s="10"/>
      <c r="Q923" s="10"/>
    </row>
    <row r="924" spans="1:17" ht="13.2">
      <c r="A924" s="10"/>
      <c r="B924" s="10"/>
      <c r="C924" s="10"/>
      <c r="D924" s="10"/>
      <c r="E924" s="10"/>
      <c r="F924" s="10"/>
      <c r="G924" s="10"/>
      <c r="H924" s="10"/>
      <c r="I924" s="10"/>
      <c r="J924" s="10"/>
      <c r="K924" s="10"/>
      <c r="L924" s="10"/>
      <c r="M924" s="10"/>
      <c r="N924" s="10"/>
      <c r="O924" s="10"/>
      <c r="P924" s="10"/>
      <c r="Q924" s="10"/>
    </row>
    <row r="925" spans="1:17" ht="13.2">
      <c r="A925" s="10"/>
      <c r="B925" s="10"/>
      <c r="C925" s="10"/>
      <c r="D925" s="10"/>
      <c r="E925" s="10"/>
      <c r="F925" s="10"/>
      <c r="G925" s="10"/>
      <c r="H925" s="10"/>
      <c r="I925" s="10"/>
      <c r="J925" s="10"/>
      <c r="K925" s="10"/>
      <c r="L925" s="10"/>
      <c r="M925" s="10"/>
      <c r="N925" s="10"/>
      <c r="O925" s="10"/>
      <c r="P925" s="10"/>
      <c r="Q925" s="10"/>
    </row>
    <row r="926" spans="1:17" ht="13.2">
      <c r="A926" s="10"/>
      <c r="B926" s="10"/>
      <c r="C926" s="10"/>
      <c r="D926" s="10"/>
      <c r="E926" s="10"/>
      <c r="F926" s="10"/>
      <c r="G926" s="10"/>
      <c r="H926" s="10"/>
      <c r="I926" s="10"/>
      <c r="J926" s="10"/>
      <c r="K926" s="10"/>
      <c r="L926" s="10"/>
      <c r="M926" s="10"/>
      <c r="N926" s="10"/>
      <c r="O926" s="10"/>
      <c r="P926" s="10"/>
      <c r="Q926" s="10"/>
    </row>
    <row r="927" spans="1:17" ht="13.2">
      <c r="A927" s="10"/>
      <c r="B927" s="10"/>
      <c r="C927" s="10"/>
      <c r="D927" s="10"/>
      <c r="E927" s="10"/>
      <c r="F927" s="10"/>
      <c r="G927" s="10"/>
      <c r="H927" s="10"/>
      <c r="I927" s="10"/>
      <c r="J927" s="10"/>
      <c r="K927" s="10"/>
      <c r="L927" s="10"/>
      <c r="M927" s="10"/>
      <c r="N927" s="10"/>
      <c r="O927" s="10"/>
      <c r="P927" s="10"/>
      <c r="Q927" s="10"/>
    </row>
    <row r="928" spans="1:17" ht="13.2">
      <c r="A928" s="10"/>
      <c r="B928" s="10"/>
      <c r="C928" s="10"/>
      <c r="D928" s="10"/>
      <c r="E928" s="10"/>
      <c r="F928" s="10"/>
      <c r="G928" s="10"/>
      <c r="H928" s="10"/>
      <c r="I928" s="10"/>
      <c r="J928" s="10"/>
      <c r="K928" s="10"/>
      <c r="L928" s="10"/>
      <c r="M928" s="10"/>
      <c r="N928" s="10"/>
      <c r="O928" s="10"/>
      <c r="P928" s="10"/>
      <c r="Q928" s="10"/>
    </row>
    <row r="929" spans="1:17" ht="13.2">
      <c r="A929" s="10"/>
      <c r="B929" s="10"/>
      <c r="C929" s="10"/>
      <c r="D929" s="10"/>
      <c r="E929" s="10"/>
      <c r="F929" s="10"/>
      <c r="G929" s="10"/>
      <c r="H929" s="10"/>
      <c r="I929" s="10"/>
      <c r="J929" s="10"/>
      <c r="K929" s="10"/>
      <c r="L929" s="10"/>
      <c r="M929" s="10"/>
      <c r="N929" s="10"/>
      <c r="O929" s="10"/>
      <c r="P929" s="10"/>
      <c r="Q929" s="10"/>
    </row>
    <row r="930" spans="1:17" ht="13.2">
      <c r="A930" s="10"/>
      <c r="B930" s="10"/>
      <c r="C930" s="10"/>
      <c r="D930" s="10"/>
      <c r="E930" s="10"/>
      <c r="F930" s="10"/>
      <c r="G930" s="10"/>
      <c r="H930" s="10"/>
      <c r="I930" s="10"/>
      <c r="J930" s="10"/>
      <c r="K930" s="10"/>
      <c r="L930" s="10"/>
      <c r="M930" s="10"/>
      <c r="N930" s="10"/>
      <c r="O930" s="10"/>
      <c r="P930" s="10"/>
      <c r="Q930" s="10"/>
    </row>
    <row r="931" spans="1:17" ht="13.2">
      <c r="A931" s="10"/>
      <c r="B931" s="10"/>
      <c r="C931" s="10"/>
      <c r="D931" s="10"/>
      <c r="E931" s="10"/>
      <c r="F931" s="10"/>
      <c r="G931" s="10"/>
      <c r="H931" s="10"/>
      <c r="I931" s="10"/>
      <c r="J931" s="10"/>
      <c r="K931" s="10"/>
      <c r="L931" s="10"/>
      <c r="M931" s="10"/>
      <c r="N931" s="10"/>
      <c r="O931" s="10"/>
      <c r="P931" s="10"/>
      <c r="Q931" s="10"/>
    </row>
    <row r="932" spans="1:17" ht="13.2">
      <c r="A932" s="10"/>
      <c r="B932" s="10"/>
      <c r="C932" s="10"/>
      <c r="D932" s="10"/>
      <c r="E932" s="10"/>
      <c r="F932" s="10"/>
      <c r="G932" s="10"/>
      <c r="H932" s="10"/>
      <c r="I932" s="10"/>
      <c r="J932" s="10"/>
      <c r="K932" s="10"/>
      <c r="L932" s="10"/>
      <c r="M932" s="10"/>
      <c r="N932" s="10"/>
      <c r="O932" s="10"/>
      <c r="P932" s="10"/>
      <c r="Q932" s="10"/>
    </row>
    <row r="933" spans="1:17" ht="13.2">
      <c r="A933" s="10"/>
      <c r="B933" s="10"/>
      <c r="C933" s="10"/>
      <c r="D933" s="10"/>
      <c r="E933" s="10"/>
      <c r="F933" s="10"/>
      <c r="G933" s="10"/>
      <c r="H933" s="10"/>
      <c r="I933" s="10"/>
      <c r="J933" s="10"/>
      <c r="K933" s="10"/>
      <c r="L933" s="10"/>
      <c r="M933" s="10"/>
      <c r="N933" s="10"/>
      <c r="O933" s="10"/>
      <c r="P933" s="10"/>
      <c r="Q933" s="10"/>
    </row>
    <row r="934" spans="1:17" ht="13.2">
      <c r="A934" s="10"/>
      <c r="B934" s="10"/>
      <c r="C934" s="10"/>
      <c r="D934" s="10"/>
      <c r="E934" s="10"/>
      <c r="F934" s="10"/>
      <c r="G934" s="10"/>
      <c r="H934" s="10"/>
      <c r="I934" s="10"/>
      <c r="J934" s="10"/>
      <c r="K934" s="10"/>
      <c r="L934" s="10"/>
      <c r="M934" s="10"/>
      <c r="N934" s="10"/>
      <c r="O934" s="10"/>
      <c r="P934" s="10"/>
      <c r="Q934" s="10"/>
    </row>
    <row r="935" spans="1:17" ht="13.2">
      <c r="A935" s="10"/>
      <c r="B935" s="10"/>
      <c r="C935" s="10"/>
      <c r="D935" s="10"/>
      <c r="E935" s="10"/>
      <c r="F935" s="10"/>
      <c r="G935" s="10"/>
      <c r="H935" s="10"/>
      <c r="I935" s="10"/>
      <c r="J935" s="10"/>
      <c r="K935" s="10"/>
      <c r="L935" s="10"/>
      <c r="M935" s="10"/>
      <c r="N935" s="10"/>
      <c r="O935" s="10"/>
      <c r="P935" s="10"/>
      <c r="Q935" s="10"/>
    </row>
    <row r="936" spans="1:17" ht="13.2">
      <c r="A936" s="10"/>
      <c r="B936" s="10"/>
      <c r="C936" s="10"/>
      <c r="D936" s="10"/>
      <c r="E936" s="10"/>
      <c r="F936" s="10"/>
      <c r="G936" s="10"/>
      <c r="H936" s="10"/>
      <c r="I936" s="10"/>
      <c r="J936" s="10"/>
      <c r="K936" s="10"/>
      <c r="L936" s="10"/>
      <c r="M936" s="10"/>
      <c r="N936" s="10"/>
      <c r="O936" s="10"/>
      <c r="P936" s="10"/>
      <c r="Q936" s="10"/>
    </row>
    <row r="937" spans="1:17" ht="13.2">
      <c r="A937" s="10"/>
      <c r="B937" s="10"/>
      <c r="C937" s="10"/>
      <c r="D937" s="10"/>
      <c r="E937" s="10"/>
      <c r="F937" s="10"/>
      <c r="G937" s="10"/>
      <c r="H937" s="10"/>
      <c r="I937" s="10"/>
      <c r="J937" s="10"/>
      <c r="K937" s="10"/>
      <c r="L937" s="10"/>
      <c r="M937" s="10"/>
      <c r="N937" s="10"/>
      <c r="O937" s="10"/>
      <c r="P937" s="10"/>
      <c r="Q937" s="10"/>
    </row>
    <row r="938" spans="1:17" ht="13.2">
      <c r="A938" s="10"/>
      <c r="B938" s="10"/>
      <c r="C938" s="10"/>
      <c r="D938" s="10"/>
      <c r="E938" s="10"/>
      <c r="F938" s="10"/>
      <c r="G938" s="10"/>
      <c r="H938" s="10"/>
      <c r="I938" s="10"/>
      <c r="J938" s="10"/>
      <c r="K938" s="10"/>
      <c r="L938" s="10"/>
      <c r="M938" s="10"/>
      <c r="N938" s="10"/>
      <c r="O938" s="10"/>
      <c r="P938" s="10"/>
      <c r="Q938" s="10"/>
    </row>
    <row r="939" spans="1:17" ht="13.2">
      <c r="A939" s="10"/>
      <c r="B939" s="10"/>
      <c r="C939" s="10"/>
      <c r="D939" s="10"/>
      <c r="E939" s="10"/>
      <c r="F939" s="10"/>
      <c r="G939" s="10"/>
      <c r="H939" s="10"/>
      <c r="I939" s="10"/>
      <c r="J939" s="10"/>
      <c r="K939" s="10"/>
      <c r="L939" s="10"/>
      <c r="M939" s="10"/>
      <c r="N939" s="10"/>
      <c r="O939" s="10"/>
      <c r="P939" s="10"/>
      <c r="Q939" s="10"/>
    </row>
    <row r="940" spans="1:17" ht="13.2">
      <c r="A940" s="10"/>
      <c r="B940" s="10"/>
      <c r="C940" s="10"/>
      <c r="D940" s="10"/>
      <c r="E940" s="10"/>
      <c r="F940" s="10"/>
      <c r="G940" s="10"/>
      <c r="H940" s="10"/>
      <c r="I940" s="10"/>
      <c r="J940" s="10"/>
      <c r="K940" s="10"/>
      <c r="L940" s="10"/>
      <c r="M940" s="10"/>
      <c r="N940" s="10"/>
      <c r="O940" s="10"/>
      <c r="P940" s="10"/>
      <c r="Q940" s="10"/>
    </row>
    <row r="941" spans="1:17" ht="13.2">
      <c r="A941" s="10"/>
      <c r="B941" s="10"/>
      <c r="C941" s="10"/>
      <c r="D941" s="10"/>
      <c r="E941" s="10"/>
      <c r="F941" s="10"/>
      <c r="G941" s="10"/>
      <c r="H941" s="10"/>
      <c r="I941" s="10"/>
      <c r="J941" s="10"/>
      <c r="K941" s="10"/>
      <c r="L941" s="10"/>
      <c r="M941" s="10"/>
      <c r="N941" s="10"/>
      <c r="O941" s="10"/>
      <c r="P941" s="10"/>
      <c r="Q941" s="10"/>
    </row>
    <row r="942" spans="1:17" ht="13.2">
      <c r="A942" s="10"/>
      <c r="B942" s="10"/>
      <c r="C942" s="10"/>
      <c r="D942" s="10"/>
      <c r="E942" s="10"/>
      <c r="F942" s="10"/>
      <c r="G942" s="10"/>
      <c r="H942" s="10"/>
      <c r="I942" s="10"/>
      <c r="J942" s="10"/>
      <c r="K942" s="10"/>
      <c r="L942" s="10"/>
      <c r="M942" s="10"/>
      <c r="N942" s="10"/>
      <c r="O942" s="10"/>
      <c r="P942" s="10"/>
      <c r="Q942" s="10"/>
    </row>
    <row r="943" spans="1:17" ht="13.2">
      <c r="A943" s="10"/>
      <c r="B943" s="10"/>
      <c r="C943" s="10"/>
      <c r="D943" s="10"/>
      <c r="E943" s="10"/>
      <c r="F943" s="10"/>
      <c r="G943" s="10"/>
      <c r="H943" s="10"/>
      <c r="I943" s="10"/>
      <c r="J943" s="10"/>
      <c r="K943" s="10"/>
      <c r="L943" s="10"/>
      <c r="M943" s="10"/>
      <c r="N943" s="10"/>
      <c r="O943" s="10"/>
      <c r="P943" s="10"/>
      <c r="Q943" s="10"/>
    </row>
    <row r="944" spans="1:17" ht="13.2">
      <c r="A944" s="10"/>
      <c r="B944" s="10"/>
      <c r="C944" s="10"/>
      <c r="D944" s="10"/>
      <c r="E944" s="10"/>
      <c r="F944" s="10"/>
      <c r="G944" s="10"/>
      <c r="H944" s="10"/>
      <c r="I944" s="10"/>
      <c r="J944" s="10"/>
      <c r="K944" s="10"/>
      <c r="L944" s="10"/>
      <c r="M944" s="10"/>
      <c r="N944" s="10"/>
      <c r="O944" s="10"/>
      <c r="P944" s="10"/>
      <c r="Q944" s="10"/>
    </row>
    <row r="945" spans="1:17" ht="13.2">
      <c r="A945" s="10"/>
      <c r="B945" s="10"/>
      <c r="C945" s="10"/>
      <c r="D945" s="10"/>
      <c r="E945" s="10"/>
      <c r="F945" s="10"/>
      <c r="G945" s="10"/>
      <c r="H945" s="10"/>
      <c r="I945" s="10"/>
      <c r="J945" s="10"/>
      <c r="K945" s="10"/>
      <c r="L945" s="10"/>
      <c r="M945" s="10"/>
      <c r="N945" s="10"/>
      <c r="O945" s="10"/>
      <c r="P945" s="10"/>
      <c r="Q945" s="10"/>
    </row>
    <row r="946" spans="1:17" ht="13.2">
      <c r="A946" s="10"/>
      <c r="B946" s="10"/>
      <c r="C946" s="10"/>
      <c r="D946" s="10"/>
      <c r="E946" s="10"/>
      <c r="F946" s="10"/>
      <c r="G946" s="10"/>
      <c r="H946" s="10"/>
      <c r="I946" s="10"/>
      <c r="J946" s="10"/>
      <c r="K946" s="10"/>
      <c r="L946" s="10"/>
      <c r="M946" s="10"/>
      <c r="N946" s="10"/>
      <c r="O946" s="10"/>
      <c r="P946" s="10"/>
      <c r="Q946" s="10"/>
    </row>
    <row r="947" spans="1:17" ht="13.2">
      <c r="A947" s="10"/>
      <c r="B947" s="10"/>
      <c r="C947" s="10"/>
      <c r="D947" s="10"/>
      <c r="E947" s="10"/>
      <c r="F947" s="10"/>
      <c r="G947" s="10"/>
      <c r="H947" s="10"/>
      <c r="I947" s="10"/>
      <c r="J947" s="10"/>
      <c r="K947" s="10"/>
      <c r="L947" s="10"/>
      <c r="M947" s="10"/>
      <c r="N947" s="10"/>
      <c r="O947" s="10"/>
      <c r="P947" s="10"/>
      <c r="Q947" s="10"/>
    </row>
    <row r="948" spans="1:17" ht="13.2">
      <c r="A948" s="10"/>
      <c r="B948" s="10"/>
      <c r="C948" s="10"/>
      <c r="D948" s="10"/>
      <c r="E948" s="10"/>
      <c r="F948" s="10"/>
      <c r="G948" s="10"/>
      <c r="H948" s="10"/>
      <c r="I948" s="10"/>
      <c r="J948" s="10"/>
      <c r="K948" s="10"/>
      <c r="L948" s="10"/>
      <c r="M948" s="10"/>
      <c r="N948" s="10"/>
      <c r="O948" s="10"/>
      <c r="P948" s="10"/>
      <c r="Q948" s="10"/>
    </row>
    <row r="949" spans="1:17" ht="13.2">
      <c r="A949" s="10"/>
      <c r="B949" s="10"/>
      <c r="C949" s="10"/>
      <c r="D949" s="10"/>
      <c r="E949" s="10"/>
      <c r="F949" s="10"/>
      <c r="G949" s="10"/>
      <c r="H949" s="10"/>
      <c r="I949" s="10"/>
      <c r="J949" s="10"/>
      <c r="K949" s="10"/>
      <c r="L949" s="10"/>
      <c r="M949" s="10"/>
      <c r="N949" s="10"/>
      <c r="O949" s="10"/>
      <c r="P949" s="10"/>
      <c r="Q949" s="10"/>
    </row>
    <row r="950" spans="1:17" ht="13.2">
      <c r="A950" s="10"/>
      <c r="B950" s="10"/>
      <c r="C950" s="10"/>
      <c r="D950" s="10"/>
      <c r="E950" s="10"/>
      <c r="F950" s="10"/>
      <c r="G950" s="10"/>
      <c r="H950" s="10"/>
      <c r="I950" s="10"/>
      <c r="J950" s="10"/>
      <c r="K950" s="10"/>
      <c r="L950" s="10"/>
      <c r="M950" s="10"/>
      <c r="N950" s="10"/>
      <c r="O950" s="10"/>
      <c r="P950" s="10"/>
      <c r="Q950" s="10"/>
    </row>
    <row r="951" spans="1:17" ht="13.2">
      <c r="A951" s="10"/>
      <c r="B951" s="10"/>
      <c r="C951" s="10"/>
      <c r="D951" s="10"/>
      <c r="E951" s="10"/>
      <c r="F951" s="10"/>
      <c r="G951" s="10"/>
      <c r="H951" s="10"/>
      <c r="I951" s="10"/>
      <c r="J951" s="10"/>
      <c r="K951" s="10"/>
      <c r="L951" s="10"/>
      <c r="M951" s="10"/>
      <c r="N951" s="10"/>
      <c r="O951" s="10"/>
      <c r="P951" s="10"/>
      <c r="Q951" s="10"/>
    </row>
    <row r="952" spans="1:17" ht="13.2">
      <c r="A952" s="10"/>
      <c r="B952" s="10"/>
      <c r="C952" s="10"/>
      <c r="D952" s="10"/>
      <c r="E952" s="10"/>
      <c r="F952" s="10"/>
      <c r="G952" s="10"/>
      <c r="H952" s="10"/>
      <c r="I952" s="10"/>
      <c r="J952" s="10"/>
      <c r="K952" s="10"/>
      <c r="L952" s="10"/>
      <c r="M952" s="10"/>
      <c r="N952" s="10"/>
      <c r="O952" s="10"/>
      <c r="P952" s="10"/>
      <c r="Q952" s="10"/>
    </row>
    <row r="953" spans="1:17" ht="13.2">
      <c r="A953" s="10"/>
      <c r="B953" s="10"/>
      <c r="C953" s="10"/>
      <c r="D953" s="10"/>
      <c r="E953" s="10"/>
      <c r="F953" s="10"/>
      <c r="G953" s="10"/>
      <c r="H953" s="10"/>
      <c r="I953" s="10"/>
      <c r="J953" s="10"/>
      <c r="K953" s="10"/>
      <c r="L953" s="10"/>
      <c r="M953" s="10"/>
      <c r="N953" s="10"/>
      <c r="O953" s="10"/>
      <c r="P953" s="10"/>
      <c r="Q953" s="10"/>
    </row>
    <row r="954" spans="1:17" ht="13.2">
      <c r="A954" s="10"/>
      <c r="B954" s="10"/>
      <c r="C954" s="10"/>
      <c r="D954" s="10"/>
      <c r="E954" s="10"/>
      <c r="F954" s="10"/>
      <c r="G954" s="10"/>
      <c r="H954" s="10"/>
      <c r="I954" s="10"/>
      <c r="J954" s="10"/>
      <c r="K954" s="10"/>
      <c r="L954" s="10"/>
      <c r="M954" s="10"/>
      <c r="N954" s="10"/>
      <c r="O954" s="10"/>
      <c r="P954" s="10"/>
      <c r="Q954" s="10"/>
    </row>
    <row r="955" spans="1:17" ht="13.2">
      <c r="A955" s="10"/>
      <c r="B955" s="10"/>
      <c r="C955" s="10"/>
      <c r="D955" s="10"/>
      <c r="E955" s="10"/>
      <c r="F955" s="10"/>
      <c r="G955" s="10"/>
      <c r="H955" s="10"/>
      <c r="I955" s="10"/>
      <c r="J955" s="10"/>
      <c r="K955" s="10"/>
      <c r="L955" s="10"/>
      <c r="M955" s="10"/>
      <c r="N955" s="10"/>
      <c r="O955" s="10"/>
      <c r="P955" s="10"/>
      <c r="Q955" s="10"/>
    </row>
    <row r="956" spans="1:17" ht="13.2">
      <c r="A956" s="10"/>
      <c r="B956" s="10"/>
      <c r="C956" s="10"/>
      <c r="D956" s="10"/>
      <c r="E956" s="10"/>
      <c r="F956" s="10"/>
      <c r="G956" s="10"/>
      <c r="H956" s="10"/>
      <c r="I956" s="10"/>
      <c r="J956" s="10"/>
      <c r="K956" s="10"/>
      <c r="L956" s="10"/>
      <c r="M956" s="10"/>
      <c r="N956" s="10"/>
      <c r="O956" s="10"/>
      <c r="P956" s="10"/>
      <c r="Q956" s="10"/>
    </row>
    <row r="957" spans="1:17" ht="13.2">
      <c r="A957" s="10"/>
      <c r="B957" s="10"/>
      <c r="C957" s="10"/>
      <c r="D957" s="10"/>
      <c r="E957" s="10"/>
      <c r="F957" s="10"/>
      <c r="G957" s="10"/>
      <c r="H957" s="10"/>
      <c r="I957" s="10"/>
      <c r="J957" s="10"/>
      <c r="K957" s="10"/>
      <c r="L957" s="10"/>
      <c r="M957" s="10"/>
      <c r="N957" s="10"/>
      <c r="O957" s="10"/>
      <c r="P957" s="10"/>
      <c r="Q957" s="10"/>
    </row>
    <row r="958" spans="1:17" ht="13.2">
      <c r="A958" s="10"/>
      <c r="B958" s="10"/>
      <c r="C958" s="10"/>
      <c r="D958" s="10"/>
      <c r="E958" s="10"/>
      <c r="F958" s="10"/>
      <c r="G958" s="10"/>
      <c r="H958" s="10"/>
      <c r="I958" s="10"/>
      <c r="J958" s="10"/>
      <c r="K958" s="10"/>
      <c r="L958" s="10"/>
      <c r="M958" s="10"/>
      <c r="N958" s="10"/>
      <c r="O958" s="10"/>
      <c r="P958" s="10"/>
      <c r="Q958" s="10"/>
    </row>
    <row r="959" spans="1:17" ht="13.2">
      <c r="A959" s="10"/>
      <c r="B959" s="10"/>
      <c r="C959" s="10"/>
      <c r="D959" s="10"/>
      <c r="E959" s="10"/>
      <c r="F959" s="10"/>
      <c r="G959" s="10"/>
      <c r="H959" s="10"/>
      <c r="I959" s="10"/>
      <c r="J959" s="10"/>
      <c r="K959" s="10"/>
      <c r="L959" s="10"/>
      <c r="M959" s="10"/>
      <c r="N959" s="10"/>
      <c r="O959" s="10"/>
      <c r="P959" s="10"/>
      <c r="Q959" s="10"/>
    </row>
    <row r="960" spans="1:17" ht="13.2">
      <c r="A960" s="10"/>
      <c r="B960" s="10"/>
      <c r="C960" s="10"/>
      <c r="D960" s="10"/>
      <c r="E960" s="10"/>
      <c r="F960" s="10"/>
      <c r="G960" s="10"/>
      <c r="H960" s="10"/>
      <c r="I960" s="10"/>
      <c r="J960" s="10"/>
      <c r="K960" s="10"/>
      <c r="L960" s="10"/>
      <c r="M960" s="10"/>
      <c r="N960" s="10"/>
      <c r="O960" s="10"/>
      <c r="P960" s="10"/>
      <c r="Q960" s="10"/>
    </row>
    <row r="961" spans="1:17" ht="13.2">
      <c r="A961" s="10"/>
      <c r="B961" s="10"/>
      <c r="C961" s="10"/>
      <c r="D961" s="10"/>
      <c r="E961" s="10"/>
      <c r="F961" s="10"/>
      <c r="G961" s="10"/>
      <c r="H961" s="10"/>
      <c r="I961" s="10"/>
      <c r="J961" s="10"/>
      <c r="K961" s="10"/>
      <c r="L961" s="10"/>
      <c r="M961" s="10"/>
      <c r="N961" s="10"/>
      <c r="O961" s="10"/>
      <c r="P961" s="10"/>
      <c r="Q961" s="10"/>
    </row>
    <row r="962" spans="1:17" ht="13.2">
      <c r="A962" s="10"/>
      <c r="B962" s="10"/>
      <c r="C962" s="10"/>
      <c r="D962" s="10"/>
      <c r="E962" s="10"/>
      <c r="F962" s="10"/>
      <c r="G962" s="10"/>
      <c r="H962" s="10"/>
      <c r="I962" s="10"/>
      <c r="J962" s="10"/>
      <c r="K962" s="10"/>
      <c r="L962" s="10"/>
      <c r="M962" s="10"/>
      <c r="N962" s="10"/>
      <c r="O962" s="10"/>
      <c r="P962" s="10"/>
      <c r="Q962" s="10"/>
    </row>
    <row r="963" spans="1:17" ht="13.2">
      <c r="A963" s="10"/>
      <c r="B963" s="10"/>
      <c r="C963" s="10"/>
      <c r="D963" s="10"/>
      <c r="E963" s="10"/>
      <c r="F963" s="10"/>
      <c r="G963" s="10"/>
      <c r="H963" s="10"/>
      <c r="I963" s="10"/>
      <c r="J963" s="10"/>
      <c r="K963" s="10"/>
      <c r="L963" s="10"/>
      <c r="M963" s="10"/>
      <c r="N963" s="10"/>
      <c r="O963" s="10"/>
      <c r="P963" s="10"/>
      <c r="Q963" s="10"/>
    </row>
    <row r="964" spans="1:17" ht="13.2">
      <c r="A964" s="10"/>
      <c r="B964" s="10"/>
      <c r="C964" s="10"/>
      <c r="D964" s="10"/>
      <c r="E964" s="10"/>
      <c r="F964" s="10"/>
      <c r="G964" s="10"/>
      <c r="H964" s="10"/>
      <c r="I964" s="10"/>
      <c r="J964" s="10"/>
      <c r="K964" s="10"/>
      <c r="L964" s="10"/>
      <c r="M964" s="10"/>
      <c r="N964" s="10"/>
      <c r="O964" s="10"/>
      <c r="P964" s="10"/>
      <c r="Q964" s="10"/>
    </row>
    <row r="965" spans="1:17" ht="13.2">
      <c r="A965" s="10"/>
      <c r="B965" s="10"/>
      <c r="C965" s="10"/>
      <c r="D965" s="10"/>
      <c r="E965" s="10"/>
      <c r="F965" s="10"/>
      <c r="G965" s="10"/>
      <c r="H965" s="10"/>
      <c r="I965" s="10"/>
      <c r="J965" s="10"/>
      <c r="K965" s="10"/>
      <c r="L965" s="10"/>
      <c r="M965" s="10"/>
      <c r="N965" s="10"/>
      <c r="O965" s="10"/>
      <c r="P965" s="10"/>
      <c r="Q965" s="10"/>
    </row>
    <row r="966" spans="1:17" ht="13.2">
      <c r="A966" s="10"/>
      <c r="B966" s="10"/>
      <c r="C966" s="10"/>
      <c r="D966" s="10"/>
      <c r="E966" s="10"/>
      <c r="F966" s="10"/>
      <c r="G966" s="10"/>
      <c r="H966" s="10"/>
      <c r="I966" s="10"/>
      <c r="J966" s="10"/>
      <c r="K966" s="10"/>
      <c r="L966" s="10"/>
      <c r="M966" s="10"/>
      <c r="N966" s="10"/>
      <c r="O966" s="10"/>
      <c r="P966" s="10"/>
      <c r="Q966" s="10"/>
    </row>
    <row r="967" spans="1:17" ht="13.2">
      <c r="A967" s="10"/>
      <c r="B967" s="10"/>
      <c r="C967" s="10"/>
      <c r="D967" s="10"/>
      <c r="E967" s="10"/>
      <c r="F967" s="10"/>
      <c r="G967" s="10"/>
      <c r="H967" s="10"/>
      <c r="I967" s="10"/>
      <c r="J967" s="10"/>
      <c r="K967" s="10"/>
      <c r="L967" s="10"/>
      <c r="M967" s="10"/>
      <c r="N967" s="10"/>
      <c r="O967" s="10"/>
      <c r="P967" s="10"/>
      <c r="Q967" s="10"/>
    </row>
    <row r="968" spans="1:17" ht="13.2">
      <c r="A968" s="10"/>
      <c r="B968" s="10"/>
      <c r="C968" s="10"/>
      <c r="D968" s="10"/>
      <c r="E968" s="10"/>
      <c r="F968" s="10"/>
      <c r="G968" s="10"/>
      <c r="H968" s="10"/>
      <c r="I968" s="10"/>
      <c r="J968" s="10"/>
      <c r="K968" s="10"/>
      <c r="L968" s="10"/>
      <c r="M968" s="10"/>
      <c r="N968" s="10"/>
      <c r="O968" s="10"/>
      <c r="P968" s="10"/>
      <c r="Q968" s="10"/>
    </row>
    <row r="969" spans="1:17" ht="13.2">
      <c r="A969" s="10"/>
      <c r="B969" s="10"/>
      <c r="C969" s="10"/>
      <c r="D969" s="10"/>
      <c r="E969" s="10"/>
      <c r="F969" s="10"/>
      <c r="G969" s="10"/>
      <c r="H969" s="10"/>
      <c r="I969" s="10"/>
      <c r="J969" s="10"/>
      <c r="K969" s="10"/>
      <c r="L969" s="10"/>
      <c r="M969" s="10"/>
      <c r="N969" s="10"/>
      <c r="O969" s="10"/>
      <c r="P969" s="10"/>
      <c r="Q969" s="10"/>
    </row>
    <row r="970" spans="1:17" ht="13.2">
      <c r="A970" s="10"/>
      <c r="B970" s="10"/>
      <c r="C970" s="10"/>
      <c r="D970" s="10"/>
      <c r="E970" s="10"/>
      <c r="F970" s="10"/>
      <c r="G970" s="10"/>
      <c r="H970" s="10"/>
      <c r="I970" s="10"/>
      <c r="J970" s="10"/>
      <c r="K970" s="10"/>
      <c r="L970" s="10"/>
      <c r="M970" s="10"/>
      <c r="N970" s="10"/>
      <c r="O970" s="10"/>
      <c r="P970" s="10"/>
      <c r="Q970" s="10"/>
    </row>
    <row r="971" spans="1:17" ht="13.2">
      <c r="A971" s="10"/>
      <c r="B971" s="10"/>
      <c r="C971" s="10"/>
      <c r="D971" s="10"/>
      <c r="E971" s="10"/>
      <c r="F971" s="10"/>
      <c r="G971" s="10"/>
      <c r="H971" s="10"/>
      <c r="I971" s="10"/>
      <c r="J971" s="10"/>
      <c r="K971" s="10"/>
      <c r="L971" s="10"/>
      <c r="M971" s="10"/>
      <c r="N971" s="10"/>
      <c r="O971" s="10"/>
      <c r="P971" s="10"/>
      <c r="Q971" s="10"/>
    </row>
    <row r="972" spans="1:17" ht="13.2">
      <c r="A972" s="10"/>
      <c r="B972" s="10"/>
      <c r="C972" s="10"/>
      <c r="D972" s="10"/>
      <c r="E972" s="10"/>
      <c r="F972" s="10"/>
      <c r="G972" s="10"/>
      <c r="H972" s="10"/>
      <c r="I972" s="10"/>
      <c r="J972" s="10"/>
      <c r="K972" s="10"/>
      <c r="L972" s="10"/>
      <c r="M972" s="10"/>
      <c r="N972" s="10"/>
      <c r="O972" s="10"/>
      <c r="P972" s="10"/>
      <c r="Q972" s="10"/>
    </row>
    <row r="973" spans="1:17" ht="13.2">
      <c r="A973" s="10"/>
      <c r="B973" s="10"/>
      <c r="C973" s="10"/>
      <c r="D973" s="10"/>
      <c r="E973" s="10"/>
      <c r="F973" s="10"/>
      <c r="G973" s="10"/>
      <c r="H973" s="10"/>
      <c r="I973" s="10"/>
      <c r="J973" s="10"/>
      <c r="K973" s="10"/>
      <c r="L973" s="10"/>
      <c r="M973" s="10"/>
      <c r="N973" s="10"/>
      <c r="O973" s="10"/>
      <c r="P973" s="10"/>
      <c r="Q973" s="10"/>
    </row>
    <row r="974" spans="1:17" ht="13.2">
      <c r="A974" s="10"/>
      <c r="B974" s="10"/>
      <c r="C974" s="10"/>
      <c r="D974" s="10"/>
      <c r="E974" s="10"/>
      <c r="F974" s="10"/>
      <c r="G974" s="10"/>
      <c r="H974" s="10"/>
      <c r="I974" s="10"/>
      <c r="J974" s="10"/>
      <c r="K974" s="10"/>
      <c r="L974" s="10"/>
      <c r="M974" s="10"/>
      <c r="N974" s="10"/>
      <c r="O974" s="10"/>
      <c r="P974" s="10"/>
      <c r="Q974" s="10"/>
    </row>
    <row r="975" spans="1:17" ht="13.2">
      <c r="A975" s="10"/>
      <c r="B975" s="10"/>
      <c r="C975" s="10"/>
      <c r="D975" s="10"/>
      <c r="E975" s="10"/>
      <c r="F975" s="10"/>
      <c r="G975" s="10"/>
      <c r="H975" s="10"/>
      <c r="I975" s="10"/>
      <c r="J975" s="10"/>
      <c r="K975" s="10"/>
      <c r="L975" s="10"/>
      <c r="M975" s="10"/>
      <c r="N975" s="10"/>
      <c r="O975" s="10"/>
      <c r="P975" s="10"/>
      <c r="Q975" s="10"/>
    </row>
    <row r="976" spans="1:17" ht="13.2">
      <c r="A976" s="10"/>
      <c r="B976" s="10"/>
      <c r="C976" s="10"/>
      <c r="D976" s="10"/>
      <c r="E976" s="10"/>
      <c r="F976" s="10"/>
      <c r="G976" s="10"/>
      <c r="H976" s="10"/>
      <c r="I976" s="10"/>
      <c r="J976" s="10"/>
      <c r="K976" s="10"/>
      <c r="L976" s="10"/>
      <c r="M976" s="10"/>
      <c r="N976" s="10"/>
      <c r="O976" s="10"/>
      <c r="P976" s="10"/>
      <c r="Q976" s="10"/>
    </row>
    <row r="977" spans="1:17" ht="13.2">
      <c r="A977" s="10"/>
      <c r="B977" s="10"/>
      <c r="C977" s="10"/>
      <c r="D977" s="10"/>
      <c r="E977" s="10"/>
      <c r="F977" s="10"/>
      <c r="G977" s="10"/>
      <c r="H977" s="10"/>
      <c r="I977" s="10"/>
      <c r="J977" s="10"/>
      <c r="K977" s="10"/>
      <c r="L977" s="10"/>
      <c r="M977" s="10"/>
      <c r="N977" s="10"/>
      <c r="O977" s="10"/>
      <c r="P977" s="10"/>
      <c r="Q977" s="10"/>
    </row>
    <row r="978" spans="1:17" ht="13.2">
      <c r="A978" s="10"/>
      <c r="B978" s="10"/>
      <c r="C978" s="10"/>
      <c r="D978" s="10"/>
      <c r="E978" s="10"/>
      <c r="F978" s="10"/>
      <c r="G978" s="10"/>
      <c r="H978" s="10"/>
      <c r="I978" s="10"/>
      <c r="J978" s="10"/>
      <c r="K978" s="10"/>
      <c r="L978" s="10"/>
      <c r="M978" s="10"/>
      <c r="N978" s="10"/>
      <c r="O978" s="10"/>
      <c r="P978" s="10"/>
      <c r="Q978" s="10"/>
    </row>
    <row r="979" spans="1:17" ht="13.2">
      <c r="A979" s="10"/>
      <c r="B979" s="10"/>
      <c r="C979" s="10"/>
      <c r="D979" s="10"/>
      <c r="E979" s="10"/>
      <c r="F979" s="10"/>
      <c r="G979" s="10"/>
      <c r="H979" s="10"/>
      <c r="I979" s="10"/>
      <c r="J979" s="10"/>
      <c r="K979" s="10"/>
      <c r="L979" s="10"/>
      <c r="M979" s="10"/>
      <c r="N979" s="10"/>
      <c r="O979" s="10"/>
      <c r="P979" s="10"/>
      <c r="Q979" s="10"/>
    </row>
    <row r="980" spans="1:17" ht="13.2">
      <c r="A980" s="10"/>
      <c r="B980" s="10"/>
      <c r="C980" s="10"/>
      <c r="D980" s="10"/>
      <c r="E980" s="10"/>
      <c r="F980" s="10"/>
      <c r="G980" s="10"/>
      <c r="H980" s="10"/>
      <c r="I980" s="10"/>
      <c r="J980" s="10"/>
      <c r="K980" s="10"/>
      <c r="L980" s="10"/>
      <c r="M980" s="10"/>
      <c r="N980" s="10"/>
      <c r="O980" s="10"/>
      <c r="P980" s="10"/>
      <c r="Q980" s="10"/>
    </row>
    <row r="981" spans="1:17" ht="13.2">
      <c r="A981" s="10"/>
      <c r="B981" s="10"/>
      <c r="C981" s="10"/>
      <c r="D981" s="10"/>
      <c r="E981" s="10"/>
      <c r="F981" s="10"/>
      <c r="G981" s="10"/>
      <c r="H981" s="10"/>
      <c r="I981" s="10"/>
      <c r="J981" s="10"/>
      <c r="K981" s="10"/>
      <c r="L981" s="10"/>
      <c r="M981" s="10"/>
      <c r="N981" s="10"/>
      <c r="O981" s="10"/>
      <c r="P981" s="10"/>
      <c r="Q981" s="10"/>
    </row>
    <row r="982" spans="1:17" ht="13.2">
      <c r="A982" s="10"/>
      <c r="B982" s="10"/>
      <c r="C982" s="10"/>
      <c r="D982" s="10"/>
      <c r="E982" s="10"/>
      <c r="F982" s="10"/>
      <c r="G982" s="10"/>
      <c r="H982" s="10"/>
      <c r="I982" s="10"/>
      <c r="J982" s="10"/>
      <c r="K982" s="10"/>
      <c r="L982" s="10"/>
      <c r="M982" s="10"/>
      <c r="N982" s="10"/>
      <c r="O982" s="10"/>
      <c r="P982" s="10"/>
      <c r="Q982" s="10"/>
    </row>
    <row r="983" spans="1:17" ht="13.2">
      <c r="A983" s="10"/>
      <c r="B983" s="10"/>
      <c r="C983" s="10"/>
      <c r="D983" s="10"/>
      <c r="E983" s="10"/>
      <c r="F983" s="10"/>
      <c r="G983" s="10"/>
      <c r="H983" s="10"/>
      <c r="I983" s="10"/>
      <c r="J983" s="10"/>
      <c r="K983" s="10"/>
      <c r="L983" s="10"/>
      <c r="M983" s="10"/>
      <c r="N983" s="10"/>
      <c r="O983" s="10"/>
      <c r="P983" s="10"/>
      <c r="Q983" s="10"/>
    </row>
    <row r="984" spans="1:17" ht="13.2">
      <c r="A984" s="10"/>
      <c r="B984" s="10"/>
      <c r="C984" s="10"/>
      <c r="D984" s="10"/>
      <c r="E984" s="10"/>
      <c r="F984" s="10"/>
      <c r="G984" s="10"/>
      <c r="H984" s="10"/>
      <c r="I984" s="10"/>
      <c r="J984" s="10"/>
      <c r="K984" s="10"/>
      <c r="L984" s="10"/>
      <c r="M984" s="10"/>
      <c r="N984" s="10"/>
      <c r="O984" s="10"/>
      <c r="P984" s="10"/>
      <c r="Q984" s="10"/>
    </row>
    <row r="985" spans="1:17" ht="13.2">
      <c r="A985" s="10"/>
      <c r="B985" s="10"/>
      <c r="C985" s="10"/>
      <c r="D985" s="10"/>
      <c r="E985" s="10"/>
      <c r="F985" s="10"/>
      <c r="G985" s="10"/>
      <c r="H985" s="10"/>
      <c r="I985" s="10"/>
      <c r="J985" s="10"/>
      <c r="K985" s="10"/>
      <c r="L985" s="10"/>
      <c r="M985" s="10"/>
      <c r="N985" s="10"/>
      <c r="O985" s="10"/>
      <c r="P985" s="10"/>
      <c r="Q985" s="10"/>
    </row>
    <row r="986" spans="1:17" ht="13.2">
      <c r="A986" s="10"/>
      <c r="B986" s="10"/>
      <c r="C986" s="10"/>
      <c r="D986" s="10"/>
      <c r="E986" s="10"/>
      <c r="F986" s="10"/>
      <c r="G986" s="10"/>
      <c r="H986" s="10"/>
      <c r="I986" s="10"/>
      <c r="J986" s="10"/>
      <c r="K986" s="10"/>
      <c r="L986" s="10"/>
      <c r="M986" s="10"/>
      <c r="N986" s="10"/>
      <c r="O986" s="10"/>
      <c r="P986" s="10"/>
      <c r="Q986" s="10"/>
    </row>
    <row r="987" spans="1:17" ht="13.2">
      <c r="A987" s="10"/>
      <c r="B987" s="10"/>
      <c r="C987" s="10"/>
      <c r="D987" s="10"/>
      <c r="E987" s="10"/>
      <c r="F987" s="10"/>
      <c r="G987" s="10"/>
      <c r="H987" s="10"/>
      <c r="I987" s="10"/>
      <c r="J987" s="10"/>
      <c r="K987" s="10"/>
      <c r="L987" s="10"/>
      <c r="M987" s="10"/>
      <c r="N987" s="10"/>
      <c r="O987" s="10"/>
      <c r="P987" s="10"/>
      <c r="Q987" s="10"/>
    </row>
    <row r="988" spans="1:17" ht="13.2">
      <c r="A988" s="10"/>
      <c r="B988" s="10"/>
      <c r="C988" s="10"/>
      <c r="D988" s="10"/>
      <c r="E988" s="10"/>
      <c r="F988" s="10"/>
      <c r="G988" s="10"/>
      <c r="H988" s="10"/>
      <c r="I988" s="10"/>
      <c r="J988" s="10"/>
      <c r="K988" s="10"/>
      <c r="L988" s="10"/>
      <c r="M988" s="10"/>
      <c r="N988" s="10"/>
      <c r="O988" s="10"/>
      <c r="P988" s="10"/>
      <c r="Q988" s="10"/>
    </row>
    <row r="989" spans="1:17" ht="13.2">
      <c r="A989" s="10"/>
      <c r="B989" s="10"/>
      <c r="C989" s="10"/>
      <c r="D989" s="10"/>
      <c r="E989" s="10"/>
      <c r="F989" s="10"/>
      <c r="G989" s="10"/>
      <c r="H989" s="10"/>
      <c r="I989" s="10"/>
      <c r="J989" s="10"/>
      <c r="K989" s="10"/>
      <c r="L989" s="10"/>
      <c r="M989" s="10"/>
      <c r="N989" s="10"/>
      <c r="O989" s="10"/>
      <c r="P989" s="10"/>
      <c r="Q989" s="10"/>
    </row>
    <row r="990" spans="1:17" ht="13.2">
      <c r="A990" s="10"/>
      <c r="B990" s="10"/>
      <c r="C990" s="10"/>
      <c r="D990" s="10"/>
      <c r="E990" s="10"/>
      <c r="F990" s="10"/>
      <c r="G990" s="10"/>
      <c r="H990" s="10"/>
      <c r="I990" s="10"/>
      <c r="J990" s="10"/>
      <c r="K990" s="10"/>
      <c r="L990" s="10"/>
      <c r="M990" s="10"/>
      <c r="N990" s="10"/>
      <c r="O990" s="10"/>
      <c r="P990" s="10"/>
      <c r="Q990" s="10"/>
    </row>
    <row r="991" spans="1:17" ht="13.2">
      <c r="A991" s="10"/>
      <c r="B991" s="10"/>
      <c r="C991" s="10"/>
      <c r="D991" s="10"/>
      <c r="E991" s="10"/>
      <c r="F991" s="10"/>
      <c r="G991" s="10"/>
      <c r="H991" s="10"/>
      <c r="I991" s="10"/>
      <c r="J991" s="10"/>
      <c r="K991" s="10"/>
      <c r="L991" s="10"/>
      <c r="M991" s="10"/>
      <c r="N991" s="10"/>
      <c r="O991" s="10"/>
      <c r="P991" s="10"/>
      <c r="Q991" s="10"/>
    </row>
    <row r="992" spans="1:17" ht="13.2">
      <c r="A992" s="10"/>
      <c r="B992" s="10"/>
      <c r="C992" s="10"/>
      <c r="D992" s="10"/>
      <c r="E992" s="10"/>
      <c r="F992" s="10"/>
      <c r="G992" s="10"/>
      <c r="H992" s="10"/>
      <c r="I992" s="10"/>
      <c r="J992" s="10"/>
      <c r="K992" s="10"/>
      <c r="L992" s="10"/>
      <c r="M992" s="10"/>
      <c r="N992" s="10"/>
      <c r="O992" s="10"/>
      <c r="P992" s="10"/>
      <c r="Q992" s="10"/>
    </row>
    <row r="993" spans="1:17" ht="13.2">
      <c r="A993" s="10"/>
      <c r="B993" s="10"/>
      <c r="C993" s="10"/>
      <c r="D993" s="10"/>
      <c r="E993" s="10"/>
      <c r="F993" s="10"/>
      <c r="G993" s="10"/>
      <c r="H993" s="10"/>
      <c r="I993" s="10"/>
      <c r="J993" s="10"/>
      <c r="K993" s="10"/>
      <c r="L993" s="10"/>
      <c r="M993" s="10"/>
      <c r="N993" s="10"/>
      <c r="O993" s="10"/>
      <c r="P993" s="10"/>
      <c r="Q993" s="10"/>
    </row>
    <row r="994" spans="1:17" ht="13.2">
      <c r="A994" s="10"/>
      <c r="B994" s="10"/>
      <c r="C994" s="10"/>
      <c r="D994" s="10"/>
      <c r="E994" s="10"/>
      <c r="F994" s="10"/>
      <c r="G994" s="10"/>
      <c r="H994" s="10"/>
      <c r="I994" s="10"/>
      <c r="J994" s="10"/>
      <c r="K994" s="10"/>
      <c r="L994" s="10"/>
      <c r="M994" s="10"/>
      <c r="N994" s="10"/>
      <c r="O994" s="10"/>
      <c r="P994" s="10"/>
      <c r="Q994" s="10"/>
    </row>
    <row r="995" spans="1:17" ht="13.2">
      <c r="A995" s="10"/>
      <c r="B995" s="10"/>
      <c r="C995" s="10"/>
      <c r="D995" s="10"/>
      <c r="E995" s="10"/>
      <c r="F995" s="10"/>
      <c r="G995" s="10"/>
      <c r="H995" s="10"/>
      <c r="I995" s="10"/>
      <c r="J995" s="10"/>
      <c r="K995" s="10"/>
      <c r="L995" s="10"/>
      <c r="M995" s="10"/>
      <c r="N995" s="10"/>
      <c r="O995" s="10"/>
      <c r="P995" s="10"/>
      <c r="Q995" s="10"/>
    </row>
    <row r="996" spans="1:17" ht="13.2">
      <c r="A996" s="10"/>
      <c r="B996" s="10"/>
      <c r="C996" s="10"/>
      <c r="D996" s="10"/>
      <c r="E996" s="10"/>
      <c r="F996" s="10"/>
      <c r="G996" s="10"/>
      <c r="H996" s="10"/>
      <c r="I996" s="10"/>
      <c r="J996" s="10"/>
      <c r="K996" s="10"/>
      <c r="L996" s="10"/>
      <c r="M996" s="10"/>
      <c r="N996" s="10"/>
      <c r="O996" s="10"/>
      <c r="P996" s="10"/>
      <c r="Q996" s="10"/>
    </row>
    <row r="997" spans="1:17" ht="13.2">
      <c r="A997" s="10"/>
      <c r="B997" s="10"/>
      <c r="C997" s="10"/>
      <c r="D997" s="10"/>
      <c r="E997" s="10"/>
      <c r="F997" s="10"/>
      <c r="G997" s="10"/>
      <c r="H997" s="10"/>
      <c r="I997" s="10"/>
      <c r="J997" s="10"/>
      <c r="K997" s="10"/>
      <c r="L997" s="10"/>
      <c r="M997" s="10"/>
      <c r="N997" s="10"/>
      <c r="O997" s="10"/>
      <c r="P997" s="10"/>
      <c r="Q997" s="10"/>
    </row>
    <row r="998" spans="1:17" ht="13.2">
      <c r="A998" s="10"/>
      <c r="B998" s="10"/>
      <c r="C998" s="10"/>
      <c r="D998" s="10"/>
      <c r="E998" s="10"/>
      <c r="F998" s="10"/>
      <c r="G998" s="10"/>
      <c r="H998" s="10"/>
      <c r="I998" s="10"/>
      <c r="J998" s="10"/>
      <c r="K998" s="10"/>
      <c r="L998" s="10"/>
      <c r="M998" s="10"/>
      <c r="N998" s="10"/>
      <c r="O998" s="10"/>
      <c r="P998" s="10"/>
      <c r="Q998" s="10"/>
    </row>
  </sheetData>
  <conditionalFormatting sqref="N1">
    <cfRule type="beginsWith" dxfId="39" priority="1" operator="beginsWith" text="INDH">
      <formula>LEFT((N1),LEN("INDH"))=("INDH")</formula>
    </cfRule>
  </conditionalFormatting>
  <conditionalFormatting sqref="N1">
    <cfRule type="beginsWith" dxfId="38" priority="2" operator="beginsWith" text="Defensoría de la niñez">
      <formula>LEFT((N1),LEN("Defensoría de la niñez"))=("Defensoría de la niñez")</formula>
    </cfRule>
  </conditionalFormatting>
  <conditionalFormatting sqref="N1">
    <cfRule type="beginsWith" dxfId="37" priority="3" operator="beginsWith" text="ABOFEM">
      <formula>LEFT((N1),LEN("ABOFEM"))=("ABOFEM")</formula>
    </cfRule>
  </conditionalFormatting>
  <conditionalFormatting sqref="M1:M6">
    <cfRule type="cellIs" dxfId="36" priority="4" operator="equal">
      <formula>"COMISIÓN ESCRITOS"</formula>
    </cfRule>
  </conditionalFormatting>
  <conditionalFormatting sqref="O1 M2:M6 O3:O4">
    <cfRule type="beginsWith" dxfId="35" priority="5" operator="beginsWith" text="Carabineros">
      <formula>LEFT((O1),LEN("Carabineros"))=("Carabineros")</formula>
    </cfRule>
  </conditionalFormatting>
  <conditionalFormatting sqref="O1 M2:M6 O3:O4">
    <cfRule type="beginsWith" dxfId="34" priority="6" operator="beginsWith" text="Ejército">
      <formula>LEFT((O1),LEN("Ejército"))=("Ejército")</formula>
    </cfRule>
  </conditionalFormatting>
  <conditionalFormatting sqref="O1 M2:M6 O3:O4">
    <cfRule type="beginsWith" dxfId="33" priority="7" operator="beginsWith" text="PDI">
      <formula>LEFT((O1),LEN("PDI"))=("PDI")</formula>
    </cfRule>
  </conditionalFormatting>
  <conditionalFormatting sqref="O1 M2:M6 O3:O4">
    <cfRule type="beginsWith" dxfId="32"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300-000000000000}">
          <x14:formula1>
            <xm:f>VdD!$D$2:$D$1001</xm:f>
          </x14:formula1>
          <xm:sqref>I2:I6</xm:sqref>
        </x14:dataValidation>
        <x14:dataValidation type="list" allowBlank="1" xr:uid="{00000000-0002-0000-1300-000001000000}">
          <x14:formula1>
            <xm:f>VdD!$F$2:$F$1001</xm:f>
          </x14:formula1>
          <xm:sqref>M2 O2 M3:N6</xm:sqref>
        </x14:dataValidation>
        <x14:dataValidation type="list" allowBlank="1" xr:uid="{00000000-0002-0000-1300-000002000000}">
          <x14:formula1>
            <xm:f>VdD!$C$2:$C$1001</xm:f>
          </x14:formula1>
          <xm:sqref>H1:H6</xm:sqref>
        </x14:dataValidation>
        <x14:dataValidation type="list" allowBlank="1" xr:uid="{00000000-0002-0000-1300-000003000000}">
          <x14:formula1>
            <xm:f>VdD!$B$2:$B$1001</xm:f>
          </x14:formula1>
          <xm:sqref>F2:F6</xm:sqref>
        </x14:dataValidation>
        <x14:dataValidation type="list" allowBlank="1" xr:uid="{00000000-0002-0000-1300-000004000000}">
          <x14:formula1>
            <xm:f>VdD!$A$2:$A$1001</xm:f>
          </x14:formula1>
          <xm:sqref>D2:D7</xm:sqref>
        </x14:dataValidation>
        <x14:dataValidation type="list" allowBlank="1" xr:uid="{00000000-0002-0000-1300-000005000000}">
          <x14:formula1>
            <xm:f>VdD!$H$2:$H$1001</xm:f>
          </x14:formula1>
          <xm:sqref>Q2 O3:P4 P5:P6</xm:sqref>
        </x14:dataValidation>
        <x14:dataValidation type="list" allowBlank="1" xr:uid="{00000000-0002-0000-1300-000006000000}">
          <x14:formula1>
            <xm:f>VdD!$G$2:$G$1001</xm:f>
          </x14:formula1>
          <xm:sqref>P2 O5:O6</xm:sqref>
        </x14:dataValidation>
        <x14:dataValidation type="list" allowBlank="1" xr:uid="{00000000-0002-0000-1300-000007000000}">
          <x14:formula1>
            <xm:f>VdD!$J$2:$J$1001</xm:f>
          </x14:formula1>
          <xm:sqref>R3:R6</xm:sqref>
        </x14:dataValidation>
        <x14:dataValidation type="list" allowBlank="1" xr:uid="{00000000-0002-0000-1300-000008000000}">
          <x14:formula1>
            <xm:f>VdD!$I$2:$I$1001</xm:f>
          </x14:formula1>
          <xm:sqref>R2 Q3:Q6</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R999"/>
  <sheetViews>
    <sheetView workbookViewId="0"/>
  </sheetViews>
  <sheetFormatPr baseColWidth="10" defaultColWidth="14.44140625" defaultRowHeight="15.75" customHeight="1"/>
  <cols>
    <col min="6" max="6" width="25.5546875" customWidth="1"/>
    <col min="7" max="7" width="49.109375" customWidth="1"/>
  </cols>
  <sheetData>
    <row r="1" spans="1:18" ht="66">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18" ht="27.6">
      <c r="A2" s="310" t="s">
        <v>2783</v>
      </c>
      <c r="B2" s="310" t="s">
        <v>2784</v>
      </c>
      <c r="C2" s="10"/>
      <c r="D2" s="7" t="s">
        <v>26</v>
      </c>
      <c r="E2" s="310" t="s">
        <v>4583</v>
      </c>
      <c r="F2" s="7" t="s">
        <v>85</v>
      </c>
      <c r="G2" s="7" t="s">
        <v>4584</v>
      </c>
      <c r="H2" s="10"/>
      <c r="I2" s="7"/>
      <c r="J2" s="7" t="s">
        <v>180</v>
      </c>
      <c r="K2" s="7" t="s">
        <v>4585</v>
      </c>
      <c r="L2" s="7" t="s">
        <v>219</v>
      </c>
      <c r="M2" s="43" t="s">
        <v>33</v>
      </c>
      <c r="N2" s="10"/>
      <c r="O2" s="7" t="s">
        <v>35</v>
      </c>
      <c r="P2" s="39" t="s">
        <v>70</v>
      </c>
      <c r="Q2" s="7" t="s">
        <v>132</v>
      </c>
    </row>
    <row r="3" spans="1:18" ht="39.6">
      <c r="A3" s="7" t="s">
        <v>3724</v>
      </c>
      <c r="B3" s="7" t="s">
        <v>3726</v>
      </c>
      <c r="C3" s="23"/>
      <c r="D3" s="7" t="s">
        <v>26</v>
      </c>
      <c r="E3" s="7" t="s">
        <v>3727</v>
      </c>
      <c r="F3" s="7" t="s">
        <v>981</v>
      </c>
      <c r="G3" s="7" t="s">
        <v>3728</v>
      </c>
      <c r="H3" s="10"/>
      <c r="I3" s="10"/>
      <c r="J3" s="10"/>
      <c r="K3" s="10"/>
      <c r="L3" s="10"/>
      <c r="M3" s="43" t="s">
        <v>33</v>
      </c>
      <c r="N3" s="10"/>
      <c r="O3" s="7" t="s">
        <v>35</v>
      </c>
      <c r="P3" s="31"/>
      <c r="Q3" s="12" t="s">
        <v>71</v>
      </c>
      <c r="R3" s="31"/>
    </row>
    <row r="4" spans="1:18" ht="202.5" customHeight="1">
      <c r="A4" s="7" t="s">
        <v>4186</v>
      </c>
      <c r="B4" s="7" t="s">
        <v>4187</v>
      </c>
      <c r="C4" s="23"/>
      <c r="D4" s="7" t="s">
        <v>26</v>
      </c>
      <c r="E4" s="7" t="s">
        <v>4188</v>
      </c>
      <c r="F4" s="7" t="s">
        <v>981</v>
      </c>
      <c r="G4" s="7" t="s">
        <v>4189</v>
      </c>
      <c r="H4" s="10"/>
      <c r="I4" s="10"/>
      <c r="J4" s="7" t="s">
        <v>63</v>
      </c>
      <c r="K4" s="91">
        <v>0.52083333333333337</v>
      </c>
      <c r="L4" s="7" t="s">
        <v>219</v>
      </c>
      <c r="M4" s="43" t="s">
        <v>33</v>
      </c>
      <c r="N4" s="10"/>
      <c r="O4" s="7" t="s">
        <v>35</v>
      </c>
      <c r="P4" s="31"/>
      <c r="Q4" s="12" t="s">
        <v>71</v>
      </c>
      <c r="R4" s="31"/>
    </row>
    <row r="5" spans="1:18" ht="26.4">
      <c r="A5" s="7" t="s">
        <v>4091</v>
      </c>
      <c r="B5" s="7" t="s">
        <v>4092</v>
      </c>
      <c r="C5" s="52">
        <v>18</v>
      </c>
      <c r="D5" s="7" t="s">
        <v>26</v>
      </c>
      <c r="E5" s="7">
        <v>956820036</v>
      </c>
      <c r="F5" s="7" t="s">
        <v>3920</v>
      </c>
      <c r="G5" s="7" t="s">
        <v>4093</v>
      </c>
      <c r="H5" s="10"/>
      <c r="I5" s="10"/>
      <c r="J5" s="7" t="s">
        <v>63</v>
      </c>
      <c r="K5" s="10"/>
      <c r="L5" s="7" t="s">
        <v>219</v>
      </c>
      <c r="M5" s="43" t="s">
        <v>33</v>
      </c>
      <c r="N5" s="10"/>
      <c r="O5" s="7" t="s">
        <v>35</v>
      </c>
      <c r="P5" s="31"/>
      <c r="Q5" s="12" t="s">
        <v>71</v>
      </c>
      <c r="R5" s="31"/>
    </row>
    <row r="6" spans="1:18" ht="52.8">
      <c r="A6" s="7" t="s">
        <v>2565</v>
      </c>
      <c r="B6" s="7" t="s">
        <v>2567</v>
      </c>
      <c r="C6" s="52">
        <v>27</v>
      </c>
      <c r="D6" s="7" t="s">
        <v>26</v>
      </c>
      <c r="E6" s="7" t="s">
        <v>2568</v>
      </c>
      <c r="F6" s="7" t="s">
        <v>84</v>
      </c>
      <c r="G6" s="7" t="s">
        <v>2569</v>
      </c>
      <c r="H6" s="10"/>
      <c r="I6" s="10"/>
      <c r="J6" s="7" t="s">
        <v>63</v>
      </c>
      <c r="K6" s="7" t="s">
        <v>2571</v>
      </c>
      <c r="L6" s="7" t="s">
        <v>219</v>
      </c>
      <c r="M6" s="43" t="s">
        <v>33</v>
      </c>
      <c r="N6" s="10"/>
      <c r="O6" s="7" t="s">
        <v>35</v>
      </c>
      <c r="P6" s="31"/>
      <c r="Q6" s="12" t="s">
        <v>71</v>
      </c>
      <c r="R6" s="31"/>
    </row>
    <row r="7" spans="1:18" ht="66">
      <c r="A7" s="7" t="s">
        <v>631</v>
      </c>
      <c r="B7" s="7" t="s">
        <v>632</v>
      </c>
      <c r="C7" s="23"/>
      <c r="D7" s="7" t="s">
        <v>26</v>
      </c>
      <c r="E7" s="7">
        <v>993138297</v>
      </c>
      <c r="F7" s="7" t="s">
        <v>481</v>
      </c>
      <c r="G7" s="7" t="s">
        <v>633</v>
      </c>
      <c r="H7" s="10"/>
      <c r="I7" s="10"/>
      <c r="J7" s="7" t="s">
        <v>63</v>
      </c>
      <c r="K7" s="82">
        <v>43758</v>
      </c>
      <c r="L7" s="7" t="s">
        <v>637</v>
      </c>
      <c r="M7" s="43" t="s">
        <v>33</v>
      </c>
      <c r="N7" s="10"/>
      <c r="O7" s="7" t="s">
        <v>35</v>
      </c>
      <c r="P7" s="31"/>
      <c r="Q7" s="12" t="s">
        <v>71</v>
      </c>
      <c r="R7" s="31"/>
    </row>
    <row r="8" spans="1:18" ht="79.2">
      <c r="A8" s="7" t="s">
        <v>461</v>
      </c>
      <c r="B8" s="35" t="s">
        <v>462</v>
      </c>
      <c r="C8" s="23"/>
      <c r="D8" s="7" t="s">
        <v>26</v>
      </c>
      <c r="E8" s="7" t="s">
        <v>463</v>
      </c>
      <c r="F8" s="7" t="s">
        <v>108</v>
      </c>
      <c r="G8" s="7" t="s">
        <v>464</v>
      </c>
      <c r="H8" s="10"/>
      <c r="I8" s="10"/>
      <c r="J8" s="7" t="s">
        <v>467</v>
      </c>
      <c r="K8" s="41">
        <v>43757</v>
      </c>
      <c r="L8" s="7" t="s">
        <v>470</v>
      </c>
      <c r="M8" s="43" t="s">
        <v>33</v>
      </c>
      <c r="N8" s="10"/>
      <c r="O8" s="7" t="s">
        <v>35</v>
      </c>
      <c r="P8" s="31"/>
      <c r="Q8" s="12" t="s">
        <v>71</v>
      </c>
      <c r="R8" s="31"/>
    </row>
    <row r="9" spans="1:18" ht="105.6">
      <c r="A9" s="7" t="s">
        <v>3917</v>
      </c>
      <c r="B9" s="7" t="s">
        <v>3918</v>
      </c>
      <c r="C9" s="52">
        <v>20</v>
      </c>
      <c r="D9" s="7" t="s">
        <v>45</v>
      </c>
      <c r="E9" s="7" t="s">
        <v>3919</v>
      </c>
      <c r="F9" s="7" t="s">
        <v>3920</v>
      </c>
      <c r="G9" s="7" t="s">
        <v>4586</v>
      </c>
      <c r="H9" s="10"/>
      <c r="I9" s="7" t="s">
        <v>32</v>
      </c>
      <c r="J9" s="7" t="s">
        <v>63</v>
      </c>
      <c r="K9" s="7" t="s">
        <v>3922</v>
      </c>
      <c r="L9" s="7" t="s">
        <v>3923</v>
      </c>
      <c r="M9" s="43" t="s">
        <v>33</v>
      </c>
      <c r="N9" s="10"/>
      <c r="O9" s="7" t="s">
        <v>35</v>
      </c>
      <c r="P9" s="31"/>
      <c r="Q9" s="12" t="s">
        <v>71</v>
      </c>
      <c r="R9" s="31"/>
    </row>
    <row r="10" spans="1:18" ht="92.4">
      <c r="A10" s="7" t="s">
        <v>3651</v>
      </c>
      <c r="B10" s="7" t="s">
        <v>3652</v>
      </c>
      <c r="C10" s="52">
        <v>22</v>
      </c>
      <c r="D10" s="7" t="s">
        <v>26</v>
      </c>
      <c r="E10" s="7">
        <v>944719627</v>
      </c>
      <c r="F10" s="7" t="s">
        <v>981</v>
      </c>
      <c r="G10" s="7" t="s">
        <v>3653</v>
      </c>
      <c r="H10" s="7" t="s">
        <v>47</v>
      </c>
      <c r="I10" s="10"/>
      <c r="J10" s="7" t="s">
        <v>63</v>
      </c>
      <c r="K10" s="10"/>
      <c r="L10" s="7" t="s">
        <v>219</v>
      </c>
      <c r="M10" s="43" t="s">
        <v>33</v>
      </c>
      <c r="N10" s="10"/>
      <c r="O10" s="7" t="s">
        <v>35</v>
      </c>
      <c r="P10" s="400" t="s">
        <v>70</v>
      </c>
      <c r="Q10" s="12" t="s">
        <v>71</v>
      </c>
      <c r="R10" s="31"/>
    </row>
    <row r="11" spans="1:18" ht="105.6">
      <c r="A11" s="7" t="s">
        <v>2719</v>
      </c>
      <c r="B11" s="7" t="s">
        <v>2720</v>
      </c>
      <c r="C11" s="23"/>
      <c r="D11" s="7" t="s">
        <v>26</v>
      </c>
      <c r="E11" s="7" t="s">
        <v>2721</v>
      </c>
      <c r="F11" s="7" t="s">
        <v>1438</v>
      </c>
      <c r="G11" s="7" t="s">
        <v>2723</v>
      </c>
      <c r="H11" s="10"/>
      <c r="I11" s="10"/>
      <c r="J11" s="7" t="s">
        <v>63</v>
      </c>
      <c r="K11" s="7" t="s">
        <v>2725</v>
      </c>
      <c r="L11" s="7" t="s">
        <v>219</v>
      </c>
      <c r="M11" s="43" t="s">
        <v>33</v>
      </c>
      <c r="N11" s="10"/>
      <c r="O11" s="7" t="s">
        <v>35</v>
      </c>
      <c r="P11" s="14" t="s">
        <v>70</v>
      </c>
      <c r="Q11" s="12" t="s">
        <v>71</v>
      </c>
      <c r="R11" s="31"/>
    </row>
    <row r="12" spans="1:18" ht="39.6">
      <c r="A12" s="7" t="s">
        <v>3681</v>
      </c>
      <c r="B12" s="7" t="s">
        <v>3682</v>
      </c>
      <c r="C12" s="23"/>
      <c r="D12" s="7" t="s">
        <v>26</v>
      </c>
      <c r="E12" s="7">
        <v>94832849</v>
      </c>
      <c r="F12" s="7" t="s">
        <v>981</v>
      </c>
      <c r="G12" s="7" t="s">
        <v>3683</v>
      </c>
      <c r="H12" s="10"/>
      <c r="I12" s="10"/>
      <c r="J12" s="7" t="s">
        <v>63</v>
      </c>
      <c r="K12" s="401">
        <v>43773</v>
      </c>
      <c r="L12" s="7" t="s">
        <v>219</v>
      </c>
      <c r="M12" s="43" t="s">
        <v>33</v>
      </c>
      <c r="N12" s="10"/>
      <c r="O12" s="7" t="s">
        <v>35</v>
      </c>
      <c r="P12" s="31"/>
      <c r="Q12" s="12" t="s">
        <v>71</v>
      </c>
      <c r="R12" s="31"/>
    </row>
    <row r="13" spans="1:18" ht="92.4">
      <c r="A13" s="7" t="s">
        <v>2182</v>
      </c>
      <c r="B13" s="7" t="s">
        <v>2183</v>
      </c>
      <c r="C13" s="23"/>
      <c r="D13" s="7" t="s">
        <v>45</v>
      </c>
      <c r="E13" s="7">
        <v>90890676</v>
      </c>
      <c r="F13" s="7" t="s">
        <v>981</v>
      </c>
      <c r="G13" s="7" t="s">
        <v>2186</v>
      </c>
      <c r="H13" s="10"/>
      <c r="I13" s="7" t="s">
        <v>32</v>
      </c>
      <c r="J13" s="7" t="s">
        <v>63</v>
      </c>
      <c r="K13" s="7" t="s">
        <v>1904</v>
      </c>
      <c r="L13" s="7" t="s">
        <v>219</v>
      </c>
      <c r="M13" s="43" t="s">
        <v>33</v>
      </c>
      <c r="N13" s="10"/>
      <c r="O13" s="7" t="s">
        <v>35</v>
      </c>
      <c r="P13" s="31"/>
      <c r="Q13" s="12" t="s">
        <v>71</v>
      </c>
      <c r="R13" s="31"/>
    </row>
    <row r="14" spans="1:18" ht="62.4">
      <c r="A14" s="7" t="s">
        <v>3999</v>
      </c>
      <c r="B14" s="7" t="s">
        <v>4000</v>
      </c>
      <c r="C14" s="23"/>
      <c r="D14" s="10"/>
      <c r="E14" s="7">
        <v>999161035</v>
      </c>
      <c r="F14" s="7" t="s">
        <v>981</v>
      </c>
      <c r="G14" s="354" t="s">
        <v>4001</v>
      </c>
      <c r="H14" s="10"/>
      <c r="I14" s="10"/>
      <c r="J14" s="7" t="s">
        <v>63</v>
      </c>
      <c r="K14" s="7" t="s">
        <v>4005</v>
      </c>
      <c r="L14" s="7" t="s">
        <v>1195</v>
      </c>
      <c r="M14" s="43" t="s">
        <v>33</v>
      </c>
      <c r="N14" s="10"/>
      <c r="O14" s="7" t="s">
        <v>35</v>
      </c>
      <c r="P14" s="14" t="s">
        <v>70</v>
      </c>
      <c r="Q14" s="12" t="s">
        <v>71</v>
      </c>
      <c r="R14" s="31"/>
    </row>
    <row r="15" spans="1:18" ht="105.6">
      <c r="A15" s="7" t="s">
        <v>979</v>
      </c>
      <c r="B15" s="7" t="s">
        <v>980</v>
      </c>
      <c r="C15" s="23"/>
      <c r="D15" s="7" t="s">
        <v>26</v>
      </c>
      <c r="E15" s="7">
        <v>965861896</v>
      </c>
      <c r="F15" s="7" t="s">
        <v>981</v>
      </c>
      <c r="G15" s="7" t="s">
        <v>982</v>
      </c>
      <c r="H15" s="10"/>
      <c r="I15" s="10"/>
      <c r="J15" s="7" t="s">
        <v>63</v>
      </c>
      <c r="K15" s="401">
        <v>43773</v>
      </c>
      <c r="L15" s="7" t="s">
        <v>219</v>
      </c>
      <c r="M15" s="43" t="s">
        <v>33</v>
      </c>
      <c r="N15" s="10"/>
      <c r="O15" s="7" t="s">
        <v>35</v>
      </c>
      <c r="P15" s="7" t="s">
        <v>70</v>
      </c>
      <c r="Q15" s="12" t="s">
        <v>71</v>
      </c>
      <c r="R15" s="31"/>
    </row>
    <row r="16" spans="1:18" ht="92.4">
      <c r="A16" s="7" t="s">
        <v>1898</v>
      </c>
      <c r="B16" s="7" t="s">
        <v>1900</v>
      </c>
      <c r="C16" s="23"/>
      <c r="D16" s="7" t="s">
        <v>26</v>
      </c>
      <c r="E16" s="7">
        <v>932480290</v>
      </c>
      <c r="F16" s="7" t="s">
        <v>84</v>
      </c>
      <c r="G16" s="7" t="s">
        <v>1903</v>
      </c>
      <c r="H16" s="10"/>
      <c r="I16" s="10"/>
      <c r="J16" s="7" t="s">
        <v>63</v>
      </c>
      <c r="K16" s="7" t="s">
        <v>1904</v>
      </c>
      <c r="L16" s="7" t="s">
        <v>219</v>
      </c>
      <c r="M16" s="43" t="s">
        <v>33</v>
      </c>
      <c r="N16" s="10"/>
      <c r="O16" s="7" t="s">
        <v>35</v>
      </c>
      <c r="P16" s="31"/>
      <c r="Q16" s="12" t="s">
        <v>71</v>
      </c>
      <c r="R16" s="31"/>
    </row>
    <row r="17" spans="1:18" ht="52.8">
      <c r="A17" s="7" t="s">
        <v>3461</v>
      </c>
      <c r="B17" s="7" t="s">
        <v>3462</v>
      </c>
      <c r="C17" s="23"/>
      <c r="D17" s="7" t="s">
        <v>26</v>
      </c>
      <c r="E17" s="7">
        <v>994720308</v>
      </c>
      <c r="F17" s="7" t="s">
        <v>179</v>
      </c>
      <c r="G17" s="7" t="s">
        <v>3463</v>
      </c>
      <c r="H17" s="10"/>
      <c r="I17" s="10"/>
      <c r="J17" s="7" t="s">
        <v>63</v>
      </c>
      <c r="K17" s="7" t="s">
        <v>3464</v>
      </c>
      <c r="L17" s="7" t="s">
        <v>219</v>
      </c>
      <c r="M17" s="43" t="s">
        <v>33</v>
      </c>
      <c r="N17" s="10"/>
      <c r="O17" s="7" t="s">
        <v>35</v>
      </c>
      <c r="P17" s="7" t="s">
        <v>70</v>
      </c>
      <c r="Q17" s="12" t="s">
        <v>71</v>
      </c>
      <c r="R17" s="31"/>
    </row>
    <row r="18" spans="1:18" ht="66">
      <c r="A18" s="7" t="s">
        <v>2915</v>
      </c>
      <c r="B18" s="7" t="s">
        <v>2916</v>
      </c>
      <c r="C18" s="23"/>
      <c r="D18" s="7" t="s">
        <v>26</v>
      </c>
      <c r="E18" s="7" t="s">
        <v>2918</v>
      </c>
      <c r="F18" s="7" t="s">
        <v>981</v>
      </c>
      <c r="G18" s="7" t="s">
        <v>2919</v>
      </c>
      <c r="H18" s="10"/>
      <c r="I18" s="10"/>
      <c r="J18" s="7" t="s">
        <v>63</v>
      </c>
      <c r="K18" s="7" t="s">
        <v>2920</v>
      </c>
      <c r="L18" s="7" t="s">
        <v>2921</v>
      </c>
      <c r="M18" s="43" t="s">
        <v>33</v>
      </c>
      <c r="N18" s="10"/>
      <c r="O18" s="7" t="s">
        <v>35</v>
      </c>
      <c r="P18" s="31"/>
      <c r="Q18" s="12" t="s">
        <v>71</v>
      </c>
      <c r="R18" s="31"/>
    </row>
    <row r="19" spans="1:18" ht="409.6">
      <c r="A19" s="7" t="s">
        <v>2578</v>
      </c>
      <c r="B19" s="7" t="s">
        <v>2579</v>
      </c>
      <c r="C19" s="23"/>
      <c r="D19" s="7" t="s">
        <v>26</v>
      </c>
      <c r="E19" s="7">
        <v>967395331</v>
      </c>
      <c r="F19" s="7" t="s">
        <v>981</v>
      </c>
      <c r="G19" s="7" t="s">
        <v>2580</v>
      </c>
      <c r="H19" s="10"/>
      <c r="I19" s="10"/>
      <c r="J19" s="7" t="s">
        <v>63</v>
      </c>
      <c r="K19" s="106">
        <v>43757.895833333336</v>
      </c>
      <c r="L19" s="7" t="s">
        <v>2581</v>
      </c>
      <c r="M19" s="43" t="s">
        <v>33</v>
      </c>
      <c r="N19" s="10"/>
      <c r="O19" s="7" t="s">
        <v>35</v>
      </c>
      <c r="P19" s="31"/>
      <c r="Q19" s="12" t="s">
        <v>71</v>
      </c>
      <c r="R19" s="31"/>
    </row>
    <row r="20" spans="1:18" ht="39.6">
      <c r="A20" s="7" t="s">
        <v>2731</v>
      </c>
      <c r="B20" s="7" t="s">
        <v>2732</v>
      </c>
      <c r="C20" s="23"/>
      <c r="D20" s="7" t="s">
        <v>45</v>
      </c>
      <c r="E20" s="7">
        <v>942185415</v>
      </c>
      <c r="F20" s="7" t="s">
        <v>981</v>
      </c>
      <c r="G20" s="7" t="s">
        <v>2735</v>
      </c>
      <c r="H20" s="10"/>
      <c r="I20" s="7" t="s">
        <v>32</v>
      </c>
      <c r="J20" s="7" t="s">
        <v>63</v>
      </c>
      <c r="K20" s="7" t="s">
        <v>2287</v>
      </c>
      <c r="L20" s="7" t="s">
        <v>1195</v>
      </c>
      <c r="M20" s="43" t="s">
        <v>33</v>
      </c>
      <c r="N20" s="10"/>
      <c r="O20" s="7" t="s">
        <v>35</v>
      </c>
      <c r="P20" s="31"/>
      <c r="Q20" s="12" t="s">
        <v>71</v>
      </c>
      <c r="R20" s="31"/>
    </row>
    <row r="21" spans="1:18" ht="39.6">
      <c r="A21" s="7" t="s">
        <v>3906</v>
      </c>
      <c r="B21" s="7" t="s">
        <v>3907</v>
      </c>
      <c r="C21" s="23"/>
      <c r="D21" s="7" t="s">
        <v>26</v>
      </c>
      <c r="E21" s="7" t="s">
        <v>3908</v>
      </c>
      <c r="F21" s="7" t="s">
        <v>981</v>
      </c>
      <c r="G21" s="7" t="s">
        <v>3909</v>
      </c>
      <c r="H21" s="10"/>
      <c r="I21" s="10"/>
      <c r="J21" s="7" t="s">
        <v>63</v>
      </c>
      <c r="K21" s="7" t="s">
        <v>3910</v>
      </c>
      <c r="L21" s="7" t="s">
        <v>219</v>
      </c>
      <c r="M21" s="43" t="s">
        <v>33</v>
      </c>
      <c r="N21" s="10"/>
      <c r="O21" s="7" t="s">
        <v>35</v>
      </c>
      <c r="P21" s="31"/>
      <c r="Q21" s="12" t="s">
        <v>71</v>
      </c>
      <c r="R21" s="31"/>
    </row>
    <row r="22" spans="1:18" ht="79.2">
      <c r="A22" s="7" t="s">
        <v>4587</v>
      </c>
      <c r="B22" s="7" t="s">
        <v>3592</v>
      </c>
      <c r="C22" s="23"/>
      <c r="D22" s="7" t="s">
        <v>26</v>
      </c>
      <c r="E22" s="7">
        <v>986361449</v>
      </c>
      <c r="F22" s="7" t="s">
        <v>981</v>
      </c>
      <c r="G22" s="7" t="s">
        <v>3595</v>
      </c>
      <c r="H22" s="10"/>
      <c r="I22" s="10"/>
      <c r="J22" s="7" t="s">
        <v>63</v>
      </c>
      <c r="K22" s="7" t="s">
        <v>3596</v>
      </c>
      <c r="L22" s="7" t="s">
        <v>3597</v>
      </c>
      <c r="M22" s="43" t="s">
        <v>33</v>
      </c>
      <c r="N22" s="10"/>
      <c r="O22" s="7" t="s">
        <v>35</v>
      </c>
      <c r="P22" s="31"/>
      <c r="Q22" s="12" t="s">
        <v>71</v>
      </c>
      <c r="R22" s="31"/>
    </row>
    <row r="23" spans="1:18" ht="39.6">
      <c r="A23" s="7" t="s">
        <v>2282</v>
      </c>
      <c r="B23" s="7" t="s">
        <v>2283</v>
      </c>
      <c r="C23" s="23"/>
      <c r="D23" s="7" t="s">
        <v>26</v>
      </c>
      <c r="E23" s="7">
        <v>963721973</v>
      </c>
      <c r="F23" s="7" t="s">
        <v>981</v>
      </c>
      <c r="G23" s="7" t="s">
        <v>2286</v>
      </c>
      <c r="H23" s="10"/>
      <c r="I23" s="10"/>
      <c r="J23" s="7" t="s">
        <v>63</v>
      </c>
      <c r="K23" s="7" t="s">
        <v>2287</v>
      </c>
      <c r="L23" s="7" t="s">
        <v>219</v>
      </c>
      <c r="M23" s="43" t="s">
        <v>33</v>
      </c>
      <c r="N23" s="10"/>
      <c r="O23" s="7" t="s">
        <v>35</v>
      </c>
      <c r="P23" s="12" t="s">
        <v>70</v>
      </c>
      <c r="Q23" s="12" t="s">
        <v>71</v>
      </c>
      <c r="R23" s="31"/>
    </row>
    <row r="24" spans="1:18" ht="39.6">
      <c r="A24" s="7" t="s">
        <v>3205</v>
      </c>
      <c r="B24" s="7" t="s">
        <v>3206</v>
      </c>
      <c r="C24" s="23"/>
      <c r="D24" s="7" t="s">
        <v>26</v>
      </c>
      <c r="E24" s="7" t="s">
        <v>3207</v>
      </c>
      <c r="F24" s="7" t="s">
        <v>981</v>
      </c>
      <c r="G24" s="7" t="s">
        <v>3208</v>
      </c>
      <c r="H24" s="10"/>
      <c r="I24" s="10"/>
      <c r="J24" s="7" t="s">
        <v>63</v>
      </c>
      <c r="K24" s="7" t="s">
        <v>3209</v>
      </c>
      <c r="L24" s="7" t="s">
        <v>1168</v>
      </c>
      <c r="M24" s="43" t="s">
        <v>33</v>
      </c>
      <c r="N24" s="10"/>
      <c r="O24" s="7" t="s">
        <v>35</v>
      </c>
      <c r="P24" s="31"/>
      <c r="Q24" s="12" t="s">
        <v>71</v>
      </c>
      <c r="R24" s="31"/>
    </row>
    <row r="25" spans="1:18" ht="105.6">
      <c r="A25" s="7" t="s">
        <v>4205</v>
      </c>
      <c r="B25" s="7" t="s">
        <v>4206</v>
      </c>
      <c r="C25" s="23"/>
      <c r="D25" s="7" t="s">
        <v>26</v>
      </c>
      <c r="E25" s="7" t="s">
        <v>4207</v>
      </c>
      <c r="F25" s="7" t="s">
        <v>475</v>
      </c>
      <c r="G25" s="7" t="s">
        <v>4208</v>
      </c>
      <c r="H25" s="10"/>
      <c r="I25" s="10"/>
      <c r="J25" s="7" t="s">
        <v>63</v>
      </c>
      <c r="K25" s="7" t="s">
        <v>4209</v>
      </c>
      <c r="L25" s="7" t="s">
        <v>4210</v>
      </c>
      <c r="M25" s="7" t="s">
        <v>33</v>
      </c>
      <c r="N25" s="10"/>
      <c r="O25" s="7" t="s">
        <v>35</v>
      </c>
      <c r="P25" s="31"/>
      <c r="Q25" s="12" t="s">
        <v>101</v>
      </c>
      <c r="R25" s="31"/>
    </row>
    <row r="26" spans="1:18" ht="52.8">
      <c r="A26" s="7" t="s">
        <v>3395</v>
      </c>
      <c r="B26" s="7" t="s">
        <v>4588</v>
      </c>
      <c r="C26" s="52">
        <v>35</v>
      </c>
      <c r="D26" s="7" t="s">
        <v>26</v>
      </c>
      <c r="E26" s="7" t="s">
        <v>3401</v>
      </c>
      <c r="F26" s="7" t="s">
        <v>1038</v>
      </c>
      <c r="G26" s="7" t="s">
        <v>3402</v>
      </c>
      <c r="H26" s="10"/>
      <c r="I26" s="10"/>
      <c r="J26" s="7" t="s">
        <v>63</v>
      </c>
      <c r="K26" s="7" t="s">
        <v>3404</v>
      </c>
      <c r="L26" s="7" t="s">
        <v>1168</v>
      </c>
      <c r="M26" s="7" t="s">
        <v>33</v>
      </c>
      <c r="N26" s="10"/>
      <c r="O26" s="7" t="s">
        <v>35</v>
      </c>
      <c r="P26" s="14" t="s">
        <v>70</v>
      </c>
      <c r="Q26" s="12" t="s">
        <v>101</v>
      </c>
      <c r="R26" s="31"/>
    </row>
    <row r="27" spans="1:18" ht="39.6">
      <c r="A27" s="7" t="s">
        <v>239</v>
      </c>
      <c r="B27" s="7" t="s">
        <v>240</v>
      </c>
      <c r="C27" s="23"/>
      <c r="D27" s="7" t="s">
        <v>26</v>
      </c>
      <c r="E27" s="7" t="s">
        <v>242</v>
      </c>
      <c r="F27" s="7" t="s">
        <v>4589</v>
      </c>
      <c r="G27" s="7" t="s">
        <v>245</v>
      </c>
      <c r="H27" s="10"/>
      <c r="I27" s="10"/>
      <c r="J27" s="7" t="s">
        <v>63</v>
      </c>
      <c r="K27" s="7" t="s">
        <v>247</v>
      </c>
      <c r="L27" s="7" t="s">
        <v>249</v>
      </c>
      <c r="M27" s="7" t="s">
        <v>33</v>
      </c>
      <c r="N27" s="10"/>
      <c r="O27" s="7" t="s">
        <v>35</v>
      </c>
      <c r="P27" s="31"/>
      <c r="Q27" s="12" t="s">
        <v>101</v>
      </c>
      <c r="R27" s="31"/>
    </row>
    <row r="28" spans="1:18" ht="66">
      <c r="A28" s="7" t="s">
        <v>3038</v>
      </c>
      <c r="B28" s="7" t="s">
        <v>3039</v>
      </c>
      <c r="C28" s="52">
        <v>25</v>
      </c>
      <c r="D28" s="7" t="s">
        <v>26</v>
      </c>
      <c r="E28" s="7" t="s">
        <v>3040</v>
      </c>
      <c r="F28" s="7" t="s">
        <v>3041</v>
      </c>
      <c r="G28" s="7" t="s">
        <v>3042</v>
      </c>
      <c r="H28" s="10"/>
      <c r="I28" s="10"/>
      <c r="J28" s="7" t="s">
        <v>63</v>
      </c>
      <c r="K28" s="10"/>
      <c r="L28" s="7" t="s">
        <v>3043</v>
      </c>
      <c r="M28" s="7" t="s">
        <v>33</v>
      </c>
      <c r="N28" s="10"/>
      <c r="O28" s="7" t="s">
        <v>35</v>
      </c>
      <c r="P28" s="31"/>
      <c r="Q28" s="12" t="s">
        <v>101</v>
      </c>
      <c r="R28" s="31"/>
    </row>
    <row r="29" spans="1:18" ht="39.6">
      <c r="A29" s="7" t="s">
        <v>3886</v>
      </c>
      <c r="B29" s="7" t="s">
        <v>3887</v>
      </c>
      <c r="C29" s="23"/>
      <c r="D29" s="7" t="s">
        <v>26</v>
      </c>
      <c r="E29" s="7" t="s">
        <v>3888</v>
      </c>
      <c r="F29" s="7" t="s">
        <v>85</v>
      </c>
      <c r="G29" s="7" t="s">
        <v>3889</v>
      </c>
      <c r="H29" s="10"/>
      <c r="I29" s="10"/>
      <c r="J29" s="7" t="s">
        <v>63</v>
      </c>
      <c r="K29" s="401">
        <v>43773</v>
      </c>
      <c r="L29" s="7" t="s">
        <v>3890</v>
      </c>
      <c r="M29" s="7" t="s">
        <v>33</v>
      </c>
      <c r="N29" s="10"/>
      <c r="O29" s="7" t="s">
        <v>35</v>
      </c>
      <c r="P29" s="31"/>
      <c r="Q29" s="12" t="s">
        <v>101</v>
      </c>
      <c r="R29" s="31"/>
    </row>
    <row r="30" spans="1:18" ht="52.8">
      <c r="A30" s="75" t="s">
        <v>4182</v>
      </c>
      <c r="B30" s="75" t="s">
        <v>4183</v>
      </c>
      <c r="C30" s="402">
        <v>17</v>
      </c>
      <c r="D30" s="75" t="s">
        <v>4184</v>
      </c>
      <c r="E30" s="75" t="s">
        <v>76</v>
      </c>
      <c r="F30" s="90"/>
      <c r="G30" s="75" t="s">
        <v>4185</v>
      </c>
      <c r="H30" s="90"/>
      <c r="I30" s="90"/>
      <c r="J30" s="75" t="s">
        <v>63</v>
      </c>
      <c r="K30" s="75" t="s">
        <v>206</v>
      </c>
      <c r="L30" s="90"/>
      <c r="M30" s="75" t="s">
        <v>50</v>
      </c>
      <c r="N30" s="90"/>
      <c r="O30" s="90"/>
      <c r="P30" s="79"/>
      <c r="Q30" s="30" t="s">
        <v>101</v>
      </c>
      <c r="R30" s="97"/>
    </row>
    <row r="31" spans="1:18" ht="52.8">
      <c r="A31" s="75" t="s">
        <v>1851</v>
      </c>
      <c r="B31" s="75" t="s">
        <v>1852</v>
      </c>
      <c r="C31" s="402">
        <v>31</v>
      </c>
      <c r="D31" s="75" t="s">
        <v>26</v>
      </c>
      <c r="E31" s="75" t="s">
        <v>197</v>
      </c>
      <c r="F31" s="90"/>
      <c r="G31" s="75" t="s">
        <v>1854</v>
      </c>
      <c r="H31" s="90"/>
      <c r="I31" s="90"/>
      <c r="J31" s="75" t="s">
        <v>63</v>
      </c>
      <c r="K31" s="75" t="s">
        <v>206</v>
      </c>
      <c r="L31" s="90"/>
      <c r="M31" s="75" t="s">
        <v>50</v>
      </c>
      <c r="N31" s="90"/>
      <c r="O31" s="90"/>
      <c r="P31" s="79"/>
      <c r="Q31" s="30" t="s">
        <v>101</v>
      </c>
      <c r="R31" s="97"/>
    </row>
    <row r="32" spans="1:18" ht="52.8">
      <c r="A32" s="75" t="s">
        <v>187</v>
      </c>
      <c r="B32" s="75" t="s">
        <v>195</v>
      </c>
      <c r="C32" s="402">
        <v>49</v>
      </c>
      <c r="D32" s="75" t="s">
        <v>26</v>
      </c>
      <c r="E32" s="75" t="s">
        <v>197</v>
      </c>
      <c r="F32" s="90"/>
      <c r="G32" s="75" t="s">
        <v>204</v>
      </c>
      <c r="H32" s="90"/>
      <c r="I32" s="90"/>
      <c r="J32" s="75" t="s">
        <v>63</v>
      </c>
      <c r="K32" s="75" t="s">
        <v>206</v>
      </c>
      <c r="L32" s="90"/>
      <c r="M32" s="75" t="s">
        <v>50</v>
      </c>
      <c r="N32" s="90"/>
      <c r="O32" s="90"/>
      <c r="P32" s="79"/>
      <c r="Q32" s="30" t="s">
        <v>101</v>
      </c>
      <c r="R32" s="97"/>
    </row>
    <row r="33" spans="1:18" ht="52.8">
      <c r="A33" s="75" t="s">
        <v>3496</v>
      </c>
      <c r="B33" s="75" t="s">
        <v>3497</v>
      </c>
      <c r="C33" s="402">
        <v>23</v>
      </c>
      <c r="D33" s="75" t="s">
        <v>26</v>
      </c>
      <c r="E33" s="75" t="s">
        <v>197</v>
      </c>
      <c r="F33" s="90"/>
      <c r="G33" s="75" t="s">
        <v>3498</v>
      </c>
      <c r="H33" s="90"/>
      <c r="I33" s="90"/>
      <c r="J33" s="75" t="s">
        <v>63</v>
      </c>
      <c r="K33" s="403">
        <v>43773</v>
      </c>
      <c r="L33" s="90"/>
      <c r="M33" s="75" t="s">
        <v>50</v>
      </c>
      <c r="N33" s="90"/>
      <c r="O33" s="90"/>
      <c r="P33" s="79"/>
      <c r="Q33" s="30" t="s">
        <v>101</v>
      </c>
      <c r="R33" s="97"/>
    </row>
    <row r="34" spans="1:18" ht="39.6">
      <c r="A34" s="75" t="s">
        <v>1969</v>
      </c>
      <c r="B34" s="75" t="s">
        <v>1970</v>
      </c>
      <c r="C34" s="402">
        <v>30</v>
      </c>
      <c r="D34" s="75" t="s">
        <v>26</v>
      </c>
      <c r="E34" s="75" t="s">
        <v>197</v>
      </c>
      <c r="F34" s="90"/>
      <c r="G34" s="75" t="s">
        <v>1972</v>
      </c>
      <c r="H34" s="90"/>
      <c r="I34" s="90"/>
      <c r="J34" s="75" t="s">
        <v>63</v>
      </c>
      <c r="K34" s="403">
        <v>43773</v>
      </c>
      <c r="L34" s="90"/>
      <c r="M34" s="75" t="s">
        <v>50</v>
      </c>
      <c r="N34" s="90"/>
      <c r="O34" s="90"/>
      <c r="P34" s="79"/>
      <c r="Q34" s="30" t="s">
        <v>101</v>
      </c>
      <c r="R34" s="97"/>
    </row>
    <row r="35" spans="1:18" ht="66">
      <c r="A35" s="75" t="s">
        <v>4120</v>
      </c>
      <c r="B35" s="75" t="s">
        <v>4121</v>
      </c>
      <c r="C35" s="402">
        <v>18</v>
      </c>
      <c r="D35" s="75" t="s">
        <v>45</v>
      </c>
      <c r="E35" s="75" t="s">
        <v>197</v>
      </c>
      <c r="F35" s="90"/>
      <c r="G35" s="75" t="s">
        <v>4124</v>
      </c>
      <c r="H35" s="90"/>
      <c r="I35" s="90"/>
      <c r="J35" s="75" t="s">
        <v>63</v>
      </c>
      <c r="K35" s="403">
        <v>43773</v>
      </c>
      <c r="L35" s="90"/>
      <c r="M35" s="75" t="s">
        <v>50</v>
      </c>
      <c r="N35" s="90"/>
      <c r="O35" s="90"/>
      <c r="P35" s="79"/>
      <c r="Q35" s="30" t="s">
        <v>101</v>
      </c>
      <c r="R35" s="97"/>
    </row>
    <row r="36" spans="1:18" ht="52.8">
      <c r="A36" s="75" t="s">
        <v>3942</v>
      </c>
      <c r="B36" s="75" t="s">
        <v>3943</v>
      </c>
      <c r="C36" s="402">
        <v>20</v>
      </c>
      <c r="D36" s="75" t="s">
        <v>26</v>
      </c>
      <c r="E36" s="75" t="s">
        <v>197</v>
      </c>
      <c r="F36" s="90"/>
      <c r="G36" s="75" t="s">
        <v>3947</v>
      </c>
      <c r="H36" s="90"/>
      <c r="I36" s="90"/>
      <c r="J36" s="75" t="s">
        <v>63</v>
      </c>
      <c r="K36" s="403">
        <v>43773</v>
      </c>
      <c r="L36" s="90"/>
      <c r="M36" s="75" t="s">
        <v>50</v>
      </c>
      <c r="N36" s="90"/>
      <c r="O36" s="90"/>
      <c r="P36" s="79"/>
      <c r="Q36" s="30" t="s">
        <v>101</v>
      </c>
      <c r="R36" s="97"/>
    </row>
    <row r="37" spans="1:18" ht="26.4">
      <c r="A37" s="7" t="s">
        <v>3186</v>
      </c>
      <c r="B37" s="7" t="s">
        <v>3187</v>
      </c>
      <c r="C37" s="52">
        <v>24</v>
      </c>
      <c r="D37" s="7" t="s">
        <v>26</v>
      </c>
      <c r="E37" s="7">
        <v>936798334</v>
      </c>
      <c r="F37" s="7" t="s">
        <v>176</v>
      </c>
      <c r="G37" s="7" t="s">
        <v>3188</v>
      </c>
      <c r="H37" s="10"/>
      <c r="I37" s="10"/>
      <c r="J37" s="7" t="s">
        <v>63</v>
      </c>
      <c r="K37" s="401">
        <v>43771</v>
      </c>
      <c r="L37" s="7" t="s">
        <v>3189</v>
      </c>
      <c r="M37" s="7" t="s">
        <v>33</v>
      </c>
      <c r="N37" s="10"/>
      <c r="O37" s="7" t="s">
        <v>35</v>
      </c>
      <c r="P37" s="31"/>
      <c r="Q37" s="12" t="s">
        <v>101</v>
      </c>
    </row>
    <row r="38" spans="1:18" ht="39.6">
      <c r="A38" s="7" t="s">
        <v>4211</v>
      </c>
      <c r="B38" s="10"/>
      <c r="C38" s="23"/>
      <c r="D38" s="7" t="s">
        <v>26</v>
      </c>
      <c r="E38" s="7">
        <v>56996355228</v>
      </c>
      <c r="F38" s="7" t="s">
        <v>85</v>
      </c>
      <c r="G38" s="7" t="s">
        <v>4212</v>
      </c>
      <c r="H38" s="10"/>
      <c r="I38" s="10"/>
      <c r="J38" s="7" t="s">
        <v>63</v>
      </c>
      <c r="K38" s="401">
        <v>43773</v>
      </c>
      <c r="L38" s="7" t="s">
        <v>4213</v>
      </c>
      <c r="M38" s="7" t="s">
        <v>33</v>
      </c>
      <c r="N38" s="10"/>
      <c r="O38" s="7" t="s">
        <v>35</v>
      </c>
      <c r="P38" s="12" t="s">
        <v>70</v>
      </c>
      <c r="Q38" s="12" t="s">
        <v>101</v>
      </c>
    </row>
    <row r="39" spans="1:18" ht="39.6">
      <c r="A39" s="7" t="s">
        <v>4099</v>
      </c>
      <c r="B39" s="7" t="s">
        <v>4100</v>
      </c>
      <c r="C39" s="52">
        <v>18</v>
      </c>
      <c r="D39" s="7" t="s">
        <v>26</v>
      </c>
      <c r="E39" s="7" t="s">
        <v>4101</v>
      </c>
      <c r="F39" s="7" t="s">
        <v>85</v>
      </c>
      <c r="G39" s="7" t="s">
        <v>4102</v>
      </c>
      <c r="H39" s="10"/>
      <c r="I39" s="10"/>
      <c r="J39" s="7" t="s">
        <v>63</v>
      </c>
      <c r="K39" s="7" t="s">
        <v>4103</v>
      </c>
      <c r="L39" s="7" t="s">
        <v>974</v>
      </c>
      <c r="M39" s="7" t="s">
        <v>33</v>
      </c>
      <c r="N39" s="10"/>
      <c r="O39" s="7" t="s">
        <v>35</v>
      </c>
      <c r="P39" s="7" t="s">
        <v>70</v>
      </c>
      <c r="Q39" s="12" t="s">
        <v>101</v>
      </c>
    </row>
    <row r="40" spans="1:18" ht="39.6">
      <c r="A40" s="7" t="s">
        <v>377</v>
      </c>
      <c r="B40" s="7" t="s">
        <v>378</v>
      </c>
      <c r="C40" s="52">
        <v>48</v>
      </c>
      <c r="D40" s="7" t="s">
        <v>26</v>
      </c>
      <c r="E40" s="7" t="s">
        <v>379</v>
      </c>
      <c r="F40" s="7" t="s">
        <v>85</v>
      </c>
      <c r="G40" s="7" t="s">
        <v>381</v>
      </c>
      <c r="H40" s="10"/>
      <c r="I40" s="10"/>
      <c r="J40" s="7" t="s">
        <v>63</v>
      </c>
      <c r="K40" s="7" t="s">
        <v>382</v>
      </c>
      <c r="L40" s="7" t="s">
        <v>383</v>
      </c>
      <c r="M40" s="7" t="s">
        <v>33</v>
      </c>
      <c r="N40" s="10"/>
      <c r="O40" s="7" t="s">
        <v>35</v>
      </c>
      <c r="P40" s="31"/>
      <c r="Q40" s="12" t="s">
        <v>101</v>
      </c>
    </row>
    <row r="41" spans="1:18" ht="52.8">
      <c r="A41" s="7" t="s">
        <v>4590</v>
      </c>
      <c r="B41" s="7" t="s">
        <v>4591</v>
      </c>
      <c r="C41" s="23"/>
      <c r="D41" s="7" t="s">
        <v>45</v>
      </c>
      <c r="E41" s="7" t="s">
        <v>4592</v>
      </c>
      <c r="F41" s="7" t="s">
        <v>108</v>
      </c>
      <c r="G41" s="7" t="s">
        <v>4593</v>
      </c>
      <c r="H41" s="10"/>
      <c r="I41" s="10"/>
      <c r="J41" s="7" t="s">
        <v>4594</v>
      </c>
      <c r="K41" s="44">
        <v>43773</v>
      </c>
      <c r="L41" s="10"/>
      <c r="M41" s="7" t="s">
        <v>4595</v>
      </c>
      <c r="N41" s="10"/>
      <c r="O41" s="7" t="s">
        <v>35</v>
      </c>
      <c r="P41" s="31"/>
      <c r="Q41" s="31"/>
    </row>
    <row r="42" spans="1:18" ht="13.2">
      <c r="A42" s="10"/>
      <c r="B42" s="10"/>
      <c r="C42" s="10"/>
      <c r="D42" s="10"/>
      <c r="E42" s="10"/>
      <c r="F42" s="10"/>
      <c r="G42" s="10"/>
      <c r="H42" s="10"/>
      <c r="I42" s="10"/>
      <c r="J42" s="10"/>
      <c r="K42" s="10"/>
      <c r="L42" s="10"/>
      <c r="M42" s="10"/>
      <c r="N42" s="10"/>
      <c r="O42" s="10"/>
    </row>
    <row r="43" spans="1:18" ht="13.2">
      <c r="A43" s="10"/>
      <c r="B43" s="10"/>
      <c r="C43" s="10"/>
      <c r="D43" s="10"/>
      <c r="E43" s="10"/>
      <c r="F43" s="10"/>
      <c r="G43" s="10"/>
      <c r="H43" s="10"/>
      <c r="I43" s="10"/>
      <c r="J43" s="10"/>
      <c r="K43" s="10"/>
      <c r="L43" s="10"/>
      <c r="M43" s="10"/>
      <c r="N43" s="10"/>
      <c r="O43" s="10"/>
    </row>
    <row r="44" spans="1:18" ht="13.2">
      <c r="A44" s="10"/>
      <c r="B44" s="10"/>
      <c r="C44" s="10"/>
      <c r="D44" s="10"/>
      <c r="E44" s="10"/>
      <c r="F44" s="10"/>
      <c r="G44" s="10"/>
      <c r="H44" s="10"/>
      <c r="I44" s="10"/>
      <c r="J44" s="10"/>
      <c r="K44" s="10"/>
      <c r="L44" s="10"/>
      <c r="M44" s="10"/>
      <c r="N44" s="10"/>
      <c r="O44" s="10"/>
    </row>
    <row r="45" spans="1:18" ht="13.2">
      <c r="A45" s="10"/>
      <c r="B45" s="10"/>
      <c r="C45" s="10"/>
      <c r="D45" s="10"/>
      <c r="E45" s="10"/>
      <c r="F45" s="10"/>
      <c r="G45" s="10"/>
      <c r="H45" s="10"/>
      <c r="I45" s="10"/>
      <c r="J45" s="10"/>
      <c r="K45" s="10"/>
      <c r="L45" s="10"/>
      <c r="M45" s="10"/>
      <c r="N45" s="10"/>
      <c r="O45" s="10"/>
    </row>
    <row r="46" spans="1:18" ht="13.2">
      <c r="A46" s="10"/>
      <c r="B46" s="10"/>
      <c r="C46" s="10"/>
      <c r="D46" s="10"/>
      <c r="E46" s="10"/>
      <c r="F46" s="10"/>
      <c r="G46" s="10"/>
      <c r="H46" s="10"/>
      <c r="I46" s="10"/>
      <c r="J46" s="10"/>
      <c r="K46" s="10"/>
      <c r="L46" s="10"/>
      <c r="M46" s="10"/>
      <c r="N46" s="10"/>
      <c r="O46" s="10"/>
    </row>
    <row r="47" spans="1:18" ht="13.2">
      <c r="A47" s="10"/>
      <c r="B47" s="10"/>
      <c r="C47" s="10"/>
      <c r="D47" s="10"/>
      <c r="E47" s="10"/>
      <c r="F47" s="10"/>
      <c r="G47" s="10"/>
      <c r="H47" s="10"/>
      <c r="I47" s="10"/>
      <c r="J47" s="10"/>
      <c r="K47" s="10"/>
      <c r="L47" s="10"/>
      <c r="M47" s="10"/>
      <c r="N47" s="10"/>
      <c r="O47" s="10"/>
    </row>
    <row r="48" spans="1:18" ht="13.2">
      <c r="A48" s="10"/>
      <c r="B48" s="10"/>
      <c r="C48" s="10"/>
      <c r="D48" s="10"/>
      <c r="E48" s="10"/>
      <c r="F48" s="10"/>
      <c r="G48" s="10"/>
      <c r="H48" s="10"/>
      <c r="I48" s="10"/>
      <c r="J48" s="10"/>
      <c r="K48" s="10"/>
      <c r="L48" s="10"/>
      <c r="M48" s="10"/>
      <c r="N48" s="10"/>
      <c r="O48" s="10"/>
    </row>
    <row r="49" spans="1:15" ht="13.2">
      <c r="A49" s="10"/>
      <c r="B49" s="10"/>
      <c r="C49" s="10"/>
      <c r="D49" s="10"/>
      <c r="E49" s="10"/>
      <c r="F49" s="10"/>
      <c r="G49" s="10"/>
      <c r="H49" s="10"/>
      <c r="I49" s="10"/>
      <c r="J49" s="10"/>
      <c r="K49" s="10"/>
      <c r="L49" s="10"/>
      <c r="M49" s="10"/>
      <c r="N49" s="10"/>
      <c r="O49" s="10"/>
    </row>
    <row r="50" spans="1:15" ht="13.2">
      <c r="A50" s="10"/>
      <c r="B50" s="10"/>
      <c r="C50" s="10"/>
      <c r="D50" s="10"/>
      <c r="E50" s="10"/>
      <c r="F50" s="10"/>
      <c r="G50" s="10"/>
      <c r="H50" s="10"/>
      <c r="I50" s="10"/>
      <c r="J50" s="10"/>
      <c r="K50" s="10"/>
      <c r="L50" s="10"/>
      <c r="M50" s="10"/>
      <c r="N50" s="10"/>
      <c r="O50" s="10"/>
    </row>
    <row r="51" spans="1:15" ht="13.2">
      <c r="A51" s="10"/>
      <c r="B51" s="10"/>
      <c r="C51" s="10"/>
      <c r="D51" s="10"/>
      <c r="E51" s="10"/>
      <c r="F51" s="10"/>
      <c r="G51" s="10"/>
      <c r="H51" s="10"/>
      <c r="I51" s="10"/>
      <c r="J51" s="10"/>
      <c r="K51" s="10"/>
      <c r="L51" s="10"/>
      <c r="M51" s="10"/>
      <c r="N51" s="10"/>
      <c r="O51" s="10"/>
    </row>
    <row r="52" spans="1:15" ht="13.2">
      <c r="A52" s="10"/>
      <c r="B52" s="10"/>
      <c r="C52" s="10"/>
      <c r="D52" s="10"/>
      <c r="E52" s="10"/>
      <c r="F52" s="10"/>
      <c r="G52" s="10"/>
      <c r="H52" s="10"/>
      <c r="I52" s="10"/>
      <c r="J52" s="10"/>
      <c r="K52" s="10"/>
      <c r="L52" s="10"/>
      <c r="M52" s="10"/>
      <c r="N52" s="10"/>
      <c r="O52" s="10"/>
    </row>
    <row r="53" spans="1:15" ht="13.2">
      <c r="A53" s="10"/>
      <c r="B53" s="10"/>
      <c r="C53" s="10"/>
      <c r="D53" s="10"/>
      <c r="E53" s="10"/>
      <c r="F53" s="10"/>
      <c r="G53" s="10"/>
      <c r="H53" s="10"/>
      <c r="I53" s="10"/>
      <c r="J53" s="10"/>
      <c r="K53" s="10"/>
      <c r="L53" s="10"/>
      <c r="M53" s="10"/>
      <c r="N53" s="10"/>
      <c r="O53" s="10"/>
    </row>
    <row r="54" spans="1:15" ht="13.2">
      <c r="A54" s="10"/>
      <c r="B54" s="10"/>
      <c r="C54" s="10"/>
      <c r="D54" s="10"/>
      <c r="E54" s="10"/>
      <c r="F54" s="10"/>
      <c r="G54" s="10"/>
      <c r="H54" s="10"/>
      <c r="I54" s="10"/>
      <c r="J54" s="10"/>
      <c r="K54" s="10"/>
      <c r="L54" s="10"/>
      <c r="M54" s="10"/>
      <c r="N54" s="10"/>
      <c r="O54" s="10"/>
    </row>
    <row r="55" spans="1:15" ht="13.2">
      <c r="A55" s="10"/>
      <c r="B55" s="10"/>
      <c r="C55" s="10"/>
      <c r="D55" s="10"/>
      <c r="E55" s="10"/>
      <c r="F55" s="10"/>
      <c r="G55" s="10"/>
      <c r="H55" s="10"/>
      <c r="I55" s="10"/>
      <c r="J55" s="10"/>
      <c r="K55" s="10"/>
      <c r="L55" s="10"/>
      <c r="M55" s="10"/>
      <c r="N55" s="10"/>
      <c r="O55" s="10"/>
    </row>
    <row r="56" spans="1:15" ht="13.2">
      <c r="A56" s="10"/>
      <c r="B56" s="10"/>
      <c r="C56" s="10"/>
      <c r="D56" s="10"/>
      <c r="E56" s="10"/>
      <c r="F56" s="10"/>
      <c r="G56" s="10"/>
      <c r="H56" s="10"/>
      <c r="I56" s="10"/>
      <c r="J56" s="10"/>
      <c r="K56" s="10"/>
      <c r="L56" s="10"/>
      <c r="M56" s="10"/>
      <c r="N56" s="10"/>
      <c r="O56" s="10"/>
    </row>
    <row r="57" spans="1:15" ht="13.2">
      <c r="A57" s="10"/>
      <c r="B57" s="10"/>
      <c r="C57" s="10"/>
      <c r="D57" s="10"/>
      <c r="E57" s="10"/>
      <c r="F57" s="10"/>
      <c r="G57" s="10"/>
      <c r="H57" s="10"/>
      <c r="I57" s="10"/>
      <c r="J57" s="10"/>
      <c r="K57" s="10"/>
      <c r="L57" s="10"/>
      <c r="M57" s="10"/>
      <c r="N57" s="10"/>
      <c r="O57" s="10"/>
    </row>
    <row r="58" spans="1:15" ht="13.2">
      <c r="A58" s="10"/>
      <c r="B58" s="10"/>
      <c r="C58" s="10"/>
      <c r="D58" s="10"/>
      <c r="E58" s="10"/>
      <c r="F58" s="10"/>
      <c r="G58" s="10"/>
      <c r="H58" s="10"/>
      <c r="I58" s="10"/>
      <c r="J58" s="10"/>
      <c r="K58" s="10"/>
      <c r="L58" s="10"/>
      <c r="M58" s="10"/>
      <c r="N58" s="10"/>
      <c r="O58" s="10"/>
    </row>
    <row r="59" spans="1:15" ht="13.2">
      <c r="A59" s="10"/>
      <c r="B59" s="10"/>
      <c r="C59" s="10"/>
      <c r="D59" s="10"/>
      <c r="E59" s="10"/>
      <c r="F59" s="10"/>
      <c r="G59" s="10"/>
      <c r="H59" s="10"/>
      <c r="I59" s="10"/>
      <c r="J59" s="10"/>
      <c r="K59" s="10"/>
      <c r="L59" s="10"/>
      <c r="M59" s="10"/>
      <c r="N59" s="10"/>
      <c r="O59" s="10"/>
    </row>
    <row r="60" spans="1:15" ht="13.2">
      <c r="A60" s="10"/>
      <c r="B60" s="10"/>
      <c r="C60" s="10"/>
      <c r="D60" s="10"/>
      <c r="E60" s="10"/>
      <c r="F60" s="10"/>
      <c r="G60" s="10"/>
      <c r="H60" s="10"/>
      <c r="I60" s="10"/>
      <c r="J60" s="10"/>
      <c r="K60" s="10"/>
      <c r="L60" s="10"/>
      <c r="M60" s="10"/>
      <c r="N60" s="10"/>
      <c r="O60" s="10"/>
    </row>
    <row r="61" spans="1:15" ht="13.2">
      <c r="A61" s="10"/>
      <c r="B61" s="10"/>
      <c r="C61" s="10"/>
      <c r="D61" s="10"/>
      <c r="E61" s="10"/>
      <c r="F61" s="10"/>
      <c r="G61" s="10"/>
      <c r="H61" s="10"/>
      <c r="I61" s="10"/>
      <c r="J61" s="10"/>
      <c r="K61" s="10"/>
      <c r="L61" s="10"/>
      <c r="M61" s="10"/>
      <c r="N61" s="10"/>
      <c r="O61" s="10"/>
    </row>
    <row r="62" spans="1:15" ht="13.2">
      <c r="A62" s="10"/>
      <c r="B62" s="10"/>
      <c r="C62" s="10"/>
      <c r="D62" s="10"/>
      <c r="E62" s="10"/>
      <c r="F62" s="10"/>
      <c r="G62" s="10"/>
      <c r="H62" s="10"/>
      <c r="I62" s="10"/>
      <c r="J62" s="10"/>
      <c r="K62" s="10"/>
      <c r="L62" s="10"/>
      <c r="M62" s="10"/>
      <c r="N62" s="10"/>
      <c r="O62" s="10"/>
    </row>
    <row r="63" spans="1:15" ht="13.2">
      <c r="A63" s="10"/>
      <c r="B63" s="10"/>
      <c r="C63" s="10"/>
      <c r="D63" s="10"/>
      <c r="E63" s="10"/>
      <c r="F63" s="10"/>
      <c r="G63" s="10"/>
      <c r="H63" s="10"/>
      <c r="I63" s="10"/>
      <c r="J63" s="10"/>
      <c r="K63" s="10"/>
      <c r="L63" s="10"/>
      <c r="M63" s="10"/>
      <c r="N63" s="10"/>
      <c r="O63" s="10"/>
    </row>
    <row r="64" spans="1:15" ht="13.2">
      <c r="A64" s="10"/>
      <c r="B64" s="10"/>
      <c r="C64" s="10"/>
      <c r="D64" s="10"/>
      <c r="E64" s="10"/>
      <c r="F64" s="10"/>
      <c r="G64" s="10"/>
      <c r="H64" s="10"/>
      <c r="I64" s="10"/>
      <c r="J64" s="10"/>
      <c r="K64" s="10"/>
      <c r="L64" s="10"/>
      <c r="M64" s="10"/>
      <c r="N64" s="10"/>
      <c r="O64" s="10"/>
    </row>
    <row r="65" spans="1:15" ht="13.2">
      <c r="A65" s="10"/>
      <c r="B65" s="10"/>
      <c r="C65" s="10"/>
      <c r="D65" s="10"/>
      <c r="E65" s="10"/>
      <c r="F65" s="10"/>
      <c r="G65" s="10"/>
      <c r="H65" s="10"/>
      <c r="I65" s="10"/>
      <c r="J65" s="10"/>
      <c r="K65" s="10"/>
      <c r="L65" s="10"/>
      <c r="M65" s="10"/>
      <c r="N65" s="10"/>
      <c r="O65" s="10"/>
    </row>
    <row r="66" spans="1:15" ht="13.2">
      <c r="A66" s="10"/>
      <c r="B66" s="10"/>
      <c r="C66" s="10"/>
      <c r="D66" s="10"/>
      <c r="E66" s="10"/>
      <c r="F66" s="10"/>
      <c r="G66" s="10"/>
      <c r="H66" s="10"/>
      <c r="I66" s="10"/>
      <c r="J66" s="10"/>
      <c r="K66" s="10"/>
      <c r="L66" s="10"/>
      <c r="M66" s="10"/>
      <c r="N66" s="10"/>
      <c r="O66" s="10"/>
    </row>
    <row r="67" spans="1:15" ht="13.2">
      <c r="A67" s="10"/>
      <c r="B67" s="10"/>
      <c r="C67" s="10"/>
      <c r="D67" s="10"/>
      <c r="E67" s="10"/>
      <c r="F67" s="10"/>
      <c r="G67" s="10"/>
      <c r="H67" s="10"/>
      <c r="I67" s="10"/>
      <c r="J67" s="10"/>
      <c r="K67" s="10"/>
      <c r="L67" s="10"/>
      <c r="M67" s="10"/>
      <c r="N67" s="10"/>
      <c r="O67" s="10"/>
    </row>
    <row r="68" spans="1:15" ht="13.2">
      <c r="A68" s="10"/>
      <c r="B68" s="10"/>
      <c r="C68" s="10"/>
      <c r="D68" s="10"/>
      <c r="E68" s="10"/>
      <c r="F68" s="10"/>
      <c r="G68" s="10"/>
      <c r="H68" s="10"/>
      <c r="I68" s="10"/>
      <c r="J68" s="10"/>
      <c r="K68" s="10"/>
      <c r="L68" s="10"/>
      <c r="M68" s="10"/>
      <c r="N68" s="10"/>
      <c r="O68" s="10"/>
    </row>
    <row r="69" spans="1:15" ht="13.2">
      <c r="A69" s="10"/>
      <c r="B69" s="10"/>
      <c r="C69" s="10"/>
      <c r="D69" s="10"/>
      <c r="E69" s="10"/>
      <c r="F69" s="10"/>
      <c r="G69" s="10"/>
      <c r="H69" s="10"/>
      <c r="I69" s="10"/>
      <c r="J69" s="10"/>
      <c r="K69" s="10"/>
      <c r="L69" s="10"/>
      <c r="M69" s="10"/>
      <c r="N69" s="10"/>
      <c r="O69" s="10"/>
    </row>
    <row r="70" spans="1:15" ht="13.2">
      <c r="A70" s="10"/>
      <c r="B70" s="10"/>
      <c r="C70" s="10"/>
      <c r="D70" s="10"/>
      <c r="E70" s="10"/>
      <c r="F70" s="10"/>
      <c r="G70" s="10"/>
      <c r="H70" s="10"/>
      <c r="I70" s="10"/>
      <c r="J70" s="10"/>
      <c r="K70" s="10"/>
      <c r="L70" s="10"/>
      <c r="M70" s="10"/>
      <c r="N70" s="10"/>
      <c r="O70" s="10"/>
    </row>
    <row r="71" spans="1:15" ht="13.2">
      <c r="A71" s="10"/>
      <c r="B71" s="10"/>
      <c r="C71" s="10"/>
      <c r="D71" s="10"/>
      <c r="E71" s="10"/>
      <c r="F71" s="10"/>
      <c r="G71" s="10"/>
      <c r="H71" s="10"/>
      <c r="I71" s="10"/>
      <c r="J71" s="10"/>
      <c r="K71" s="10"/>
      <c r="L71" s="10"/>
      <c r="M71" s="10"/>
      <c r="N71" s="10"/>
      <c r="O71" s="10"/>
    </row>
    <row r="72" spans="1:15" ht="13.2">
      <c r="A72" s="10"/>
      <c r="B72" s="10"/>
      <c r="C72" s="10"/>
      <c r="D72" s="10"/>
      <c r="E72" s="10"/>
      <c r="F72" s="10"/>
      <c r="G72" s="10"/>
      <c r="H72" s="10"/>
      <c r="I72" s="10"/>
      <c r="J72" s="10"/>
      <c r="K72" s="10"/>
      <c r="L72" s="10"/>
      <c r="M72" s="10"/>
      <c r="N72" s="10"/>
      <c r="O72" s="10"/>
    </row>
    <row r="73" spans="1:15" ht="13.2">
      <c r="A73" s="10"/>
      <c r="B73" s="10"/>
      <c r="C73" s="10"/>
      <c r="D73" s="10"/>
      <c r="E73" s="10"/>
      <c r="F73" s="10"/>
      <c r="G73" s="10"/>
      <c r="H73" s="10"/>
      <c r="I73" s="10"/>
      <c r="J73" s="10"/>
      <c r="K73" s="10"/>
      <c r="L73" s="10"/>
      <c r="M73" s="10"/>
      <c r="N73" s="10"/>
      <c r="O73" s="10"/>
    </row>
    <row r="74" spans="1:15" ht="13.2">
      <c r="A74" s="10"/>
      <c r="B74" s="10"/>
      <c r="C74" s="10"/>
      <c r="D74" s="10"/>
      <c r="E74" s="10"/>
      <c r="F74" s="10"/>
      <c r="G74" s="10"/>
      <c r="H74" s="10"/>
      <c r="I74" s="10"/>
      <c r="J74" s="10"/>
      <c r="K74" s="10"/>
      <c r="L74" s="10"/>
      <c r="M74" s="10"/>
      <c r="N74" s="10"/>
      <c r="O74" s="10"/>
    </row>
    <row r="75" spans="1:15" ht="13.2">
      <c r="A75" s="10"/>
      <c r="B75" s="10"/>
      <c r="C75" s="10"/>
      <c r="D75" s="10"/>
      <c r="E75" s="10"/>
      <c r="F75" s="10"/>
      <c r="G75" s="10"/>
      <c r="H75" s="10"/>
      <c r="I75" s="10"/>
      <c r="J75" s="10"/>
      <c r="K75" s="10"/>
      <c r="L75" s="10"/>
      <c r="M75" s="10"/>
      <c r="N75" s="10"/>
      <c r="O75" s="10"/>
    </row>
    <row r="76" spans="1:15" ht="13.2">
      <c r="A76" s="10"/>
      <c r="B76" s="10"/>
      <c r="C76" s="10"/>
      <c r="D76" s="10"/>
      <c r="E76" s="10"/>
      <c r="F76" s="10"/>
      <c r="G76" s="10"/>
      <c r="H76" s="10"/>
      <c r="I76" s="10"/>
      <c r="J76" s="10"/>
      <c r="K76" s="10"/>
      <c r="L76" s="10"/>
      <c r="M76" s="10"/>
      <c r="N76" s="10"/>
      <c r="O76" s="10"/>
    </row>
    <row r="77" spans="1:15" ht="13.2">
      <c r="A77" s="10"/>
      <c r="B77" s="10"/>
      <c r="C77" s="10"/>
      <c r="D77" s="10"/>
      <c r="E77" s="10"/>
      <c r="F77" s="10"/>
      <c r="G77" s="10"/>
      <c r="H77" s="10"/>
      <c r="I77" s="10"/>
      <c r="J77" s="10"/>
      <c r="K77" s="10"/>
      <c r="L77" s="10"/>
      <c r="M77" s="10"/>
      <c r="N77" s="10"/>
      <c r="O77" s="10"/>
    </row>
    <row r="78" spans="1:15" ht="13.2">
      <c r="A78" s="10"/>
      <c r="B78" s="10"/>
      <c r="C78" s="10"/>
      <c r="D78" s="10"/>
      <c r="E78" s="10"/>
      <c r="F78" s="10"/>
      <c r="G78" s="10"/>
      <c r="H78" s="10"/>
      <c r="I78" s="10"/>
      <c r="J78" s="10"/>
      <c r="K78" s="10"/>
      <c r="L78" s="10"/>
      <c r="M78" s="10"/>
      <c r="N78" s="10"/>
      <c r="O78" s="10"/>
    </row>
    <row r="79" spans="1:15" ht="13.2">
      <c r="A79" s="10"/>
      <c r="B79" s="10"/>
      <c r="C79" s="10"/>
      <c r="D79" s="10"/>
      <c r="E79" s="10"/>
      <c r="F79" s="10"/>
      <c r="G79" s="10"/>
      <c r="H79" s="10"/>
      <c r="I79" s="10"/>
      <c r="J79" s="10"/>
      <c r="K79" s="10"/>
      <c r="L79" s="10"/>
      <c r="M79" s="10"/>
      <c r="N79" s="10"/>
      <c r="O79" s="10"/>
    </row>
    <row r="80" spans="1:15" ht="13.2">
      <c r="A80" s="10"/>
      <c r="B80" s="10"/>
      <c r="C80" s="10"/>
      <c r="D80" s="10"/>
      <c r="E80" s="10"/>
      <c r="F80" s="10"/>
      <c r="G80" s="10"/>
      <c r="H80" s="10"/>
      <c r="I80" s="10"/>
      <c r="J80" s="10"/>
      <c r="K80" s="10"/>
      <c r="L80" s="10"/>
      <c r="M80" s="10"/>
      <c r="N80" s="10"/>
      <c r="O80" s="10"/>
    </row>
    <row r="81" spans="1:15" ht="13.2">
      <c r="A81" s="10"/>
      <c r="B81" s="10"/>
      <c r="C81" s="10"/>
      <c r="D81" s="10"/>
      <c r="E81" s="10"/>
      <c r="F81" s="10"/>
      <c r="G81" s="10"/>
      <c r="H81" s="10"/>
      <c r="I81" s="10"/>
      <c r="J81" s="10"/>
      <c r="K81" s="10"/>
      <c r="L81" s="10"/>
      <c r="M81" s="10"/>
      <c r="N81" s="10"/>
      <c r="O81" s="10"/>
    </row>
    <row r="82" spans="1:15" ht="13.2">
      <c r="A82" s="10"/>
      <c r="B82" s="10"/>
      <c r="C82" s="10"/>
      <c r="D82" s="10"/>
      <c r="E82" s="10"/>
      <c r="F82" s="10"/>
      <c r="G82" s="10"/>
      <c r="H82" s="10"/>
      <c r="I82" s="10"/>
      <c r="J82" s="10"/>
      <c r="K82" s="10"/>
      <c r="L82" s="10"/>
      <c r="M82" s="10"/>
      <c r="N82" s="10"/>
      <c r="O82" s="10"/>
    </row>
    <row r="83" spans="1:15" ht="13.2">
      <c r="A83" s="10"/>
      <c r="B83" s="10"/>
      <c r="C83" s="10"/>
      <c r="D83" s="10"/>
      <c r="E83" s="10"/>
      <c r="F83" s="10"/>
      <c r="G83" s="10"/>
      <c r="H83" s="10"/>
      <c r="I83" s="10"/>
      <c r="J83" s="10"/>
      <c r="K83" s="10"/>
      <c r="L83" s="10"/>
      <c r="M83" s="10"/>
      <c r="N83" s="10"/>
      <c r="O83" s="10"/>
    </row>
    <row r="84" spans="1:15" ht="13.2">
      <c r="A84" s="10"/>
      <c r="B84" s="10"/>
      <c r="C84" s="10"/>
      <c r="D84" s="10"/>
      <c r="E84" s="10"/>
      <c r="F84" s="10"/>
      <c r="G84" s="10"/>
      <c r="H84" s="10"/>
      <c r="I84" s="10"/>
      <c r="J84" s="10"/>
      <c r="K84" s="10"/>
      <c r="L84" s="10"/>
      <c r="M84" s="10"/>
      <c r="N84" s="10"/>
      <c r="O84" s="10"/>
    </row>
    <row r="85" spans="1:15" ht="13.2">
      <c r="A85" s="10"/>
      <c r="B85" s="10"/>
      <c r="C85" s="10"/>
      <c r="D85" s="10"/>
      <c r="E85" s="10"/>
      <c r="F85" s="10"/>
      <c r="G85" s="10"/>
      <c r="H85" s="10"/>
      <c r="I85" s="10"/>
      <c r="J85" s="10"/>
      <c r="K85" s="10"/>
      <c r="L85" s="10"/>
      <c r="M85" s="10"/>
      <c r="N85" s="10"/>
      <c r="O85" s="10"/>
    </row>
    <row r="86" spans="1:15" ht="13.2">
      <c r="A86" s="10"/>
      <c r="B86" s="10"/>
      <c r="C86" s="10"/>
      <c r="D86" s="10"/>
      <c r="E86" s="10"/>
      <c r="F86" s="10"/>
      <c r="G86" s="10"/>
      <c r="H86" s="10"/>
      <c r="I86" s="10"/>
      <c r="J86" s="10"/>
      <c r="K86" s="10"/>
      <c r="L86" s="10"/>
      <c r="M86" s="10"/>
      <c r="N86" s="10"/>
      <c r="O86" s="10"/>
    </row>
    <row r="87" spans="1:15" ht="13.2">
      <c r="A87" s="10"/>
      <c r="B87" s="10"/>
      <c r="C87" s="10"/>
      <c r="D87" s="10"/>
      <c r="E87" s="10"/>
      <c r="F87" s="10"/>
      <c r="G87" s="10"/>
      <c r="H87" s="10"/>
      <c r="I87" s="10"/>
      <c r="J87" s="10"/>
      <c r="K87" s="10"/>
      <c r="L87" s="10"/>
      <c r="M87" s="10"/>
      <c r="N87" s="10"/>
      <c r="O87" s="10"/>
    </row>
    <row r="88" spans="1:15" ht="13.2">
      <c r="A88" s="10"/>
      <c r="B88" s="10"/>
      <c r="C88" s="10"/>
      <c r="D88" s="10"/>
      <c r="E88" s="10"/>
      <c r="F88" s="10"/>
      <c r="G88" s="10"/>
      <c r="H88" s="10"/>
      <c r="I88" s="10"/>
      <c r="J88" s="10"/>
      <c r="K88" s="10"/>
      <c r="L88" s="10"/>
      <c r="M88" s="10"/>
      <c r="N88" s="10"/>
      <c r="O88" s="10"/>
    </row>
    <row r="89" spans="1:15" ht="13.2">
      <c r="A89" s="10"/>
      <c r="B89" s="10"/>
      <c r="C89" s="10"/>
      <c r="D89" s="10"/>
      <c r="E89" s="10"/>
      <c r="F89" s="10"/>
      <c r="G89" s="10"/>
      <c r="H89" s="10"/>
      <c r="I89" s="10"/>
      <c r="J89" s="10"/>
      <c r="K89" s="10"/>
      <c r="L89" s="10"/>
      <c r="M89" s="10"/>
      <c r="N89" s="10"/>
      <c r="O89" s="10"/>
    </row>
    <row r="90" spans="1:15" ht="13.2">
      <c r="A90" s="10"/>
      <c r="B90" s="10"/>
      <c r="C90" s="10"/>
      <c r="D90" s="10"/>
      <c r="E90" s="10"/>
      <c r="F90" s="10"/>
      <c r="G90" s="10"/>
      <c r="H90" s="10"/>
      <c r="I90" s="10"/>
      <c r="J90" s="10"/>
      <c r="K90" s="10"/>
      <c r="L90" s="10"/>
      <c r="M90" s="10"/>
      <c r="N90" s="10"/>
      <c r="O90" s="10"/>
    </row>
    <row r="91" spans="1:15" ht="13.2">
      <c r="A91" s="10"/>
      <c r="B91" s="10"/>
      <c r="C91" s="10"/>
      <c r="D91" s="10"/>
      <c r="E91" s="10"/>
      <c r="F91" s="10"/>
      <c r="G91" s="10"/>
      <c r="H91" s="10"/>
      <c r="I91" s="10"/>
      <c r="J91" s="10"/>
      <c r="K91" s="10"/>
      <c r="L91" s="10"/>
      <c r="M91" s="10"/>
      <c r="N91" s="10"/>
      <c r="O91" s="10"/>
    </row>
    <row r="92" spans="1:15" ht="13.2">
      <c r="A92" s="10"/>
      <c r="B92" s="10"/>
      <c r="C92" s="10"/>
      <c r="D92" s="10"/>
      <c r="E92" s="10"/>
      <c r="F92" s="10"/>
      <c r="G92" s="10"/>
      <c r="H92" s="10"/>
      <c r="I92" s="10"/>
      <c r="J92" s="10"/>
      <c r="K92" s="10"/>
      <c r="L92" s="10"/>
      <c r="M92" s="10"/>
      <c r="N92" s="10"/>
      <c r="O92" s="10"/>
    </row>
    <row r="93" spans="1:15" ht="13.2">
      <c r="A93" s="10"/>
      <c r="B93" s="10"/>
      <c r="C93" s="10"/>
      <c r="D93" s="10"/>
      <c r="E93" s="10"/>
      <c r="F93" s="10"/>
      <c r="G93" s="10"/>
      <c r="H93" s="10"/>
      <c r="I93" s="10"/>
      <c r="J93" s="10"/>
      <c r="K93" s="10"/>
      <c r="L93" s="10"/>
      <c r="M93" s="10"/>
      <c r="N93" s="10"/>
      <c r="O93" s="10"/>
    </row>
    <row r="94" spans="1:15" ht="13.2">
      <c r="A94" s="10"/>
      <c r="B94" s="10"/>
      <c r="C94" s="10"/>
      <c r="D94" s="10"/>
      <c r="E94" s="10"/>
      <c r="F94" s="10"/>
      <c r="G94" s="10"/>
      <c r="H94" s="10"/>
      <c r="I94" s="10"/>
      <c r="J94" s="10"/>
      <c r="K94" s="10"/>
      <c r="L94" s="10"/>
      <c r="M94" s="10"/>
      <c r="N94" s="10"/>
      <c r="O94" s="10"/>
    </row>
    <row r="95" spans="1:15" ht="13.2">
      <c r="A95" s="10"/>
      <c r="B95" s="10"/>
      <c r="C95" s="10"/>
      <c r="D95" s="10"/>
      <c r="E95" s="10"/>
      <c r="F95" s="10"/>
      <c r="G95" s="10"/>
      <c r="H95" s="10"/>
      <c r="I95" s="10"/>
      <c r="J95" s="10"/>
      <c r="K95" s="10"/>
      <c r="L95" s="10"/>
      <c r="M95" s="10"/>
      <c r="N95" s="10"/>
      <c r="O95" s="10"/>
    </row>
    <row r="96" spans="1:15" ht="13.2">
      <c r="A96" s="10"/>
      <c r="B96" s="10"/>
      <c r="C96" s="10"/>
      <c r="D96" s="10"/>
      <c r="E96" s="10"/>
      <c r="F96" s="10"/>
      <c r="G96" s="10"/>
      <c r="H96" s="10"/>
      <c r="I96" s="10"/>
      <c r="J96" s="10"/>
      <c r="K96" s="10"/>
      <c r="L96" s="10"/>
      <c r="M96" s="10"/>
      <c r="N96" s="10"/>
      <c r="O96" s="10"/>
    </row>
    <row r="97" spans="1:15" ht="13.2">
      <c r="A97" s="10"/>
      <c r="B97" s="10"/>
      <c r="C97" s="10"/>
      <c r="D97" s="10"/>
      <c r="E97" s="10"/>
      <c r="F97" s="10"/>
      <c r="G97" s="10"/>
      <c r="H97" s="10"/>
      <c r="I97" s="10"/>
      <c r="J97" s="10"/>
      <c r="K97" s="10"/>
      <c r="L97" s="10"/>
      <c r="M97" s="10"/>
      <c r="N97" s="10"/>
      <c r="O97" s="10"/>
    </row>
    <row r="98" spans="1:15" ht="13.2">
      <c r="A98" s="10"/>
      <c r="B98" s="10"/>
      <c r="C98" s="10"/>
      <c r="D98" s="10"/>
      <c r="E98" s="10"/>
      <c r="F98" s="10"/>
      <c r="G98" s="10"/>
      <c r="H98" s="10"/>
      <c r="I98" s="10"/>
      <c r="J98" s="10"/>
      <c r="K98" s="10"/>
      <c r="L98" s="10"/>
      <c r="M98" s="10"/>
      <c r="N98" s="10"/>
      <c r="O98" s="10"/>
    </row>
    <row r="99" spans="1:15" ht="13.2">
      <c r="A99" s="10"/>
      <c r="B99" s="10"/>
      <c r="C99" s="10"/>
      <c r="D99" s="10"/>
      <c r="E99" s="10"/>
      <c r="F99" s="10"/>
      <c r="G99" s="10"/>
      <c r="H99" s="10"/>
      <c r="I99" s="10"/>
      <c r="J99" s="10"/>
      <c r="K99" s="10"/>
      <c r="L99" s="10"/>
      <c r="M99" s="10"/>
      <c r="N99" s="10"/>
      <c r="O99" s="10"/>
    </row>
    <row r="100" spans="1:15" ht="13.2">
      <c r="A100" s="10"/>
      <c r="B100" s="10"/>
      <c r="C100" s="10"/>
      <c r="D100" s="10"/>
      <c r="E100" s="10"/>
      <c r="F100" s="10"/>
      <c r="G100" s="10"/>
      <c r="H100" s="10"/>
      <c r="I100" s="10"/>
      <c r="J100" s="10"/>
      <c r="K100" s="10"/>
      <c r="L100" s="10"/>
      <c r="M100" s="10"/>
      <c r="N100" s="10"/>
      <c r="O100" s="10"/>
    </row>
    <row r="101" spans="1:15" ht="13.2">
      <c r="A101" s="10"/>
      <c r="B101" s="10"/>
      <c r="C101" s="10"/>
      <c r="D101" s="10"/>
      <c r="E101" s="10"/>
      <c r="F101" s="10"/>
      <c r="G101" s="10"/>
      <c r="H101" s="10"/>
      <c r="I101" s="10"/>
      <c r="J101" s="10"/>
      <c r="K101" s="10"/>
      <c r="L101" s="10"/>
      <c r="M101" s="10"/>
      <c r="N101" s="10"/>
      <c r="O101" s="10"/>
    </row>
    <row r="102" spans="1:15" ht="13.2">
      <c r="A102" s="10"/>
      <c r="B102" s="10"/>
      <c r="C102" s="10"/>
      <c r="D102" s="10"/>
      <c r="E102" s="10"/>
      <c r="F102" s="10"/>
      <c r="G102" s="10"/>
      <c r="H102" s="10"/>
      <c r="I102" s="10"/>
      <c r="J102" s="10"/>
      <c r="K102" s="10"/>
      <c r="L102" s="10"/>
      <c r="M102" s="10"/>
      <c r="N102" s="10"/>
      <c r="O102" s="10"/>
    </row>
    <row r="103" spans="1:15" ht="13.2">
      <c r="A103" s="10"/>
      <c r="B103" s="10"/>
      <c r="C103" s="10"/>
      <c r="D103" s="10"/>
      <c r="E103" s="10"/>
      <c r="F103" s="10"/>
      <c r="G103" s="10"/>
      <c r="H103" s="10"/>
      <c r="I103" s="10"/>
      <c r="J103" s="10"/>
      <c r="K103" s="10"/>
      <c r="L103" s="10"/>
      <c r="M103" s="10"/>
      <c r="N103" s="10"/>
      <c r="O103" s="10"/>
    </row>
    <row r="104" spans="1:15" ht="13.2">
      <c r="A104" s="10"/>
      <c r="B104" s="10"/>
      <c r="C104" s="10"/>
      <c r="D104" s="10"/>
      <c r="E104" s="10"/>
      <c r="F104" s="10"/>
      <c r="G104" s="10"/>
      <c r="H104" s="10"/>
      <c r="I104" s="10"/>
      <c r="J104" s="10"/>
      <c r="K104" s="10"/>
      <c r="L104" s="10"/>
      <c r="M104" s="10"/>
      <c r="N104" s="10"/>
      <c r="O104" s="10"/>
    </row>
    <row r="105" spans="1:15" ht="13.2">
      <c r="A105" s="10"/>
      <c r="B105" s="10"/>
      <c r="C105" s="10"/>
      <c r="D105" s="10"/>
      <c r="E105" s="10"/>
      <c r="F105" s="10"/>
      <c r="G105" s="10"/>
      <c r="H105" s="10"/>
      <c r="I105" s="10"/>
      <c r="J105" s="10"/>
      <c r="K105" s="10"/>
      <c r="L105" s="10"/>
      <c r="M105" s="10"/>
      <c r="N105" s="10"/>
      <c r="O105" s="10"/>
    </row>
    <row r="106" spans="1:15" ht="13.2">
      <c r="A106" s="10"/>
      <c r="B106" s="10"/>
      <c r="C106" s="10"/>
      <c r="D106" s="10"/>
      <c r="E106" s="10"/>
      <c r="F106" s="10"/>
      <c r="G106" s="10"/>
      <c r="H106" s="10"/>
      <c r="I106" s="10"/>
      <c r="J106" s="10"/>
      <c r="K106" s="10"/>
      <c r="L106" s="10"/>
      <c r="M106" s="10"/>
      <c r="N106" s="10"/>
      <c r="O106" s="10"/>
    </row>
    <row r="107" spans="1:15" ht="13.2">
      <c r="A107" s="10"/>
      <c r="B107" s="10"/>
      <c r="C107" s="10"/>
      <c r="D107" s="10"/>
      <c r="E107" s="10"/>
      <c r="F107" s="10"/>
      <c r="G107" s="10"/>
      <c r="H107" s="10"/>
      <c r="I107" s="10"/>
      <c r="J107" s="10"/>
      <c r="K107" s="10"/>
      <c r="L107" s="10"/>
      <c r="M107" s="10"/>
      <c r="N107" s="10"/>
      <c r="O107" s="10"/>
    </row>
    <row r="108" spans="1:15" ht="13.2">
      <c r="A108" s="10"/>
      <c r="B108" s="10"/>
      <c r="C108" s="10"/>
      <c r="D108" s="10"/>
      <c r="E108" s="10"/>
      <c r="F108" s="10"/>
      <c r="G108" s="10"/>
      <c r="H108" s="10"/>
      <c r="I108" s="10"/>
      <c r="J108" s="10"/>
      <c r="K108" s="10"/>
      <c r="L108" s="10"/>
      <c r="M108" s="10"/>
      <c r="N108" s="10"/>
      <c r="O108" s="10"/>
    </row>
    <row r="109" spans="1:15" ht="13.2">
      <c r="A109" s="10"/>
      <c r="B109" s="10"/>
      <c r="C109" s="10"/>
      <c r="D109" s="10"/>
      <c r="E109" s="10"/>
      <c r="F109" s="10"/>
      <c r="G109" s="10"/>
      <c r="H109" s="10"/>
      <c r="I109" s="10"/>
      <c r="J109" s="10"/>
      <c r="K109" s="10"/>
      <c r="L109" s="10"/>
      <c r="M109" s="10"/>
      <c r="N109" s="10"/>
      <c r="O109" s="10"/>
    </row>
    <row r="110" spans="1:15" ht="13.2">
      <c r="A110" s="10"/>
      <c r="B110" s="10"/>
      <c r="C110" s="10"/>
      <c r="D110" s="10"/>
      <c r="E110" s="10"/>
      <c r="F110" s="10"/>
      <c r="G110" s="10"/>
      <c r="H110" s="10"/>
      <c r="I110" s="10"/>
      <c r="J110" s="10"/>
      <c r="K110" s="10"/>
      <c r="L110" s="10"/>
      <c r="M110" s="10"/>
      <c r="N110" s="10"/>
      <c r="O110" s="10"/>
    </row>
    <row r="111" spans="1:15" ht="13.2">
      <c r="A111" s="10"/>
      <c r="B111" s="10"/>
      <c r="C111" s="10"/>
      <c r="D111" s="10"/>
      <c r="E111" s="10"/>
      <c r="F111" s="10"/>
      <c r="G111" s="10"/>
      <c r="H111" s="10"/>
      <c r="I111" s="10"/>
      <c r="J111" s="10"/>
      <c r="K111" s="10"/>
      <c r="L111" s="10"/>
      <c r="M111" s="10"/>
      <c r="N111" s="10"/>
      <c r="O111" s="10"/>
    </row>
    <row r="112" spans="1:15" ht="13.2">
      <c r="A112" s="10"/>
      <c r="B112" s="10"/>
      <c r="C112" s="10"/>
      <c r="D112" s="10"/>
      <c r="E112" s="10"/>
      <c r="F112" s="10"/>
      <c r="G112" s="10"/>
      <c r="H112" s="10"/>
      <c r="I112" s="10"/>
      <c r="J112" s="10"/>
      <c r="K112" s="10"/>
      <c r="L112" s="10"/>
      <c r="M112" s="10"/>
      <c r="N112" s="10"/>
      <c r="O112" s="10"/>
    </row>
    <row r="113" spans="1:15" ht="13.2">
      <c r="A113" s="10"/>
      <c r="B113" s="10"/>
      <c r="C113" s="10"/>
      <c r="D113" s="10"/>
      <c r="E113" s="10"/>
      <c r="F113" s="10"/>
      <c r="G113" s="10"/>
      <c r="H113" s="10"/>
      <c r="I113" s="10"/>
      <c r="J113" s="10"/>
      <c r="K113" s="10"/>
      <c r="L113" s="10"/>
      <c r="M113" s="10"/>
      <c r="N113" s="10"/>
      <c r="O113" s="10"/>
    </row>
    <row r="114" spans="1:15" ht="13.2">
      <c r="A114" s="10"/>
      <c r="B114" s="10"/>
      <c r="C114" s="10"/>
      <c r="D114" s="10"/>
      <c r="E114" s="10"/>
      <c r="F114" s="10"/>
      <c r="G114" s="10"/>
      <c r="H114" s="10"/>
      <c r="I114" s="10"/>
      <c r="J114" s="10"/>
      <c r="K114" s="10"/>
      <c r="L114" s="10"/>
      <c r="M114" s="10"/>
      <c r="N114" s="10"/>
      <c r="O114" s="10"/>
    </row>
    <row r="115" spans="1:15" ht="13.2">
      <c r="A115" s="10"/>
      <c r="B115" s="10"/>
      <c r="C115" s="10"/>
      <c r="D115" s="10"/>
      <c r="E115" s="10"/>
      <c r="F115" s="10"/>
      <c r="G115" s="10"/>
      <c r="H115" s="10"/>
      <c r="I115" s="10"/>
      <c r="J115" s="10"/>
      <c r="K115" s="10"/>
      <c r="L115" s="10"/>
      <c r="M115" s="10"/>
      <c r="N115" s="10"/>
      <c r="O115" s="10"/>
    </row>
    <row r="116" spans="1:15" ht="13.2">
      <c r="A116" s="10"/>
      <c r="B116" s="10"/>
      <c r="C116" s="10"/>
      <c r="D116" s="10"/>
      <c r="E116" s="10"/>
      <c r="F116" s="10"/>
      <c r="G116" s="10"/>
      <c r="H116" s="10"/>
      <c r="I116" s="10"/>
      <c r="J116" s="10"/>
      <c r="K116" s="10"/>
      <c r="L116" s="10"/>
      <c r="M116" s="10"/>
      <c r="N116" s="10"/>
      <c r="O116" s="10"/>
    </row>
    <row r="117" spans="1:15" ht="13.2">
      <c r="A117" s="10"/>
      <c r="B117" s="10"/>
      <c r="C117" s="10"/>
      <c r="D117" s="10"/>
      <c r="E117" s="10"/>
      <c r="F117" s="10"/>
      <c r="G117" s="10"/>
      <c r="H117" s="10"/>
      <c r="I117" s="10"/>
      <c r="J117" s="10"/>
      <c r="K117" s="10"/>
      <c r="L117" s="10"/>
      <c r="M117" s="10"/>
      <c r="N117" s="10"/>
      <c r="O117" s="10"/>
    </row>
    <row r="118" spans="1:15" ht="13.2">
      <c r="A118" s="10"/>
      <c r="B118" s="10"/>
      <c r="C118" s="10"/>
      <c r="D118" s="10"/>
      <c r="E118" s="10"/>
      <c r="F118" s="10"/>
      <c r="G118" s="10"/>
      <c r="H118" s="10"/>
      <c r="I118" s="10"/>
      <c r="J118" s="10"/>
      <c r="K118" s="10"/>
      <c r="L118" s="10"/>
      <c r="M118" s="10"/>
      <c r="N118" s="10"/>
      <c r="O118" s="10"/>
    </row>
    <row r="119" spans="1:15" ht="13.2">
      <c r="A119" s="10"/>
      <c r="B119" s="10"/>
      <c r="C119" s="10"/>
      <c r="D119" s="10"/>
      <c r="E119" s="10"/>
      <c r="F119" s="10"/>
      <c r="G119" s="10"/>
      <c r="H119" s="10"/>
      <c r="I119" s="10"/>
      <c r="J119" s="10"/>
      <c r="K119" s="10"/>
      <c r="L119" s="10"/>
      <c r="M119" s="10"/>
      <c r="N119" s="10"/>
      <c r="O119" s="10"/>
    </row>
    <row r="120" spans="1:15" ht="13.2">
      <c r="A120" s="10"/>
      <c r="B120" s="10"/>
      <c r="C120" s="10"/>
      <c r="D120" s="10"/>
      <c r="E120" s="10"/>
      <c r="F120" s="10"/>
      <c r="G120" s="10"/>
      <c r="H120" s="10"/>
      <c r="I120" s="10"/>
      <c r="J120" s="10"/>
      <c r="K120" s="10"/>
      <c r="L120" s="10"/>
      <c r="M120" s="10"/>
      <c r="N120" s="10"/>
      <c r="O120" s="10"/>
    </row>
    <row r="121" spans="1:15" ht="13.2">
      <c r="A121" s="10"/>
      <c r="B121" s="10"/>
      <c r="C121" s="10"/>
      <c r="D121" s="10"/>
      <c r="E121" s="10"/>
      <c r="F121" s="10"/>
      <c r="G121" s="10"/>
      <c r="H121" s="10"/>
      <c r="I121" s="10"/>
      <c r="J121" s="10"/>
      <c r="K121" s="10"/>
      <c r="L121" s="10"/>
      <c r="M121" s="10"/>
      <c r="N121" s="10"/>
      <c r="O121" s="10"/>
    </row>
    <row r="122" spans="1:15" ht="13.2">
      <c r="A122" s="10"/>
      <c r="B122" s="10"/>
      <c r="C122" s="10"/>
      <c r="D122" s="10"/>
      <c r="E122" s="10"/>
      <c r="F122" s="10"/>
      <c r="G122" s="10"/>
      <c r="H122" s="10"/>
      <c r="I122" s="10"/>
      <c r="J122" s="10"/>
      <c r="K122" s="10"/>
      <c r="L122" s="10"/>
      <c r="M122" s="10"/>
      <c r="N122" s="10"/>
      <c r="O122" s="10"/>
    </row>
    <row r="123" spans="1:15" ht="13.2">
      <c r="A123" s="10"/>
      <c r="B123" s="10"/>
      <c r="C123" s="10"/>
      <c r="D123" s="10"/>
      <c r="E123" s="10"/>
      <c r="F123" s="10"/>
      <c r="G123" s="10"/>
      <c r="H123" s="10"/>
      <c r="I123" s="10"/>
      <c r="J123" s="10"/>
      <c r="K123" s="10"/>
      <c r="L123" s="10"/>
      <c r="M123" s="10"/>
      <c r="N123" s="10"/>
      <c r="O123" s="10"/>
    </row>
    <row r="124" spans="1:15" ht="13.2">
      <c r="A124" s="10"/>
      <c r="B124" s="10"/>
      <c r="C124" s="10"/>
      <c r="D124" s="10"/>
      <c r="E124" s="10"/>
      <c r="F124" s="10"/>
      <c r="G124" s="10"/>
      <c r="H124" s="10"/>
      <c r="I124" s="10"/>
      <c r="J124" s="10"/>
      <c r="K124" s="10"/>
      <c r="L124" s="10"/>
      <c r="M124" s="10"/>
      <c r="N124" s="10"/>
      <c r="O124" s="10"/>
    </row>
    <row r="125" spans="1:15" ht="13.2">
      <c r="A125" s="10"/>
      <c r="B125" s="10"/>
      <c r="C125" s="10"/>
      <c r="D125" s="10"/>
      <c r="E125" s="10"/>
      <c r="F125" s="10"/>
      <c r="G125" s="10"/>
      <c r="H125" s="10"/>
      <c r="I125" s="10"/>
      <c r="J125" s="10"/>
      <c r="K125" s="10"/>
      <c r="L125" s="10"/>
      <c r="M125" s="10"/>
      <c r="N125" s="10"/>
      <c r="O125" s="10"/>
    </row>
    <row r="126" spans="1:15" ht="13.2">
      <c r="A126" s="10"/>
      <c r="B126" s="10"/>
      <c r="C126" s="10"/>
      <c r="D126" s="10"/>
      <c r="E126" s="10"/>
      <c r="F126" s="10"/>
      <c r="G126" s="10"/>
      <c r="H126" s="10"/>
      <c r="I126" s="10"/>
      <c r="J126" s="10"/>
      <c r="K126" s="10"/>
      <c r="L126" s="10"/>
      <c r="M126" s="10"/>
      <c r="N126" s="10"/>
      <c r="O126" s="10"/>
    </row>
    <row r="127" spans="1:15" ht="13.2">
      <c r="A127" s="10"/>
      <c r="B127" s="10"/>
      <c r="C127" s="10"/>
      <c r="D127" s="10"/>
      <c r="E127" s="10"/>
      <c r="F127" s="10"/>
      <c r="G127" s="10"/>
      <c r="H127" s="10"/>
      <c r="I127" s="10"/>
      <c r="J127" s="10"/>
      <c r="K127" s="10"/>
      <c r="L127" s="10"/>
      <c r="M127" s="10"/>
      <c r="N127" s="10"/>
      <c r="O127" s="10"/>
    </row>
    <row r="128" spans="1:15" ht="13.2">
      <c r="A128" s="10"/>
      <c r="B128" s="10"/>
      <c r="C128" s="10"/>
      <c r="D128" s="10"/>
      <c r="E128" s="10"/>
      <c r="F128" s="10"/>
      <c r="G128" s="10"/>
      <c r="H128" s="10"/>
      <c r="I128" s="10"/>
      <c r="J128" s="10"/>
      <c r="K128" s="10"/>
      <c r="L128" s="10"/>
      <c r="M128" s="10"/>
      <c r="N128" s="10"/>
      <c r="O128" s="10"/>
    </row>
    <row r="129" spans="1:15" ht="13.2">
      <c r="A129" s="10"/>
      <c r="B129" s="10"/>
      <c r="C129" s="10"/>
      <c r="D129" s="10"/>
      <c r="E129" s="10"/>
      <c r="F129" s="10"/>
      <c r="G129" s="10"/>
      <c r="H129" s="10"/>
      <c r="I129" s="10"/>
      <c r="J129" s="10"/>
      <c r="K129" s="10"/>
      <c r="L129" s="10"/>
      <c r="M129" s="10"/>
      <c r="N129" s="10"/>
      <c r="O129" s="10"/>
    </row>
    <row r="130" spans="1:15" ht="13.2">
      <c r="A130" s="10"/>
      <c r="B130" s="10"/>
      <c r="C130" s="10"/>
      <c r="D130" s="10"/>
      <c r="E130" s="10"/>
      <c r="F130" s="10"/>
      <c r="G130" s="10"/>
      <c r="H130" s="10"/>
      <c r="I130" s="10"/>
      <c r="J130" s="10"/>
      <c r="K130" s="10"/>
      <c r="L130" s="10"/>
      <c r="M130" s="10"/>
      <c r="N130" s="10"/>
      <c r="O130" s="10"/>
    </row>
    <row r="131" spans="1:15" ht="13.2">
      <c r="A131" s="10"/>
      <c r="B131" s="10"/>
      <c r="C131" s="10"/>
      <c r="D131" s="10"/>
      <c r="E131" s="10"/>
      <c r="F131" s="10"/>
      <c r="G131" s="10"/>
      <c r="H131" s="10"/>
      <c r="I131" s="10"/>
      <c r="J131" s="10"/>
      <c r="K131" s="10"/>
      <c r="L131" s="10"/>
      <c r="M131" s="10"/>
      <c r="N131" s="10"/>
      <c r="O131" s="10"/>
    </row>
    <row r="132" spans="1:15" ht="13.2">
      <c r="A132" s="10"/>
      <c r="B132" s="10"/>
      <c r="C132" s="10"/>
      <c r="D132" s="10"/>
      <c r="E132" s="10"/>
      <c r="F132" s="10"/>
      <c r="G132" s="10"/>
      <c r="H132" s="10"/>
      <c r="I132" s="10"/>
      <c r="J132" s="10"/>
      <c r="K132" s="10"/>
      <c r="L132" s="10"/>
      <c r="M132" s="10"/>
      <c r="N132" s="10"/>
      <c r="O132" s="10"/>
    </row>
    <row r="133" spans="1:15" ht="13.2">
      <c r="A133" s="10"/>
      <c r="B133" s="10"/>
      <c r="C133" s="10"/>
      <c r="D133" s="10"/>
      <c r="E133" s="10"/>
      <c r="F133" s="10"/>
      <c r="G133" s="10"/>
      <c r="H133" s="10"/>
      <c r="I133" s="10"/>
      <c r="J133" s="10"/>
      <c r="K133" s="10"/>
      <c r="L133" s="10"/>
      <c r="M133" s="10"/>
      <c r="N133" s="10"/>
      <c r="O133" s="10"/>
    </row>
    <row r="134" spans="1:15" ht="13.2">
      <c r="A134" s="10"/>
      <c r="B134" s="10"/>
      <c r="C134" s="10"/>
      <c r="D134" s="10"/>
      <c r="E134" s="10"/>
      <c r="F134" s="10"/>
      <c r="G134" s="10"/>
      <c r="H134" s="10"/>
      <c r="I134" s="10"/>
      <c r="J134" s="10"/>
      <c r="K134" s="10"/>
      <c r="L134" s="10"/>
      <c r="M134" s="10"/>
      <c r="N134" s="10"/>
      <c r="O134" s="10"/>
    </row>
    <row r="135" spans="1:15" ht="13.2">
      <c r="A135" s="10"/>
      <c r="B135" s="10"/>
      <c r="C135" s="10"/>
      <c r="D135" s="10"/>
      <c r="E135" s="10"/>
      <c r="F135" s="10"/>
      <c r="G135" s="10"/>
      <c r="H135" s="10"/>
      <c r="I135" s="10"/>
      <c r="J135" s="10"/>
      <c r="K135" s="10"/>
      <c r="L135" s="10"/>
      <c r="M135" s="10"/>
      <c r="N135" s="10"/>
      <c r="O135" s="10"/>
    </row>
    <row r="136" spans="1:15" ht="13.2">
      <c r="A136" s="10"/>
      <c r="B136" s="10"/>
      <c r="C136" s="10"/>
      <c r="D136" s="10"/>
      <c r="E136" s="10"/>
      <c r="F136" s="10"/>
      <c r="G136" s="10"/>
      <c r="H136" s="10"/>
      <c r="I136" s="10"/>
      <c r="J136" s="10"/>
      <c r="K136" s="10"/>
      <c r="L136" s="10"/>
      <c r="M136" s="10"/>
      <c r="N136" s="10"/>
      <c r="O136" s="10"/>
    </row>
    <row r="137" spans="1:15" ht="13.2">
      <c r="A137" s="10"/>
      <c r="B137" s="10"/>
      <c r="C137" s="10"/>
      <c r="D137" s="10"/>
      <c r="E137" s="10"/>
      <c r="F137" s="10"/>
      <c r="G137" s="10"/>
      <c r="H137" s="10"/>
      <c r="I137" s="10"/>
      <c r="J137" s="10"/>
      <c r="K137" s="10"/>
      <c r="L137" s="10"/>
      <c r="M137" s="10"/>
      <c r="N137" s="10"/>
      <c r="O137" s="10"/>
    </row>
    <row r="138" spans="1:15" ht="13.2">
      <c r="A138" s="10"/>
      <c r="B138" s="10"/>
      <c r="C138" s="10"/>
      <c r="D138" s="10"/>
      <c r="E138" s="10"/>
      <c r="F138" s="10"/>
      <c r="G138" s="10"/>
      <c r="H138" s="10"/>
      <c r="I138" s="10"/>
      <c r="J138" s="10"/>
      <c r="K138" s="10"/>
      <c r="L138" s="10"/>
      <c r="M138" s="10"/>
      <c r="N138" s="10"/>
      <c r="O138" s="10"/>
    </row>
    <row r="139" spans="1:15" ht="13.2">
      <c r="A139" s="10"/>
      <c r="B139" s="10"/>
      <c r="C139" s="10"/>
      <c r="D139" s="10"/>
      <c r="E139" s="10"/>
      <c r="F139" s="10"/>
      <c r="G139" s="10"/>
      <c r="H139" s="10"/>
      <c r="I139" s="10"/>
      <c r="J139" s="10"/>
      <c r="K139" s="10"/>
      <c r="L139" s="10"/>
      <c r="M139" s="10"/>
      <c r="N139" s="10"/>
      <c r="O139" s="10"/>
    </row>
    <row r="140" spans="1:15" ht="13.2">
      <c r="A140" s="10"/>
      <c r="B140" s="10"/>
      <c r="C140" s="10"/>
      <c r="D140" s="10"/>
      <c r="E140" s="10"/>
      <c r="F140" s="10"/>
      <c r="G140" s="10"/>
      <c r="H140" s="10"/>
      <c r="I140" s="10"/>
      <c r="J140" s="10"/>
      <c r="K140" s="10"/>
      <c r="L140" s="10"/>
      <c r="M140" s="10"/>
      <c r="N140" s="10"/>
      <c r="O140" s="10"/>
    </row>
    <row r="141" spans="1:15" ht="13.2">
      <c r="A141" s="10"/>
      <c r="B141" s="10"/>
      <c r="C141" s="10"/>
      <c r="D141" s="10"/>
      <c r="E141" s="10"/>
      <c r="F141" s="10"/>
      <c r="G141" s="10"/>
      <c r="H141" s="10"/>
      <c r="I141" s="10"/>
      <c r="J141" s="10"/>
      <c r="K141" s="10"/>
      <c r="L141" s="10"/>
      <c r="M141" s="10"/>
      <c r="N141" s="10"/>
      <c r="O141" s="10"/>
    </row>
    <row r="142" spans="1:15" ht="13.2">
      <c r="A142" s="10"/>
      <c r="B142" s="10"/>
      <c r="C142" s="10"/>
      <c r="D142" s="10"/>
      <c r="E142" s="10"/>
      <c r="F142" s="10"/>
      <c r="G142" s="10"/>
      <c r="H142" s="10"/>
      <c r="I142" s="10"/>
      <c r="J142" s="10"/>
      <c r="K142" s="10"/>
      <c r="L142" s="10"/>
      <c r="M142" s="10"/>
      <c r="N142" s="10"/>
      <c r="O142" s="10"/>
    </row>
    <row r="143" spans="1:15" ht="13.2">
      <c r="A143" s="10"/>
      <c r="B143" s="10"/>
      <c r="C143" s="10"/>
      <c r="D143" s="10"/>
      <c r="E143" s="10"/>
      <c r="F143" s="10"/>
      <c r="G143" s="10"/>
      <c r="H143" s="10"/>
      <c r="I143" s="10"/>
      <c r="J143" s="10"/>
      <c r="K143" s="10"/>
      <c r="L143" s="10"/>
      <c r="M143" s="10"/>
      <c r="N143" s="10"/>
      <c r="O143" s="10"/>
    </row>
    <row r="144" spans="1:15" ht="13.2">
      <c r="A144" s="10"/>
      <c r="B144" s="10"/>
      <c r="C144" s="10"/>
      <c r="D144" s="10"/>
      <c r="E144" s="10"/>
      <c r="F144" s="10"/>
      <c r="G144" s="10"/>
      <c r="H144" s="10"/>
      <c r="I144" s="10"/>
      <c r="J144" s="10"/>
      <c r="K144" s="10"/>
      <c r="L144" s="10"/>
      <c r="M144" s="10"/>
      <c r="N144" s="10"/>
      <c r="O144" s="10"/>
    </row>
    <row r="145" spans="1:15" ht="13.2">
      <c r="A145" s="10"/>
      <c r="B145" s="10"/>
      <c r="C145" s="10"/>
      <c r="D145" s="10"/>
      <c r="E145" s="10"/>
      <c r="F145" s="10"/>
      <c r="G145" s="10"/>
      <c r="H145" s="10"/>
      <c r="I145" s="10"/>
      <c r="J145" s="10"/>
      <c r="K145" s="10"/>
      <c r="L145" s="10"/>
      <c r="M145" s="10"/>
      <c r="N145" s="10"/>
      <c r="O145" s="10"/>
    </row>
    <row r="146" spans="1:15" ht="13.2">
      <c r="A146" s="10"/>
      <c r="B146" s="10"/>
      <c r="C146" s="10"/>
      <c r="D146" s="10"/>
      <c r="E146" s="10"/>
      <c r="F146" s="10"/>
      <c r="G146" s="10"/>
      <c r="H146" s="10"/>
      <c r="I146" s="10"/>
      <c r="J146" s="10"/>
      <c r="K146" s="10"/>
      <c r="L146" s="10"/>
      <c r="M146" s="10"/>
      <c r="N146" s="10"/>
      <c r="O146" s="10"/>
    </row>
    <row r="147" spans="1:15" ht="13.2">
      <c r="A147" s="10"/>
      <c r="B147" s="10"/>
      <c r="C147" s="10"/>
      <c r="D147" s="10"/>
      <c r="E147" s="10"/>
      <c r="F147" s="10"/>
      <c r="G147" s="10"/>
      <c r="H147" s="10"/>
      <c r="I147" s="10"/>
      <c r="J147" s="10"/>
      <c r="K147" s="10"/>
      <c r="L147" s="10"/>
      <c r="M147" s="10"/>
      <c r="N147" s="10"/>
      <c r="O147" s="10"/>
    </row>
    <row r="148" spans="1:15" ht="13.2">
      <c r="A148" s="10"/>
      <c r="B148" s="10"/>
      <c r="C148" s="10"/>
      <c r="D148" s="10"/>
      <c r="E148" s="10"/>
      <c r="F148" s="10"/>
      <c r="G148" s="10"/>
      <c r="H148" s="10"/>
      <c r="I148" s="10"/>
      <c r="J148" s="10"/>
      <c r="K148" s="10"/>
      <c r="L148" s="10"/>
      <c r="M148" s="10"/>
      <c r="N148" s="10"/>
      <c r="O148" s="10"/>
    </row>
    <row r="149" spans="1:15" ht="13.2">
      <c r="A149" s="10"/>
      <c r="B149" s="10"/>
      <c r="C149" s="10"/>
      <c r="D149" s="10"/>
      <c r="E149" s="10"/>
      <c r="F149" s="10"/>
      <c r="G149" s="10"/>
      <c r="H149" s="10"/>
      <c r="I149" s="10"/>
      <c r="J149" s="10"/>
      <c r="K149" s="10"/>
      <c r="L149" s="10"/>
      <c r="M149" s="10"/>
      <c r="N149" s="10"/>
      <c r="O149" s="10"/>
    </row>
    <row r="150" spans="1:15" ht="13.2">
      <c r="A150" s="10"/>
      <c r="B150" s="10"/>
      <c r="C150" s="10"/>
      <c r="D150" s="10"/>
      <c r="E150" s="10"/>
      <c r="F150" s="10"/>
      <c r="G150" s="10"/>
      <c r="H150" s="10"/>
      <c r="I150" s="10"/>
      <c r="J150" s="10"/>
      <c r="K150" s="10"/>
      <c r="L150" s="10"/>
      <c r="M150" s="10"/>
      <c r="N150" s="10"/>
      <c r="O150" s="10"/>
    </row>
    <row r="151" spans="1:15" ht="13.2">
      <c r="A151" s="10"/>
      <c r="B151" s="10"/>
      <c r="C151" s="10"/>
      <c r="D151" s="10"/>
      <c r="E151" s="10"/>
      <c r="F151" s="10"/>
      <c r="G151" s="10"/>
      <c r="H151" s="10"/>
      <c r="I151" s="10"/>
      <c r="J151" s="10"/>
      <c r="K151" s="10"/>
      <c r="L151" s="10"/>
      <c r="M151" s="10"/>
      <c r="N151" s="10"/>
      <c r="O151" s="10"/>
    </row>
    <row r="152" spans="1:15" ht="13.2">
      <c r="A152" s="10"/>
      <c r="B152" s="10"/>
      <c r="C152" s="10"/>
      <c r="D152" s="10"/>
      <c r="E152" s="10"/>
      <c r="F152" s="10"/>
      <c r="G152" s="10"/>
      <c r="H152" s="10"/>
      <c r="I152" s="10"/>
      <c r="J152" s="10"/>
      <c r="K152" s="10"/>
      <c r="L152" s="10"/>
      <c r="M152" s="10"/>
      <c r="N152" s="10"/>
      <c r="O152" s="10"/>
    </row>
    <row r="153" spans="1:15" ht="13.2">
      <c r="A153" s="10"/>
      <c r="B153" s="10"/>
      <c r="C153" s="10"/>
      <c r="D153" s="10"/>
      <c r="E153" s="10"/>
      <c r="F153" s="10"/>
      <c r="G153" s="10"/>
      <c r="H153" s="10"/>
      <c r="I153" s="10"/>
      <c r="J153" s="10"/>
      <c r="K153" s="10"/>
      <c r="L153" s="10"/>
      <c r="M153" s="10"/>
      <c r="N153" s="10"/>
      <c r="O153" s="10"/>
    </row>
    <row r="154" spans="1:15" ht="13.2">
      <c r="A154" s="10"/>
      <c r="B154" s="10"/>
      <c r="C154" s="10"/>
      <c r="D154" s="10"/>
      <c r="E154" s="10"/>
      <c r="F154" s="10"/>
      <c r="G154" s="10"/>
      <c r="H154" s="10"/>
      <c r="I154" s="10"/>
      <c r="J154" s="10"/>
      <c r="K154" s="10"/>
      <c r="L154" s="10"/>
      <c r="M154" s="10"/>
      <c r="N154" s="10"/>
      <c r="O154" s="10"/>
    </row>
    <row r="155" spans="1:15" ht="13.2">
      <c r="A155" s="10"/>
      <c r="B155" s="10"/>
      <c r="C155" s="10"/>
      <c r="D155" s="10"/>
      <c r="E155" s="10"/>
      <c r="F155" s="10"/>
      <c r="G155" s="10"/>
      <c r="H155" s="10"/>
      <c r="I155" s="10"/>
      <c r="J155" s="10"/>
      <c r="K155" s="10"/>
      <c r="L155" s="10"/>
      <c r="M155" s="10"/>
      <c r="N155" s="10"/>
      <c r="O155" s="10"/>
    </row>
    <row r="156" spans="1:15" ht="13.2">
      <c r="A156" s="10"/>
      <c r="B156" s="10"/>
      <c r="C156" s="10"/>
      <c r="D156" s="10"/>
      <c r="E156" s="10"/>
      <c r="F156" s="10"/>
      <c r="G156" s="10"/>
      <c r="H156" s="10"/>
      <c r="I156" s="10"/>
      <c r="J156" s="10"/>
      <c r="K156" s="10"/>
      <c r="L156" s="10"/>
      <c r="M156" s="10"/>
      <c r="N156" s="10"/>
      <c r="O156" s="10"/>
    </row>
    <row r="157" spans="1:15" ht="13.2">
      <c r="A157" s="10"/>
      <c r="B157" s="10"/>
      <c r="C157" s="10"/>
      <c r="D157" s="10"/>
      <c r="E157" s="10"/>
      <c r="F157" s="10"/>
      <c r="G157" s="10"/>
      <c r="H157" s="10"/>
      <c r="I157" s="10"/>
      <c r="J157" s="10"/>
      <c r="K157" s="10"/>
      <c r="L157" s="10"/>
      <c r="M157" s="10"/>
      <c r="N157" s="10"/>
      <c r="O157" s="10"/>
    </row>
    <row r="158" spans="1:15" ht="13.2">
      <c r="A158" s="10"/>
      <c r="B158" s="10"/>
      <c r="C158" s="10"/>
      <c r="D158" s="10"/>
      <c r="E158" s="10"/>
      <c r="F158" s="10"/>
      <c r="G158" s="10"/>
      <c r="H158" s="10"/>
      <c r="I158" s="10"/>
      <c r="J158" s="10"/>
      <c r="K158" s="10"/>
      <c r="L158" s="10"/>
      <c r="M158" s="10"/>
      <c r="N158" s="10"/>
      <c r="O158" s="10"/>
    </row>
    <row r="159" spans="1:15" ht="13.2">
      <c r="A159" s="10"/>
      <c r="B159" s="10"/>
      <c r="C159" s="10"/>
      <c r="D159" s="10"/>
      <c r="E159" s="10"/>
      <c r="F159" s="10"/>
      <c r="G159" s="10"/>
      <c r="H159" s="10"/>
      <c r="I159" s="10"/>
      <c r="J159" s="10"/>
      <c r="K159" s="10"/>
      <c r="L159" s="10"/>
      <c r="M159" s="10"/>
      <c r="N159" s="10"/>
      <c r="O159" s="10"/>
    </row>
    <row r="160" spans="1:15" ht="13.2">
      <c r="A160" s="10"/>
      <c r="B160" s="10"/>
      <c r="C160" s="10"/>
      <c r="D160" s="10"/>
      <c r="E160" s="10"/>
      <c r="F160" s="10"/>
      <c r="G160" s="10"/>
      <c r="H160" s="10"/>
      <c r="I160" s="10"/>
      <c r="J160" s="10"/>
      <c r="K160" s="10"/>
      <c r="L160" s="10"/>
      <c r="M160" s="10"/>
      <c r="N160" s="10"/>
      <c r="O160" s="10"/>
    </row>
    <row r="161" spans="1:15" ht="13.2">
      <c r="A161" s="10"/>
      <c r="B161" s="10"/>
      <c r="C161" s="10"/>
      <c r="D161" s="10"/>
      <c r="E161" s="10"/>
      <c r="F161" s="10"/>
      <c r="G161" s="10"/>
      <c r="H161" s="10"/>
      <c r="I161" s="10"/>
      <c r="J161" s="10"/>
      <c r="K161" s="10"/>
      <c r="L161" s="10"/>
      <c r="M161" s="10"/>
      <c r="N161" s="10"/>
      <c r="O161" s="10"/>
    </row>
    <row r="162" spans="1:15" ht="13.2">
      <c r="A162" s="10"/>
      <c r="B162" s="10"/>
      <c r="C162" s="10"/>
      <c r="D162" s="10"/>
      <c r="E162" s="10"/>
      <c r="F162" s="10"/>
      <c r="G162" s="10"/>
      <c r="H162" s="10"/>
      <c r="I162" s="10"/>
      <c r="J162" s="10"/>
      <c r="K162" s="10"/>
      <c r="L162" s="10"/>
      <c r="M162" s="10"/>
      <c r="N162" s="10"/>
      <c r="O162" s="10"/>
    </row>
    <row r="163" spans="1:15" ht="13.2">
      <c r="A163" s="10"/>
      <c r="B163" s="10"/>
      <c r="C163" s="10"/>
      <c r="D163" s="10"/>
      <c r="E163" s="10"/>
      <c r="F163" s="10"/>
      <c r="G163" s="10"/>
      <c r="H163" s="10"/>
      <c r="I163" s="10"/>
      <c r="J163" s="10"/>
      <c r="K163" s="10"/>
      <c r="L163" s="10"/>
      <c r="M163" s="10"/>
      <c r="N163" s="10"/>
      <c r="O163" s="10"/>
    </row>
    <row r="164" spans="1:15" ht="13.2">
      <c r="A164" s="10"/>
      <c r="B164" s="10"/>
      <c r="C164" s="10"/>
      <c r="D164" s="10"/>
      <c r="E164" s="10"/>
      <c r="F164" s="10"/>
      <c r="G164" s="10"/>
      <c r="H164" s="10"/>
      <c r="I164" s="10"/>
      <c r="J164" s="10"/>
      <c r="K164" s="10"/>
      <c r="L164" s="10"/>
      <c r="M164" s="10"/>
      <c r="N164" s="10"/>
      <c r="O164" s="10"/>
    </row>
    <row r="165" spans="1:15" ht="13.2">
      <c r="A165" s="10"/>
      <c r="B165" s="10"/>
      <c r="C165" s="10"/>
      <c r="D165" s="10"/>
      <c r="E165" s="10"/>
      <c r="F165" s="10"/>
      <c r="G165" s="10"/>
      <c r="H165" s="10"/>
      <c r="I165" s="10"/>
      <c r="J165" s="10"/>
      <c r="K165" s="10"/>
      <c r="L165" s="10"/>
      <c r="M165" s="10"/>
      <c r="N165" s="10"/>
      <c r="O165" s="10"/>
    </row>
    <row r="166" spans="1:15" ht="13.2">
      <c r="A166" s="10"/>
      <c r="B166" s="10"/>
      <c r="C166" s="10"/>
      <c r="D166" s="10"/>
      <c r="E166" s="10"/>
      <c r="F166" s="10"/>
      <c r="G166" s="10"/>
      <c r="H166" s="10"/>
      <c r="I166" s="10"/>
      <c r="J166" s="10"/>
      <c r="K166" s="10"/>
      <c r="L166" s="10"/>
      <c r="M166" s="10"/>
      <c r="N166" s="10"/>
      <c r="O166" s="10"/>
    </row>
    <row r="167" spans="1:15" ht="13.2">
      <c r="A167" s="10"/>
      <c r="B167" s="10"/>
      <c r="C167" s="10"/>
      <c r="D167" s="10"/>
      <c r="E167" s="10"/>
      <c r="F167" s="10"/>
      <c r="G167" s="10"/>
      <c r="H167" s="10"/>
      <c r="I167" s="10"/>
      <c r="J167" s="10"/>
      <c r="K167" s="10"/>
      <c r="L167" s="10"/>
      <c r="M167" s="10"/>
      <c r="N167" s="10"/>
      <c r="O167" s="10"/>
    </row>
    <row r="168" spans="1:15" ht="13.2">
      <c r="A168" s="10"/>
      <c r="B168" s="10"/>
      <c r="C168" s="10"/>
      <c r="D168" s="10"/>
      <c r="E168" s="10"/>
      <c r="F168" s="10"/>
      <c r="G168" s="10"/>
      <c r="H168" s="10"/>
      <c r="I168" s="10"/>
      <c r="J168" s="10"/>
      <c r="K168" s="10"/>
      <c r="L168" s="10"/>
      <c r="M168" s="10"/>
      <c r="N168" s="10"/>
      <c r="O168" s="10"/>
    </row>
    <row r="169" spans="1:15" ht="13.2">
      <c r="A169" s="10"/>
      <c r="B169" s="10"/>
      <c r="C169" s="10"/>
      <c r="D169" s="10"/>
      <c r="E169" s="10"/>
      <c r="F169" s="10"/>
      <c r="G169" s="10"/>
      <c r="H169" s="10"/>
      <c r="I169" s="10"/>
      <c r="J169" s="10"/>
      <c r="K169" s="10"/>
      <c r="L169" s="10"/>
      <c r="M169" s="10"/>
      <c r="N169" s="10"/>
      <c r="O169" s="10"/>
    </row>
    <row r="170" spans="1:15" ht="13.2">
      <c r="A170" s="10"/>
      <c r="B170" s="10"/>
      <c r="C170" s="10"/>
      <c r="D170" s="10"/>
      <c r="E170" s="10"/>
      <c r="F170" s="10"/>
      <c r="G170" s="10"/>
      <c r="H170" s="10"/>
      <c r="I170" s="10"/>
      <c r="J170" s="10"/>
      <c r="K170" s="10"/>
      <c r="L170" s="10"/>
      <c r="M170" s="10"/>
      <c r="N170" s="10"/>
      <c r="O170" s="10"/>
    </row>
    <row r="171" spans="1:15" ht="13.2">
      <c r="A171" s="10"/>
      <c r="B171" s="10"/>
      <c r="C171" s="10"/>
      <c r="D171" s="10"/>
      <c r="E171" s="10"/>
      <c r="F171" s="10"/>
      <c r="G171" s="10"/>
      <c r="H171" s="10"/>
      <c r="I171" s="10"/>
      <c r="J171" s="10"/>
      <c r="K171" s="10"/>
      <c r="L171" s="10"/>
      <c r="M171" s="10"/>
      <c r="N171" s="10"/>
      <c r="O171" s="10"/>
    </row>
    <row r="172" spans="1:15" ht="13.2">
      <c r="A172" s="10"/>
      <c r="B172" s="10"/>
      <c r="C172" s="10"/>
      <c r="D172" s="10"/>
      <c r="E172" s="10"/>
      <c r="F172" s="10"/>
      <c r="G172" s="10"/>
      <c r="H172" s="10"/>
      <c r="I172" s="10"/>
      <c r="J172" s="10"/>
      <c r="K172" s="10"/>
      <c r="L172" s="10"/>
      <c r="M172" s="10"/>
      <c r="N172" s="10"/>
      <c r="O172" s="10"/>
    </row>
    <row r="173" spans="1:15" ht="13.2">
      <c r="A173" s="10"/>
      <c r="B173" s="10"/>
      <c r="C173" s="10"/>
      <c r="D173" s="10"/>
      <c r="E173" s="10"/>
      <c r="F173" s="10"/>
      <c r="G173" s="10"/>
      <c r="H173" s="10"/>
      <c r="I173" s="10"/>
      <c r="J173" s="10"/>
      <c r="K173" s="10"/>
      <c r="L173" s="10"/>
      <c r="M173" s="10"/>
      <c r="N173" s="10"/>
      <c r="O173" s="10"/>
    </row>
    <row r="174" spans="1:15" ht="13.2">
      <c r="A174" s="10"/>
      <c r="B174" s="10"/>
      <c r="C174" s="10"/>
      <c r="D174" s="10"/>
      <c r="E174" s="10"/>
      <c r="F174" s="10"/>
      <c r="G174" s="10"/>
      <c r="H174" s="10"/>
      <c r="I174" s="10"/>
      <c r="J174" s="10"/>
      <c r="K174" s="10"/>
      <c r="L174" s="10"/>
      <c r="M174" s="10"/>
      <c r="N174" s="10"/>
      <c r="O174" s="10"/>
    </row>
    <row r="175" spans="1:15" ht="13.2">
      <c r="A175" s="10"/>
      <c r="B175" s="10"/>
      <c r="C175" s="10"/>
      <c r="D175" s="10"/>
      <c r="E175" s="10"/>
      <c r="F175" s="10"/>
      <c r="G175" s="10"/>
      <c r="H175" s="10"/>
      <c r="I175" s="10"/>
      <c r="J175" s="10"/>
      <c r="K175" s="10"/>
      <c r="L175" s="10"/>
      <c r="M175" s="10"/>
      <c r="N175" s="10"/>
      <c r="O175" s="10"/>
    </row>
    <row r="176" spans="1:15" ht="13.2">
      <c r="A176" s="10"/>
      <c r="B176" s="10"/>
      <c r="C176" s="10"/>
      <c r="D176" s="10"/>
      <c r="E176" s="10"/>
      <c r="F176" s="10"/>
      <c r="G176" s="10"/>
      <c r="H176" s="10"/>
      <c r="I176" s="10"/>
      <c r="J176" s="10"/>
      <c r="K176" s="10"/>
      <c r="L176" s="10"/>
      <c r="M176" s="10"/>
      <c r="N176" s="10"/>
      <c r="O176" s="10"/>
    </row>
    <row r="177" spans="1:15" ht="13.2">
      <c r="A177" s="10"/>
      <c r="B177" s="10"/>
      <c r="C177" s="10"/>
      <c r="D177" s="10"/>
      <c r="E177" s="10"/>
      <c r="F177" s="10"/>
      <c r="G177" s="10"/>
      <c r="H177" s="10"/>
      <c r="I177" s="10"/>
      <c r="J177" s="10"/>
      <c r="K177" s="10"/>
      <c r="L177" s="10"/>
      <c r="M177" s="10"/>
      <c r="N177" s="10"/>
      <c r="O177" s="10"/>
    </row>
    <row r="178" spans="1:15" ht="13.2">
      <c r="A178" s="10"/>
      <c r="B178" s="10"/>
      <c r="C178" s="10"/>
      <c r="D178" s="10"/>
      <c r="E178" s="10"/>
      <c r="F178" s="10"/>
      <c r="G178" s="10"/>
      <c r="H178" s="10"/>
      <c r="I178" s="10"/>
      <c r="J178" s="10"/>
      <c r="K178" s="10"/>
      <c r="L178" s="10"/>
      <c r="M178" s="10"/>
      <c r="N178" s="10"/>
      <c r="O178" s="10"/>
    </row>
    <row r="179" spans="1:15" ht="13.2">
      <c r="A179" s="10"/>
      <c r="B179" s="10"/>
      <c r="C179" s="10"/>
      <c r="D179" s="10"/>
      <c r="E179" s="10"/>
      <c r="F179" s="10"/>
      <c r="G179" s="10"/>
      <c r="H179" s="10"/>
      <c r="I179" s="10"/>
      <c r="J179" s="10"/>
      <c r="K179" s="10"/>
      <c r="L179" s="10"/>
      <c r="M179" s="10"/>
      <c r="N179" s="10"/>
      <c r="O179" s="10"/>
    </row>
    <row r="180" spans="1:15" ht="13.2">
      <c r="A180" s="10"/>
      <c r="B180" s="10"/>
      <c r="C180" s="10"/>
      <c r="D180" s="10"/>
      <c r="E180" s="10"/>
      <c r="F180" s="10"/>
      <c r="G180" s="10"/>
      <c r="H180" s="10"/>
      <c r="I180" s="10"/>
      <c r="J180" s="10"/>
      <c r="K180" s="10"/>
      <c r="L180" s="10"/>
      <c r="M180" s="10"/>
      <c r="N180" s="10"/>
      <c r="O180" s="10"/>
    </row>
    <row r="181" spans="1:15" ht="13.2">
      <c r="A181" s="10"/>
      <c r="B181" s="10"/>
      <c r="C181" s="10"/>
      <c r="D181" s="10"/>
      <c r="E181" s="10"/>
      <c r="F181" s="10"/>
      <c r="G181" s="10"/>
      <c r="H181" s="10"/>
      <c r="I181" s="10"/>
      <c r="J181" s="10"/>
      <c r="K181" s="10"/>
      <c r="L181" s="10"/>
      <c r="M181" s="10"/>
      <c r="N181" s="10"/>
      <c r="O181" s="10"/>
    </row>
    <row r="182" spans="1:15" ht="13.2">
      <c r="A182" s="10"/>
      <c r="B182" s="10"/>
      <c r="C182" s="10"/>
      <c r="D182" s="10"/>
      <c r="E182" s="10"/>
      <c r="F182" s="10"/>
      <c r="G182" s="10"/>
      <c r="H182" s="10"/>
      <c r="I182" s="10"/>
      <c r="J182" s="10"/>
      <c r="K182" s="10"/>
      <c r="L182" s="10"/>
      <c r="M182" s="10"/>
      <c r="N182" s="10"/>
      <c r="O182" s="10"/>
    </row>
    <row r="183" spans="1:15" ht="13.2">
      <c r="A183" s="10"/>
      <c r="B183" s="10"/>
      <c r="C183" s="10"/>
      <c r="D183" s="10"/>
      <c r="E183" s="10"/>
      <c r="F183" s="10"/>
      <c r="G183" s="10"/>
      <c r="H183" s="10"/>
      <c r="I183" s="10"/>
      <c r="J183" s="10"/>
      <c r="K183" s="10"/>
      <c r="L183" s="10"/>
      <c r="M183" s="10"/>
      <c r="N183" s="10"/>
      <c r="O183" s="10"/>
    </row>
    <row r="184" spans="1:15" ht="13.2">
      <c r="A184" s="10"/>
      <c r="B184" s="10"/>
      <c r="C184" s="10"/>
      <c r="D184" s="10"/>
      <c r="E184" s="10"/>
      <c r="F184" s="10"/>
      <c r="G184" s="10"/>
      <c r="H184" s="10"/>
      <c r="I184" s="10"/>
      <c r="J184" s="10"/>
      <c r="K184" s="10"/>
      <c r="L184" s="10"/>
      <c r="M184" s="10"/>
      <c r="N184" s="10"/>
      <c r="O184" s="10"/>
    </row>
    <row r="185" spans="1:15" ht="13.2">
      <c r="A185" s="10"/>
      <c r="B185" s="10"/>
      <c r="C185" s="10"/>
      <c r="D185" s="10"/>
      <c r="E185" s="10"/>
      <c r="F185" s="10"/>
      <c r="G185" s="10"/>
      <c r="H185" s="10"/>
      <c r="I185" s="10"/>
      <c r="J185" s="10"/>
      <c r="K185" s="10"/>
      <c r="L185" s="10"/>
      <c r="M185" s="10"/>
      <c r="N185" s="10"/>
      <c r="O185" s="10"/>
    </row>
    <row r="186" spans="1:15" ht="13.2">
      <c r="A186" s="10"/>
      <c r="B186" s="10"/>
      <c r="C186" s="10"/>
      <c r="D186" s="10"/>
      <c r="E186" s="10"/>
      <c r="F186" s="10"/>
      <c r="G186" s="10"/>
      <c r="H186" s="10"/>
      <c r="I186" s="10"/>
      <c r="J186" s="10"/>
      <c r="K186" s="10"/>
      <c r="L186" s="10"/>
      <c r="M186" s="10"/>
      <c r="N186" s="10"/>
      <c r="O186" s="10"/>
    </row>
    <row r="187" spans="1:15" ht="13.2">
      <c r="A187" s="10"/>
      <c r="B187" s="10"/>
      <c r="C187" s="10"/>
      <c r="D187" s="10"/>
      <c r="E187" s="10"/>
      <c r="F187" s="10"/>
      <c r="G187" s="10"/>
      <c r="H187" s="10"/>
      <c r="I187" s="10"/>
      <c r="J187" s="10"/>
      <c r="K187" s="10"/>
      <c r="L187" s="10"/>
      <c r="M187" s="10"/>
      <c r="N187" s="10"/>
      <c r="O187" s="10"/>
    </row>
    <row r="188" spans="1:15" ht="13.2">
      <c r="A188" s="10"/>
      <c r="B188" s="10"/>
      <c r="C188" s="10"/>
      <c r="D188" s="10"/>
      <c r="E188" s="10"/>
      <c r="F188" s="10"/>
      <c r="G188" s="10"/>
      <c r="H188" s="10"/>
      <c r="I188" s="10"/>
      <c r="J188" s="10"/>
      <c r="K188" s="10"/>
      <c r="L188" s="10"/>
      <c r="M188" s="10"/>
      <c r="N188" s="10"/>
      <c r="O188" s="10"/>
    </row>
    <row r="189" spans="1:15" ht="13.2">
      <c r="A189" s="10"/>
      <c r="B189" s="10"/>
      <c r="C189" s="10"/>
      <c r="D189" s="10"/>
      <c r="E189" s="10"/>
      <c r="F189" s="10"/>
      <c r="G189" s="10"/>
      <c r="H189" s="10"/>
      <c r="I189" s="10"/>
      <c r="J189" s="10"/>
      <c r="K189" s="10"/>
      <c r="L189" s="10"/>
      <c r="M189" s="10"/>
      <c r="N189" s="10"/>
      <c r="O189" s="10"/>
    </row>
    <row r="190" spans="1:15" ht="13.2">
      <c r="A190" s="10"/>
      <c r="B190" s="10"/>
      <c r="C190" s="10"/>
      <c r="D190" s="10"/>
      <c r="E190" s="10"/>
      <c r="F190" s="10"/>
      <c r="G190" s="10"/>
      <c r="H190" s="10"/>
      <c r="I190" s="10"/>
      <c r="J190" s="10"/>
      <c r="K190" s="10"/>
      <c r="L190" s="10"/>
      <c r="M190" s="10"/>
      <c r="N190" s="10"/>
      <c r="O190" s="10"/>
    </row>
    <row r="191" spans="1:15" ht="13.2">
      <c r="A191" s="10"/>
      <c r="B191" s="10"/>
      <c r="C191" s="10"/>
      <c r="D191" s="10"/>
      <c r="E191" s="10"/>
      <c r="F191" s="10"/>
      <c r="G191" s="10"/>
      <c r="H191" s="10"/>
      <c r="I191" s="10"/>
      <c r="J191" s="10"/>
      <c r="K191" s="10"/>
      <c r="L191" s="10"/>
      <c r="M191" s="10"/>
      <c r="N191" s="10"/>
      <c r="O191" s="10"/>
    </row>
    <row r="192" spans="1:15" ht="13.2">
      <c r="A192" s="10"/>
      <c r="B192" s="10"/>
      <c r="C192" s="10"/>
      <c r="D192" s="10"/>
      <c r="E192" s="10"/>
      <c r="F192" s="10"/>
      <c r="G192" s="10"/>
      <c r="H192" s="10"/>
      <c r="I192" s="10"/>
      <c r="J192" s="10"/>
      <c r="K192" s="10"/>
      <c r="L192" s="10"/>
      <c r="M192" s="10"/>
      <c r="N192" s="10"/>
      <c r="O192" s="10"/>
    </row>
    <row r="193" spans="1:15" ht="13.2">
      <c r="A193" s="10"/>
      <c r="B193" s="10"/>
      <c r="C193" s="10"/>
      <c r="D193" s="10"/>
      <c r="E193" s="10"/>
      <c r="F193" s="10"/>
      <c r="G193" s="10"/>
      <c r="H193" s="10"/>
      <c r="I193" s="10"/>
      <c r="J193" s="10"/>
      <c r="K193" s="10"/>
      <c r="L193" s="10"/>
      <c r="M193" s="10"/>
      <c r="N193" s="10"/>
      <c r="O193" s="10"/>
    </row>
    <row r="194" spans="1:15" ht="13.2">
      <c r="A194" s="10"/>
      <c r="B194" s="10"/>
      <c r="C194" s="10"/>
      <c r="D194" s="10"/>
      <c r="E194" s="10"/>
      <c r="F194" s="10"/>
      <c r="G194" s="10"/>
      <c r="H194" s="10"/>
      <c r="I194" s="10"/>
      <c r="J194" s="10"/>
      <c r="K194" s="10"/>
      <c r="L194" s="10"/>
      <c r="M194" s="10"/>
      <c r="N194" s="10"/>
      <c r="O194" s="10"/>
    </row>
    <row r="195" spans="1:15" ht="13.2">
      <c r="A195" s="10"/>
      <c r="B195" s="10"/>
      <c r="C195" s="10"/>
      <c r="D195" s="10"/>
      <c r="E195" s="10"/>
      <c r="F195" s="10"/>
      <c r="G195" s="10"/>
      <c r="H195" s="10"/>
      <c r="I195" s="10"/>
      <c r="J195" s="10"/>
      <c r="K195" s="10"/>
      <c r="L195" s="10"/>
      <c r="M195" s="10"/>
      <c r="N195" s="10"/>
      <c r="O195" s="10"/>
    </row>
    <row r="196" spans="1:15" ht="13.2">
      <c r="A196" s="10"/>
      <c r="B196" s="10"/>
      <c r="C196" s="10"/>
      <c r="D196" s="10"/>
      <c r="E196" s="10"/>
      <c r="F196" s="10"/>
      <c r="G196" s="10"/>
      <c r="H196" s="10"/>
      <c r="I196" s="10"/>
      <c r="J196" s="10"/>
      <c r="K196" s="10"/>
      <c r="L196" s="10"/>
      <c r="M196" s="10"/>
      <c r="N196" s="10"/>
      <c r="O196" s="10"/>
    </row>
    <row r="197" spans="1:15" ht="13.2">
      <c r="A197" s="10"/>
      <c r="B197" s="10"/>
      <c r="C197" s="10"/>
      <c r="D197" s="10"/>
      <c r="E197" s="10"/>
      <c r="F197" s="10"/>
      <c r="G197" s="10"/>
      <c r="H197" s="10"/>
      <c r="I197" s="10"/>
      <c r="J197" s="10"/>
      <c r="K197" s="10"/>
      <c r="L197" s="10"/>
      <c r="M197" s="10"/>
      <c r="N197" s="10"/>
      <c r="O197" s="10"/>
    </row>
    <row r="198" spans="1:15" ht="13.2">
      <c r="A198" s="10"/>
      <c r="B198" s="10"/>
      <c r="C198" s="10"/>
      <c r="D198" s="10"/>
      <c r="E198" s="10"/>
      <c r="F198" s="10"/>
      <c r="G198" s="10"/>
      <c r="H198" s="10"/>
      <c r="I198" s="10"/>
      <c r="J198" s="10"/>
      <c r="K198" s="10"/>
      <c r="L198" s="10"/>
      <c r="M198" s="10"/>
      <c r="N198" s="10"/>
      <c r="O198" s="10"/>
    </row>
    <row r="199" spans="1:15" ht="13.2">
      <c r="A199" s="10"/>
      <c r="B199" s="10"/>
      <c r="C199" s="10"/>
      <c r="D199" s="10"/>
      <c r="E199" s="10"/>
      <c r="F199" s="10"/>
      <c r="G199" s="10"/>
      <c r="H199" s="10"/>
      <c r="I199" s="10"/>
      <c r="J199" s="10"/>
      <c r="K199" s="10"/>
      <c r="L199" s="10"/>
      <c r="M199" s="10"/>
      <c r="N199" s="10"/>
      <c r="O199" s="10"/>
    </row>
    <row r="200" spans="1:15" ht="13.2">
      <c r="A200" s="10"/>
      <c r="B200" s="10"/>
      <c r="C200" s="10"/>
      <c r="D200" s="10"/>
      <c r="E200" s="10"/>
      <c r="F200" s="10"/>
      <c r="G200" s="10"/>
      <c r="H200" s="10"/>
      <c r="I200" s="10"/>
      <c r="J200" s="10"/>
      <c r="K200" s="10"/>
      <c r="L200" s="10"/>
      <c r="M200" s="10"/>
      <c r="N200" s="10"/>
      <c r="O200" s="10"/>
    </row>
    <row r="201" spans="1:15" ht="13.2">
      <c r="A201" s="10"/>
      <c r="B201" s="10"/>
      <c r="C201" s="10"/>
      <c r="D201" s="10"/>
      <c r="E201" s="10"/>
      <c r="F201" s="10"/>
      <c r="G201" s="10"/>
      <c r="H201" s="10"/>
      <c r="I201" s="10"/>
      <c r="J201" s="10"/>
      <c r="K201" s="10"/>
      <c r="L201" s="10"/>
      <c r="M201" s="10"/>
      <c r="N201" s="10"/>
      <c r="O201" s="10"/>
    </row>
    <row r="202" spans="1:15" ht="13.2">
      <c r="A202" s="10"/>
      <c r="B202" s="10"/>
      <c r="C202" s="10"/>
      <c r="D202" s="10"/>
      <c r="E202" s="10"/>
      <c r="F202" s="10"/>
      <c r="G202" s="10"/>
      <c r="H202" s="10"/>
      <c r="I202" s="10"/>
      <c r="J202" s="10"/>
      <c r="K202" s="10"/>
      <c r="L202" s="10"/>
      <c r="M202" s="10"/>
      <c r="N202" s="10"/>
      <c r="O202" s="10"/>
    </row>
    <row r="203" spans="1:15" ht="13.2">
      <c r="A203" s="10"/>
      <c r="B203" s="10"/>
      <c r="C203" s="10"/>
      <c r="D203" s="10"/>
      <c r="E203" s="10"/>
      <c r="F203" s="10"/>
      <c r="G203" s="10"/>
      <c r="H203" s="10"/>
      <c r="I203" s="10"/>
      <c r="J203" s="10"/>
      <c r="K203" s="10"/>
      <c r="L203" s="10"/>
      <c r="M203" s="10"/>
      <c r="N203" s="10"/>
      <c r="O203" s="10"/>
    </row>
    <row r="204" spans="1:15" ht="13.2">
      <c r="A204" s="10"/>
      <c r="B204" s="10"/>
      <c r="C204" s="10"/>
      <c r="D204" s="10"/>
      <c r="E204" s="10"/>
      <c r="F204" s="10"/>
      <c r="G204" s="10"/>
      <c r="H204" s="10"/>
      <c r="I204" s="10"/>
      <c r="J204" s="10"/>
      <c r="K204" s="10"/>
      <c r="L204" s="10"/>
      <c r="M204" s="10"/>
      <c r="N204" s="10"/>
      <c r="O204" s="10"/>
    </row>
    <row r="205" spans="1:15" ht="13.2">
      <c r="A205" s="10"/>
      <c r="B205" s="10"/>
      <c r="C205" s="10"/>
      <c r="D205" s="10"/>
      <c r="E205" s="10"/>
      <c r="F205" s="10"/>
      <c r="G205" s="10"/>
      <c r="H205" s="10"/>
      <c r="I205" s="10"/>
      <c r="J205" s="10"/>
      <c r="K205" s="10"/>
      <c r="L205" s="10"/>
      <c r="M205" s="10"/>
      <c r="N205" s="10"/>
      <c r="O205" s="10"/>
    </row>
    <row r="206" spans="1:15" ht="13.2">
      <c r="A206" s="10"/>
      <c r="B206" s="10"/>
      <c r="C206" s="10"/>
      <c r="D206" s="10"/>
      <c r="E206" s="10"/>
      <c r="F206" s="10"/>
      <c r="G206" s="10"/>
      <c r="H206" s="10"/>
      <c r="I206" s="10"/>
      <c r="J206" s="10"/>
      <c r="K206" s="10"/>
      <c r="L206" s="10"/>
      <c r="M206" s="10"/>
      <c r="N206" s="10"/>
      <c r="O206" s="10"/>
    </row>
    <row r="207" spans="1:15" ht="13.2">
      <c r="A207" s="10"/>
      <c r="B207" s="10"/>
      <c r="C207" s="10"/>
      <c r="D207" s="10"/>
      <c r="E207" s="10"/>
      <c r="F207" s="10"/>
      <c r="G207" s="10"/>
      <c r="H207" s="10"/>
      <c r="I207" s="10"/>
      <c r="J207" s="10"/>
      <c r="K207" s="10"/>
      <c r="L207" s="10"/>
      <c r="M207" s="10"/>
      <c r="N207" s="10"/>
      <c r="O207" s="10"/>
    </row>
    <row r="208" spans="1:15" ht="13.2">
      <c r="A208" s="10"/>
      <c r="B208" s="10"/>
      <c r="C208" s="10"/>
      <c r="D208" s="10"/>
      <c r="E208" s="10"/>
      <c r="F208" s="10"/>
      <c r="G208" s="10"/>
      <c r="H208" s="10"/>
      <c r="I208" s="10"/>
      <c r="J208" s="10"/>
      <c r="K208" s="10"/>
      <c r="L208" s="10"/>
      <c r="M208" s="10"/>
      <c r="N208" s="10"/>
      <c r="O208" s="10"/>
    </row>
    <row r="209" spans="1:15" ht="13.2">
      <c r="A209" s="10"/>
      <c r="B209" s="10"/>
      <c r="C209" s="10"/>
      <c r="D209" s="10"/>
      <c r="E209" s="10"/>
      <c r="F209" s="10"/>
      <c r="G209" s="10"/>
      <c r="H209" s="10"/>
      <c r="I209" s="10"/>
      <c r="J209" s="10"/>
      <c r="K209" s="10"/>
      <c r="L209" s="10"/>
      <c r="M209" s="10"/>
      <c r="N209" s="10"/>
      <c r="O209" s="10"/>
    </row>
    <row r="210" spans="1:15" ht="13.2">
      <c r="A210" s="10"/>
      <c r="B210" s="10"/>
      <c r="C210" s="10"/>
      <c r="D210" s="10"/>
      <c r="E210" s="10"/>
      <c r="F210" s="10"/>
      <c r="G210" s="10"/>
      <c r="H210" s="10"/>
      <c r="I210" s="10"/>
      <c r="J210" s="10"/>
      <c r="K210" s="10"/>
      <c r="L210" s="10"/>
      <c r="M210" s="10"/>
      <c r="N210" s="10"/>
      <c r="O210" s="10"/>
    </row>
    <row r="211" spans="1:15" ht="13.2">
      <c r="A211" s="10"/>
      <c r="B211" s="10"/>
      <c r="C211" s="10"/>
      <c r="D211" s="10"/>
      <c r="E211" s="10"/>
      <c r="F211" s="10"/>
      <c r="G211" s="10"/>
      <c r="H211" s="10"/>
      <c r="I211" s="10"/>
      <c r="J211" s="10"/>
      <c r="K211" s="10"/>
      <c r="L211" s="10"/>
      <c r="M211" s="10"/>
      <c r="N211" s="10"/>
      <c r="O211" s="10"/>
    </row>
    <row r="212" spans="1:15" ht="13.2">
      <c r="A212" s="10"/>
      <c r="B212" s="10"/>
      <c r="C212" s="10"/>
      <c r="D212" s="10"/>
      <c r="E212" s="10"/>
      <c r="F212" s="10"/>
      <c r="G212" s="10"/>
      <c r="H212" s="10"/>
      <c r="I212" s="10"/>
      <c r="J212" s="10"/>
      <c r="K212" s="10"/>
      <c r="L212" s="10"/>
      <c r="M212" s="10"/>
      <c r="N212" s="10"/>
      <c r="O212" s="10"/>
    </row>
    <row r="213" spans="1:15" ht="13.2">
      <c r="A213" s="10"/>
      <c r="B213" s="10"/>
      <c r="C213" s="10"/>
      <c r="D213" s="10"/>
      <c r="E213" s="10"/>
      <c r="F213" s="10"/>
      <c r="G213" s="10"/>
      <c r="H213" s="10"/>
      <c r="I213" s="10"/>
      <c r="J213" s="10"/>
      <c r="K213" s="10"/>
      <c r="L213" s="10"/>
      <c r="M213" s="10"/>
      <c r="N213" s="10"/>
      <c r="O213" s="10"/>
    </row>
    <row r="214" spans="1:15" ht="13.2">
      <c r="A214" s="10"/>
      <c r="B214" s="10"/>
      <c r="C214" s="10"/>
      <c r="D214" s="10"/>
      <c r="E214" s="10"/>
      <c r="F214" s="10"/>
      <c r="G214" s="10"/>
      <c r="H214" s="10"/>
      <c r="I214" s="10"/>
      <c r="J214" s="10"/>
      <c r="K214" s="10"/>
      <c r="L214" s="10"/>
      <c r="M214" s="10"/>
      <c r="N214" s="10"/>
      <c r="O214" s="10"/>
    </row>
    <row r="215" spans="1:15" ht="13.2">
      <c r="A215" s="10"/>
      <c r="B215" s="10"/>
      <c r="C215" s="10"/>
      <c r="D215" s="10"/>
      <c r="E215" s="10"/>
      <c r="F215" s="10"/>
      <c r="G215" s="10"/>
      <c r="H215" s="10"/>
      <c r="I215" s="10"/>
      <c r="J215" s="10"/>
      <c r="K215" s="10"/>
      <c r="L215" s="10"/>
      <c r="M215" s="10"/>
      <c r="N215" s="10"/>
      <c r="O215" s="10"/>
    </row>
    <row r="216" spans="1:15" ht="13.2">
      <c r="A216" s="10"/>
      <c r="B216" s="10"/>
      <c r="C216" s="10"/>
      <c r="D216" s="10"/>
      <c r="E216" s="10"/>
      <c r="F216" s="10"/>
      <c r="G216" s="10"/>
      <c r="H216" s="10"/>
      <c r="I216" s="10"/>
      <c r="J216" s="10"/>
      <c r="K216" s="10"/>
      <c r="L216" s="10"/>
      <c r="M216" s="10"/>
      <c r="N216" s="10"/>
      <c r="O216" s="10"/>
    </row>
    <row r="217" spans="1:15" ht="13.2">
      <c r="A217" s="10"/>
      <c r="B217" s="10"/>
      <c r="C217" s="10"/>
      <c r="D217" s="10"/>
      <c r="E217" s="10"/>
      <c r="F217" s="10"/>
      <c r="G217" s="10"/>
      <c r="H217" s="10"/>
      <c r="I217" s="10"/>
      <c r="J217" s="10"/>
      <c r="K217" s="10"/>
      <c r="L217" s="10"/>
      <c r="M217" s="10"/>
      <c r="N217" s="10"/>
      <c r="O217" s="10"/>
    </row>
    <row r="218" spans="1:15" ht="13.2">
      <c r="A218" s="10"/>
      <c r="B218" s="10"/>
      <c r="C218" s="10"/>
      <c r="D218" s="10"/>
      <c r="E218" s="10"/>
      <c r="F218" s="10"/>
      <c r="G218" s="10"/>
      <c r="H218" s="10"/>
      <c r="I218" s="10"/>
      <c r="J218" s="10"/>
      <c r="K218" s="10"/>
      <c r="L218" s="10"/>
      <c r="M218" s="10"/>
      <c r="N218" s="10"/>
      <c r="O218" s="10"/>
    </row>
    <row r="219" spans="1:15" ht="13.2">
      <c r="A219" s="10"/>
      <c r="B219" s="10"/>
      <c r="C219" s="10"/>
      <c r="D219" s="10"/>
      <c r="E219" s="10"/>
      <c r="F219" s="10"/>
      <c r="G219" s="10"/>
      <c r="H219" s="10"/>
      <c r="I219" s="10"/>
      <c r="J219" s="10"/>
      <c r="K219" s="10"/>
      <c r="L219" s="10"/>
      <c r="M219" s="10"/>
      <c r="N219" s="10"/>
      <c r="O219" s="10"/>
    </row>
    <row r="220" spans="1:15" ht="13.2">
      <c r="A220" s="10"/>
      <c r="B220" s="10"/>
      <c r="C220" s="10"/>
      <c r="D220" s="10"/>
      <c r="E220" s="10"/>
      <c r="F220" s="10"/>
      <c r="G220" s="10"/>
      <c r="H220" s="10"/>
      <c r="I220" s="10"/>
      <c r="J220" s="10"/>
      <c r="K220" s="10"/>
      <c r="L220" s="10"/>
      <c r="M220" s="10"/>
      <c r="N220" s="10"/>
      <c r="O220" s="10"/>
    </row>
    <row r="221" spans="1:15" ht="13.2">
      <c r="A221" s="10"/>
      <c r="B221" s="10"/>
      <c r="C221" s="10"/>
      <c r="D221" s="10"/>
      <c r="E221" s="10"/>
      <c r="F221" s="10"/>
      <c r="G221" s="10"/>
      <c r="H221" s="10"/>
      <c r="I221" s="10"/>
      <c r="J221" s="10"/>
      <c r="K221" s="10"/>
      <c r="L221" s="10"/>
      <c r="M221" s="10"/>
      <c r="N221" s="10"/>
      <c r="O221" s="10"/>
    </row>
    <row r="222" spans="1:15" ht="13.2">
      <c r="A222" s="10"/>
      <c r="B222" s="10"/>
      <c r="C222" s="10"/>
      <c r="D222" s="10"/>
      <c r="E222" s="10"/>
      <c r="F222" s="10"/>
      <c r="G222" s="10"/>
      <c r="H222" s="10"/>
      <c r="I222" s="10"/>
      <c r="J222" s="10"/>
      <c r="K222" s="10"/>
      <c r="L222" s="10"/>
      <c r="M222" s="10"/>
      <c r="N222" s="10"/>
      <c r="O222" s="10"/>
    </row>
    <row r="223" spans="1:15" ht="13.2">
      <c r="A223" s="10"/>
      <c r="B223" s="10"/>
      <c r="C223" s="10"/>
      <c r="D223" s="10"/>
      <c r="E223" s="10"/>
      <c r="F223" s="10"/>
      <c r="G223" s="10"/>
      <c r="H223" s="10"/>
      <c r="I223" s="10"/>
      <c r="J223" s="10"/>
      <c r="K223" s="10"/>
      <c r="L223" s="10"/>
      <c r="M223" s="10"/>
      <c r="N223" s="10"/>
      <c r="O223" s="10"/>
    </row>
    <row r="224" spans="1:15" ht="13.2">
      <c r="A224" s="10"/>
      <c r="B224" s="10"/>
      <c r="C224" s="10"/>
      <c r="D224" s="10"/>
      <c r="E224" s="10"/>
      <c r="F224" s="10"/>
      <c r="G224" s="10"/>
      <c r="H224" s="10"/>
      <c r="I224" s="10"/>
      <c r="J224" s="10"/>
      <c r="K224" s="10"/>
      <c r="L224" s="10"/>
      <c r="M224" s="10"/>
      <c r="N224" s="10"/>
      <c r="O224" s="10"/>
    </row>
    <row r="225" spans="1:15" ht="13.2">
      <c r="A225" s="10"/>
      <c r="B225" s="10"/>
      <c r="C225" s="10"/>
      <c r="D225" s="10"/>
      <c r="E225" s="10"/>
      <c r="F225" s="10"/>
      <c r="G225" s="10"/>
      <c r="H225" s="10"/>
      <c r="I225" s="10"/>
      <c r="J225" s="10"/>
      <c r="K225" s="10"/>
      <c r="L225" s="10"/>
      <c r="M225" s="10"/>
      <c r="N225" s="10"/>
      <c r="O225" s="10"/>
    </row>
    <row r="226" spans="1:15" ht="13.2">
      <c r="A226" s="10"/>
      <c r="B226" s="10"/>
      <c r="C226" s="10"/>
      <c r="D226" s="10"/>
      <c r="E226" s="10"/>
      <c r="F226" s="10"/>
      <c r="G226" s="10"/>
      <c r="H226" s="10"/>
      <c r="I226" s="10"/>
      <c r="J226" s="10"/>
      <c r="K226" s="10"/>
      <c r="L226" s="10"/>
      <c r="M226" s="10"/>
      <c r="N226" s="10"/>
      <c r="O226" s="10"/>
    </row>
    <row r="227" spans="1:15" ht="13.2">
      <c r="A227" s="10"/>
      <c r="B227" s="10"/>
      <c r="C227" s="10"/>
      <c r="D227" s="10"/>
      <c r="E227" s="10"/>
      <c r="F227" s="10"/>
      <c r="G227" s="10"/>
      <c r="H227" s="10"/>
      <c r="I227" s="10"/>
      <c r="J227" s="10"/>
      <c r="K227" s="10"/>
      <c r="L227" s="10"/>
      <c r="M227" s="10"/>
      <c r="N227" s="10"/>
      <c r="O227" s="10"/>
    </row>
    <row r="228" spans="1:15" ht="13.2">
      <c r="A228" s="10"/>
      <c r="B228" s="10"/>
      <c r="C228" s="10"/>
      <c r="D228" s="10"/>
      <c r="E228" s="10"/>
      <c r="F228" s="10"/>
      <c r="G228" s="10"/>
      <c r="H228" s="10"/>
      <c r="I228" s="10"/>
      <c r="J228" s="10"/>
      <c r="K228" s="10"/>
      <c r="L228" s="10"/>
      <c r="M228" s="10"/>
      <c r="N228" s="10"/>
      <c r="O228" s="10"/>
    </row>
    <row r="229" spans="1:15" ht="13.2">
      <c r="A229" s="10"/>
      <c r="B229" s="10"/>
      <c r="C229" s="10"/>
      <c r="D229" s="10"/>
      <c r="E229" s="10"/>
      <c r="F229" s="10"/>
      <c r="G229" s="10"/>
      <c r="H229" s="10"/>
      <c r="I229" s="10"/>
      <c r="J229" s="10"/>
      <c r="K229" s="10"/>
      <c r="L229" s="10"/>
      <c r="M229" s="10"/>
      <c r="N229" s="10"/>
      <c r="O229" s="10"/>
    </row>
    <row r="230" spans="1:15" ht="13.2">
      <c r="A230" s="10"/>
      <c r="B230" s="10"/>
      <c r="C230" s="10"/>
      <c r="D230" s="10"/>
      <c r="E230" s="10"/>
      <c r="F230" s="10"/>
      <c r="G230" s="10"/>
      <c r="H230" s="10"/>
      <c r="I230" s="10"/>
      <c r="J230" s="10"/>
      <c r="K230" s="10"/>
      <c r="L230" s="10"/>
      <c r="M230" s="10"/>
      <c r="N230" s="10"/>
      <c r="O230" s="10"/>
    </row>
    <row r="231" spans="1:15" ht="13.2">
      <c r="A231" s="10"/>
      <c r="B231" s="10"/>
      <c r="C231" s="10"/>
      <c r="D231" s="10"/>
      <c r="E231" s="10"/>
      <c r="F231" s="10"/>
      <c r="G231" s="10"/>
      <c r="H231" s="10"/>
      <c r="I231" s="10"/>
      <c r="J231" s="10"/>
      <c r="K231" s="10"/>
      <c r="L231" s="10"/>
      <c r="M231" s="10"/>
      <c r="N231" s="10"/>
      <c r="O231" s="10"/>
    </row>
    <row r="232" spans="1:15" ht="13.2">
      <c r="A232" s="10"/>
      <c r="B232" s="10"/>
      <c r="C232" s="10"/>
      <c r="D232" s="10"/>
      <c r="E232" s="10"/>
      <c r="F232" s="10"/>
      <c r="G232" s="10"/>
      <c r="H232" s="10"/>
      <c r="I232" s="10"/>
      <c r="J232" s="10"/>
      <c r="K232" s="10"/>
      <c r="L232" s="10"/>
      <c r="M232" s="10"/>
      <c r="N232" s="10"/>
      <c r="O232" s="10"/>
    </row>
    <row r="233" spans="1:15" ht="13.2">
      <c r="A233" s="10"/>
      <c r="B233" s="10"/>
      <c r="C233" s="10"/>
      <c r="D233" s="10"/>
      <c r="E233" s="10"/>
      <c r="F233" s="10"/>
      <c r="G233" s="10"/>
      <c r="H233" s="10"/>
      <c r="I233" s="10"/>
      <c r="J233" s="10"/>
      <c r="K233" s="10"/>
      <c r="L233" s="10"/>
      <c r="M233" s="10"/>
      <c r="N233" s="10"/>
      <c r="O233" s="10"/>
    </row>
    <row r="234" spans="1:15" ht="13.2">
      <c r="A234" s="10"/>
      <c r="B234" s="10"/>
      <c r="C234" s="10"/>
      <c r="D234" s="10"/>
      <c r="E234" s="10"/>
      <c r="F234" s="10"/>
      <c r="G234" s="10"/>
      <c r="H234" s="10"/>
      <c r="I234" s="10"/>
      <c r="J234" s="10"/>
      <c r="K234" s="10"/>
      <c r="L234" s="10"/>
      <c r="M234" s="10"/>
      <c r="N234" s="10"/>
      <c r="O234" s="10"/>
    </row>
    <row r="235" spans="1:15" ht="13.2">
      <c r="A235" s="10"/>
      <c r="B235" s="10"/>
      <c r="C235" s="10"/>
      <c r="D235" s="10"/>
      <c r="E235" s="10"/>
      <c r="F235" s="10"/>
      <c r="G235" s="10"/>
      <c r="H235" s="10"/>
      <c r="I235" s="10"/>
      <c r="J235" s="10"/>
      <c r="K235" s="10"/>
      <c r="L235" s="10"/>
      <c r="M235" s="10"/>
      <c r="N235" s="10"/>
      <c r="O235" s="10"/>
    </row>
    <row r="236" spans="1:15" ht="13.2">
      <c r="A236" s="10"/>
      <c r="B236" s="10"/>
      <c r="C236" s="10"/>
      <c r="D236" s="10"/>
      <c r="E236" s="10"/>
      <c r="F236" s="10"/>
      <c r="G236" s="10"/>
      <c r="H236" s="10"/>
      <c r="I236" s="10"/>
      <c r="J236" s="10"/>
      <c r="K236" s="10"/>
      <c r="L236" s="10"/>
      <c r="M236" s="10"/>
      <c r="N236" s="10"/>
      <c r="O236" s="10"/>
    </row>
    <row r="237" spans="1:15" ht="13.2">
      <c r="A237" s="10"/>
      <c r="B237" s="10"/>
      <c r="C237" s="10"/>
      <c r="D237" s="10"/>
      <c r="E237" s="10"/>
      <c r="F237" s="10"/>
      <c r="G237" s="10"/>
      <c r="H237" s="10"/>
      <c r="I237" s="10"/>
      <c r="J237" s="10"/>
      <c r="K237" s="10"/>
      <c r="L237" s="10"/>
      <c r="M237" s="10"/>
      <c r="N237" s="10"/>
      <c r="O237" s="10"/>
    </row>
    <row r="238" spans="1:15" ht="13.2">
      <c r="A238" s="10"/>
      <c r="B238" s="10"/>
      <c r="C238" s="10"/>
      <c r="D238" s="10"/>
      <c r="E238" s="10"/>
      <c r="F238" s="10"/>
      <c r="G238" s="10"/>
      <c r="H238" s="10"/>
      <c r="I238" s="10"/>
      <c r="J238" s="10"/>
      <c r="K238" s="10"/>
      <c r="L238" s="10"/>
      <c r="M238" s="10"/>
      <c r="N238" s="10"/>
      <c r="O238" s="10"/>
    </row>
    <row r="239" spans="1:15" ht="13.2">
      <c r="A239" s="10"/>
      <c r="B239" s="10"/>
      <c r="C239" s="10"/>
      <c r="D239" s="10"/>
      <c r="E239" s="10"/>
      <c r="F239" s="10"/>
      <c r="G239" s="10"/>
      <c r="H239" s="10"/>
      <c r="I239" s="10"/>
      <c r="J239" s="10"/>
      <c r="K239" s="10"/>
      <c r="L239" s="10"/>
      <c r="M239" s="10"/>
      <c r="N239" s="10"/>
      <c r="O239" s="10"/>
    </row>
    <row r="240" spans="1:15" ht="13.2">
      <c r="A240" s="10"/>
      <c r="B240" s="10"/>
      <c r="C240" s="10"/>
      <c r="D240" s="10"/>
      <c r="E240" s="10"/>
      <c r="F240" s="10"/>
      <c r="G240" s="10"/>
      <c r="H240" s="10"/>
      <c r="I240" s="10"/>
      <c r="J240" s="10"/>
      <c r="K240" s="10"/>
      <c r="L240" s="10"/>
      <c r="M240" s="10"/>
      <c r="N240" s="10"/>
      <c r="O240" s="10"/>
    </row>
    <row r="241" spans="1:15" ht="13.2">
      <c r="A241" s="10"/>
      <c r="B241" s="10"/>
      <c r="C241" s="10"/>
      <c r="D241" s="10"/>
      <c r="E241" s="10"/>
      <c r="F241" s="10"/>
      <c r="G241" s="10"/>
      <c r="H241" s="10"/>
      <c r="I241" s="10"/>
      <c r="J241" s="10"/>
      <c r="K241" s="10"/>
      <c r="L241" s="10"/>
      <c r="M241" s="10"/>
      <c r="N241" s="10"/>
      <c r="O241" s="10"/>
    </row>
    <row r="242" spans="1:15" ht="13.2">
      <c r="A242" s="10"/>
      <c r="B242" s="10"/>
      <c r="C242" s="10"/>
      <c r="D242" s="10"/>
      <c r="E242" s="10"/>
      <c r="F242" s="10"/>
      <c r="G242" s="10"/>
      <c r="H242" s="10"/>
      <c r="I242" s="10"/>
      <c r="J242" s="10"/>
      <c r="K242" s="10"/>
      <c r="L242" s="10"/>
      <c r="M242" s="10"/>
      <c r="N242" s="10"/>
      <c r="O242" s="10"/>
    </row>
    <row r="243" spans="1:15" ht="13.2">
      <c r="A243" s="10"/>
      <c r="B243" s="10"/>
      <c r="C243" s="10"/>
      <c r="D243" s="10"/>
      <c r="E243" s="10"/>
      <c r="F243" s="10"/>
      <c r="G243" s="10"/>
      <c r="H243" s="10"/>
      <c r="I243" s="10"/>
      <c r="J243" s="10"/>
      <c r="K243" s="10"/>
      <c r="L243" s="10"/>
      <c r="M243" s="10"/>
      <c r="N243" s="10"/>
      <c r="O243" s="10"/>
    </row>
    <row r="244" spans="1:15" ht="13.2">
      <c r="A244" s="10"/>
      <c r="B244" s="10"/>
      <c r="C244" s="10"/>
      <c r="D244" s="10"/>
      <c r="E244" s="10"/>
      <c r="F244" s="10"/>
      <c r="G244" s="10"/>
      <c r="H244" s="10"/>
      <c r="I244" s="10"/>
      <c r="J244" s="10"/>
      <c r="K244" s="10"/>
      <c r="L244" s="10"/>
      <c r="M244" s="10"/>
      <c r="N244" s="10"/>
      <c r="O244" s="10"/>
    </row>
    <row r="245" spans="1:15" ht="13.2">
      <c r="A245" s="10"/>
      <c r="B245" s="10"/>
      <c r="C245" s="10"/>
      <c r="D245" s="10"/>
      <c r="E245" s="10"/>
      <c r="F245" s="10"/>
      <c r="G245" s="10"/>
      <c r="H245" s="10"/>
      <c r="I245" s="10"/>
      <c r="J245" s="10"/>
      <c r="K245" s="10"/>
      <c r="L245" s="10"/>
      <c r="M245" s="10"/>
      <c r="N245" s="10"/>
      <c r="O245" s="10"/>
    </row>
    <row r="246" spans="1:15" ht="13.2">
      <c r="A246" s="10"/>
      <c r="B246" s="10"/>
      <c r="C246" s="10"/>
      <c r="D246" s="10"/>
      <c r="E246" s="10"/>
      <c r="F246" s="10"/>
      <c r="G246" s="10"/>
      <c r="H246" s="10"/>
      <c r="I246" s="10"/>
      <c r="J246" s="10"/>
      <c r="K246" s="10"/>
      <c r="L246" s="10"/>
      <c r="M246" s="10"/>
      <c r="N246" s="10"/>
      <c r="O246" s="10"/>
    </row>
    <row r="247" spans="1:15" ht="13.2">
      <c r="A247" s="10"/>
      <c r="B247" s="10"/>
      <c r="C247" s="10"/>
      <c r="D247" s="10"/>
      <c r="E247" s="10"/>
      <c r="F247" s="10"/>
      <c r="G247" s="10"/>
      <c r="H247" s="10"/>
      <c r="I247" s="10"/>
      <c r="J247" s="10"/>
      <c r="K247" s="10"/>
      <c r="L247" s="10"/>
      <c r="M247" s="10"/>
      <c r="N247" s="10"/>
      <c r="O247" s="10"/>
    </row>
    <row r="248" spans="1:15" ht="13.2">
      <c r="A248" s="10"/>
      <c r="B248" s="10"/>
      <c r="C248" s="10"/>
      <c r="D248" s="10"/>
      <c r="E248" s="10"/>
      <c r="F248" s="10"/>
      <c r="G248" s="10"/>
      <c r="H248" s="10"/>
      <c r="I248" s="10"/>
      <c r="J248" s="10"/>
      <c r="K248" s="10"/>
      <c r="L248" s="10"/>
      <c r="M248" s="10"/>
      <c r="N248" s="10"/>
      <c r="O248" s="10"/>
    </row>
    <row r="249" spans="1:15" ht="13.2">
      <c r="A249" s="10"/>
      <c r="B249" s="10"/>
      <c r="C249" s="10"/>
      <c r="D249" s="10"/>
      <c r="E249" s="10"/>
      <c r="F249" s="10"/>
      <c r="G249" s="10"/>
      <c r="H249" s="10"/>
      <c r="I249" s="10"/>
      <c r="J249" s="10"/>
      <c r="K249" s="10"/>
      <c r="L249" s="10"/>
      <c r="M249" s="10"/>
      <c r="N249" s="10"/>
      <c r="O249" s="10"/>
    </row>
    <row r="250" spans="1:15" ht="13.2">
      <c r="A250" s="10"/>
      <c r="B250" s="10"/>
      <c r="C250" s="10"/>
      <c r="D250" s="10"/>
      <c r="E250" s="10"/>
      <c r="F250" s="10"/>
      <c r="G250" s="10"/>
      <c r="H250" s="10"/>
      <c r="I250" s="10"/>
      <c r="J250" s="10"/>
      <c r="K250" s="10"/>
      <c r="L250" s="10"/>
      <c r="M250" s="10"/>
      <c r="N250" s="10"/>
      <c r="O250" s="10"/>
    </row>
    <row r="251" spans="1:15" ht="13.2">
      <c r="A251" s="10"/>
      <c r="B251" s="10"/>
      <c r="C251" s="10"/>
      <c r="D251" s="10"/>
      <c r="E251" s="10"/>
      <c r="F251" s="10"/>
      <c r="G251" s="10"/>
      <c r="H251" s="10"/>
      <c r="I251" s="10"/>
      <c r="J251" s="10"/>
      <c r="K251" s="10"/>
      <c r="L251" s="10"/>
      <c r="M251" s="10"/>
      <c r="N251" s="10"/>
      <c r="O251" s="10"/>
    </row>
    <row r="252" spans="1:15" ht="13.2">
      <c r="A252" s="10"/>
      <c r="B252" s="10"/>
      <c r="C252" s="10"/>
      <c r="D252" s="10"/>
      <c r="E252" s="10"/>
      <c r="F252" s="10"/>
      <c r="G252" s="10"/>
      <c r="H252" s="10"/>
      <c r="I252" s="10"/>
      <c r="J252" s="10"/>
      <c r="K252" s="10"/>
      <c r="L252" s="10"/>
      <c r="M252" s="10"/>
      <c r="N252" s="10"/>
      <c r="O252" s="10"/>
    </row>
    <row r="253" spans="1:15" ht="13.2">
      <c r="A253" s="10"/>
      <c r="B253" s="10"/>
      <c r="C253" s="10"/>
      <c r="D253" s="10"/>
      <c r="E253" s="10"/>
      <c r="F253" s="10"/>
      <c r="G253" s="10"/>
      <c r="H253" s="10"/>
      <c r="I253" s="10"/>
      <c r="J253" s="10"/>
      <c r="K253" s="10"/>
      <c r="L253" s="10"/>
      <c r="M253" s="10"/>
      <c r="N253" s="10"/>
      <c r="O253" s="10"/>
    </row>
    <row r="254" spans="1:15" ht="13.2">
      <c r="A254" s="10"/>
      <c r="B254" s="10"/>
      <c r="C254" s="10"/>
      <c r="D254" s="10"/>
      <c r="E254" s="10"/>
      <c r="F254" s="10"/>
      <c r="G254" s="10"/>
      <c r="H254" s="10"/>
      <c r="I254" s="10"/>
      <c r="J254" s="10"/>
      <c r="K254" s="10"/>
      <c r="L254" s="10"/>
      <c r="M254" s="10"/>
      <c r="N254" s="10"/>
      <c r="O254" s="10"/>
    </row>
    <row r="255" spans="1:15" ht="13.2">
      <c r="A255" s="10"/>
      <c r="B255" s="10"/>
      <c r="C255" s="10"/>
      <c r="D255" s="10"/>
      <c r="E255" s="10"/>
      <c r="F255" s="10"/>
      <c r="G255" s="10"/>
      <c r="H255" s="10"/>
      <c r="I255" s="10"/>
      <c r="J255" s="10"/>
      <c r="K255" s="10"/>
      <c r="L255" s="10"/>
      <c r="M255" s="10"/>
      <c r="N255" s="10"/>
      <c r="O255" s="10"/>
    </row>
    <row r="256" spans="1:15" ht="13.2">
      <c r="A256" s="10"/>
      <c r="B256" s="10"/>
      <c r="C256" s="10"/>
      <c r="D256" s="10"/>
      <c r="E256" s="10"/>
      <c r="F256" s="10"/>
      <c r="G256" s="10"/>
      <c r="H256" s="10"/>
      <c r="I256" s="10"/>
      <c r="J256" s="10"/>
      <c r="K256" s="10"/>
      <c r="L256" s="10"/>
      <c r="M256" s="10"/>
      <c r="N256" s="10"/>
      <c r="O256" s="10"/>
    </row>
    <row r="257" spans="1:15" ht="13.2">
      <c r="A257" s="10"/>
      <c r="B257" s="10"/>
      <c r="C257" s="10"/>
      <c r="D257" s="10"/>
      <c r="E257" s="10"/>
      <c r="F257" s="10"/>
      <c r="G257" s="10"/>
      <c r="H257" s="10"/>
      <c r="I257" s="10"/>
      <c r="J257" s="10"/>
      <c r="K257" s="10"/>
      <c r="L257" s="10"/>
      <c r="M257" s="10"/>
      <c r="N257" s="10"/>
      <c r="O257" s="10"/>
    </row>
    <row r="258" spans="1:15" ht="13.2">
      <c r="A258" s="10"/>
      <c r="B258" s="10"/>
      <c r="C258" s="10"/>
      <c r="D258" s="10"/>
      <c r="E258" s="10"/>
      <c r="F258" s="10"/>
      <c r="G258" s="10"/>
      <c r="H258" s="10"/>
      <c r="I258" s="10"/>
      <c r="J258" s="10"/>
      <c r="K258" s="10"/>
      <c r="L258" s="10"/>
      <c r="M258" s="10"/>
      <c r="N258" s="10"/>
      <c r="O258" s="10"/>
    </row>
    <row r="259" spans="1:15" ht="13.2">
      <c r="A259" s="10"/>
      <c r="B259" s="10"/>
      <c r="C259" s="10"/>
      <c r="D259" s="10"/>
      <c r="E259" s="10"/>
      <c r="F259" s="10"/>
      <c r="G259" s="10"/>
      <c r="H259" s="10"/>
      <c r="I259" s="10"/>
      <c r="J259" s="10"/>
      <c r="K259" s="10"/>
      <c r="L259" s="10"/>
      <c r="M259" s="10"/>
      <c r="N259" s="10"/>
      <c r="O259" s="10"/>
    </row>
    <row r="260" spans="1:15" ht="13.2">
      <c r="A260" s="10"/>
      <c r="B260" s="10"/>
      <c r="C260" s="10"/>
      <c r="D260" s="10"/>
      <c r="E260" s="10"/>
      <c r="F260" s="10"/>
      <c r="G260" s="10"/>
      <c r="H260" s="10"/>
      <c r="I260" s="10"/>
      <c r="J260" s="10"/>
      <c r="K260" s="10"/>
      <c r="L260" s="10"/>
      <c r="M260" s="10"/>
      <c r="N260" s="10"/>
      <c r="O260" s="10"/>
    </row>
    <row r="261" spans="1:15" ht="13.2">
      <c r="A261" s="10"/>
      <c r="B261" s="10"/>
      <c r="C261" s="10"/>
      <c r="D261" s="10"/>
      <c r="E261" s="10"/>
      <c r="F261" s="10"/>
      <c r="G261" s="10"/>
      <c r="H261" s="10"/>
      <c r="I261" s="10"/>
      <c r="J261" s="10"/>
      <c r="K261" s="10"/>
      <c r="L261" s="10"/>
      <c r="M261" s="10"/>
      <c r="N261" s="10"/>
      <c r="O261" s="10"/>
    </row>
    <row r="262" spans="1:15" ht="13.2">
      <c r="A262" s="10"/>
      <c r="B262" s="10"/>
      <c r="C262" s="10"/>
      <c r="D262" s="10"/>
      <c r="E262" s="10"/>
      <c r="F262" s="10"/>
      <c r="G262" s="10"/>
      <c r="H262" s="10"/>
      <c r="I262" s="10"/>
      <c r="J262" s="10"/>
      <c r="K262" s="10"/>
      <c r="L262" s="10"/>
      <c r="M262" s="10"/>
      <c r="N262" s="10"/>
      <c r="O262" s="10"/>
    </row>
    <row r="263" spans="1:15" ht="13.2">
      <c r="A263" s="10"/>
      <c r="B263" s="10"/>
      <c r="C263" s="10"/>
      <c r="D263" s="10"/>
      <c r="E263" s="10"/>
      <c r="F263" s="10"/>
      <c r="G263" s="10"/>
      <c r="H263" s="10"/>
      <c r="I263" s="10"/>
      <c r="J263" s="10"/>
      <c r="K263" s="10"/>
      <c r="L263" s="10"/>
      <c r="M263" s="10"/>
      <c r="N263" s="10"/>
      <c r="O263" s="10"/>
    </row>
    <row r="264" spans="1:15" ht="13.2">
      <c r="A264" s="10"/>
      <c r="B264" s="10"/>
      <c r="C264" s="10"/>
      <c r="D264" s="10"/>
      <c r="E264" s="10"/>
      <c r="F264" s="10"/>
      <c r="G264" s="10"/>
      <c r="H264" s="10"/>
      <c r="I264" s="10"/>
      <c r="J264" s="10"/>
      <c r="K264" s="10"/>
      <c r="L264" s="10"/>
      <c r="M264" s="10"/>
      <c r="N264" s="10"/>
      <c r="O264" s="10"/>
    </row>
    <row r="265" spans="1:15" ht="13.2">
      <c r="A265" s="10"/>
      <c r="B265" s="10"/>
      <c r="C265" s="10"/>
      <c r="D265" s="10"/>
      <c r="E265" s="10"/>
      <c r="F265" s="10"/>
      <c r="G265" s="10"/>
      <c r="H265" s="10"/>
      <c r="I265" s="10"/>
      <c r="J265" s="10"/>
      <c r="K265" s="10"/>
      <c r="L265" s="10"/>
      <c r="M265" s="10"/>
      <c r="N265" s="10"/>
      <c r="O265" s="10"/>
    </row>
    <row r="266" spans="1:15" ht="13.2">
      <c r="A266" s="10"/>
      <c r="B266" s="10"/>
      <c r="C266" s="10"/>
      <c r="D266" s="10"/>
      <c r="E266" s="10"/>
      <c r="F266" s="10"/>
      <c r="G266" s="10"/>
      <c r="H266" s="10"/>
      <c r="I266" s="10"/>
      <c r="J266" s="10"/>
      <c r="K266" s="10"/>
      <c r="L266" s="10"/>
      <c r="M266" s="10"/>
      <c r="N266" s="10"/>
      <c r="O266" s="10"/>
    </row>
    <row r="267" spans="1:15" ht="13.2">
      <c r="A267" s="10"/>
      <c r="B267" s="10"/>
      <c r="C267" s="10"/>
      <c r="D267" s="10"/>
      <c r="E267" s="10"/>
      <c r="F267" s="10"/>
      <c r="G267" s="10"/>
      <c r="H267" s="10"/>
      <c r="I267" s="10"/>
      <c r="J267" s="10"/>
      <c r="K267" s="10"/>
      <c r="L267" s="10"/>
      <c r="M267" s="10"/>
      <c r="N267" s="10"/>
      <c r="O267" s="10"/>
    </row>
    <row r="268" spans="1:15" ht="13.2">
      <c r="A268" s="10"/>
      <c r="B268" s="10"/>
      <c r="C268" s="10"/>
      <c r="D268" s="10"/>
      <c r="E268" s="10"/>
      <c r="F268" s="10"/>
      <c r="G268" s="10"/>
      <c r="H268" s="10"/>
      <c r="I268" s="10"/>
      <c r="J268" s="10"/>
      <c r="K268" s="10"/>
      <c r="L268" s="10"/>
      <c r="M268" s="10"/>
      <c r="N268" s="10"/>
      <c r="O268" s="10"/>
    </row>
    <row r="269" spans="1:15" ht="13.2">
      <c r="A269" s="10"/>
      <c r="B269" s="10"/>
      <c r="C269" s="10"/>
      <c r="D269" s="10"/>
      <c r="E269" s="10"/>
      <c r="F269" s="10"/>
      <c r="G269" s="10"/>
      <c r="H269" s="10"/>
      <c r="I269" s="10"/>
      <c r="J269" s="10"/>
      <c r="K269" s="10"/>
      <c r="L269" s="10"/>
      <c r="M269" s="10"/>
      <c r="N269" s="10"/>
      <c r="O269" s="10"/>
    </row>
    <row r="270" spans="1:15" ht="13.2">
      <c r="A270" s="10"/>
      <c r="B270" s="10"/>
      <c r="C270" s="10"/>
      <c r="D270" s="10"/>
      <c r="E270" s="10"/>
      <c r="F270" s="10"/>
      <c r="G270" s="10"/>
      <c r="H270" s="10"/>
      <c r="I270" s="10"/>
      <c r="J270" s="10"/>
      <c r="K270" s="10"/>
      <c r="L270" s="10"/>
      <c r="M270" s="10"/>
      <c r="N270" s="10"/>
      <c r="O270" s="10"/>
    </row>
    <row r="271" spans="1:15" ht="13.2">
      <c r="A271" s="10"/>
      <c r="B271" s="10"/>
      <c r="C271" s="10"/>
      <c r="D271" s="10"/>
      <c r="E271" s="10"/>
      <c r="F271" s="10"/>
      <c r="G271" s="10"/>
      <c r="H271" s="10"/>
      <c r="I271" s="10"/>
      <c r="J271" s="10"/>
      <c r="K271" s="10"/>
      <c r="L271" s="10"/>
      <c r="M271" s="10"/>
      <c r="N271" s="10"/>
      <c r="O271" s="10"/>
    </row>
    <row r="272" spans="1:15" ht="13.2">
      <c r="A272" s="10"/>
      <c r="B272" s="10"/>
      <c r="C272" s="10"/>
      <c r="D272" s="10"/>
      <c r="E272" s="10"/>
      <c r="F272" s="10"/>
      <c r="G272" s="10"/>
      <c r="H272" s="10"/>
      <c r="I272" s="10"/>
      <c r="J272" s="10"/>
      <c r="K272" s="10"/>
      <c r="L272" s="10"/>
      <c r="M272" s="10"/>
      <c r="N272" s="10"/>
      <c r="O272" s="10"/>
    </row>
    <row r="273" spans="1:15" ht="13.2">
      <c r="A273" s="10"/>
      <c r="B273" s="10"/>
      <c r="C273" s="10"/>
      <c r="D273" s="10"/>
      <c r="E273" s="10"/>
      <c r="F273" s="10"/>
      <c r="G273" s="10"/>
      <c r="H273" s="10"/>
      <c r="I273" s="10"/>
      <c r="J273" s="10"/>
      <c r="K273" s="10"/>
      <c r="L273" s="10"/>
      <c r="M273" s="10"/>
      <c r="N273" s="10"/>
      <c r="O273" s="10"/>
    </row>
    <row r="274" spans="1:15" ht="13.2">
      <c r="A274" s="10"/>
      <c r="B274" s="10"/>
      <c r="C274" s="10"/>
      <c r="D274" s="10"/>
      <c r="E274" s="10"/>
      <c r="F274" s="10"/>
      <c r="G274" s="10"/>
      <c r="H274" s="10"/>
      <c r="I274" s="10"/>
      <c r="J274" s="10"/>
      <c r="K274" s="10"/>
      <c r="L274" s="10"/>
      <c r="M274" s="10"/>
      <c r="N274" s="10"/>
      <c r="O274" s="10"/>
    </row>
    <row r="275" spans="1:15" ht="13.2">
      <c r="A275" s="10"/>
      <c r="B275" s="10"/>
      <c r="C275" s="10"/>
      <c r="D275" s="10"/>
      <c r="E275" s="10"/>
      <c r="F275" s="10"/>
      <c r="G275" s="10"/>
      <c r="H275" s="10"/>
      <c r="I275" s="10"/>
      <c r="J275" s="10"/>
      <c r="K275" s="10"/>
      <c r="L275" s="10"/>
      <c r="M275" s="10"/>
      <c r="N275" s="10"/>
      <c r="O275" s="10"/>
    </row>
    <row r="276" spans="1:15" ht="13.2">
      <c r="A276" s="10"/>
      <c r="B276" s="10"/>
      <c r="C276" s="10"/>
      <c r="D276" s="10"/>
      <c r="E276" s="10"/>
      <c r="F276" s="10"/>
      <c r="G276" s="10"/>
      <c r="H276" s="10"/>
      <c r="I276" s="10"/>
      <c r="J276" s="10"/>
      <c r="K276" s="10"/>
      <c r="L276" s="10"/>
      <c r="M276" s="10"/>
      <c r="N276" s="10"/>
      <c r="O276" s="10"/>
    </row>
    <row r="277" spans="1:15" ht="13.2">
      <c r="A277" s="10"/>
      <c r="B277" s="10"/>
      <c r="C277" s="10"/>
      <c r="D277" s="10"/>
      <c r="E277" s="10"/>
      <c r="F277" s="10"/>
      <c r="G277" s="10"/>
      <c r="H277" s="10"/>
      <c r="I277" s="10"/>
      <c r="J277" s="10"/>
      <c r="K277" s="10"/>
      <c r="L277" s="10"/>
      <c r="M277" s="10"/>
      <c r="N277" s="10"/>
      <c r="O277" s="10"/>
    </row>
    <row r="278" spans="1:15" ht="13.2">
      <c r="A278" s="10"/>
      <c r="B278" s="10"/>
      <c r="C278" s="10"/>
      <c r="D278" s="10"/>
      <c r="E278" s="10"/>
      <c r="F278" s="10"/>
      <c r="G278" s="10"/>
      <c r="H278" s="10"/>
      <c r="I278" s="10"/>
      <c r="J278" s="10"/>
      <c r="K278" s="10"/>
      <c r="L278" s="10"/>
      <c r="M278" s="10"/>
      <c r="N278" s="10"/>
      <c r="O278" s="10"/>
    </row>
    <row r="279" spans="1:15" ht="13.2">
      <c r="A279" s="10"/>
      <c r="B279" s="10"/>
      <c r="C279" s="10"/>
      <c r="D279" s="10"/>
      <c r="E279" s="10"/>
      <c r="F279" s="10"/>
      <c r="G279" s="10"/>
      <c r="H279" s="10"/>
      <c r="I279" s="10"/>
      <c r="J279" s="10"/>
      <c r="K279" s="10"/>
      <c r="L279" s="10"/>
      <c r="M279" s="10"/>
      <c r="N279" s="10"/>
      <c r="O279" s="10"/>
    </row>
    <row r="280" spans="1:15" ht="13.2">
      <c r="A280" s="10"/>
      <c r="B280" s="10"/>
      <c r="C280" s="10"/>
      <c r="D280" s="10"/>
      <c r="E280" s="10"/>
      <c r="F280" s="10"/>
      <c r="G280" s="10"/>
      <c r="H280" s="10"/>
      <c r="I280" s="10"/>
      <c r="J280" s="10"/>
      <c r="K280" s="10"/>
      <c r="L280" s="10"/>
      <c r="M280" s="10"/>
      <c r="N280" s="10"/>
      <c r="O280" s="10"/>
    </row>
    <row r="281" spans="1:15" ht="13.2">
      <c r="A281" s="10"/>
      <c r="B281" s="10"/>
      <c r="C281" s="10"/>
      <c r="D281" s="10"/>
      <c r="E281" s="10"/>
      <c r="F281" s="10"/>
      <c r="G281" s="10"/>
      <c r="H281" s="10"/>
      <c r="I281" s="10"/>
      <c r="J281" s="10"/>
      <c r="K281" s="10"/>
      <c r="L281" s="10"/>
      <c r="M281" s="10"/>
      <c r="N281" s="10"/>
      <c r="O281" s="10"/>
    </row>
    <row r="282" spans="1:15" ht="13.2">
      <c r="A282" s="10"/>
      <c r="B282" s="10"/>
      <c r="C282" s="10"/>
      <c r="D282" s="10"/>
      <c r="E282" s="10"/>
      <c r="F282" s="10"/>
      <c r="G282" s="10"/>
      <c r="H282" s="10"/>
      <c r="I282" s="10"/>
      <c r="J282" s="10"/>
      <c r="K282" s="10"/>
      <c r="L282" s="10"/>
      <c r="M282" s="10"/>
      <c r="N282" s="10"/>
      <c r="O282" s="10"/>
    </row>
    <row r="283" spans="1:15" ht="13.2">
      <c r="A283" s="10"/>
      <c r="B283" s="10"/>
      <c r="C283" s="10"/>
      <c r="D283" s="10"/>
      <c r="E283" s="10"/>
      <c r="F283" s="10"/>
      <c r="G283" s="10"/>
      <c r="H283" s="10"/>
      <c r="I283" s="10"/>
      <c r="J283" s="10"/>
      <c r="K283" s="10"/>
      <c r="L283" s="10"/>
      <c r="M283" s="10"/>
      <c r="N283" s="10"/>
      <c r="O283" s="10"/>
    </row>
    <row r="284" spans="1:15" ht="13.2">
      <c r="A284" s="10"/>
      <c r="B284" s="10"/>
      <c r="C284" s="10"/>
      <c r="D284" s="10"/>
      <c r="E284" s="10"/>
      <c r="F284" s="10"/>
      <c r="G284" s="10"/>
      <c r="H284" s="10"/>
      <c r="I284" s="10"/>
      <c r="J284" s="10"/>
      <c r="K284" s="10"/>
      <c r="L284" s="10"/>
      <c r="M284" s="10"/>
      <c r="N284" s="10"/>
      <c r="O284" s="10"/>
    </row>
    <row r="285" spans="1:15" ht="13.2">
      <c r="A285" s="10"/>
      <c r="B285" s="10"/>
      <c r="C285" s="10"/>
      <c r="D285" s="10"/>
      <c r="E285" s="10"/>
      <c r="F285" s="10"/>
      <c r="G285" s="10"/>
      <c r="H285" s="10"/>
      <c r="I285" s="10"/>
      <c r="J285" s="10"/>
      <c r="K285" s="10"/>
      <c r="L285" s="10"/>
      <c r="M285" s="10"/>
      <c r="N285" s="10"/>
      <c r="O285" s="10"/>
    </row>
    <row r="286" spans="1:15" ht="13.2">
      <c r="A286" s="10"/>
      <c r="B286" s="10"/>
      <c r="C286" s="10"/>
      <c r="D286" s="10"/>
      <c r="E286" s="10"/>
      <c r="F286" s="10"/>
      <c r="G286" s="10"/>
      <c r="H286" s="10"/>
      <c r="I286" s="10"/>
      <c r="J286" s="10"/>
      <c r="K286" s="10"/>
      <c r="L286" s="10"/>
      <c r="M286" s="10"/>
      <c r="N286" s="10"/>
      <c r="O286" s="10"/>
    </row>
    <row r="287" spans="1:15" ht="13.2">
      <c r="A287" s="10"/>
      <c r="B287" s="10"/>
      <c r="C287" s="10"/>
      <c r="D287" s="10"/>
      <c r="E287" s="10"/>
      <c r="F287" s="10"/>
      <c r="G287" s="10"/>
      <c r="H287" s="10"/>
      <c r="I287" s="10"/>
      <c r="J287" s="10"/>
      <c r="K287" s="10"/>
      <c r="L287" s="10"/>
      <c r="M287" s="10"/>
      <c r="N287" s="10"/>
      <c r="O287" s="10"/>
    </row>
    <row r="288" spans="1:15" ht="13.2">
      <c r="A288" s="10"/>
      <c r="B288" s="10"/>
      <c r="C288" s="10"/>
      <c r="D288" s="10"/>
      <c r="E288" s="10"/>
      <c r="F288" s="10"/>
      <c r="G288" s="10"/>
      <c r="H288" s="10"/>
      <c r="I288" s="10"/>
      <c r="J288" s="10"/>
      <c r="K288" s="10"/>
      <c r="L288" s="10"/>
      <c r="M288" s="10"/>
      <c r="N288" s="10"/>
      <c r="O288" s="10"/>
    </row>
    <row r="289" spans="1:15" ht="13.2">
      <c r="A289" s="10"/>
      <c r="B289" s="10"/>
      <c r="C289" s="10"/>
      <c r="D289" s="10"/>
      <c r="E289" s="10"/>
      <c r="F289" s="10"/>
      <c r="G289" s="10"/>
      <c r="H289" s="10"/>
      <c r="I289" s="10"/>
      <c r="J289" s="10"/>
      <c r="K289" s="10"/>
      <c r="L289" s="10"/>
      <c r="M289" s="10"/>
      <c r="N289" s="10"/>
      <c r="O289" s="10"/>
    </row>
    <row r="290" spans="1:15" ht="13.2">
      <c r="A290" s="10"/>
      <c r="B290" s="10"/>
      <c r="C290" s="10"/>
      <c r="D290" s="10"/>
      <c r="E290" s="10"/>
      <c r="F290" s="10"/>
      <c r="G290" s="10"/>
      <c r="H290" s="10"/>
      <c r="I290" s="10"/>
      <c r="J290" s="10"/>
      <c r="K290" s="10"/>
      <c r="L290" s="10"/>
      <c r="M290" s="10"/>
      <c r="N290" s="10"/>
      <c r="O290" s="10"/>
    </row>
    <row r="291" spans="1:15" ht="13.2">
      <c r="A291" s="10"/>
      <c r="B291" s="10"/>
      <c r="C291" s="10"/>
      <c r="D291" s="10"/>
      <c r="E291" s="10"/>
      <c r="F291" s="10"/>
      <c r="G291" s="10"/>
      <c r="H291" s="10"/>
      <c r="I291" s="10"/>
      <c r="J291" s="10"/>
      <c r="K291" s="10"/>
      <c r="L291" s="10"/>
      <c r="M291" s="10"/>
      <c r="N291" s="10"/>
      <c r="O291" s="10"/>
    </row>
    <row r="292" spans="1:15" ht="13.2">
      <c r="A292" s="10"/>
      <c r="B292" s="10"/>
      <c r="C292" s="10"/>
      <c r="D292" s="10"/>
      <c r="E292" s="10"/>
      <c r="F292" s="10"/>
      <c r="G292" s="10"/>
      <c r="H292" s="10"/>
      <c r="I292" s="10"/>
      <c r="J292" s="10"/>
      <c r="K292" s="10"/>
      <c r="L292" s="10"/>
      <c r="M292" s="10"/>
      <c r="N292" s="10"/>
      <c r="O292" s="10"/>
    </row>
    <row r="293" spans="1:15" ht="13.2">
      <c r="A293" s="10"/>
      <c r="B293" s="10"/>
      <c r="C293" s="10"/>
      <c r="D293" s="10"/>
      <c r="E293" s="10"/>
      <c r="F293" s="10"/>
      <c r="G293" s="10"/>
      <c r="H293" s="10"/>
      <c r="I293" s="10"/>
      <c r="J293" s="10"/>
      <c r="K293" s="10"/>
      <c r="L293" s="10"/>
      <c r="M293" s="10"/>
      <c r="N293" s="10"/>
      <c r="O293" s="10"/>
    </row>
    <row r="294" spans="1:15" ht="13.2">
      <c r="A294" s="10"/>
      <c r="B294" s="10"/>
      <c r="C294" s="10"/>
      <c r="D294" s="10"/>
      <c r="E294" s="10"/>
      <c r="F294" s="10"/>
      <c r="G294" s="10"/>
      <c r="H294" s="10"/>
      <c r="I294" s="10"/>
      <c r="J294" s="10"/>
      <c r="K294" s="10"/>
      <c r="L294" s="10"/>
      <c r="M294" s="10"/>
      <c r="N294" s="10"/>
      <c r="O294" s="10"/>
    </row>
    <row r="295" spans="1:15" ht="13.2">
      <c r="A295" s="10"/>
      <c r="B295" s="10"/>
      <c r="C295" s="10"/>
      <c r="D295" s="10"/>
      <c r="E295" s="10"/>
      <c r="F295" s="10"/>
      <c r="G295" s="10"/>
      <c r="H295" s="10"/>
      <c r="I295" s="10"/>
      <c r="J295" s="10"/>
      <c r="K295" s="10"/>
      <c r="L295" s="10"/>
      <c r="M295" s="10"/>
      <c r="N295" s="10"/>
      <c r="O295" s="10"/>
    </row>
    <row r="296" spans="1:15" ht="13.2">
      <c r="A296" s="10"/>
      <c r="B296" s="10"/>
      <c r="C296" s="10"/>
      <c r="D296" s="10"/>
      <c r="E296" s="10"/>
      <c r="F296" s="10"/>
      <c r="G296" s="10"/>
      <c r="H296" s="10"/>
      <c r="I296" s="10"/>
      <c r="J296" s="10"/>
      <c r="K296" s="10"/>
      <c r="L296" s="10"/>
      <c r="M296" s="10"/>
      <c r="N296" s="10"/>
      <c r="O296" s="10"/>
    </row>
    <row r="297" spans="1:15" ht="13.2">
      <c r="A297" s="10"/>
      <c r="B297" s="10"/>
      <c r="C297" s="10"/>
      <c r="D297" s="10"/>
      <c r="E297" s="10"/>
      <c r="F297" s="10"/>
      <c r="G297" s="10"/>
      <c r="H297" s="10"/>
      <c r="I297" s="10"/>
      <c r="J297" s="10"/>
      <c r="K297" s="10"/>
      <c r="L297" s="10"/>
      <c r="M297" s="10"/>
      <c r="N297" s="10"/>
      <c r="O297" s="10"/>
    </row>
    <row r="298" spans="1:15" ht="13.2">
      <c r="A298" s="10"/>
      <c r="B298" s="10"/>
      <c r="C298" s="10"/>
      <c r="D298" s="10"/>
      <c r="E298" s="10"/>
      <c r="F298" s="10"/>
      <c r="G298" s="10"/>
      <c r="H298" s="10"/>
      <c r="I298" s="10"/>
      <c r="J298" s="10"/>
      <c r="K298" s="10"/>
      <c r="L298" s="10"/>
      <c r="M298" s="10"/>
      <c r="N298" s="10"/>
      <c r="O298" s="10"/>
    </row>
    <row r="299" spans="1:15" ht="13.2">
      <c r="A299" s="10"/>
      <c r="B299" s="10"/>
      <c r="C299" s="10"/>
      <c r="D299" s="10"/>
      <c r="E299" s="10"/>
      <c r="F299" s="10"/>
      <c r="G299" s="10"/>
      <c r="H299" s="10"/>
      <c r="I299" s="10"/>
      <c r="J299" s="10"/>
      <c r="K299" s="10"/>
      <c r="L299" s="10"/>
      <c r="M299" s="10"/>
      <c r="N299" s="10"/>
      <c r="O299" s="10"/>
    </row>
    <row r="300" spans="1:15" ht="13.2">
      <c r="A300" s="10"/>
      <c r="B300" s="10"/>
      <c r="C300" s="10"/>
      <c r="D300" s="10"/>
      <c r="E300" s="10"/>
      <c r="F300" s="10"/>
      <c r="G300" s="10"/>
      <c r="H300" s="10"/>
      <c r="I300" s="10"/>
      <c r="J300" s="10"/>
      <c r="K300" s="10"/>
      <c r="L300" s="10"/>
      <c r="M300" s="10"/>
      <c r="N300" s="10"/>
      <c r="O300" s="10"/>
    </row>
    <row r="301" spans="1:15" ht="13.2">
      <c r="A301" s="10"/>
      <c r="B301" s="10"/>
      <c r="C301" s="10"/>
      <c r="D301" s="10"/>
      <c r="E301" s="10"/>
      <c r="F301" s="10"/>
      <c r="G301" s="10"/>
      <c r="H301" s="10"/>
      <c r="I301" s="10"/>
      <c r="J301" s="10"/>
      <c r="K301" s="10"/>
      <c r="L301" s="10"/>
      <c r="M301" s="10"/>
      <c r="N301" s="10"/>
      <c r="O301" s="10"/>
    </row>
    <row r="302" spans="1:15" ht="13.2">
      <c r="A302" s="10"/>
      <c r="B302" s="10"/>
      <c r="C302" s="10"/>
      <c r="D302" s="10"/>
      <c r="E302" s="10"/>
      <c r="F302" s="10"/>
      <c r="G302" s="10"/>
      <c r="H302" s="10"/>
      <c r="I302" s="10"/>
      <c r="J302" s="10"/>
      <c r="K302" s="10"/>
      <c r="L302" s="10"/>
      <c r="M302" s="10"/>
      <c r="N302" s="10"/>
      <c r="O302" s="10"/>
    </row>
    <row r="303" spans="1:15" ht="13.2">
      <c r="A303" s="10"/>
      <c r="B303" s="10"/>
      <c r="C303" s="10"/>
      <c r="D303" s="10"/>
      <c r="E303" s="10"/>
      <c r="F303" s="10"/>
      <c r="G303" s="10"/>
      <c r="H303" s="10"/>
      <c r="I303" s="10"/>
      <c r="J303" s="10"/>
      <c r="K303" s="10"/>
      <c r="L303" s="10"/>
      <c r="M303" s="10"/>
      <c r="N303" s="10"/>
      <c r="O303" s="10"/>
    </row>
    <row r="304" spans="1:15" ht="13.2">
      <c r="A304" s="10"/>
      <c r="B304" s="10"/>
      <c r="C304" s="10"/>
      <c r="D304" s="10"/>
      <c r="E304" s="10"/>
      <c r="F304" s="10"/>
      <c r="G304" s="10"/>
      <c r="H304" s="10"/>
      <c r="I304" s="10"/>
      <c r="J304" s="10"/>
      <c r="K304" s="10"/>
      <c r="L304" s="10"/>
      <c r="M304" s="10"/>
      <c r="N304" s="10"/>
      <c r="O304" s="10"/>
    </row>
    <row r="305" spans="1:15" ht="13.2">
      <c r="A305" s="10"/>
      <c r="B305" s="10"/>
      <c r="C305" s="10"/>
      <c r="D305" s="10"/>
      <c r="E305" s="10"/>
      <c r="F305" s="10"/>
      <c r="G305" s="10"/>
      <c r="H305" s="10"/>
      <c r="I305" s="10"/>
      <c r="J305" s="10"/>
      <c r="K305" s="10"/>
      <c r="L305" s="10"/>
      <c r="M305" s="10"/>
      <c r="N305" s="10"/>
      <c r="O305" s="10"/>
    </row>
    <row r="306" spans="1:15" ht="13.2">
      <c r="A306" s="10"/>
      <c r="B306" s="10"/>
      <c r="C306" s="10"/>
      <c r="D306" s="10"/>
      <c r="E306" s="10"/>
      <c r="F306" s="10"/>
      <c r="G306" s="10"/>
      <c r="H306" s="10"/>
      <c r="I306" s="10"/>
      <c r="J306" s="10"/>
      <c r="K306" s="10"/>
      <c r="L306" s="10"/>
      <c r="M306" s="10"/>
      <c r="N306" s="10"/>
      <c r="O306" s="10"/>
    </row>
    <row r="307" spans="1:15" ht="13.2">
      <c r="A307" s="10"/>
      <c r="B307" s="10"/>
      <c r="C307" s="10"/>
      <c r="D307" s="10"/>
      <c r="E307" s="10"/>
      <c r="F307" s="10"/>
      <c r="G307" s="10"/>
      <c r="H307" s="10"/>
      <c r="I307" s="10"/>
      <c r="J307" s="10"/>
      <c r="K307" s="10"/>
      <c r="L307" s="10"/>
      <c r="M307" s="10"/>
      <c r="N307" s="10"/>
      <c r="O307" s="10"/>
    </row>
    <row r="308" spans="1:15" ht="13.2">
      <c r="A308" s="10"/>
      <c r="B308" s="10"/>
      <c r="C308" s="10"/>
      <c r="D308" s="10"/>
      <c r="E308" s="10"/>
      <c r="F308" s="10"/>
      <c r="G308" s="10"/>
      <c r="H308" s="10"/>
      <c r="I308" s="10"/>
      <c r="J308" s="10"/>
      <c r="K308" s="10"/>
      <c r="L308" s="10"/>
      <c r="M308" s="10"/>
      <c r="N308" s="10"/>
      <c r="O308" s="10"/>
    </row>
    <row r="309" spans="1:15" ht="13.2">
      <c r="A309" s="10"/>
      <c r="B309" s="10"/>
      <c r="C309" s="10"/>
      <c r="D309" s="10"/>
      <c r="E309" s="10"/>
      <c r="F309" s="10"/>
      <c r="G309" s="10"/>
      <c r="H309" s="10"/>
      <c r="I309" s="10"/>
      <c r="J309" s="10"/>
      <c r="K309" s="10"/>
      <c r="L309" s="10"/>
      <c r="M309" s="10"/>
      <c r="N309" s="10"/>
      <c r="O309" s="10"/>
    </row>
    <row r="310" spans="1:15" ht="13.2">
      <c r="A310" s="10"/>
      <c r="B310" s="10"/>
      <c r="C310" s="10"/>
      <c r="D310" s="10"/>
      <c r="E310" s="10"/>
      <c r="F310" s="10"/>
      <c r="G310" s="10"/>
      <c r="H310" s="10"/>
      <c r="I310" s="10"/>
      <c r="J310" s="10"/>
      <c r="K310" s="10"/>
      <c r="L310" s="10"/>
      <c r="M310" s="10"/>
      <c r="N310" s="10"/>
      <c r="O310" s="10"/>
    </row>
    <row r="311" spans="1:15" ht="13.2">
      <c r="A311" s="10"/>
      <c r="B311" s="10"/>
      <c r="C311" s="10"/>
      <c r="D311" s="10"/>
      <c r="E311" s="10"/>
      <c r="F311" s="10"/>
      <c r="G311" s="10"/>
      <c r="H311" s="10"/>
      <c r="I311" s="10"/>
      <c r="J311" s="10"/>
      <c r="K311" s="10"/>
      <c r="L311" s="10"/>
      <c r="M311" s="10"/>
      <c r="N311" s="10"/>
      <c r="O311" s="10"/>
    </row>
    <row r="312" spans="1:15" ht="13.2">
      <c r="A312" s="10"/>
      <c r="B312" s="10"/>
      <c r="C312" s="10"/>
      <c r="D312" s="10"/>
      <c r="E312" s="10"/>
      <c r="F312" s="10"/>
      <c r="G312" s="10"/>
      <c r="H312" s="10"/>
      <c r="I312" s="10"/>
      <c r="J312" s="10"/>
      <c r="K312" s="10"/>
      <c r="L312" s="10"/>
      <c r="M312" s="10"/>
      <c r="N312" s="10"/>
      <c r="O312" s="10"/>
    </row>
    <row r="313" spans="1:15" ht="13.2">
      <c r="A313" s="10"/>
      <c r="B313" s="10"/>
      <c r="C313" s="10"/>
      <c r="D313" s="10"/>
      <c r="E313" s="10"/>
      <c r="F313" s="10"/>
      <c r="G313" s="10"/>
      <c r="H313" s="10"/>
      <c r="I313" s="10"/>
      <c r="J313" s="10"/>
      <c r="K313" s="10"/>
      <c r="L313" s="10"/>
      <c r="M313" s="10"/>
      <c r="N313" s="10"/>
      <c r="O313" s="10"/>
    </row>
    <row r="314" spans="1:15" ht="13.2">
      <c r="A314" s="10"/>
      <c r="B314" s="10"/>
      <c r="C314" s="10"/>
      <c r="D314" s="10"/>
      <c r="E314" s="10"/>
      <c r="F314" s="10"/>
      <c r="G314" s="10"/>
      <c r="H314" s="10"/>
      <c r="I314" s="10"/>
      <c r="J314" s="10"/>
      <c r="K314" s="10"/>
      <c r="L314" s="10"/>
      <c r="M314" s="10"/>
      <c r="N314" s="10"/>
      <c r="O314" s="10"/>
    </row>
    <row r="315" spans="1:15" ht="13.2">
      <c r="A315" s="10"/>
      <c r="B315" s="10"/>
      <c r="C315" s="10"/>
      <c r="D315" s="10"/>
      <c r="E315" s="10"/>
      <c r="F315" s="10"/>
      <c r="G315" s="10"/>
      <c r="H315" s="10"/>
      <c r="I315" s="10"/>
      <c r="J315" s="10"/>
      <c r="K315" s="10"/>
      <c r="L315" s="10"/>
      <c r="M315" s="10"/>
      <c r="N315" s="10"/>
      <c r="O315" s="10"/>
    </row>
    <row r="316" spans="1:15" ht="13.2">
      <c r="A316" s="10"/>
      <c r="B316" s="10"/>
      <c r="C316" s="10"/>
      <c r="D316" s="10"/>
      <c r="E316" s="10"/>
      <c r="F316" s="10"/>
      <c r="G316" s="10"/>
      <c r="H316" s="10"/>
      <c r="I316" s="10"/>
      <c r="J316" s="10"/>
      <c r="K316" s="10"/>
      <c r="L316" s="10"/>
      <c r="M316" s="10"/>
      <c r="N316" s="10"/>
      <c r="O316" s="10"/>
    </row>
    <row r="317" spans="1:15" ht="13.2">
      <c r="A317" s="10"/>
      <c r="B317" s="10"/>
      <c r="C317" s="10"/>
      <c r="D317" s="10"/>
      <c r="E317" s="10"/>
      <c r="F317" s="10"/>
      <c r="G317" s="10"/>
      <c r="H317" s="10"/>
      <c r="I317" s="10"/>
      <c r="J317" s="10"/>
      <c r="K317" s="10"/>
      <c r="L317" s="10"/>
      <c r="M317" s="10"/>
      <c r="N317" s="10"/>
      <c r="O317" s="10"/>
    </row>
    <row r="318" spans="1:15" ht="13.2">
      <c r="A318" s="10"/>
      <c r="B318" s="10"/>
      <c r="C318" s="10"/>
      <c r="D318" s="10"/>
      <c r="E318" s="10"/>
      <c r="F318" s="10"/>
      <c r="G318" s="10"/>
      <c r="H318" s="10"/>
      <c r="I318" s="10"/>
      <c r="J318" s="10"/>
      <c r="K318" s="10"/>
      <c r="L318" s="10"/>
      <c r="M318" s="10"/>
      <c r="N318" s="10"/>
      <c r="O318" s="10"/>
    </row>
    <row r="319" spans="1:15" ht="13.2">
      <c r="A319" s="10"/>
      <c r="B319" s="10"/>
      <c r="C319" s="10"/>
      <c r="D319" s="10"/>
      <c r="E319" s="10"/>
      <c r="F319" s="10"/>
      <c r="G319" s="10"/>
      <c r="H319" s="10"/>
      <c r="I319" s="10"/>
      <c r="J319" s="10"/>
      <c r="K319" s="10"/>
      <c r="L319" s="10"/>
      <c r="M319" s="10"/>
      <c r="N319" s="10"/>
      <c r="O319" s="10"/>
    </row>
    <row r="320" spans="1:15" ht="13.2">
      <c r="A320" s="10"/>
      <c r="B320" s="10"/>
      <c r="C320" s="10"/>
      <c r="D320" s="10"/>
      <c r="E320" s="10"/>
      <c r="F320" s="10"/>
      <c r="G320" s="10"/>
      <c r="H320" s="10"/>
      <c r="I320" s="10"/>
      <c r="J320" s="10"/>
      <c r="K320" s="10"/>
      <c r="L320" s="10"/>
      <c r="M320" s="10"/>
      <c r="N320" s="10"/>
      <c r="O320" s="10"/>
    </row>
    <row r="321" spans="1:15" ht="13.2">
      <c r="A321" s="10"/>
      <c r="B321" s="10"/>
      <c r="C321" s="10"/>
      <c r="D321" s="10"/>
      <c r="E321" s="10"/>
      <c r="F321" s="10"/>
      <c r="G321" s="10"/>
      <c r="H321" s="10"/>
      <c r="I321" s="10"/>
      <c r="J321" s="10"/>
      <c r="K321" s="10"/>
      <c r="L321" s="10"/>
      <c r="M321" s="10"/>
      <c r="N321" s="10"/>
      <c r="O321" s="10"/>
    </row>
    <row r="322" spans="1:15" ht="13.2">
      <c r="A322" s="10"/>
      <c r="B322" s="10"/>
      <c r="C322" s="10"/>
      <c r="D322" s="10"/>
      <c r="E322" s="10"/>
      <c r="F322" s="10"/>
      <c r="G322" s="10"/>
      <c r="H322" s="10"/>
      <c r="I322" s="10"/>
      <c r="J322" s="10"/>
      <c r="K322" s="10"/>
      <c r="L322" s="10"/>
      <c r="M322" s="10"/>
      <c r="N322" s="10"/>
      <c r="O322" s="10"/>
    </row>
    <row r="323" spans="1:15" ht="13.2">
      <c r="A323" s="10"/>
      <c r="B323" s="10"/>
      <c r="C323" s="10"/>
      <c r="D323" s="10"/>
      <c r="E323" s="10"/>
      <c r="F323" s="10"/>
      <c r="G323" s="10"/>
      <c r="H323" s="10"/>
      <c r="I323" s="10"/>
      <c r="J323" s="10"/>
      <c r="K323" s="10"/>
      <c r="L323" s="10"/>
      <c r="M323" s="10"/>
      <c r="N323" s="10"/>
      <c r="O323" s="10"/>
    </row>
    <row r="324" spans="1:15" ht="13.2">
      <c r="A324" s="10"/>
      <c r="B324" s="10"/>
      <c r="C324" s="10"/>
      <c r="D324" s="10"/>
      <c r="E324" s="10"/>
      <c r="F324" s="10"/>
      <c r="G324" s="10"/>
      <c r="H324" s="10"/>
      <c r="I324" s="10"/>
      <c r="J324" s="10"/>
      <c r="K324" s="10"/>
      <c r="L324" s="10"/>
      <c r="M324" s="10"/>
      <c r="N324" s="10"/>
      <c r="O324" s="10"/>
    </row>
    <row r="325" spans="1:15" ht="13.2">
      <c r="A325" s="10"/>
      <c r="B325" s="10"/>
      <c r="C325" s="10"/>
      <c r="D325" s="10"/>
      <c r="E325" s="10"/>
      <c r="F325" s="10"/>
      <c r="G325" s="10"/>
      <c r="H325" s="10"/>
      <c r="I325" s="10"/>
      <c r="J325" s="10"/>
      <c r="K325" s="10"/>
      <c r="L325" s="10"/>
      <c r="M325" s="10"/>
      <c r="N325" s="10"/>
      <c r="O325" s="10"/>
    </row>
    <row r="326" spans="1:15" ht="13.2">
      <c r="A326" s="10"/>
      <c r="B326" s="10"/>
      <c r="C326" s="10"/>
      <c r="D326" s="10"/>
      <c r="E326" s="10"/>
      <c r="F326" s="10"/>
      <c r="G326" s="10"/>
      <c r="H326" s="10"/>
      <c r="I326" s="10"/>
      <c r="J326" s="10"/>
      <c r="K326" s="10"/>
      <c r="L326" s="10"/>
      <c r="M326" s="10"/>
      <c r="N326" s="10"/>
      <c r="O326" s="10"/>
    </row>
    <row r="327" spans="1:15" ht="13.2">
      <c r="A327" s="10"/>
      <c r="B327" s="10"/>
      <c r="C327" s="10"/>
      <c r="D327" s="10"/>
      <c r="E327" s="10"/>
      <c r="F327" s="10"/>
      <c r="G327" s="10"/>
      <c r="H327" s="10"/>
      <c r="I327" s="10"/>
      <c r="J327" s="10"/>
      <c r="K327" s="10"/>
      <c r="L327" s="10"/>
      <c r="M327" s="10"/>
      <c r="N327" s="10"/>
      <c r="O327" s="10"/>
    </row>
    <row r="328" spans="1:15" ht="13.2">
      <c r="A328" s="10"/>
      <c r="B328" s="10"/>
      <c r="C328" s="10"/>
      <c r="D328" s="10"/>
      <c r="E328" s="10"/>
      <c r="F328" s="10"/>
      <c r="G328" s="10"/>
      <c r="H328" s="10"/>
      <c r="I328" s="10"/>
      <c r="J328" s="10"/>
      <c r="K328" s="10"/>
      <c r="L328" s="10"/>
      <c r="M328" s="10"/>
      <c r="N328" s="10"/>
      <c r="O328" s="10"/>
    </row>
    <row r="329" spans="1:15" ht="13.2">
      <c r="A329" s="10"/>
      <c r="B329" s="10"/>
      <c r="C329" s="10"/>
      <c r="D329" s="10"/>
      <c r="E329" s="10"/>
      <c r="F329" s="10"/>
      <c r="G329" s="10"/>
      <c r="H329" s="10"/>
      <c r="I329" s="10"/>
      <c r="J329" s="10"/>
      <c r="K329" s="10"/>
      <c r="L329" s="10"/>
      <c r="M329" s="10"/>
      <c r="N329" s="10"/>
      <c r="O329" s="10"/>
    </row>
    <row r="330" spans="1:15" ht="13.2">
      <c r="A330" s="10"/>
      <c r="B330" s="10"/>
      <c r="C330" s="10"/>
      <c r="D330" s="10"/>
      <c r="E330" s="10"/>
      <c r="F330" s="10"/>
      <c r="G330" s="10"/>
      <c r="H330" s="10"/>
      <c r="I330" s="10"/>
      <c r="J330" s="10"/>
      <c r="K330" s="10"/>
      <c r="L330" s="10"/>
      <c r="M330" s="10"/>
      <c r="N330" s="10"/>
      <c r="O330" s="10"/>
    </row>
    <row r="331" spans="1:15" ht="13.2">
      <c r="A331" s="10"/>
      <c r="B331" s="10"/>
      <c r="C331" s="10"/>
      <c r="D331" s="10"/>
      <c r="E331" s="10"/>
      <c r="F331" s="10"/>
      <c r="G331" s="10"/>
      <c r="H331" s="10"/>
      <c r="I331" s="10"/>
      <c r="J331" s="10"/>
      <c r="K331" s="10"/>
      <c r="L331" s="10"/>
      <c r="M331" s="10"/>
      <c r="N331" s="10"/>
      <c r="O331" s="10"/>
    </row>
    <row r="332" spans="1:15" ht="13.2">
      <c r="A332" s="10"/>
      <c r="B332" s="10"/>
      <c r="C332" s="10"/>
      <c r="D332" s="10"/>
      <c r="E332" s="10"/>
      <c r="F332" s="10"/>
      <c r="G332" s="10"/>
      <c r="H332" s="10"/>
      <c r="I332" s="10"/>
      <c r="J332" s="10"/>
      <c r="K332" s="10"/>
      <c r="L332" s="10"/>
      <c r="M332" s="10"/>
      <c r="N332" s="10"/>
      <c r="O332" s="10"/>
    </row>
    <row r="333" spans="1:15" ht="13.2">
      <c r="A333" s="10"/>
      <c r="B333" s="10"/>
      <c r="C333" s="10"/>
      <c r="D333" s="10"/>
      <c r="E333" s="10"/>
      <c r="F333" s="10"/>
      <c r="G333" s="10"/>
      <c r="H333" s="10"/>
      <c r="I333" s="10"/>
      <c r="J333" s="10"/>
      <c r="K333" s="10"/>
      <c r="L333" s="10"/>
      <c r="M333" s="10"/>
      <c r="N333" s="10"/>
      <c r="O333" s="10"/>
    </row>
    <row r="334" spans="1:15" ht="13.2">
      <c r="A334" s="10"/>
      <c r="B334" s="10"/>
      <c r="C334" s="10"/>
      <c r="D334" s="10"/>
      <c r="E334" s="10"/>
      <c r="F334" s="10"/>
      <c r="G334" s="10"/>
      <c r="H334" s="10"/>
      <c r="I334" s="10"/>
      <c r="J334" s="10"/>
      <c r="K334" s="10"/>
      <c r="L334" s="10"/>
      <c r="M334" s="10"/>
      <c r="N334" s="10"/>
      <c r="O334" s="10"/>
    </row>
    <row r="335" spans="1:15" ht="13.2">
      <c r="A335" s="10"/>
      <c r="B335" s="10"/>
      <c r="C335" s="10"/>
      <c r="D335" s="10"/>
      <c r="E335" s="10"/>
      <c r="F335" s="10"/>
      <c r="G335" s="10"/>
      <c r="H335" s="10"/>
      <c r="I335" s="10"/>
      <c r="J335" s="10"/>
      <c r="K335" s="10"/>
      <c r="L335" s="10"/>
      <c r="M335" s="10"/>
      <c r="N335" s="10"/>
      <c r="O335" s="10"/>
    </row>
    <row r="336" spans="1:15" ht="13.2">
      <c r="A336" s="10"/>
      <c r="B336" s="10"/>
      <c r="C336" s="10"/>
      <c r="D336" s="10"/>
      <c r="E336" s="10"/>
      <c r="F336" s="10"/>
      <c r="G336" s="10"/>
      <c r="H336" s="10"/>
      <c r="I336" s="10"/>
      <c r="J336" s="10"/>
      <c r="K336" s="10"/>
      <c r="L336" s="10"/>
      <c r="M336" s="10"/>
      <c r="N336" s="10"/>
      <c r="O336" s="10"/>
    </row>
    <row r="337" spans="1:15" ht="13.2">
      <c r="A337" s="10"/>
      <c r="B337" s="10"/>
      <c r="C337" s="10"/>
      <c r="D337" s="10"/>
      <c r="E337" s="10"/>
      <c r="F337" s="10"/>
      <c r="G337" s="10"/>
      <c r="H337" s="10"/>
      <c r="I337" s="10"/>
      <c r="J337" s="10"/>
      <c r="K337" s="10"/>
      <c r="L337" s="10"/>
      <c r="M337" s="10"/>
      <c r="N337" s="10"/>
      <c r="O337" s="10"/>
    </row>
    <row r="338" spans="1:15" ht="13.2">
      <c r="A338" s="10"/>
      <c r="B338" s="10"/>
      <c r="C338" s="10"/>
      <c r="D338" s="10"/>
      <c r="E338" s="10"/>
      <c r="F338" s="10"/>
      <c r="G338" s="10"/>
      <c r="H338" s="10"/>
      <c r="I338" s="10"/>
      <c r="J338" s="10"/>
      <c r="K338" s="10"/>
      <c r="L338" s="10"/>
      <c r="M338" s="10"/>
      <c r="N338" s="10"/>
      <c r="O338" s="10"/>
    </row>
    <row r="339" spans="1:15" ht="13.2">
      <c r="A339" s="10"/>
      <c r="B339" s="10"/>
      <c r="C339" s="10"/>
      <c r="D339" s="10"/>
      <c r="E339" s="10"/>
      <c r="F339" s="10"/>
      <c r="G339" s="10"/>
      <c r="H339" s="10"/>
      <c r="I339" s="10"/>
      <c r="J339" s="10"/>
      <c r="K339" s="10"/>
      <c r="L339" s="10"/>
      <c r="M339" s="10"/>
      <c r="N339" s="10"/>
      <c r="O339" s="10"/>
    </row>
    <row r="340" spans="1:15" ht="13.2">
      <c r="A340" s="10"/>
      <c r="B340" s="10"/>
      <c r="C340" s="10"/>
      <c r="D340" s="10"/>
      <c r="E340" s="10"/>
      <c r="F340" s="10"/>
      <c r="G340" s="10"/>
      <c r="H340" s="10"/>
      <c r="I340" s="10"/>
      <c r="J340" s="10"/>
      <c r="K340" s="10"/>
      <c r="L340" s="10"/>
      <c r="M340" s="10"/>
      <c r="N340" s="10"/>
      <c r="O340" s="10"/>
    </row>
    <row r="341" spans="1:15" ht="13.2">
      <c r="A341" s="10"/>
      <c r="B341" s="10"/>
      <c r="C341" s="10"/>
      <c r="D341" s="10"/>
      <c r="E341" s="10"/>
      <c r="F341" s="10"/>
      <c r="G341" s="10"/>
      <c r="H341" s="10"/>
      <c r="I341" s="10"/>
      <c r="J341" s="10"/>
      <c r="K341" s="10"/>
      <c r="L341" s="10"/>
      <c r="M341" s="10"/>
      <c r="N341" s="10"/>
      <c r="O341" s="10"/>
    </row>
    <row r="342" spans="1:15" ht="13.2">
      <c r="A342" s="10"/>
      <c r="B342" s="10"/>
      <c r="C342" s="10"/>
      <c r="D342" s="10"/>
      <c r="E342" s="10"/>
      <c r="F342" s="10"/>
      <c r="G342" s="10"/>
      <c r="H342" s="10"/>
      <c r="I342" s="10"/>
      <c r="J342" s="10"/>
      <c r="K342" s="10"/>
      <c r="L342" s="10"/>
      <c r="M342" s="10"/>
      <c r="N342" s="10"/>
      <c r="O342" s="10"/>
    </row>
    <row r="343" spans="1:15" ht="13.2">
      <c r="A343" s="10"/>
      <c r="B343" s="10"/>
      <c r="C343" s="10"/>
      <c r="D343" s="10"/>
      <c r="E343" s="10"/>
      <c r="F343" s="10"/>
      <c r="G343" s="10"/>
      <c r="H343" s="10"/>
      <c r="I343" s="10"/>
      <c r="J343" s="10"/>
      <c r="K343" s="10"/>
      <c r="L343" s="10"/>
      <c r="M343" s="10"/>
      <c r="N343" s="10"/>
      <c r="O343" s="10"/>
    </row>
    <row r="344" spans="1:15" ht="13.2">
      <c r="A344" s="10"/>
      <c r="B344" s="10"/>
      <c r="C344" s="10"/>
      <c r="D344" s="10"/>
      <c r="E344" s="10"/>
      <c r="F344" s="10"/>
      <c r="G344" s="10"/>
      <c r="H344" s="10"/>
      <c r="I344" s="10"/>
      <c r="J344" s="10"/>
      <c r="K344" s="10"/>
      <c r="L344" s="10"/>
      <c r="M344" s="10"/>
      <c r="N344" s="10"/>
      <c r="O344" s="10"/>
    </row>
    <row r="345" spans="1:15" ht="13.2">
      <c r="A345" s="10"/>
      <c r="B345" s="10"/>
      <c r="C345" s="10"/>
      <c r="D345" s="10"/>
      <c r="E345" s="10"/>
      <c r="F345" s="10"/>
      <c r="G345" s="10"/>
      <c r="H345" s="10"/>
      <c r="I345" s="10"/>
      <c r="J345" s="10"/>
      <c r="K345" s="10"/>
      <c r="L345" s="10"/>
      <c r="M345" s="10"/>
      <c r="N345" s="10"/>
      <c r="O345" s="10"/>
    </row>
    <row r="346" spans="1:15" ht="13.2">
      <c r="A346" s="10"/>
      <c r="B346" s="10"/>
      <c r="C346" s="10"/>
      <c r="D346" s="10"/>
      <c r="E346" s="10"/>
      <c r="F346" s="10"/>
      <c r="G346" s="10"/>
      <c r="H346" s="10"/>
      <c r="I346" s="10"/>
      <c r="J346" s="10"/>
      <c r="K346" s="10"/>
      <c r="L346" s="10"/>
      <c r="M346" s="10"/>
      <c r="N346" s="10"/>
      <c r="O346" s="10"/>
    </row>
    <row r="347" spans="1:15" ht="13.2">
      <c r="A347" s="10"/>
      <c r="B347" s="10"/>
      <c r="C347" s="10"/>
      <c r="D347" s="10"/>
      <c r="E347" s="10"/>
      <c r="F347" s="10"/>
      <c r="G347" s="10"/>
      <c r="H347" s="10"/>
      <c r="I347" s="10"/>
      <c r="J347" s="10"/>
      <c r="K347" s="10"/>
      <c r="L347" s="10"/>
      <c r="M347" s="10"/>
      <c r="N347" s="10"/>
      <c r="O347" s="10"/>
    </row>
    <row r="348" spans="1:15" ht="13.2">
      <c r="A348" s="10"/>
      <c r="B348" s="10"/>
      <c r="C348" s="10"/>
      <c r="D348" s="10"/>
      <c r="E348" s="10"/>
      <c r="F348" s="10"/>
      <c r="G348" s="10"/>
      <c r="H348" s="10"/>
      <c r="I348" s="10"/>
      <c r="J348" s="10"/>
      <c r="K348" s="10"/>
      <c r="L348" s="10"/>
      <c r="M348" s="10"/>
      <c r="N348" s="10"/>
      <c r="O348" s="10"/>
    </row>
    <row r="349" spans="1:15" ht="13.2">
      <c r="A349" s="10"/>
      <c r="B349" s="10"/>
      <c r="C349" s="10"/>
      <c r="D349" s="10"/>
      <c r="E349" s="10"/>
      <c r="F349" s="10"/>
      <c r="G349" s="10"/>
      <c r="H349" s="10"/>
      <c r="I349" s="10"/>
      <c r="J349" s="10"/>
      <c r="K349" s="10"/>
      <c r="L349" s="10"/>
      <c r="M349" s="10"/>
      <c r="N349" s="10"/>
      <c r="O349" s="10"/>
    </row>
    <row r="350" spans="1:15" ht="13.2">
      <c r="A350" s="10"/>
      <c r="B350" s="10"/>
      <c r="C350" s="10"/>
      <c r="D350" s="10"/>
      <c r="E350" s="10"/>
      <c r="F350" s="10"/>
      <c r="G350" s="10"/>
      <c r="H350" s="10"/>
      <c r="I350" s="10"/>
      <c r="J350" s="10"/>
      <c r="K350" s="10"/>
      <c r="L350" s="10"/>
      <c r="M350" s="10"/>
      <c r="N350" s="10"/>
      <c r="O350" s="10"/>
    </row>
    <row r="351" spans="1:15" ht="13.2">
      <c r="A351" s="10"/>
      <c r="B351" s="10"/>
      <c r="C351" s="10"/>
      <c r="D351" s="10"/>
      <c r="E351" s="10"/>
      <c r="F351" s="10"/>
      <c r="G351" s="10"/>
      <c r="H351" s="10"/>
      <c r="I351" s="10"/>
      <c r="J351" s="10"/>
      <c r="K351" s="10"/>
      <c r="L351" s="10"/>
      <c r="M351" s="10"/>
      <c r="N351" s="10"/>
      <c r="O351" s="10"/>
    </row>
    <row r="352" spans="1:15" ht="13.2">
      <c r="A352" s="10"/>
      <c r="B352" s="10"/>
      <c r="C352" s="10"/>
      <c r="D352" s="10"/>
      <c r="E352" s="10"/>
      <c r="F352" s="10"/>
      <c r="G352" s="10"/>
      <c r="H352" s="10"/>
      <c r="I352" s="10"/>
      <c r="J352" s="10"/>
      <c r="K352" s="10"/>
      <c r="L352" s="10"/>
      <c r="M352" s="10"/>
      <c r="N352" s="10"/>
      <c r="O352" s="10"/>
    </row>
    <row r="353" spans="1:15" ht="13.2">
      <c r="A353" s="10"/>
      <c r="B353" s="10"/>
      <c r="C353" s="10"/>
      <c r="D353" s="10"/>
      <c r="E353" s="10"/>
      <c r="F353" s="10"/>
      <c r="G353" s="10"/>
      <c r="H353" s="10"/>
      <c r="I353" s="10"/>
      <c r="J353" s="10"/>
      <c r="K353" s="10"/>
      <c r="L353" s="10"/>
      <c r="M353" s="10"/>
      <c r="N353" s="10"/>
      <c r="O353" s="10"/>
    </row>
    <row r="354" spans="1:15" ht="13.2">
      <c r="A354" s="10"/>
      <c r="B354" s="10"/>
      <c r="C354" s="10"/>
      <c r="D354" s="10"/>
      <c r="E354" s="10"/>
      <c r="F354" s="10"/>
      <c r="G354" s="10"/>
      <c r="H354" s="10"/>
      <c r="I354" s="10"/>
      <c r="J354" s="10"/>
      <c r="K354" s="10"/>
      <c r="L354" s="10"/>
      <c r="M354" s="10"/>
      <c r="N354" s="10"/>
      <c r="O354" s="10"/>
    </row>
    <row r="355" spans="1:15" ht="13.2">
      <c r="A355" s="10"/>
      <c r="B355" s="10"/>
      <c r="C355" s="10"/>
      <c r="D355" s="10"/>
      <c r="E355" s="10"/>
      <c r="F355" s="10"/>
      <c r="G355" s="10"/>
      <c r="H355" s="10"/>
      <c r="I355" s="10"/>
      <c r="J355" s="10"/>
      <c r="K355" s="10"/>
      <c r="L355" s="10"/>
      <c r="M355" s="10"/>
      <c r="N355" s="10"/>
      <c r="O355" s="10"/>
    </row>
    <row r="356" spans="1:15" ht="13.2">
      <c r="A356" s="10"/>
      <c r="B356" s="10"/>
      <c r="C356" s="10"/>
      <c r="D356" s="10"/>
      <c r="E356" s="10"/>
      <c r="F356" s="10"/>
      <c r="G356" s="10"/>
      <c r="H356" s="10"/>
      <c r="I356" s="10"/>
      <c r="J356" s="10"/>
      <c r="K356" s="10"/>
      <c r="L356" s="10"/>
      <c r="M356" s="10"/>
      <c r="N356" s="10"/>
      <c r="O356" s="10"/>
    </row>
    <row r="357" spans="1:15" ht="13.2">
      <c r="A357" s="10"/>
      <c r="B357" s="10"/>
      <c r="C357" s="10"/>
      <c r="D357" s="10"/>
      <c r="E357" s="10"/>
      <c r="F357" s="10"/>
      <c r="G357" s="10"/>
      <c r="H357" s="10"/>
      <c r="I357" s="10"/>
      <c r="J357" s="10"/>
      <c r="K357" s="10"/>
      <c r="L357" s="10"/>
      <c r="M357" s="10"/>
      <c r="N357" s="10"/>
      <c r="O357" s="10"/>
    </row>
    <row r="358" spans="1:15" ht="13.2">
      <c r="A358" s="10"/>
      <c r="B358" s="10"/>
      <c r="C358" s="10"/>
      <c r="D358" s="10"/>
      <c r="E358" s="10"/>
      <c r="F358" s="10"/>
      <c r="G358" s="10"/>
      <c r="H358" s="10"/>
      <c r="I358" s="10"/>
      <c r="J358" s="10"/>
      <c r="K358" s="10"/>
      <c r="L358" s="10"/>
      <c r="M358" s="10"/>
      <c r="N358" s="10"/>
      <c r="O358" s="10"/>
    </row>
    <row r="359" spans="1:15" ht="13.2">
      <c r="A359" s="10"/>
      <c r="B359" s="10"/>
      <c r="C359" s="10"/>
      <c r="D359" s="10"/>
      <c r="E359" s="10"/>
      <c r="F359" s="10"/>
      <c r="G359" s="10"/>
      <c r="H359" s="10"/>
      <c r="I359" s="10"/>
      <c r="J359" s="10"/>
      <c r="K359" s="10"/>
      <c r="L359" s="10"/>
      <c r="M359" s="10"/>
      <c r="N359" s="10"/>
      <c r="O359" s="10"/>
    </row>
    <row r="360" spans="1:15" ht="13.2">
      <c r="A360" s="10"/>
      <c r="B360" s="10"/>
      <c r="C360" s="10"/>
      <c r="D360" s="10"/>
      <c r="E360" s="10"/>
      <c r="F360" s="10"/>
      <c r="G360" s="10"/>
      <c r="H360" s="10"/>
      <c r="I360" s="10"/>
      <c r="J360" s="10"/>
      <c r="K360" s="10"/>
      <c r="L360" s="10"/>
      <c r="M360" s="10"/>
      <c r="N360" s="10"/>
      <c r="O360" s="10"/>
    </row>
    <row r="361" spans="1:15" ht="13.2">
      <c r="A361" s="10"/>
      <c r="B361" s="10"/>
      <c r="C361" s="10"/>
      <c r="D361" s="10"/>
      <c r="E361" s="10"/>
      <c r="F361" s="10"/>
      <c r="G361" s="10"/>
      <c r="H361" s="10"/>
      <c r="I361" s="10"/>
      <c r="J361" s="10"/>
      <c r="K361" s="10"/>
      <c r="L361" s="10"/>
      <c r="M361" s="10"/>
      <c r="N361" s="10"/>
      <c r="O361" s="10"/>
    </row>
    <row r="362" spans="1:15" ht="13.2">
      <c r="A362" s="10"/>
      <c r="B362" s="10"/>
      <c r="C362" s="10"/>
      <c r="D362" s="10"/>
      <c r="E362" s="10"/>
      <c r="F362" s="10"/>
      <c r="G362" s="10"/>
      <c r="H362" s="10"/>
      <c r="I362" s="10"/>
      <c r="J362" s="10"/>
      <c r="K362" s="10"/>
      <c r="L362" s="10"/>
      <c r="M362" s="10"/>
      <c r="N362" s="10"/>
      <c r="O362" s="10"/>
    </row>
    <row r="363" spans="1:15" ht="13.2">
      <c r="A363" s="10"/>
      <c r="B363" s="10"/>
      <c r="C363" s="10"/>
      <c r="D363" s="10"/>
      <c r="E363" s="10"/>
      <c r="F363" s="10"/>
      <c r="G363" s="10"/>
      <c r="H363" s="10"/>
      <c r="I363" s="10"/>
      <c r="J363" s="10"/>
      <c r="K363" s="10"/>
      <c r="L363" s="10"/>
      <c r="M363" s="10"/>
      <c r="N363" s="10"/>
      <c r="O363" s="10"/>
    </row>
    <row r="364" spans="1:15" ht="13.2">
      <c r="A364" s="10"/>
      <c r="B364" s="10"/>
      <c r="C364" s="10"/>
      <c r="D364" s="10"/>
      <c r="E364" s="10"/>
      <c r="F364" s="10"/>
      <c r="G364" s="10"/>
      <c r="H364" s="10"/>
      <c r="I364" s="10"/>
      <c r="J364" s="10"/>
      <c r="K364" s="10"/>
      <c r="L364" s="10"/>
      <c r="M364" s="10"/>
      <c r="N364" s="10"/>
      <c r="O364" s="10"/>
    </row>
    <row r="365" spans="1:15" ht="13.2">
      <c r="A365" s="10"/>
      <c r="B365" s="10"/>
      <c r="C365" s="10"/>
      <c r="D365" s="10"/>
      <c r="E365" s="10"/>
      <c r="F365" s="10"/>
      <c r="G365" s="10"/>
      <c r="H365" s="10"/>
      <c r="I365" s="10"/>
      <c r="J365" s="10"/>
      <c r="K365" s="10"/>
      <c r="L365" s="10"/>
      <c r="M365" s="10"/>
      <c r="N365" s="10"/>
      <c r="O365" s="10"/>
    </row>
    <row r="366" spans="1:15" ht="13.2">
      <c r="A366" s="10"/>
      <c r="B366" s="10"/>
      <c r="C366" s="10"/>
      <c r="D366" s="10"/>
      <c r="E366" s="10"/>
      <c r="F366" s="10"/>
      <c r="G366" s="10"/>
      <c r="H366" s="10"/>
      <c r="I366" s="10"/>
      <c r="J366" s="10"/>
      <c r="K366" s="10"/>
      <c r="L366" s="10"/>
      <c r="M366" s="10"/>
      <c r="N366" s="10"/>
      <c r="O366" s="10"/>
    </row>
    <row r="367" spans="1:15" ht="13.2">
      <c r="A367" s="10"/>
      <c r="B367" s="10"/>
      <c r="C367" s="10"/>
      <c r="D367" s="10"/>
      <c r="E367" s="10"/>
      <c r="F367" s="10"/>
      <c r="G367" s="10"/>
      <c r="H367" s="10"/>
      <c r="I367" s="10"/>
      <c r="J367" s="10"/>
      <c r="K367" s="10"/>
      <c r="L367" s="10"/>
      <c r="M367" s="10"/>
      <c r="N367" s="10"/>
      <c r="O367" s="10"/>
    </row>
    <row r="368" spans="1:15" ht="13.2">
      <c r="A368" s="10"/>
      <c r="B368" s="10"/>
      <c r="C368" s="10"/>
      <c r="D368" s="10"/>
      <c r="E368" s="10"/>
      <c r="F368" s="10"/>
      <c r="G368" s="10"/>
      <c r="H368" s="10"/>
      <c r="I368" s="10"/>
      <c r="J368" s="10"/>
      <c r="K368" s="10"/>
      <c r="L368" s="10"/>
      <c r="M368" s="10"/>
      <c r="N368" s="10"/>
      <c r="O368" s="10"/>
    </row>
    <row r="369" spans="1:15" ht="13.2">
      <c r="A369" s="10"/>
      <c r="B369" s="10"/>
      <c r="C369" s="10"/>
      <c r="D369" s="10"/>
      <c r="E369" s="10"/>
      <c r="F369" s="10"/>
      <c r="G369" s="10"/>
      <c r="H369" s="10"/>
      <c r="I369" s="10"/>
      <c r="J369" s="10"/>
      <c r="K369" s="10"/>
      <c r="L369" s="10"/>
      <c r="M369" s="10"/>
      <c r="N369" s="10"/>
      <c r="O369" s="10"/>
    </row>
    <row r="370" spans="1:15" ht="13.2">
      <c r="A370" s="10"/>
      <c r="B370" s="10"/>
      <c r="C370" s="10"/>
      <c r="D370" s="10"/>
      <c r="E370" s="10"/>
      <c r="F370" s="10"/>
      <c r="G370" s="10"/>
      <c r="H370" s="10"/>
      <c r="I370" s="10"/>
      <c r="J370" s="10"/>
      <c r="K370" s="10"/>
      <c r="L370" s="10"/>
      <c r="M370" s="10"/>
      <c r="N370" s="10"/>
      <c r="O370" s="10"/>
    </row>
    <row r="371" spans="1:15" ht="13.2">
      <c r="A371" s="10"/>
      <c r="B371" s="10"/>
      <c r="C371" s="10"/>
      <c r="D371" s="10"/>
      <c r="E371" s="10"/>
      <c r="F371" s="10"/>
      <c r="G371" s="10"/>
      <c r="H371" s="10"/>
      <c r="I371" s="10"/>
      <c r="J371" s="10"/>
      <c r="K371" s="10"/>
      <c r="L371" s="10"/>
      <c r="M371" s="10"/>
      <c r="N371" s="10"/>
      <c r="O371" s="10"/>
    </row>
    <row r="372" spans="1:15" ht="13.2">
      <c r="A372" s="10"/>
      <c r="B372" s="10"/>
      <c r="C372" s="10"/>
      <c r="D372" s="10"/>
      <c r="E372" s="10"/>
      <c r="F372" s="10"/>
      <c r="G372" s="10"/>
      <c r="H372" s="10"/>
      <c r="I372" s="10"/>
      <c r="J372" s="10"/>
      <c r="K372" s="10"/>
      <c r="L372" s="10"/>
      <c r="M372" s="10"/>
      <c r="N372" s="10"/>
      <c r="O372" s="10"/>
    </row>
    <row r="373" spans="1:15" ht="13.2">
      <c r="A373" s="10"/>
      <c r="B373" s="10"/>
      <c r="C373" s="10"/>
      <c r="D373" s="10"/>
      <c r="E373" s="10"/>
      <c r="F373" s="10"/>
      <c r="G373" s="10"/>
      <c r="H373" s="10"/>
      <c r="I373" s="10"/>
      <c r="J373" s="10"/>
      <c r="K373" s="10"/>
      <c r="L373" s="10"/>
      <c r="M373" s="10"/>
      <c r="N373" s="10"/>
      <c r="O373" s="10"/>
    </row>
    <row r="374" spans="1:15" ht="13.2">
      <c r="A374" s="10"/>
      <c r="B374" s="10"/>
      <c r="C374" s="10"/>
      <c r="D374" s="10"/>
      <c r="E374" s="10"/>
      <c r="F374" s="10"/>
      <c r="G374" s="10"/>
      <c r="H374" s="10"/>
      <c r="I374" s="10"/>
      <c r="J374" s="10"/>
      <c r="K374" s="10"/>
      <c r="L374" s="10"/>
      <c r="M374" s="10"/>
      <c r="N374" s="10"/>
      <c r="O374" s="10"/>
    </row>
    <row r="375" spans="1:15" ht="13.2">
      <c r="A375" s="10"/>
      <c r="B375" s="10"/>
      <c r="C375" s="10"/>
      <c r="D375" s="10"/>
      <c r="E375" s="10"/>
      <c r="F375" s="10"/>
      <c r="G375" s="10"/>
      <c r="H375" s="10"/>
      <c r="I375" s="10"/>
      <c r="J375" s="10"/>
      <c r="K375" s="10"/>
      <c r="L375" s="10"/>
      <c r="M375" s="10"/>
      <c r="N375" s="10"/>
      <c r="O375" s="10"/>
    </row>
    <row r="376" spans="1:15" ht="13.2">
      <c r="A376" s="10"/>
      <c r="B376" s="10"/>
      <c r="C376" s="10"/>
      <c r="D376" s="10"/>
      <c r="E376" s="10"/>
      <c r="F376" s="10"/>
      <c r="G376" s="10"/>
      <c r="H376" s="10"/>
      <c r="I376" s="10"/>
      <c r="J376" s="10"/>
      <c r="K376" s="10"/>
      <c r="L376" s="10"/>
      <c r="M376" s="10"/>
      <c r="N376" s="10"/>
      <c r="O376" s="10"/>
    </row>
    <row r="377" spans="1:15" ht="13.2">
      <c r="A377" s="10"/>
      <c r="B377" s="10"/>
      <c r="C377" s="10"/>
      <c r="D377" s="10"/>
      <c r="E377" s="10"/>
      <c r="F377" s="10"/>
      <c r="G377" s="10"/>
      <c r="H377" s="10"/>
      <c r="I377" s="10"/>
      <c r="J377" s="10"/>
      <c r="K377" s="10"/>
      <c r="L377" s="10"/>
      <c r="M377" s="10"/>
      <c r="N377" s="10"/>
      <c r="O377" s="10"/>
    </row>
    <row r="378" spans="1:15" ht="13.2">
      <c r="A378" s="10"/>
      <c r="B378" s="10"/>
      <c r="C378" s="10"/>
      <c r="D378" s="10"/>
      <c r="E378" s="10"/>
      <c r="F378" s="10"/>
      <c r="G378" s="10"/>
      <c r="H378" s="10"/>
      <c r="I378" s="10"/>
      <c r="J378" s="10"/>
      <c r="K378" s="10"/>
      <c r="L378" s="10"/>
      <c r="M378" s="10"/>
      <c r="N378" s="10"/>
      <c r="O378" s="10"/>
    </row>
    <row r="379" spans="1:15" ht="13.2">
      <c r="A379" s="10"/>
      <c r="B379" s="10"/>
      <c r="C379" s="10"/>
      <c r="D379" s="10"/>
      <c r="E379" s="10"/>
      <c r="F379" s="10"/>
      <c r="G379" s="10"/>
      <c r="H379" s="10"/>
      <c r="I379" s="10"/>
      <c r="J379" s="10"/>
      <c r="K379" s="10"/>
      <c r="L379" s="10"/>
      <c r="M379" s="10"/>
      <c r="N379" s="10"/>
      <c r="O379" s="10"/>
    </row>
    <row r="380" spans="1:15" ht="13.2">
      <c r="A380" s="10"/>
      <c r="B380" s="10"/>
      <c r="C380" s="10"/>
      <c r="D380" s="10"/>
      <c r="E380" s="10"/>
      <c r="F380" s="10"/>
      <c r="G380" s="10"/>
      <c r="H380" s="10"/>
      <c r="I380" s="10"/>
      <c r="J380" s="10"/>
      <c r="K380" s="10"/>
      <c r="L380" s="10"/>
      <c r="M380" s="10"/>
      <c r="N380" s="10"/>
      <c r="O380" s="10"/>
    </row>
    <row r="381" spans="1:15" ht="13.2">
      <c r="A381" s="10"/>
      <c r="B381" s="10"/>
      <c r="C381" s="10"/>
      <c r="D381" s="10"/>
      <c r="E381" s="10"/>
      <c r="F381" s="10"/>
      <c r="G381" s="10"/>
      <c r="H381" s="10"/>
      <c r="I381" s="10"/>
      <c r="J381" s="10"/>
      <c r="K381" s="10"/>
      <c r="L381" s="10"/>
      <c r="M381" s="10"/>
      <c r="N381" s="10"/>
      <c r="O381" s="10"/>
    </row>
    <row r="382" spans="1:15" ht="13.2">
      <c r="A382" s="10"/>
      <c r="B382" s="10"/>
      <c r="C382" s="10"/>
      <c r="D382" s="10"/>
      <c r="E382" s="10"/>
      <c r="F382" s="10"/>
      <c r="G382" s="10"/>
      <c r="H382" s="10"/>
      <c r="I382" s="10"/>
      <c r="J382" s="10"/>
      <c r="K382" s="10"/>
      <c r="L382" s="10"/>
      <c r="M382" s="10"/>
      <c r="N382" s="10"/>
      <c r="O382" s="10"/>
    </row>
    <row r="383" spans="1:15" ht="13.2">
      <c r="A383" s="10"/>
      <c r="B383" s="10"/>
      <c r="C383" s="10"/>
      <c r="D383" s="10"/>
      <c r="E383" s="10"/>
      <c r="F383" s="10"/>
      <c r="G383" s="10"/>
      <c r="H383" s="10"/>
      <c r="I383" s="10"/>
      <c r="J383" s="10"/>
      <c r="K383" s="10"/>
      <c r="L383" s="10"/>
      <c r="M383" s="10"/>
      <c r="N383" s="10"/>
      <c r="O383" s="10"/>
    </row>
    <row r="384" spans="1:15" ht="13.2">
      <c r="A384" s="10"/>
      <c r="B384" s="10"/>
      <c r="C384" s="10"/>
      <c r="D384" s="10"/>
      <c r="E384" s="10"/>
      <c r="F384" s="10"/>
      <c r="G384" s="10"/>
      <c r="H384" s="10"/>
      <c r="I384" s="10"/>
      <c r="J384" s="10"/>
      <c r="K384" s="10"/>
      <c r="L384" s="10"/>
      <c r="M384" s="10"/>
      <c r="N384" s="10"/>
      <c r="O384" s="10"/>
    </row>
    <row r="385" spans="1:15" ht="13.2">
      <c r="A385" s="10"/>
      <c r="B385" s="10"/>
      <c r="C385" s="10"/>
      <c r="D385" s="10"/>
      <c r="E385" s="10"/>
      <c r="F385" s="10"/>
      <c r="G385" s="10"/>
      <c r="H385" s="10"/>
      <c r="I385" s="10"/>
      <c r="J385" s="10"/>
      <c r="K385" s="10"/>
      <c r="L385" s="10"/>
      <c r="M385" s="10"/>
      <c r="N385" s="10"/>
      <c r="O385" s="10"/>
    </row>
    <row r="386" spans="1:15" ht="13.2">
      <c r="A386" s="10"/>
      <c r="B386" s="10"/>
      <c r="C386" s="10"/>
      <c r="D386" s="10"/>
      <c r="E386" s="10"/>
      <c r="F386" s="10"/>
      <c r="G386" s="10"/>
      <c r="H386" s="10"/>
      <c r="I386" s="10"/>
      <c r="J386" s="10"/>
      <c r="K386" s="10"/>
      <c r="L386" s="10"/>
      <c r="M386" s="10"/>
      <c r="N386" s="10"/>
      <c r="O386" s="10"/>
    </row>
    <row r="387" spans="1:15" ht="13.2">
      <c r="A387" s="10"/>
      <c r="B387" s="10"/>
      <c r="C387" s="10"/>
      <c r="D387" s="10"/>
      <c r="E387" s="10"/>
      <c r="F387" s="10"/>
      <c r="G387" s="10"/>
      <c r="H387" s="10"/>
      <c r="I387" s="10"/>
      <c r="J387" s="10"/>
      <c r="K387" s="10"/>
      <c r="L387" s="10"/>
      <c r="M387" s="10"/>
      <c r="N387" s="10"/>
      <c r="O387" s="10"/>
    </row>
    <row r="388" spans="1:15" ht="13.2">
      <c r="A388" s="10"/>
      <c r="B388" s="10"/>
      <c r="C388" s="10"/>
      <c r="D388" s="10"/>
      <c r="E388" s="10"/>
      <c r="F388" s="10"/>
      <c r="G388" s="10"/>
      <c r="H388" s="10"/>
      <c r="I388" s="10"/>
      <c r="J388" s="10"/>
      <c r="K388" s="10"/>
      <c r="L388" s="10"/>
      <c r="M388" s="10"/>
      <c r="N388" s="10"/>
      <c r="O388" s="10"/>
    </row>
    <row r="389" spans="1:15" ht="13.2">
      <c r="A389" s="10"/>
      <c r="B389" s="10"/>
      <c r="C389" s="10"/>
      <c r="D389" s="10"/>
      <c r="E389" s="10"/>
      <c r="F389" s="10"/>
      <c r="G389" s="10"/>
      <c r="H389" s="10"/>
      <c r="I389" s="10"/>
      <c r="J389" s="10"/>
      <c r="K389" s="10"/>
      <c r="L389" s="10"/>
      <c r="M389" s="10"/>
      <c r="N389" s="10"/>
      <c r="O389" s="10"/>
    </row>
    <row r="390" spans="1:15" ht="13.2">
      <c r="A390" s="10"/>
      <c r="B390" s="10"/>
      <c r="C390" s="10"/>
      <c r="D390" s="10"/>
      <c r="E390" s="10"/>
      <c r="F390" s="10"/>
      <c r="G390" s="10"/>
      <c r="H390" s="10"/>
      <c r="I390" s="10"/>
      <c r="J390" s="10"/>
      <c r="K390" s="10"/>
      <c r="L390" s="10"/>
      <c r="M390" s="10"/>
      <c r="N390" s="10"/>
      <c r="O390" s="10"/>
    </row>
    <row r="391" spans="1:15" ht="13.2">
      <c r="A391" s="10"/>
      <c r="B391" s="10"/>
      <c r="C391" s="10"/>
      <c r="D391" s="10"/>
      <c r="E391" s="10"/>
      <c r="F391" s="10"/>
      <c r="G391" s="10"/>
      <c r="H391" s="10"/>
      <c r="I391" s="10"/>
      <c r="J391" s="10"/>
      <c r="K391" s="10"/>
      <c r="L391" s="10"/>
      <c r="M391" s="10"/>
      <c r="N391" s="10"/>
      <c r="O391" s="10"/>
    </row>
    <row r="392" spans="1:15" ht="13.2">
      <c r="A392" s="10"/>
      <c r="B392" s="10"/>
      <c r="C392" s="10"/>
      <c r="D392" s="10"/>
      <c r="E392" s="10"/>
      <c r="F392" s="10"/>
      <c r="G392" s="10"/>
      <c r="H392" s="10"/>
      <c r="I392" s="10"/>
      <c r="J392" s="10"/>
      <c r="K392" s="10"/>
      <c r="L392" s="10"/>
      <c r="M392" s="10"/>
      <c r="N392" s="10"/>
      <c r="O392" s="10"/>
    </row>
    <row r="393" spans="1:15" ht="13.2">
      <c r="A393" s="10"/>
      <c r="B393" s="10"/>
      <c r="C393" s="10"/>
      <c r="D393" s="10"/>
      <c r="E393" s="10"/>
      <c r="F393" s="10"/>
      <c r="G393" s="10"/>
      <c r="H393" s="10"/>
      <c r="I393" s="10"/>
      <c r="J393" s="10"/>
      <c r="K393" s="10"/>
      <c r="L393" s="10"/>
      <c r="M393" s="10"/>
      <c r="N393" s="10"/>
      <c r="O393" s="10"/>
    </row>
    <row r="394" spans="1:15" ht="13.2">
      <c r="A394" s="10"/>
      <c r="B394" s="10"/>
      <c r="C394" s="10"/>
      <c r="D394" s="10"/>
      <c r="E394" s="10"/>
      <c r="F394" s="10"/>
      <c r="G394" s="10"/>
      <c r="H394" s="10"/>
      <c r="I394" s="10"/>
      <c r="J394" s="10"/>
      <c r="K394" s="10"/>
      <c r="L394" s="10"/>
      <c r="M394" s="10"/>
      <c r="N394" s="10"/>
      <c r="O394" s="10"/>
    </row>
    <row r="395" spans="1:15" ht="13.2">
      <c r="A395" s="10"/>
      <c r="B395" s="10"/>
      <c r="C395" s="10"/>
      <c r="D395" s="10"/>
      <c r="E395" s="10"/>
      <c r="F395" s="10"/>
      <c r="G395" s="10"/>
      <c r="H395" s="10"/>
      <c r="I395" s="10"/>
      <c r="J395" s="10"/>
      <c r="K395" s="10"/>
      <c r="L395" s="10"/>
      <c r="M395" s="10"/>
      <c r="N395" s="10"/>
      <c r="O395" s="10"/>
    </row>
    <row r="396" spans="1:15" ht="13.2">
      <c r="A396" s="10"/>
      <c r="B396" s="10"/>
      <c r="C396" s="10"/>
      <c r="D396" s="10"/>
      <c r="E396" s="10"/>
      <c r="F396" s="10"/>
      <c r="G396" s="10"/>
      <c r="H396" s="10"/>
      <c r="I396" s="10"/>
      <c r="J396" s="10"/>
      <c r="K396" s="10"/>
      <c r="L396" s="10"/>
      <c r="M396" s="10"/>
      <c r="N396" s="10"/>
      <c r="O396" s="10"/>
    </row>
    <row r="397" spans="1:15" ht="13.2">
      <c r="A397" s="10"/>
      <c r="B397" s="10"/>
      <c r="C397" s="10"/>
      <c r="D397" s="10"/>
      <c r="E397" s="10"/>
      <c r="F397" s="10"/>
      <c r="G397" s="10"/>
      <c r="H397" s="10"/>
      <c r="I397" s="10"/>
      <c r="J397" s="10"/>
      <c r="K397" s="10"/>
      <c r="L397" s="10"/>
      <c r="M397" s="10"/>
      <c r="N397" s="10"/>
      <c r="O397" s="10"/>
    </row>
    <row r="398" spans="1:15" ht="13.2">
      <c r="A398" s="10"/>
      <c r="B398" s="10"/>
      <c r="C398" s="10"/>
      <c r="D398" s="10"/>
      <c r="E398" s="10"/>
      <c r="F398" s="10"/>
      <c r="G398" s="10"/>
      <c r="H398" s="10"/>
      <c r="I398" s="10"/>
      <c r="J398" s="10"/>
      <c r="K398" s="10"/>
      <c r="L398" s="10"/>
      <c r="M398" s="10"/>
      <c r="N398" s="10"/>
      <c r="O398" s="10"/>
    </row>
    <row r="399" spans="1:15" ht="13.2">
      <c r="A399" s="10"/>
      <c r="B399" s="10"/>
      <c r="C399" s="10"/>
      <c r="D399" s="10"/>
      <c r="E399" s="10"/>
      <c r="F399" s="10"/>
      <c r="G399" s="10"/>
      <c r="H399" s="10"/>
      <c r="I399" s="10"/>
      <c r="J399" s="10"/>
      <c r="K399" s="10"/>
      <c r="L399" s="10"/>
      <c r="M399" s="10"/>
      <c r="N399" s="10"/>
      <c r="O399" s="10"/>
    </row>
    <row r="400" spans="1:15" ht="13.2">
      <c r="A400" s="10"/>
      <c r="B400" s="10"/>
      <c r="C400" s="10"/>
      <c r="D400" s="10"/>
      <c r="E400" s="10"/>
      <c r="F400" s="10"/>
      <c r="G400" s="10"/>
      <c r="H400" s="10"/>
      <c r="I400" s="10"/>
      <c r="J400" s="10"/>
      <c r="K400" s="10"/>
      <c r="L400" s="10"/>
      <c r="M400" s="10"/>
      <c r="N400" s="10"/>
      <c r="O400" s="10"/>
    </row>
    <row r="401" spans="1:15" ht="13.2">
      <c r="A401" s="10"/>
      <c r="B401" s="10"/>
      <c r="C401" s="10"/>
      <c r="D401" s="10"/>
      <c r="E401" s="10"/>
      <c r="F401" s="10"/>
      <c r="G401" s="10"/>
      <c r="H401" s="10"/>
      <c r="I401" s="10"/>
      <c r="J401" s="10"/>
      <c r="K401" s="10"/>
      <c r="L401" s="10"/>
      <c r="M401" s="10"/>
      <c r="N401" s="10"/>
      <c r="O401" s="10"/>
    </row>
    <row r="402" spans="1:15" ht="13.2">
      <c r="A402" s="10"/>
      <c r="B402" s="10"/>
      <c r="C402" s="10"/>
      <c r="D402" s="10"/>
      <c r="E402" s="10"/>
      <c r="F402" s="10"/>
      <c r="G402" s="10"/>
      <c r="H402" s="10"/>
      <c r="I402" s="10"/>
      <c r="J402" s="10"/>
      <c r="K402" s="10"/>
      <c r="L402" s="10"/>
      <c r="M402" s="10"/>
      <c r="N402" s="10"/>
      <c r="O402" s="10"/>
    </row>
    <row r="403" spans="1:15" ht="13.2">
      <c r="A403" s="10"/>
      <c r="B403" s="10"/>
      <c r="C403" s="10"/>
      <c r="D403" s="10"/>
      <c r="E403" s="10"/>
      <c r="F403" s="10"/>
      <c r="G403" s="10"/>
      <c r="H403" s="10"/>
      <c r="I403" s="10"/>
      <c r="J403" s="10"/>
      <c r="K403" s="10"/>
      <c r="L403" s="10"/>
      <c r="M403" s="10"/>
      <c r="N403" s="10"/>
      <c r="O403" s="10"/>
    </row>
    <row r="404" spans="1:15" ht="13.2">
      <c r="A404" s="10"/>
      <c r="B404" s="10"/>
      <c r="C404" s="10"/>
      <c r="D404" s="10"/>
      <c r="E404" s="10"/>
      <c r="F404" s="10"/>
      <c r="G404" s="10"/>
      <c r="H404" s="10"/>
      <c r="I404" s="10"/>
      <c r="J404" s="10"/>
      <c r="K404" s="10"/>
      <c r="L404" s="10"/>
      <c r="M404" s="10"/>
      <c r="N404" s="10"/>
      <c r="O404" s="10"/>
    </row>
    <row r="405" spans="1:15" ht="13.2">
      <c r="A405" s="10"/>
      <c r="B405" s="10"/>
      <c r="C405" s="10"/>
      <c r="D405" s="10"/>
      <c r="E405" s="10"/>
      <c r="F405" s="10"/>
      <c r="G405" s="10"/>
      <c r="H405" s="10"/>
      <c r="I405" s="10"/>
      <c r="J405" s="10"/>
      <c r="K405" s="10"/>
      <c r="L405" s="10"/>
      <c r="M405" s="10"/>
      <c r="N405" s="10"/>
      <c r="O405" s="10"/>
    </row>
    <row r="406" spans="1:15" ht="13.2">
      <c r="A406" s="10"/>
      <c r="B406" s="10"/>
      <c r="C406" s="10"/>
      <c r="D406" s="10"/>
      <c r="E406" s="10"/>
      <c r="F406" s="10"/>
      <c r="G406" s="10"/>
      <c r="H406" s="10"/>
      <c r="I406" s="10"/>
      <c r="J406" s="10"/>
      <c r="K406" s="10"/>
      <c r="L406" s="10"/>
      <c r="M406" s="10"/>
      <c r="N406" s="10"/>
      <c r="O406" s="10"/>
    </row>
    <row r="407" spans="1:15" ht="13.2">
      <c r="A407" s="10"/>
      <c r="B407" s="10"/>
      <c r="C407" s="10"/>
      <c r="D407" s="10"/>
      <c r="E407" s="10"/>
      <c r="F407" s="10"/>
      <c r="G407" s="10"/>
      <c r="H407" s="10"/>
      <c r="I407" s="10"/>
      <c r="J407" s="10"/>
      <c r="K407" s="10"/>
      <c r="L407" s="10"/>
      <c r="M407" s="10"/>
      <c r="N407" s="10"/>
      <c r="O407" s="10"/>
    </row>
    <row r="408" spans="1:15" ht="13.2">
      <c r="A408" s="10"/>
      <c r="B408" s="10"/>
      <c r="C408" s="10"/>
      <c r="D408" s="10"/>
      <c r="E408" s="10"/>
      <c r="F408" s="10"/>
      <c r="G408" s="10"/>
      <c r="H408" s="10"/>
      <c r="I408" s="10"/>
      <c r="J408" s="10"/>
      <c r="K408" s="10"/>
      <c r="L408" s="10"/>
      <c r="M408" s="10"/>
      <c r="N408" s="10"/>
      <c r="O408" s="10"/>
    </row>
    <row r="409" spans="1:15" ht="13.2">
      <c r="A409" s="10"/>
      <c r="B409" s="10"/>
      <c r="C409" s="10"/>
      <c r="D409" s="10"/>
      <c r="E409" s="10"/>
      <c r="F409" s="10"/>
      <c r="G409" s="10"/>
      <c r="H409" s="10"/>
      <c r="I409" s="10"/>
      <c r="J409" s="10"/>
      <c r="K409" s="10"/>
      <c r="L409" s="10"/>
      <c r="M409" s="10"/>
      <c r="N409" s="10"/>
      <c r="O409" s="10"/>
    </row>
    <row r="410" spans="1:15" ht="13.2">
      <c r="A410" s="10"/>
      <c r="B410" s="10"/>
      <c r="C410" s="10"/>
      <c r="D410" s="10"/>
      <c r="E410" s="10"/>
      <c r="F410" s="10"/>
      <c r="G410" s="10"/>
      <c r="H410" s="10"/>
      <c r="I410" s="10"/>
      <c r="J410" s="10"/>
      <c r="K410" s="10"/>
      <c r="L410" s="10"/>
      <c r="M410" s="10"/>
      <c r="N410" s="10"/>
      <c r="O410" s="10"/>
    </row>
    <row r="411" spans="1:15" ht="13.2">
      <c r="A411" s="10"/>
      <c r="B411" s="10"/>
      <c r="C411" s="10"/>
      <c r="D411" s="10"/>
      <c r="E411" s="10"/>
      <c r="F411" s="10"/>
      <c r="G411" s="10"/>
      <c r="H411" s="10"/>
      <c r="I411" s="10"/>
      <c r="J411" s="10"/>
      <c r="K411" s="10"/>
      <c r="L411" s="10"/>
      <c r="M411" s="10"/>
      <c r="N411" s="10"/>
      <c r="O411" s="10"/>
    </row>
    <row r="412" spans="1:15" ht="13.2">
      <c r="A412" s="10"/>
      <c r="B412" s="10"/>
      <c r="C412" s="10"/>
      <c r="D412" s="10"/>
      <c r="E412" s="10"/>
      <c r="F412" s="10"/>
      <c r="G412" s="10"/>
      <c r="H412" s="10"/>
      <c r="I412" s="10"/>
      <c r="J412" s="10"/>
      <c r="K412" s="10"/>
      <c r="L412" s="10"/>
      <c r="M412" s="10"/>
      <c r="N412" s="10"/>
      <c r="O412" s="10"/>
    </row>
    <row r="413" spans="1:15" ht="13.2">
      <c r="A413" s="10"/>
      <c r="B413" s="10"/>
      <c r="C413" s="10"/>
      <c r="D413" s="10"/>
      <c r="E413" s="10"/>
      <c r="F413" s="10"/>
      <c r="G413" s="10"/>
      <c r="H413" s="10"/>
      <c r="I413" s="10"/>
      <c r="J413" s="10"/>
      <c r="K413" s="10"/>
      <c r="L413" s="10"/>
      <c r="M413" s="10"/>
      <c r="N413" s="10"/>
      <c r="O413" s="10"/>
    </row>
    <row r="414" spans="1:15" ht="13.2">
      <c r="A414" s="10"/>
      <c r="B414" s="10"/>
      <c r="C414" s="10"/>
      <c r="D414" s="10"/>
      <c r="E414" s="10"/>
      <c r="F414" s="10"/>
      <c r="G414" s="10"/>
      <c r="H414" s="10"/>
      <c r="I414" s="10"/>
      <c r="J414" s="10"/>
      <c r="K414" s="10"/>
      <c r="L414" s="10"/>
      <c r="M414" s="10"/>
      <c r="N414" s="10"/>
      <c r="O414" s="10"/>
    </row>
    <row r="415" spans="1:15" ht="13.2">
      <c r="A415" s="10"/>
      <c r="B415" s="10"/>
      <c r="C415" s="10"/>
      <c r="D415" s="10"/>
      <c r="E415" s="10"/>
      <c r="F415" s="10"/>
      <c r="G415" s="10"/>
      <c r="H415" s="10"/>
      <c r="I415" s="10"/>
      <c r="J415" s="10"/>
      <c r="K415" s="10"/>
      <c r="L415" s="10"/>
      <c r="M415" s="10"/>
      <c r="N415" s="10"/>
      <c r="O415" s="10"/>
    </row>
    <row r="416" spans="1:15" ht="13.2">
      <c r="A416" s="10"/>
      <c r="B416" s="10"/>
      <c r="C416" s="10"/>
      <c r="D416" s="10"/>
      <c r="E416" s="10"/>
      <c r="F416" s="10"/>
      <c r="G416" s="10"/>
      <c r="H416" s="10"/>
      <c r="I416" s="10"/>
      <c r="J416" s="10"/>
      <c r="K416" s="10"/>
      <c r="L416" s="10"/>
      <c r="M416" s="10"/>
      <c r="N416" s="10"/>
      <c r="O416" s="10"/>
    </row>
    <row r="417" spans="1:15" ht="13.2">
      <c r="A417" s="10"/>
      <c r="B417" s="10"/>
      <c r="C417" s="10"/>
      <c r="D417" s="10"/>
      <c r="E417" s="10"/>
      <c r="F417" s="10"/>
      <c r="G417" s="10"/>
      <c r="H417" s="10"/>
      <c r="I417" s="10"/>
      <c r="J417" s="10"/>
      <c r="K417" s="10"/>
      <c r="L417" s="10"/>
      <c r="M417" s="10"/>
      <c r="N417" s="10"/>
      <c r="O417" s="10"/>
    </row>
    <row r="418" spans="1:15" ht="13.2">
      <c r="A418" s="10"/>
      <c r="B418" s="10"/>
      <c r="C418" s="10"/>
      <c r="D418" s="10"/>
      <c r="E418" s="10"/>
      <c r="F418" s="10"/>
      <c r="G418" s="10"/>
      <c r="H418" s="10"/>
      <c r="I418" s="10"/>
      <c r="J418" s="10"/>
      <c r="K418" s="10"/>
      <c r="L418" s="10"/>
      <c r="M418" s="10"/>
      <c r="N418" s="10"/>
      <c r="O418" s="10"/>
    </row>
    <row r="419" spans="1:15" ht="13.2">
      <c r="A419" s="10"/>
      <c r="B419" s="10"/>
      <c r="C419" s="10"/>
      <c r="D419" s="10"/>
      <c r="E419" s="10"/>
      <c r="F419" s="10"/>
      <c r="G419" s="10"/>
      <c r="H419" s="10"/>
      <c r="I419" s="10"/>
      <c r="J419" s="10"/>
      <c r="K419" s="10"/>
      <c r="L419" s="10"/>
      <c r="M419" s="10"/>
      <c r="N419" s="10"/>
      <c r="O419" s="10"/>
    </row>
    <row r="420" spans="1:15" ht="13.2">
      <c r="A420" s="10"/>
      <c r="B420" s="10"/>
      <c r="C420" s="10"/>
      <c r="D420" s="10"/>
      <c r="E420" s="10"/>
      <c r="F420" s="10"/>
      <c r="G420" s="10"/>
      <c r="H420" s="10"/>
      <c r="I420" s="10"/>
      <c r="J420" s="10"/>
      <c r="K420" s="10"/>
      <c r="L420" s="10"/>
      <c r="M420" s="10"/>
      <c r="N420" s="10"/>
      <c r="O420" s="10"/>
    </row>
    <row r="421" spans="1:15" ht="13.2">
      <c r="A421" s="10"/>
      <c r="B421" s="10"/>
      <c r="C421" s="10"/>
      <c r="D421" s="10"/>
      <c r="E421" s="10"/>
      <c r="F421" s="10"/>
      <c r="G421" s="10"/>
      <c r="H421" s="10"/>
      <c r="I421" s="10"/>
      <c r="J421" s="10"/>
      <c r="K421" s="10"/>
      <c r="L421" s="10"/>
      <c r="M421" s="10"/>
      <c r="N421" s="10"/>
      <c r="O421" s="10"/>
    </row>
    <row r="422" spans="1:15" ht="13.2">
      <c r="A422" s="10"/>
      <c r="B422" s="10"/>
      <c r="C422" s="10"/>
      <c r="D422" s="10"/>
      <c r="E422" s="10"/>
      <c r="F422" s="10"/>
      <c r="G422" s="10"/>
      <c r="H422" s="10"/>
      <c r="I422" s="10"/>
      <c r="J422" s="10"/>
      <c r="K422" s="10"/>
      <c r="L422" s="10"/>
      <c r="M422" s="10"/>
      <c r="N422" s="10"/>
      <c r="O422" s="10"/>
    </row>
    <row r="423" spans="1:15" ht="13.2">
      <c r="A423" s="10"/>
      <c r="B423" s="10"/>
      <c r="C423" s="10"/>
      <c r="D423" s="10"/>
      <c r="E423" s="10"/>
      <c r="F423" s="10"/>
      <c r="G423" s="10"/>
      <c r="H423" s="10"/>
      <c r="I423" s="10"/>
      <c r="J423" s="10"/>
      <c r="K423" s="10"/>
      <c r="L423" s="10"/>
      <c r="M423" s="10"/>
      <c r="N423" s="10"/>
      <c r="O423" s="10"/>
    </row>
    <row r="424" spans="1:15" ht="13.2">
      <c r="A424" s="10"/>
      <c r="B424" s="10"/>
      <c r="C424" s="10"/>
      <c r="D424" s="10"/>
      <c r="E424" s="10"/>
      <c r="F424" s="10"/>
      <c r="G424" s="10"/>
      <c r="H424" s="10"/>
      <c r="I424" s="10"/>
      <c r="J424" s="10"/>
      <c r="K424" s="10"/>
      <c r="L424" s="10"/>
      <c r="M424" s="10"/>
      <c r="N424" s="10"/>
      <c r="O424" s="10"/>
    </row>
    <row r="425" spans="1:15" ht="13.2">
      <c r="A425" s="10"/>
      <c r="B425" s="10"/>
      <c r="C425" s="10"/>
      <c r="D425" s="10"/>
      <c r="E425" s="10"/>
      <c r="F425" s="10"/>
      <c r="G425" s="10"/>
      <c r="H425" s="10"/>
      <c r="I425" s="10"/>
      <c r="J425" s="10"/>
      <c r="K425" s="10"/>
      <c r="L425" s="10"/>
      <c r="M425" s="10"/>
      <c r="N425" s="10"/>
      <c r="O425" s="10"/>
    </row>
    <row r="426" spans="1:15" ht="13.2">
      <c r="A426" s="10"/>
      <c r="B426" s="10"/>
      <c r="C426" s="10"/>
      <c r="D426" s="10"/>
      <c r="E426" s="10"/>
      <c r="F426" s="10"/>
      <c r="G426" s="10"/>
      <c r="H426" s="10"/>
      <c r="I426" s="10"/>
      <c r="J426" s="10"/>
      <c r="K426" s="10"/>
      <c r="L426" s="10"/>
      <c r="M426" s="10"/>
      <c r="N426" s="10"/>
      <c r="O426" s="10"/>
    </row>
    <row r="427" spans="1:15" ht="13.2">
      <c r="A427" s="10"/>
      <c r="B427" s="10"/>
      <c r="C427" s="10"/>
      <c r="D427" s="10"/>
      <c r="E427" s="10"/>
      <c r="F427" s="10"/>
      <c r="G427" s="10"/>
      <c r="H427" s="10"/>
      <c r="I427" s="10"/>
      <c r="J427" s="10"/>
      <c r="K427" s="10"/>
      <c r="L427" s="10"/>
      <c r="M427" s="10"/>
      <c r="N427" s="10"/>
      <c r="O427" s="10"/>
    </row>
    <row r="428" spans="1:15" ht="13.2">
      <c r="A428" s="10"/>
      <c r="B428" s="10"/>
      <c r="C428" s="10"/>
      <c r="D428" s="10"/>
      <c r="E428" s="10"/>
      <c r="F428" s="10"/>
      <c r="G428" s="10"/>
      <c r="H428" s="10"/>
      <c r="I428" s="10"/>
      <c r="J428" s="10"/>
      <c r="K428" s="10"/>
      <c r="L428" s="10"/>
      <c r="M428" s="10"/>
      <c r="N428" s="10"/>
      <c r="O428" s="10"/>
    </row>
    <row r="429" spans="1:15" ht="13.2">
      <c r="A429" s="10"/>
      <c r="B429" s="10"/>
      <c r="C429" s="10"/>
      <c r="D429" s="10"/>
      <c r="E429" s="10"/>
      <c r="F429" s="10"/>
      <c r="G429" s="10"/>
      <c r="H429" s="10"/>
      <c r="I429" s="10"/>
      <c r="J429" s="10"/>
      <c r="K429" s="10"/>
      <c r="L429" s="10"/>
      <c r="M429" s="10"/>
      <c r="N429" s="10"/>
      <c r="O429" s="10"/>
    </row>
    <row r="430" spans="1:15" ht="13.2">
      <c r="A430" s="10"/>
      <c r="B430" s="10"/>
      <c r="C430" s="10"/>
      <c r="D430" s="10"/>
      <c r="E430" s="10"/>
      <c r="F430" s="10"/>
      <c r="G430" s="10"/>
      <c r="H430" s="10"/>
      <c r="I430" s="10"/>
      <c r="J430" s="10"/>
      <c r="K430" s="10"/>
      <c r="L430" s="10"/>
      <c r="M430" s="10"/>
      <c r="N430" s="10"/>
      <c r="O430" s="10"/>
    </row>
    <row r="431" spans="1:15" ht="13.2">
      <c r="A431" s="10"/>
      <c r="B431" s="10"/>
      <c r="C431" s="10"/>
      <c r="D431" s="10"/>
      <c r="E431" s="10"/>
      <c r="F431" s="10"/>
      <c r="G431" s="10"/>
      <c r="H431" s="10"/>
      <c r="I431" s="10"/>
      <c r="J431" s="10"/>
      <c r="K431" s="10"/>
      <c r="L431" s="10"/>
      <c r="M431" s="10"/>
      <c r="N431" s="10"/>
      <c r="O431" s="10"/>
    </row>
    <row r="432" spans="1:15" ht="13.2">
      <c r="A432" s="10"/>
      <c r="B432" s="10"/>
      <c r="C432" s="10"/>
      <c r="D432" s="10"/>
      <c r="E432" s="10"/>
      <c r="F432" s="10"/>
      <c r="G432" s="10"/>
      <c r="H432" s="10"/>
      <c r="I432" s="10"/>
      <c r="J432" s="10"/>
      <c r="K432" s="10"/>
      <c r="L432" s="10"/>
      <c r="M432" s="10"/>
      <c r="N432" s="10"/>
      <c r="O432" s="10"/>
    </row>
    <row r="433" spans="1:15" ht="13.2">
      <c r="A433" s="10"/>
      <c r="B433" s="10"/>
      <c r="C433" s="10"/>
      <c r="D433" s="10"/>
      <c r="E433" s="10"/>
      <c r="F433" s="10"/>
      <c r="G433" s="10"/>
      <c r="H433" s="10"/>
      <c r="I433" s="10"/>
      <c r="J433" s="10"/>
      <c r="K433" s="10"/>
      <c r="L433" s="10"/>
      <c r="M433" s="10"/>
      <c r="N433" s="10"/>
      <c r="O433" s="10"/>
    </row>
    <row r="434" spans="1:15" ht="13.2">
      <c r="A434" s="10"/>
      <c r="B434" s="10"/>
      <c r="C434" s="10"/>
      <c r="D434" s="10"/>
      <c r="E434" s="10"/>
      <c r="F434" s="10"/>
      <c r="G434" s="10"/>
      <c r="H434" s="10"/>
      <c r="I434" s="10"/>
      <c r="J434" s="10"/>
      <c r="K434" s="10"/>
      <c r="L434" s="10"/>
      <c r="M434" s="10"/>
      <c r="N434" s="10"/>
      <c r="O434" s="10"/>
    </row>
    <row r="435" spans="1:15" ht="13.2">
      <c r="A435" s="10"/>
      <c r="B435" s="10"/>
      <c r="C435" s="10"/>
      <c r="D435" s="10"/>
      <c r="E435" s="10"/>
      <c r="F435" s="10"/>
      <c r="G435" s="10"/>
      <c r="H435" s="10"/>
      <c r="I435" s="10"/>
      <c r="J435" s="10"/>
      <c r="K435" s="10"/>
      <c r="L435" s="10"/>
      <c r="M435" s="10"/>
      <c r="N435" s="10"/>
      <c r="O435" s="10"/>
    </row>
    <row r="436" spans="1:15" ht="13.2">
      <c r="A436" s="10"/>
      <c r="B436" s="10"/>
      <c r="C436" s="10"/>
      <c r="D436" s="10"/>
      <c r="E436" s="10"/>
      <c r="F436" s="10"/>
      <c r="G436" s="10"/>
      <c r="H436" s="10"/>
      <c r="I436" s="10"/>
      <c r="J436" s="10"/>
      <c r="K436" s="10"/>
      <c r="L436" s="10"/>
      <c r="M436" s="10"/>
      <c r="N436" s="10"/>
      <c r="O436" s="10"/>
    </row>
    <row r="437" spans="1:15" ht="13.2">
      <c r="A437" s="10"/>
      <c r="B437" s="10"/>
      <c r="C437" s="10"/>
      <c r="D437" s="10"/>
      <c r="E437" s="10"/>
      <c r="F437" s="10"/>
      <c r="G437" s="10"/>
      <c r="H437" s="10"/>
      <c r="I437" s="10"/>
      <c r="J437" s="10"/>
      <c r="K437" s="10"/>
      <c r="L437" s="10"/>
      <c r="M437" s="10"/>
      <c r="N437" s="10"/>
      <c r="O437" s="10"/>
    </row>
    <row r="438" spans="1:15" ht="13.2">
      <c r="A438" s="10"/>
      <c r="B438" s="10"/>
      <c r="C438" s="10"/>
      <c r="D438" s="10"/>
      <c r="E438" s="10"/>
      <c r="F438" s="10"/>
      <c r="G438" s="10"/>
      <c r="H438" s="10"/>
      <c r="I438" s="10"/>
      <c r="J438" s="10"/>
      <c r="K438" s="10"/>
      <c r="L438" s="10"/>
      <c r="M438" s="10"/>
      <c r="N438" s="10"/>
      <c r="O438" s="10"/>
    </row>
    <row r="439" spans="1:15" ht="13.2">
      <c r="A439" s="10"/>
      <c r="B439" s="10"/>
      <c r="C439" s="10"/>
      <c r="D439" s="10"/>
      <c r="E439" s="10"/>
      <c r="F439" s="10"/>
      <c r="G439" s="10"/>
      <c r="H439" s="10"/>
      <c r="I439" s="10"/>
      <c r="J439" s="10"/>
      <c r="K439" s="10"/>
      <c r="L439" s="10"/>
      <c r="M439" s="10"/>
      <c r="N439" s="10"/>
      <c r="O439" s="10"/>
    </row>
    <row r="440" spans="1:15" ht="13.2">
      <c r="A440" s="10"/>
      <c r="B440" s="10"/>
      <c r="C440" s="10"/>
      <c r="D440" s="10"/>
      <c r="E440" s="10"/>
      <c r="F440" s="10"/>
      <c r="G440" s="10"/>
      <c r="H440" s="10"/>
      <c r="I440" s="10"/>
      <c r="J440" s="10"/>
      <c r="K440" s="10"/>
      <c r="L440" s="10"/>
      <c r="M440" s="10"/>
      <c r="N440" s="10"/>
      <c r="O440" s="10"/>
    </row>
    <row r="441" spans="1:15" ht="13.2">
      <c r="A441" s="10"/>
      <c r="B441" s="10"/>
      <c r="C441" s="10"/>
      <c r="D441" s="10"/>
      <c r="E441" s="10"/>
      <c r="F441" s="10"/>
      <c r="G441" s="10"/>
      <c r="H441" s="10"/>
      <c r="I441" s="10"/>
      <c r="J441" s="10"/>
      <c r="K441" s="10"/>
      <c r="L441" s="10"/>
      <c r="M441" s="10"/>
      <c r="N441" s="10"/>
      <c r="O441" s="10"/>
    </row>
    <row r="442" spans="1:15" ht="13.2">
      <c r="A442" s="10"/>
      <c r="B442" s="10"/>
      <c r="C442" s="10"/>
      <c r="D442" s="10"/>
      <c r="E442" s="10"/>
      <c r="F442" s="10"/>
      <c r="G442" s="10"/>
      <c r="H442" s="10"/>
      <c r="I442" s="10"/>
      <c r="J442" s="10"/>
      <c r="K442" s="10"/>
      <c r="L442" s="10"/>
      <c r="M442" s="10"/>
      <c r="N442" s="10"/>
      <c r="O442" s="10"/>
    </row>
    <row r="443" spans="1:15" ht="13.2">
      <c r="A443" s="10"/>
      <c r="B443" s="10"/>
      <c r="C443" s="10"/>
      <c r="D443" s="10"/>
      <c r="E443" s="10"/>
      <c r="F443" s="10"/>
      <c r="G443" s="10"/>
      <c r="H443" s="10"/>
      <c r="I443" s="10"/>
      <c r="J443" s="10"/>
      <c r="K443" s="10"/>
      <c r="L443" s="10"/>
      <c r="M443" s="10"/>
      <c r="N443" s="10"/>
      <c r="O443" s="10"/>
    </row>
    <row r="444" spans="1:15" ht="13.2">
      <c r="A444" s="10"/>
      <c r="B444" s="10"/>
      <c r="C444" s="10"/>
      <c r="D444" s="10"/>
      <c r="E444" s="10"/>
      <c r="F444" s="10"/>
      <c r="G444" s="10"/>
      <c r="H444" s="10"/>
      <c r="I444" s="10"/>
      <c r="J444" s="10"/>
      <c r="K444" s="10"/>
      <c r="L444" s="10"/>
      <c r="M444" s="10"/>
      <c r="N444" s="10"/>
      <c r="O444" s="10"/>
    </row>
    <row r="445" spans="1:15" ht="13.2">
      <c r="A445" s="10"/>
      <c r="B445" s="10"/>
      <c r="C445" s="10"/>
      <c r="D445" s="10"/>
      <c r="E445" s="10"/>
      <c r="F445" s="10"/>
      <c r="G445" s="10"/>
      <c r="H445" s="10"/>
      <c r="I445" s="10"/>
      <c r="J445" s="10"/>
      <c r="K445" s="10"/>
      <c r="L445" s="10"/>
      <c r="M445" s="10"/>
      <c r="N445" s="10"/>
      <c r="O445" s="10"/>
    </row>
    <row r="446" spans="1:15" ht="13.2">
      <c r="A446" s="10"/>
      <c r="B446" s="10"/>
      <c r="C446" s="10"/>
      <c r="D446" s="10"/>
      <c r="E446" s="10"/>
      <c r="F446" s="10"/>
      <c r="G446" s="10"/>
      <c r="H446" s="10"/>
      <c r="I446" s="10"/>
      <c r="J446" s="10"/>
      <c r="K446" s="10"/>
      <c r="L446" s="10"/>
      <c r="M446" s="10"/>
      <c r="N446" s="10"/>
      <c r="O446" s="10"/>
    </row>
    <row r="447" spans="1:15" ht="13.2">
      <c r="A447" s="10"/>
      <c r="B447" s="10"/>
      <c r="C447" s="10"/>
      <c r="D447" s="10"/>
      <c r="E447" s="10"/>
      <c r="F447" s="10"/>
      <c r="G447" s="10"/>
      <c r="H447" s="10"/>
      <c r="I447" s="10"/>
      <c r="J447" s="10"/>
      <c r="K447" s="10"/>
      <c r="L447" s="10"/>
      <c r="M447" s="10"/>
      <c r="N447" s="10"/>
      <c r="O447" s="10"/>
    </row>
    <row r="448" spans="1:15" ht="13.2">
      <c r="A448" s="10"/>
      <c r="B448" s="10"/>
      <c r="C448" s="10"/>
      <c r="D448" s="10"/>
      <c r="E448" s="10"/>
      <c r="F448" s="10"/>
      <c r="G448" s="10"/>
      <c r="H448" s="10"/>
      <c r="I448" s="10"/>
      <c r="J448" s="10"/>
      <c r="K448" s="10"/>
      <c r="L448" s="10"/>
      <c r="M448" s="10"/>
      <c r="N448" s="10"/>
      <c r="O448" s="10"/>
    </row>
    <row r="449" spans="1:15" ht="13.2">
      <c r="A449" s="10"/>
      <c r="B449" s="10"/>
      <c r="C449" s="10"/>
      <c r="D449" s="10"/>
      <c r="E449" s="10"/>
      <c r="F449" s="10"/>
      <c r="G449" s="10"/>
      <c r="H449" s="10"/>
      <c r="I449" s="10"/>
      <c r="J449" s="10"/>
      <c r="K449" s="10"/>
      <c r="L449" s="10"/>
      <c r="M449" s="10"/>
      <c r="N449" s="10"/>
      <c r="O449" s="10"/>
    </row>
    <row r="450" spans="1:15" ht="13.2">
      <c r="A450" s="10"/>
      <c r="B450" s="10"/>
      <c r="C450" s="10"/>
      <c r="D450" s="10"/>
      <c r="E450" s="10"/>
      <c r="F450" s="10"/>
      <c r="G450" s="10"/>
      <c r="H450" s="10"/>
      <c r="I450" s="10"/>
      <c r="J450" s="10"/>
      <c r="K450" s="10"/>
      <c r="L450" s="10"/>
      <c r="M450" s="10"/>
      <c r="N450" s="10"/>
      <c r="O450" s="10"/>
    </row>
    <row r="451" spans="1:15" ht="13.2">
      <c r="A451" s="10"/>
      <c r="B451" s="10"/>
      <c r="C451" s="10"/>
      <c r="D451" s="10"/>
      <c r="E451" s="10"/>
      <c r="F451" s="10"/>
      <c r="G451" s="10"/>
      <c r="H451" s="10"/>
      <c r="I451" s="10"/>
      <c r="J451" s="10"/>
      <c r="K451" s="10"/>
      <c r="L451" s="10"/>
      <c r="M451" s="10"/>
      <c r="N451" s="10"/>
      <c r="O451" s="10"/>
    </row>
    <row r="452" spans="1:15" ht="13.2">
      <c r="A452" s="10"/>
      <c r="B452" s="10"/>
      <c r="C452" s="10"/>
      <c r="D452" s="10"/>
      <c r="E452" s="10"/>
      <c r="F452" s="10"/>
      <c r="G452" s="10"/>
      <c r="H452" s="10"/>
      <c r="I452" s="10"/>
      <c r="J452" s="10"/>
      <c r="K452" s="10"/>
      <c r="L452" s="10"/>
      <c r="M452" s="10"/>
      <c r="N452" s="10"/>
      <c r="O452" s="10"/>
    </row>
    <row r="453" spans="1:15" ht="13.2">
      <c r="A453" s="10"/>
      <c r="B453" s="10"/>
      <c r="C453" s="10"/>
      <c r="D453" s="10"/>
      <c r="E453" s="10"/>
      <c r="F453" s="10"/>
      <c r="G453" s="10"/>
      <c r="H453" s="10"/>
      <c r="I453" s="10"/>
      <c r="J453" s="10"/>
      <c r="K453" s="10"/>
      <c r="L453" s="10"/>
      <c r="M453" s="10"/>
      <c r="N453" s="10"/>
      <c r="O453" s="10"/>
    </row>
    <row r="454" spans="1:15" ht="13.2">
      <c r="A454" s="10"/>
      <c r="B454" s="10"/>
      <c r="C454" s="10"/>
      <c r="D454" s="10"/>
      <c r="E454" s="10"/>
      <c r="F454" s="10"/>
      <c r="G454" s="10"/>
      <c r="H454" s="10"/>
      <c r="I454" s="10"/>
      <c r="J454" s="10"/>
      <c r="K454" s="10"/>
      <c r="L454" s="10"/>
      <c r="M454" s="10"/>
      <c r="N454" s="10"/>
      <c r="O454" s="10"/>
    </row>
    <row r="455" spans="1:15" ht="13.2">
      <c r="A455" s="10"/>
      <c r="B455" s="10"/>
      <c r="C455" s="10"/>
      <c r="D455" s="10"/>
      <c r="E455" s="10"/>
      <c r="F455" s="10"/>
      <c r="G455" s="10"/>
      <c r="H455" s="10"/>
      <c r="I455" s="10"/>
      <c r="J455" s="10"/>
      <c r="K455" s="10"/>
      <c r="L455" s="10"/>
      <c r="M455" s="10"/>
      <c r="N455" s="10"/>
      <c r="O455" s="10"/>
    </row>
    <row r="456" spans="1:15" ht="13.2">
      <c r="A456" s="10"/>
      <c r="B456" s="10"/>
      <c r="C456" s="10"/>
      <c r="D456" s="10"/>
      <c r="E456" s="10"/>
      <c r="F456" s="10"/>
      <c r="G456" s="10"/>
      <c r="H456" s="10"/>
      <c r="I456" s="10"/>
      <c r="J456" s="10"/>
      <c r="K456" s="10"/>
      <c r="L456" s="10"/>
      <c r="M456" s="10"/>
      <c r="N456" s="10"/>
      <c r="O456" s="10"/>
    </row>
    <row r="457" spans="1:15" ht="13.2">
      <c r="A457" s="10"/>
      <c r="B457" s="10"/>
      <c r="C457" s="10"/>
      <c r="D457" s="10"/>
      <c r="E457" s="10"/>
      <c r="F457" s="10"/>
      <c r="G457" s="10"/>
      <c r="H457" s="10"/>
      <c r="I457" s="10"/>
      <c r="J457" s="10"/>
      <c r="K457" s="10"/>
      <c r="L457" s="10"/>
      <c r="M457" s="10"/>
      <c r="N457" s="10"/>
      <c r="O457" s="10"/>
    </row>
    <row r="458" spans="1:15" ht="13.2">
      <c r="A458" s="10"/>
      <c r="B458" s="10"/>
      <c r="C458" s="10"/>
      <c r="D458" s="10"/>
      <c r="E458" s="10"/>
      <c r="F458" s="10"/>
      <c r="G458" s="10"/>
      <c r="H458" s="10"/>
      <c r="I458" s="10"/>
      <c r="J458" s="10"/>
      <c r="K458" s="10"/>
      <c r="L458" s="10"/>
      <c r="M458" s="10"/>
      <c r="N458" s="10"/>
      <c r="O458" s="10"/>
    </row>
    <row r="459" spans="1:15" ht="13.2">
      <c r="A459" s="10"/>
      <c r="B459" s="10"/>
      <c r="C459" s="10"/>
      <c r="D459" s="10"/>
      <c r="E459" s="10"/>
      <c r="F459" s="10"/>
      <c r="G459" s="10"/>
      <c r="H459" s="10"/>
      <c r="I459" s="10"/>
      <c r="J459" s="10"/>
      <c r="K459" s="10"/>
      <c r="L459" s="10"/>
      <c r="M459" s="10"/>
      <c r="N459" s="10"/>
      <c r="O459" s="10"/>
    </row>
    <row r="460" spans="1:15" ht="13.2">
      <c r="A460" s="10"/>
      <c r="B460" s="10"/>
      <c r="C460" s="10"/>
      <c r="D460" s="10"/>
      <c r="E460" s="10"/>
      <c r="F460" s="10"/>
      <c r="G460" s="10"/>
      <c r="H460" s="10"/>
      <c r="I460" s="10"/>
      <c r="J460" s="10"/>
      <c r="K460" s="10"/>
      <c r="L460" s="10"/>
      <c r="M460" s="10"/>
      <c r="N460" s="10"/>
      <c r="O460" s="10"/>
    </row>
    <row r="461" spans="1:15" ht="13.2">
      <c r="A461" s="10"/>
      <c r="B461" s="10"/>
      <c r="C461" s="10"/>
      <c r="D461" s="10"/>
      <c r="E461" s="10"/>
      <c r="F461" s="10"/>
      <c r="G461" s="10"/>
      <c r="H461" s="10"/>
      <c r="I461" s="10"/>
      <c r="J461" s="10"/>
      <c r="K461" s="10"/>
      <c r="L461" s="10"/>
      <c r="M461" s="10"/>
      <c r="N461" s="10"/>
      <c r="O461" s="10"/>
    </row>
    <row r="462" spans="1:15" ht="13.2">
      <c r="A462" s="10"/>
      <c r="B462" s="10"/>
      <c r="C462" s="10"/>
      <c r="D462" s="10"/>
      <c r="E462" s="10"/>
      <c r="F462" s="10"/>
      <c r="G462" s="10"/>
      <c r="H462" s="10"/>
      <c r="I462" s="10"/>
      <c r="J462" s="10"/>
      <c r="K462" s="10"/>
      <c r="L462" s="10"/>
      <c r="M462" s="10"/>
      <c r="N462" s="10"/>
      <c r="O462" s="10"/>
    </row>
    <row r="463" spans="1:15" ht="13.2">
      <c r="A463" s="10"/>
      <c r="B463" s="10"/>
      <c r="C463" s="10"/>
      <c r="D463" s="10"/>
      <c r="E463" s="10"/>
      <c r="F463" s="10"/>
      <c r="G463" s="10"/>
      <c r="H463" s="10"/>
      <c r="I463" s="10"/>
      <c r="J463" s="10"/>
      <c r="K463" s="10"/>
      <c r="L463" s="10"/>
      <c r="M463" s="10"/>
      <c r="N463" s="10"/>
      <c r="O463" s="10"/>
    </row>
    <row r="464" spans="1:15" ht="13.2">
      <c r="A464" s="10"/>
      <c r="B464" s="10"/>
      <c r="C464" s="10"/>
      <c r="D464" s="10"/>
      <c r="E464" s="10"/>
      <c r="F464" s="10"/>
      <c r="G464" s="10"/>
      <c r="H464" s="10"/>
      <c r="I464" s="10"/>
      <c r="J464" s="10"/>
      <c r="K464" s="10"/>
      <c r="L464" s="10"/>
      <c r="M464" s="10"/>
      <c r="N464" s="10"/>
      <c r="O464" s="10"/>
    </row>
    <row r="465" spans="1:15" ht="13.2">
      <c r="A465" s="10"/>
      <c r="B465" s="10"/>
      <c r="C465" s="10"/>
      <c r="D465" s="10"/>
      <c r="E465" s="10"/>
      <c r="F465" s="10"/>
      <c r="G465" s="10"/>
      <c r="H465" s="10"/>
      <c r="I465" s="10"/>
      <c r="J465" s="10"/>
      <c r="K465" s="10"/>
      <c r="L465" s="10"/>
      <c r="M465" s="10"/>
      <c r="N465" s="10"/>
      <c r="O465" s="10"/>
    </row>
    <row r="466" spans="1:15" ht="13.2">
      <c r="A466" s="10"/>
      <c r="B466" s="10"/>
      <c r="C466" s="10"/>
      <c r="D466" s="10"/>
      <c r="E466" s="10"/>
      <c r="F466" s="10"/>
      <c r="G466" s="10"/>
      <c r="H466" s="10"/>
      <c r="I466" s="10"/>
      <c r="J466" s="10"/>
      <c r="K466" s="10"/>
      <c r="L466" s="10"/>
      <c r="M466" s="10"/>
      <c r="N466" s="10"/>
      <c r="O466" s="10"/>
    </row>
    <row r="467" spans="1:15" ht="13.2">
      <c r="A467" s="10"/>
      <c r="B467" s="10"/>
      <c r="C467" s="10"/>
      <c r="D467" s="10"/>
      <c r="E467" s="10"/>
      <c r="F467" s="10"/>
      <c r="G467" s="10"/>
      <c r="H467" s="10"/>
      <c r="I467" s="10"/>
      <c r="J467" s="10"/>
      <c r="K467" s="10"/>
      <c r="L467" s="10"/>
      <c r="M467" s="10"/>
      <c r="N467" s="10"/>
      <c r="O467" s="10"/>
    </row>
    <row r="468" spans="1:15" ht="13.2">
      <c r="A468" s="10"/>
      <c r="B468" s="10"/>
      <c r="C468" s="10"/>
      <c r="D468" s="10"/>
      <c r="E468" s="10"/>
      <c r="F468" s="10"/>
      <c r="G468" s="10"/>
      <c r="H468" s="10"/>
      <c r="I468" s="10"/>
      <c r="J468" s="10"/>
      <c r="K468" s="10"/>
      <c r="L468" s="10"/>
      <c r="M468" s="10"/>
      <c r="N468" s="10"/>
      <c r="O468" s="10"/>
    </row>
    <row r="469" spans="1:15" ht="13.2">
      <c r="A469" s="10"/>
      <c r="B469" s="10"/>
      <c r="C469" s="10"/>
      <c r="D469" s="10"/>
      <c r="E469" s="10"/>
      <c r="F469" s="10"/>
      <c r="G469" s="10"/>
      <c r="H469" s="10"/>
      <c r="I469" s="10"/>
      <c r="J469" s="10"/>
      <c r="K469" s="10"/>
      <c r="L469" s="10"/>
      <c r="M469" s="10"/>
      <c r="N469" s="10"/>
      <c r="O469" s="10"/>
    </row>
    <row r="470" spans="1:15" ht="13.2">
      <c r="A470" s="10"/>
      <c r="B470" s="10"/>
      <c r="C470" s="10"/>
      <c r="D470" s="10"/>
      <c r="E470" s="10"/>
      <c r="F470" s="10"/>
      <c r="G470" s="10"/>
      <c r="H470" s="10"/>
      <c r="I470" s="10"/>
      <c r="J470" s="10"/>
      <c r="K470" s="10"/>
      <c r="L470" s="10"/>
      <c r="M470" s="10"/>
      <c r="N470" s="10"/>
      <c r="O470" s="10"/>
    </row>
    <row r="471" spans="1:15" ht="13.2">
      <c r="A471" s="10"/>
      <c r="B471" s="10"/>
      <c r="C471" s="10"/>
      <c r="D471" s="10"/>
      <c r="E471" s="10"/>
      <c r="F471" s="10"/>
      <c r="G471" s="10"/>
      <c r="H471" s="10"/>
      <c r="I471" s="10"/>
      <c r="J471" s="10"/>
      <c r="K471" s="10"/>
      <c r="L471" s="10"/>
      <c r="M471" s="10"/>
      <c r="N471" s="10"/>
      <c r="O471" s="10"/>
    </row>
    <row r="472" spans="1:15" ht="13.2">
      <c r="A472" s="10"/>
      <c r="B472" s="10"/>
      <c r="C472" s="10"/>
      <c r="D472" s="10"/>
      <c r="E472" s="10"/>
      <c r="F472" s="10"/>
      <c r="G472" s="10"/>
      <c r="H472" s="10"/>
      <c r="I472" s="10"/>
      <c r="J472" s="10"/>
      <c r="K472" s="10"/>
      <c r="L472" s="10"/>
      <c r="M472" s="10"/>
      <c r="N472" s="10"/>
      <c r="O472" s="10"/>
    </row>
    <row r="473" spans="1:15" ht="13.2">
      <c r="A473" s="10"/>
      <c r="B473" s="10"/>
      <c r="C473" s="10"/>
      <c r="D473" s="10"/>
      <c r="E473" s="10"/>
      <c r="F473" s="10"/>
      <c r="G473" s="10"/>
      <c r="H473" s="10"/>
      <c r="I473" s="10"/>
      <c r="J473" s="10"/>
      <c r="K473" s="10"/>
      <c r="L473" s="10"/>
      <c r="M473" s="10"/>
      <c r="N473" s="10"/>
      <c r="O473" s="10"/>
    </row>
    <row r="474" spans="1:15" ht="13.2">
      <c r="A474" s="10"/>
      <c r="B474" s="10"/>
      <c r="C474" s="10"/>
      <c r="D474" s="10"/>
      <c r="E474" s="10"/>
      <c r="F474" s="10"/>
      <c r="G474" s="10"/>
      <c r="H474" s="10"/>
      <c r="I474" s="10"/>
      <c r="J474" s="10"/>
      <c r="K474" s="10"/>
      <c r="L474" s="10"/>
      <c r="M474" s="10"/>
      <c r="N474" s="10"/>
      <c r="O474" s="10"/>
    </row>
    <row r="475" spans="1:15" ht="13.2">
      <c r="A475" s="10"/>
      <c r="B475" s="10"/>
      <c r="C475" s="10"/>
      <c r="D475" s="10"/>
      <c r="E475" s="10"/>
      <c r="F475" s="10"/>
      <c r="G475" s="10"/>
      <c r="H475" s="10"/>
      <c r="I475" s="10"/>
      <c r="J475" s="10"/>
      <c r="K475" s="10"/>
      <c r="L475" s="10"/>
      <c r="M475" s="10"/>
      <c r="N475" s="10"/>
      <c r="O475" s="10"/>
    </row>
    <row r="476" spans="1:15" ht="13.2">
      <c r="A476" s="10"/>
      <c r="B476" s="10"/>
      <c r="C476" s="10"/>
      <c r="D476" s="10"/>
      <c r="E476" s="10"/>
      <c r="F476" s="10"/>
      <c r="G476" s="10"/>
      <c r="H476" s="10"/>
      <c r="I476" s="10"/>
      <c r="J476" s="10"/>
      <c r="K476" s="10"/>
      <c r="L476" s="10"/>
      <c r="M476" s="10"/>
      <c r="N476" s="10"/>
      <c r="O476" s="10"/>
    </row>
    <row r="477" spans="1:15" ht="13.2">
      <c r="A477" s="10"/>
      <c r="B477" s="10"/>
      <c r="C477" s="10"/>
      <c r="D477" s="10"/>
      <c r="E477" s="10"/>
      <c r="F477" s="10"/>
      <c r="G477" s="10"/>
      <c r="H477" s="10"/>
      <c r="I477" s="10"/>
      <c r="J477" s="10"/>
      <c r="K477" s="10"/>
      <c r="L477" s="10"/>
      <c r="M477" s="10"/>
      <c r="N477" s="10"/>
      <c r="O477" s="10"/>
    </row>
    <row r="478" spans="1:15" ht="13.2">
      <c r="A478" s="10"/>
      <c r="B478" s="10"/>
      <c r="C478" s="10"/>
      <c r="D478" s="10"/>
      <c r="E478" s="10"/>
      <c r="F478" s="10"/>
      <c r="G478" s="10"/>
      <c r="H478" s="10"/>
      <c r="I478" s="10"/>
      <c r="J478" s="10"/>
      <c r="K478" s="10"/>
      <c r="L478" s="10"/>
      <c r="M478" s="10"/>
      <c r="N478" s="10"/>
      <c r="O478" s="10"/>
    </row>
    <row r="479" spans="1:15" ht="13.2">
      <c r="A479" s="10"/>
      <c r="B479" s="10"/>
      <c r="C479" s="10"/>
      <c r="D479" s="10"/>
      <c r="E479" s="10"/>
      <c r="F479" s="10"/>
      <c r="G479" s="10"/>
      <c r="H479" s="10"/>
      <c r="I479" s="10"/>
      <c r="J479" s="10"/>
      <c r="K479" s="10"/>
      <c r="L479" s="10"/>
      <c r="M479" s="10"/>
      <c r="N479" s="10"/>
      <c r="O479" s="10"/>
    </row>
    <row r="480" spans="1:15" ht="13.2">
      <c r="A480" s="10"/>
      <c r="B480" s="10"/>
      <c r="C480" s="10"/>
      <c r="D480" s="10"/>
      <c r="E480" s="10"/>
      <c r="F480" s="10"/>
      <c r="G480" s="10"/>
      <c r="H480" s="10"/>
      <c r="I480" s="10"/>
      <c r="J480" s="10"/>
      <c r="K480" s="10"/>
      <c r="L480" s="10"/>
      <c r="M480" s="10"/>
      <c r="N480" s="10"/>
      <c r="O480" s="10"/>
    </row>
    <row r="481" spans="1:15" ht="13.2">
      <c r="A481" s="10"/>
      <c r="B481" s="10"/>
      <c r="C481" s="10"/>
      <c r="D481" s="10"/>
      <c r="E481" s="10"/>
      <c r="F481" s="10"/>
      <c r="G481" s="10"/>
      <c r="H481" s="10"/>
      <c r="I481" s="10"/>
      <c r="J481" s="10"/>
      <c r="K481" s="10"/>
      <c r="L481" s="10"/>
      <c r="M481" s="10"/>
      <c r="N481" s="10"/>
      <c r="O481" s="10"/>
    </row>
    <row r="482" spans="1:15" ht="13.2">
      <c r="A482" s="10"/>
      <c r="B482" s="10"/>
      <c r="C482" s="10"/>
      <c r="D482" s="10"/>
      <c r="E482" s="10"/>
      <c r="F482" s="10"/>
      <c r="G482" s="10"/>
      <c r="H482" s="10"/>
      <c r="I482" s="10"/>
      <c r="J482" s="10"/>
      <c r="K482" s="10"/>
      <c r="L482" s="10"/>
      <c r="M482" s="10"/>
      <c r="N482" s="10"/>
      <c r="O482" s="10"/>
    </row>
    <row r="483" spans="1:15" ht="13.2">
      <c r="A483" s="10"/>
      <c r="B483" s="10"/>
      <c r="C483" s="10"/>
      <c r="D483" s="10"/>
      <c r="E483" s="10"/>
      <c r="F483" s="10"/>
      <c r="G483" s="10"/>
      <c r="H483" s="10"/>
      <c r="I483" s="10"/>
      <c r="J483" s="10"/>
      <c r="K483" s="10"/>
      <c r="L483" s="10"/>
      <c r="M483" s="10"/>
      <c r="N483" s="10"/>
      <c r="O483" s="10"/>
    </row>
    <row r="484" spans="1:15" ht="13.2">
      <c r="A484" s="10"/>
      <c r="B484" s="10"/>
      <c r="C484" s="10"/>
      <c r="D484" s="10"/>
      <c r="E484" s="10"/>
      <c r="F484" s="10"/>
      <c r="G484" s="10"/>
      <c r="H484" s="10"/>
      <c r="I484" s="10"/>
      <c r="J484" s="10"/>
      <c r="K484" s="10"/>
      <c r="L484" s="10"/>
      <c r="M484" s="10"/>
      <c r="N484" s="10"/>
      <c r="O484" s="10"/>
    </row>
    <row r="485" spans="1:15" ht="13.2">
      <c r="A485" s="10"/>
      <c r="B485" s="10"/>
      <c r="C485" s="10"/>
      <c r="D485" s="10"/>
      <c r="E485" s="10"/>
      <c r="F485" s="10"/>
      <c r="G485" s="10"/>
      <c r="H485" s="10"/>
      <c r="I485" s="10"/>
      <c r="J485" s="10"/>
      <c r="K485" s="10"/>
      <c r="L485" s="10"/>
      <c r="M485" s="10"/>
      <c r="N485" s="10"/>
      <c r="O485" s="10"/>
    </row>
    <row r="486" spans="1:15" ht="13.2">
      <c r="A486" s="10"/>
      <c r="B486" s="10"/>
      <c r="C486" s="10"/>
      <c r="D486" s="10"/>
      <c r="E486" s="10"/>
      <c r="F486" s="10"/>
      <c r="G486" s="10"/>
      <c r="H486" s="10"/>
      <c r="I486" s="10"/>
      <c r="J486" s="10"/>
      <c r="K486" s="10"/>
      <c r="L486" s="10"/>
      <c r="M486" s="10"/>
      <c r="N486" s="10"/>
      <c r="O486" s="10"/>
    </row>
    <row r="487" spans="1:15" ht="13.2">
      <c r="A487" s="10"/>
      <c r="B487" s="10"/>
      <c r="C487" s="10"/>
      <c r="D487" s="10"/>
      <c r="E487" s="10"/>
      <c r="F487" s="10"/>
      <c r="G487" s="10"/>
      <c r="H487" s="10"/>
      <c r="I487" s="10"/>
      <c r="J487" s="10"/>
      <c r="K487" s="10"/>
      <c r="L487" s="10"/>
      <c r="M487" s="10"/>
      <c r="N487" s="10"/>
      <c r="O487" s="10"/>
    </row>
    <row r="488" spans="1:15" ht="13.2">
      <c r="A488" s="10"/>
      <c r="B488" s="10"/>
      <c r="C488" s="10"/>
      <c r="D488" s="10"/>
      <c r="E488" s="10"/>
      <c r="F488" s="10"/>
      <c r="G488" s="10"/>
      <c r="H488" s="10"/>
      <c r="I488" s="10"/>
      <c r="J488" s="10"/>
      <c r="K488" s="10"/>
      <c r="L488" s="10"/>
      <c r="M488" s="10"/>
      <c r="N488" s="10"/>
      <c r="O488" s="10"/>
    </row>
    <row r="489" spans="1:15" ht="13.2">
      <c r="A489" s="10"/>
      <c r="B489" s="10"/>
      <c r="C489" s="10"/>
      <c r="D489" s="10"/>
      <c r="E489" s="10"/>
      <c r="F489" s="10"/>
      <c r="G489" s="10"/>
      <c r="H489" s="10"/>
      <c r="I489" s="10"/>
      <c r="J489" s="10"/>
      <c r="K489" s="10"/>
      <c r="L489" s="10"/>
      <c r="M489" s="10"/>
      <c r="N489" s="10"/>
      <c r="O489" s="10"/>
    </row>
    <row r="490" spans="1:15" ht="13.2">
      <c r="A490" s="10"/>
      <c r="B490" s="10"/>
      <c r="C490" s="10"/>
      <c r="D490" s="10"/>
      <c r="E490" s="10"/>
      <c r="F490" s="10"/>
      <c r="G490" s="10"/>
      <c r="H490" s="10"/>
      <c r="I490" s="10"/>
      <c r="J490" s="10"/>
      <c r="K490" s="10"/>
      <c r="L490" s="10"/>
      <c r="M490" s="10"/>
      <c r="N490" s="10"/>
      <c r="O490" s="10"/>
    </row>
    <row r="491" spans="1:15" ht="13.2">
      <c r="A491" s="10"/>
      <c r="B491" s="10"/>
      <c r="C491" s="10"/>
      <c r="D491" s="10"/>
      <c r="E491" s="10"/>
      <c r="F491" s="10"/>
      <c r="G491" s="10"/>
      <c r="H491" s="10"/>
      <c r="I491" s="10"/>
      <c r="J491" s="10"/>
      <c r="K491" s="10"/>
      <c r="L491" s="10"/>
      <c r="M491" s="10"/>
      <c r="N491" s="10"/>
      <c r="O491" s="10"/>
    </row>
    <row r="492" spans="1:15" ht="13.2">
      <c r="A492" s="10"/>
      <c r="B492" s="10"/>
      <c r="C492" s="10"/>
      <c r="D492" s="10"/>
      <c r="E492" s="10"/>
      <c r="F492" s="10"/>
      <c r="G492" s="10"/>
      <c r="H492" s="10"/>
      <c r="I492" s="10"/>
      <c r="J492" s="10"/>
      <c r="K492" s="10"/>
      <c r="L492" s="10"/>
      <c r="M492" s="10"/>
      <c r="N492" s="10"/>
      <c r="O492" s="10"/>
    </row>
    <row r="493" spans="1:15" ht="13.2">
      <c r="A493" s="10"/>
      <c r="B493" s="10"/>
      <c r="C493" s="10"/>
      <c r="D493" s="10"/>
      <c r="E493" s="10"/>
      <c r="F493" s="10"/>
      <c r="G493" s="10"/>
      <c r="H493" s="10"/>
      <c r="I493" s="10"/>
      <c r="J493" s="10"/>
      <c r="K493" s="10"/>
      <c r="L493" s="10"/>
      <c r="M493" s="10"/>
      <c r="N493" s="10"/>
      <c r="O493" s="10"/>
    </row>
    <row r="494" spans="1:15" ht="13.2">
      <c r="A494" s="10"/>
      <c r="B494" s="10"/>
      <c r="C494" s="10"/>
      <c r="D494" s="10"/>
      <c r="E494" s="10"/>
      <c r="F494" s="10"/>
      <c r="G494" s="10"/>
      <c r="H494" s="10"/>
      <c r="I494" s="10"/>
      <c r="J494" s="10"/>
      <c r="K494" s="10"/>
      <c r="L494" s="10"/>
      <c r="M494" s="10"/>
      <c r="N494" s="10"/>
      <c r="O494" s="10"/>
    </row>
    <row r="495" spans="1:15" ht="13.2">
      <c r="A495" s="10"/>
      <c r="B495" s="10"/>
      <c r="C495" s="10"/>
      <c r="D495" s="10"/>
      <c r="E495" s="10"/>
      <c r="F495" s="10"/>
      <c r="G495" s="10"/>
      <c r="H495" s="10"/>
      <c r="I495" s="10"/>
      <c r="J495" s="10"/>
      <c r="K495" s="10"/>
      <c r="L495" s="10"/>
      <c r="M495" s="10"/>
      <c r="N495" s="10"/>
      <c r="O495" s="10"/>
    </row>
    <row r="496" spans="1:15" ht="13.2">
      <c r="A496" s="10"/>
      <c r="B496" s="10"/>
      <c r="C496" s="10"/>
      <c r="D496" s="10"/>
      <c r="E496" s="10"/>
      <c r="F496" s="10"/>
      <c r="G496" s="10"/>
      <c r="H496" s="10"/>
      <c r="I496" s="10"/>
      <c r="J496" s="10"/>
      <c r="K496" s="10"/>
      <c r="L496" s="10"/>
      <c r="M496" s="10"/>
      <c r="N496" s="10"/>
      <c r="O496" s="10"/>
    </row>
    <row r="497" spans="1:15" ht="13.2">
      <c r="A497" s="10"/>
      <c r="B497" s="10"/>
      <c r="C497" s="10"/>
      <c r="D497" s="10"/>
      <c r="E497" s="10"/>
      <c r="F497" s="10"/>
      <c r="G497" s="10"/>
      <c r="H497" s="10"/>
      <c r="I497" s="10"/>
      <c r="J497" s="10"/>
      <c r="K497" s="10"/>
      <c r="L497" s="10"/>
      <c r="M497" s="10"/>
      <c r="N497" s="10"/>
      <c r="O497" s="10"/>
    </row>
    <row r="498" spans="1:15" ht="13.2">
      <c r="A498" s="10"/>
      <c r="B498" s="10"/>
      <c r="C498" s="10"/>
      <c r="D498" s="10"/>
      <c r="E498" s="10"/>
      <c r="F498" s="10"/>
      <c r="G498" s="10"/>
      <c r="H498" s="10"/>
      <c r="I498" s="10"/>
      <c r="J498" s="10"/>
      <c r="K498" s="10"/>
      <c r="L498" s="10"/>
      <c r="M498" s="10"/>
      <c r="N498" s="10"/>
      <c r="O498" s="10"/>
    </row>
    <row r="499" spans="1:15" ht="13.2">
      <c r="A499" s="10"/>
      <c r="B499" s="10"/>
      <c r="C499" s="10"/>
      <c r="D499" s="10"/>
      <c r="E499" s="10"/>
      <c r="F499" s="10"/>
      <c r="G499" s="10"/>
      <c r="H499" s="10"/>
      <c r="I499" s="10"/>
      <c r="J499" s="10"/>
      <c r="K499" s="10"/>
      <c r="L499" s="10"/>
      <c r="M499" s="10"/>
      <c r="N499" s="10"/>
      <c r="O499" s="10"/>
    </row>
    <row r="500" spans="1:15" ht="13.2">
      <c r="A500" s="10"/>
      <c r="B500" s="10"/>
      <c r="C500" s="10"/>
      <c r="D500" s="10"/>
      <c r="E500" s="10"/>
      <c r="F500" s="10"/>
      <c r="G500" s="10"/>
      <c r="H500" s="10"/>
      <c r="I500" s="10"/>
      <c r="J500" s="10"/>
      <c r="K500" s="10"/>
      <c r="L500" s="10"/>
      <c r="M500" s="10"/>
      <c r="N500" s="10"/>
      <c r="O500" s="10"/>
    </row>
    <row r="501" spans="1:15" ht="13.2">
      <c r="A501" s="10"/>
      <c r="B501" s="10"/>
      <c r="C501" s="10"/>
      <c r="D501" s="10"/>
      <c r="E501" s="10"/>
      <c r="F501" s="10"/>
      <c r="G501" s="10"/>
      <c r="H501" s="10"/>
      <c r="I501" s="10"/>
      <c r="J501" s="10"/>
      <c r="K501" s="10"/>
      <c r="L501" s="10"/>
      <c r="M501" s="10"/>
      <c r="N501" s="10"/>
      <c r="O501" s="10"/>
    </row>
    <row r="502" spans="1:15" ht="13.2">
      <c r="A502" s="10"/>
      <c r="B502" s="10"/>
      <c r="C502" s="10"/>
      <c r="D502" s="10"/>
      <c r="E502" s="10"/>
      <c r="F502" s="10"/>
      <c r="G502" s="10"/>
      <c r="H502" s="10"/>
      <c r="I502" s="10"/>
      <c r="J502" s="10"/>
      <c r="K502" s="10"/>
      <c r="L502" s="10"/>
      <c r="M502" s="10"/>
      <c r="N502" s="10"/>
      <c r="O502" s="10"/>
    </row>
    <row r="503" spans="1:15" ht="13.2">
      <c r="A503" s="10"/>
      <c r="B503" s="10"/>
      <c r="C503" s="10"/>
      <c r="D503" s="10"/>
      <c r="E503" s="10"/>
      <c r="F503" s="10"/>
      <c r="G503" s="10"/>
      <c r="H503" s="10"/>
      <c r="I503" s="10"/>
      <c r="J503" s="10"/>
      <c r="K503" s="10"/>
      <c r="L503" s="10"/>
      <c r="M503" s="10"/>
      <c r="N503" s="10"/>
      <c r="O503" s="10"/>
    </row>
    <row r="504" spans="1:15" ht="13.2">
      <c r="A504" s="10"/>
      <c r="B504" s="10"/>
      <c r="C504" s="10"/>
      <c r="D504" s="10"/>
      <c r="E504" s="10"/>
      <c r="F504" s="10"/>
      <c r="G504" s="10"/>
      <c r="H504" s="10"/>
      <c r="I504" s="10"/>
      <c r="J504" s="10"/>
      <c r="K504" s="10"/>
      <c r="L504" s="10"/>
      <c r="M504" s="10"/>
      <c r="N504" s="10"/>
      <c r="O504" s="10"/>
    </row>
    <row r="505" spans="1:15" ht="13.2">
      <c r="A505" s="10"/>
      <c r="B505" s="10"/>
      <c r="C505" s="10"/>
      <c r="D505" s="10"/>
      <c r="E505" s="10"/>
      <c r="F505" s="10"/>
      <c r="G505" s="10"/>
      <c r="H505" s="10"/>
      <c r="I505" s="10"/>
      <c r="J505" s="10"/>
      <c r="K505" s="10"/>
      <c r="L505" s="10"/>
      <c r="M505" s="10"/>
      <c r="N505" s="10"/>
      <c r="O505" s="10"/>
    </row>
    <row r="506" spans="1:15" ht="13.2">
      <c r="A506" s="10"/>
      <c r="B506" s="10"/>
      <c r="C506" s="10"/>
      <c r="D506" s="10"/>
      <c r="E506" s="10"/>
      <c r="F506" s="10"/>
      <c r="G506" s="10"/>
      <c r="H506" s="10"/>
      <c r="I506" s="10"/>
      <c r="J506" s="10"/>
      <c r="K506" s="10"/>
      <c r="L506" s="10"/>
      <c r="M506" s="10"/>
      <c r="N506" s="10"/>
      <c r="O506" s="10"/>
    </row>
    <row r="507" spans="1:15" ht="13.2">
      <c r="A507" s="10"/>
      <c r="B507" s="10"/>
      <c r="C507" s="10"/>
      <c r="D507" s="10"/>
      <c r="E507" s="10"/>
      <c r="F507" s="10"/>
      <c r="G507" s="10"/>
      <c r="H507" s="10"/>
      <c r="I507" s="10"/>
      <c r="J507" s="10"/>
      <c r="K507" s="10"/>
      <c r="L507" s="10"/>
      <c r="M507" s="10"/>
      <c r="N507" s="10"/>
      <c r="O507" s="10"/>
    </row>
    <row r="508" spans="1:15" ht="13.2">
      <c r="A508" s="10"/>
      <c r="B508" s="10"/>
      <c r="C508" s="10"/>
      <c r="D508" s="10"/>
      <c r="E508" s="10"/>
      <c r="F508" s="10"/>
      <c r="G508" s="10"/>
      <c r="H508" s="10"/>
      <c r="I508" s="10"/>
      <c r="J508" s="10"/>
      <c r="K508" s="10"/>
      <c r="L508" s="10"/>
      <c r="M508" s="10"/>
      <c r="N508" s="10"/>
      <c r="O508" s="10"/>
    </row>
    <row r="509" spans="1:15" ht="13.2">
      <c r="A509" s="10"/>
      <c r="B509" s="10"/>
      <c r="C509" s="10"/>
      <c r="D509" s="10"/>
      <c r="E509" s="10"/>
      <c r="F509" s="10"/>
      <c r="G509" s="10"/>
      <c r="H509" s="10"/>
      <c r="I509" s="10"/>
      <c r="J509" s="10"/>
      <c r="K509" s="10"/>
      <c r="L509" s="10"/>
      <c r="M509" s="10"/>
      <c r="N509" s="10"/>
      <c r="O509" s="10"/>
    </row>
    <row r="510" spans="1:15" ht="13.2">
      <c r="A510" s="10"/>
      <c r="B510" s="10"/>
      <c r="C510" s="10"/>
      <c r="D510" s="10"/>
      <c r="E510" s="10"/>
      <c r="F510" s="10"/>
      <c r="G510" s="10"/>
      <c r="H510" s="10"/>
      <c r="I510" s="10"/>
      <c r="J510" s="10"/>
      <c r="K510" s="10"/>
      <c r="L510" s="10"/>
      <c r="M510" s="10"/>
      <c r="N510" s="10"/>
      <c r="O510" s="10"/>
    </row>
    <row r="511" spans="1:15" ht="13.2">
      <c r="A511" s="10"/>
      <c r="B511" s="10"/>
      <c r="C511" s="10"/>
      <c r="D511" s="10"/>
      <c r="E511" s="10"/>
      <c r="F511" s="10"/>
      <c r="G511" s="10"/>
      <c r="H511" s="10"/>
      <c r="I511" s="10"/>
      <c r="J511" s="10"/>
      <c r="K511" s="10"/>
      <c r="L511" s="10"/>
      <c r="M511" s="10"/>
      <c r="N511" s="10"/>
      <c r="O511" s="10"/>
    </row>
    <row r="512" spans="1:15" ht="13.2">
      <c r="A512" s="10"/>
      <c r="B512" s="10"/>
      <c r="C512" s="10"/>
      <c r="D512" s="10"/>
      <c r="E512" s="10"/>
      <c r="F512" s="10"/>
      <c r="G512" s="10"/>
      <c r="H512" s="10"/>
      <c r="I512" s="10"/>
      <c r="J512" s="10"/>
      <c r="K512" s="10"/>
      <c r="L512" s="10"/>
      <c r="M512" s="10"/>
      <c r="N512" s="10"/>
      <c r="O512" s="10"/>
    </row>
    <row r="513" spans="1:15" ht="13.2">
      <c r="A513" s="10"/>
      <c r="B513" s="10"/>
      <c r="C513" s="10"/>
      <c r="D513" s="10"/>
      <c r="E513" s="10"/>
      <c r="F513" s="10"/>
      <c r="G513" s="10"/>
      <c r="H513" s="10"/>
      <c r="I513" s="10"/>
      <c r="J513" s="10"/>
      <c r="K513" s="10"/>
      <c r="L513" s="10"/>
      <c r="M513" s="10"/>
      <c r="N513" s="10"/>
      <c r="O513" s="10"/>
    </row>
    <row r="514" spans="1:15" ht="13.2">
      <c r="A514" s="10"/>
      <c r="B514" s="10"/>
      <c r="C514" s="10"/>
      <c r="D514" s="10"/>
      <c r="E514" s="10"/>
      <c r="F514" s="10"/>
      <c r="G514" s="10"/>
      <c r="H514" s="10"/>
      <c r="I514" s="10"/>
      <c r="J514" s="10"/>
      <c r="K514" s="10"/>
      <c r="L514" s="10"/>
      <c r="M514" s="10"/>
      <c r="N514" s="10"/>
      <c r="O514" s="10"/>
    </row>
    <row r="515" spans="1:15" ht="13.2">
      <c r="A515" s="10"/>
      <c r="B515" s="10"/>
      <c r="C515" s="10"/>
      <c r="D515" s="10"/>
      <c r="E515" s="10"/>
      <c r="F515" s="10"/>
      <c r="G515" s="10"/>
      <c r="H515" s="10"/>
      <c r="I515" s="10"/>
      <c r="J515" s="10"/>
      <c r="K515" s="10"/>
      <c r="L515" s="10"/>
      <c r="M515" s="10"/>
      <c r="N515" s="10"/>
      <c r="O515" s="10"/>
    </row>
    <row r="516" spans="1:15" ht="13.2">
      <c r="A516" s="10"/>
      <c r="B516" s="10"/>
      <c r="C516" s="10"/>
      <c r="D516" s="10"/>
      <c r="E516" s="10"/>
      <c r="F516" s="10"/>
      <c r="G516" s="10"/>
      <c r="H516" s="10"/>
      <c r="I516" s="10"/>
      <c r="J516" s="10"/>
      <c r="K516" s="10"/>
      <c r="L516" s="10"/>
      <c r="M516" s="10"/>
      <c r="N516" s="10"/>
      <c r="O516" s="10"/>
    </row>
    <row r="517" spans="1:15" ht="13.2">
      <c r="A517" s="10"/>
      <c r="B517" s="10"/>
      <c r="C517" s="10"/>
      <c r="D517" s="10"/>
      <c r="E517" s="10"/>
      <c r="F517" s="10"/>
      <c r="G517" s="10"/>
      <c r="H517" s="10"/>
      <c r="I517" s="10"/>
      <c r="J517" s="10"/>
      <c r="K517" s="10"/>
      <c r="L517" s="10"/>
      <c r="M517" s="10"/>
      <c r="N517" s="10"/>
      <c r="O517" s="10"/>
    </row>
    <row r="518" spans="1:15" ht="13.2">
      <c r="A518" s="10"/>
      <c r="B518" s="10"/>
      <c r="C518" s="10"/>
      <c r="D518" s="10"/>
      <c r="E518" s="10"/>
      <c r="F518" s="10"/>
      <c r="G518" s="10"/>
      <c r="H518" s="10"/>
      <c r="I518" s="10"/>
      <c r="J518" s="10"/>
      <c r="K518" s="10"/>
      <c r="L518" s="10"/>
      <c r="M518" s="10"/>
      <c r="N518" s="10"/>
      <c r="O518" s="10"/>
    </row>
    <row r="519" spans="1:15" ht="13.2">
      <c r="A519" s="10"/>
      <c r="B519" s="10"/>
      <c r="C519" s="10"/>
      <c r="D519" s="10"/>
      <c r="E519" s="10"/>
      <c r="F519" s="10"/>
      <c r="G519" s="10"/>
      <c r="H519" s="10"/>
      <c r="I519" s="10"/>
      <c r="J519" s="10"/>
      <c r="K519" s="10"/>
      <c r="L519" s="10"/>
      <c r="M519" s="10"/>
      <c r="N519" s="10"/>
      <c r="O519" s="10"/>
    </row>
    <row r="520" spans="1:15" ht="13.2">
      <c r="A520" s="10"/>
      <c r="B520" s="10"/>
      <c r="C520" s="10"/>
      <c r="D520" s="10"/>
      <c r="E520" s="10"/>
      <c r="F520" s="10"/>
      <c r="G520" s="10"/>
      <c r="H520" s="10"/>
      <c r="I520" s="10"/>
      <c r="J520" s="10"/>
      <c r="K520" s="10"/>
      <c r="L520" s="10"/>
      <c r="M520" s="10"/>
      <c r="N520" s="10"/>
      <c r="O520" s="10"/>
    </row>
    <row r="521" spans="1:15" ht="13.2">
      <c r="A521" s="10"/>
      <c r="B521" s="10"/>
      <c r="C521" s="10"/>
      <c r="D521" s="10"/>
      <c r="E521" s="10"/>
      <c r="F521" s="10"/>
      <c r="G521" s="10"/>
      <c r="H521" s="10"/>
      <c r="I521" s="10"/>
      <c r="J521" s="10"/>
      <c r="K521" s="10"/>
      <c r="L521" s="10"/>
      <c r="M521" s="10"/>
      <c r="N521" s="10"/>
      <c r="O521" s="10"/>
    </row>
    <row r="522" spans="1:15" ht="13.2">
      <c r="A522" s="10"/>
      <c r="B522" s="10"/>
      <c r="C522" s="10"/>
      <c r="D522" s="10"/>
      <c r="E522" s="10"/>
      <c r="F522" s="10"/>
      <c r="G522" s="10"/>
      <c r="H522" s="10"/>
      <c r="I522" s="10"/>
      <c r="J522" s="10"/>
      <c r="K522" s="10"/>
      <c r="L522" s="10"/>
      <c r="M522" s="10"/>
      <c r="N522" s="10"/>
      <c r="O522" s="10"/>
    </row>
    <row r="523" spans="1:15" ht="13.2">
      <c r="A523" s="10"/>
      <c r="B523" s="10"/>
      <c r="C523" s="10"/>
      <c r="D523" s="10"/>
      <c r="E523" s="10"/>
      <c r="F523" s="10"/>
      <c r="G523" s="10"/>
      <c r="H523" s="10"/>
      <c r="I523" s="10"/>
      <c r="J523" s="10"/>
      <c r="K523" s="10"/>
      <c r="L523" s="10"/>
      <c r="M523" s="10"/>
      <c r="N523" s="10"/>
      <c r="O523" s="10"/>
    </row>
    <row r="524" spans="1:15" ht="13.2">
      <c r="A524" s="10"/>
      <c r="B524" s="10"/>
      <c r="C524" s="10"/>
      <c r="D524" s="10"/>
      <c r="E524" s="10"/>
      <c r="F524" s="10"/>
      <c r="G524" s="10"/>
      <c r="H524" s="10"/>
      <c r="I524" s="10"/>
      <c r="J524" s="10"/>
      <c r="K524" s="10"/>
      <c r="L524" s="10"/>
      <c r="M524" s="10"/>
      <c r="N524" s="10"/>
      <c r="O524" s="10"/>
    </row>
    <row r="525" spans="1:15" ht="13.2">
      <c r="A525" s="10"/>
      <c r="B525" s="10"/>
      <c r="C525" s="10"/>
      <c r="D525" s="10"/>
      <c r="E525" s="10"/>
      <c r="F525" s="10"/>
      <c r="G525" s="10"/>
      <c r="H525" s="10"/>
      <c r="I525" s="10"/>
      <c r="J525" s="10"/>
      <c r="K525" s="10"/>
      <c r="L525" s="10"/>
      <c r="M525" s="10"/>
      <c r="N525" s="10"/>
      <c r="O525" s="10"/>
    </row>
    <row r="526" spans="1:15" ht="13.2">
      <c r="A526" s="10"/>
      <c r="B526" s="10"/>
      <c r="C526" s="10"/>
      <c r="D526" s="10"/>
      <c r="E526" s="10"/>
      <c r="F526" s="10"/>
      <c r="G526" s="10"/>
      <c r="H526" s="10"/>
      <c r="I526" s="10"/>
      <c r="J526" s="10"/>
      <c r="K526" s="10"/>
      <c r="L526" s="10"/>
      <c r="M526" s="10"/>
      <c r="N526" s="10"/>
      <c r="O526" s="10"/>
    </row>
    <row r="527" spans="1:15" ht="13.2">
      <c r="A527" s="10"/>
      <c r="B527" s="10"/>
      <c r="C527" s="10"/>
      <c r="D527" s="10"/>
      <c r="E527" s="10"/>
      <c r="F527" s="10"/>
      <c r="G527" s="10"/>
      <c r="H527" s="10"/>
      <c r="I527" s="10"/>
      <c r="J527" s="10"/>
      <c r="K527" s="10"/>
      <c r="L527" s="10"/>
      <c r="M527" s="10"/>
      <c r="N527" s="10"/>
      <c r="O527" s="10"/>
    </row>
    <row r="528" spans="1:15" ht="13.2">
      <c r="A528" s="10"/>
      <c r="B528" s="10"/>
      <c r="C528" s="10"/>
      <c r="D528" s="10"/>
      <c r="E528" s="10"/>
      <c r="F528" s="10"/>
      <c r="G528" s="10"/>
      <c r="H528" s="10"/>
      <c r="I528" s="10"/>
      <c r="J528" s="10"/>
      <c r="K528" s="10"/>
      <c r="L528" s="10"/>
      <c r="M528" s="10"/>
      <c r="N528" s="10"/>
      <c r="O528" s="10"/>
    </row>
    <row r="529" spans="1:15" ht="13.2">
      <c r="A529" s="10"/>
      <c r="B529" s="10"/>
      <c r="C529" s="10"/>
      <c r="D529" s="10"/>
      <c r="E529" s="10"/>
      <c r="F529" s="10"/>
      <c r="G529" s="10"/>
      <c r="H529" s="10"/>
      <c r="I529" s="10"/>
      <c r="J529" s="10"/>
      <c r="K529" s="10"/>
      <c r="L529" s="10"/>
      <c r="M529" s="10"/>
      <c r="N529" s="10"/>
      <c r="O529" s="10"/>
    </row>
    <row r="530" spans="1:15" ht="13.2">
      <c r="A530" s="10"/>
      <c r="B530" s="10"/>
      <c r="C530" s="10"/>
      <c r="D530" s="10"/>
      <c r="E530" s="10"/>
      <c r="F530" s="10"/>
      <c r="G530" s="10"/>
      <c r="H530" s="10"/>
      <c r="I530" s="10"/>
      <c r="J530" s="10"/>
      <c r="K530" s="10"/>
      <c r="L530" s="10"/>
      <c r="M530" s="10"/>
      <c r="N530" s="10"/>
      <c r="O530" s="10"/>
    </row>
    <row r="531" spans="1:15" ht="13.2">
      <c r="A531" s="10"/>
      <c r="B531" s="10"/>
      <c r="C531" s="10"/>
      <c r="D531" s="10"/>
      <c r="E531" s="10"/>
      <c r="F531" s="10"/>
      <c r="G531" s="10"/>
      <c r="H531" s="10"/>
      <c r="I531" s="10"/>
      <c r="J531" s="10"/>
      <c r="K531" s="10"/>
      <c r="L531" s="10"/>
      <c r="M531" s="10"/>
      <c r="N531" s="10"/>
      <c r="O531" s="10"/>
    </row>
    <row r="532" spans="1:15" ht="13.2">
      <c r="A532" s="10"/>
      <c r="B532" s="10"/>
      <c r="C532" s="10"/>
      <c r="D532" s="10"/>
      <c r="E532" s="10"/>
      <c r="F532" s="10"/>
      <c r="G532" s="10"/>
      <c r="H532" s="10"/>
      <c r="I532" s="10"/>
      <c r="J532" s="10"/>
      <c r="K532" s="10"/>
      <c r="L532" s="10"/>
      <c r="M532" s="10"/>
      <c r="N532" s="10"/>
      <c r="O532" s="10"/>
    </row>
    <row r="533" spans="1:15" ht="13.2">
      <c r="A533" s="10"/>
      <c r="B533" s="10"/>
      <c r="C533" s="10"/>
      <c r="D533" s="10"/>
      <c r="E533" s="10"/>
      <c r="F533" s="10"/>
      <c r="G533" s="10"/>
      <c r="H533" s="10"/>
      <c r="I533" s="10"/>
      <c r="J533" s="10"/>
      <c r="K533" s="10"/>
      <c r="L533" s="10"/>
      <c r="M533" s="10"/>
      <c r="N533" s="10"/>
      <c r="O533" s="10"/>
    </row>
    <row r="534" spans="1:15" ht="13.2">
      <c r="A534" s="10"/>
      <c r="B534" s="10"/>
      <c r="C534" s="10"/>
      <c r="D534" s="10"/>
      <c r="E534" s="10"/>
      <c r="F534" s="10"/>
      <c r="G534" s="10"/>
      <c r="H534" s="10"/>
      <c r="I534" s="10"/>
      <c r="J534" s="10"/>
      <c r="K534" s="10"/>
      <c r="L534" s="10"/>
      <c r="M534" s="10"/>
      <c r="N534" s="10"/>
      <c r="O534" s="10"/>
    </row>
    <row r="535" spans="1:15" ht="13.2">
      <c r="A535" s="10"/>
      <c r="B535" s="10"/>
      <c r="C535" s="10"/>
      <c r="D535" s="10"/>
      <c r="E535" s="10"/>
      <c r="F535" s="10"/>
      <c r="G535" s="10"/>
      <c r="H535" s="10"/>
      <c r="I535" s="10"/>
      <c r="J535" s="10"/>
      <c r="K535" s="10"/>
      <c r="L535" s="10"/>
      <c r="M535" s="10"/>
      <c r="N535" s="10"/>
      <c r="O535" s="10"/>
    </row>
    <row r="536" spans="1:15" ht="13.2">
      <c r="A536" s="10"/>
      <c r="B536" s="10"/>
      <c r="C536" s="10"/>
      <c r="D536" s="10"/>
      <c r="E536" s="10"/>
      <c r="F536" s="10"/>
      <c r="G536" s="10"/>
      <c r="H536" s="10"/>
      <c r="I536" s="10"/>
      <c r="J536" s="10"/>
      <c r="K536" s="10"/>
      <c r="L536" s="10"/>
      <c r="M536" s="10"/>
      <c r="N536" s="10"/>
      <c r="O536" s="10"/>
    </row>
    <row r="537" spans="1:15" ht="13.2">
      <c r="A537" s="10"/>
      <c r="B537" s="10"/>
      <c r="C537" s="10"/>
      <c r="D537" s="10"/>
      <c r="E537" s="10"/>
      <c r="F537" s="10"/>
      <c r="G537" s="10"/>
      <c r="H537" s="10"/>
      <c r="I537" s="10"/>
      <c r="J537" s="10"/>
      <c r="K537" s="10"/>
      <c r="L537" s="10"/>
      <c r="M537" s="10"/>
      <c r="N537" s="10"/>
      <c r="O537" s="10"/>
    </row>
    <row r="538" spans="1:15" ht="13.2">
      <c r="A538" s="10"/>
      <c r="B538" s="10"/>
      <c r="C538" s="10"/>
      <c r="D538" s="10"/>
      <c r="E538" s="10"/>
      <c r="F538" s="10"/>
      <c r="G538" s="10"/>
      <c r="H538" s="10"/>
      <c r="I538" s="10"/>
      <c r="J538" s="10"/>
      <c r="K538" s="10"/>
      <c r="L538" s="10"/>
      <c r="M538" s="10"/>
      <c r="N538" s="10"/>
      <c r="O538" s="10"/>
    </row>
    <row r="539" spans="1:15" ht="13.2">
      <c r="A539" s="10"/>
      <c r="B539" s="10"/>
      <c r="C539" s="10"/>
      <c r="D539" s="10"/>
      <c r="E539" s="10"/>
      <c r="F539" s="10"/>
      <c r="G539" s="10"/>
      <c r="H539" s="10"/>
      <c r="I539" s="10"/>
      <c r="J539" s="10"/>
      <c r="K539" s="10"/>
      <c r="L539" s="10"/>
      <c r="M539" s="10"/>
      <c r="N539" s="10"/>
      <c r="O539" s="10"/>
    </row>
    <row r="540" spans="1:15" ht="13.2">
      <c r="A540" s="10"/>
      <c r="B540" s="10"/>
      <c r="C540" s="10"/>
      <c r="D540" s="10"/>
      <c r="E540" s="10"/>
      <c r="F540" s="10"/>
      <c r="G540" s="10"/>
      <c r="H540" s="10"/>
      <c r="I540" s="10"/>
      <c r="J540" s="10"/>
      <c r="K540" s="10"/>
      <c r="L540" s="10"/>
      <c r="M540" s="10"/>
      <c r="N540" s="10"/>
      <c r="O540" s="10"/>
    </row>
    <row r="541" spans="1:15" ht="13.2">
      <c r="A541" s="10"/>
      <c r="B541" s="10"/>
      <c r="C541" s="10"/>
      <c r="D541" s="10"/>
      <c r="E541" s="10"/>
      <c r="F541" s="10"/>
      <c r="G541" s="10"/>
      <c r="H541" s="10"/>
      <c r="I541" s="10"/>
      <c r="J541" s="10"/>
      <c r="K541" s="10"/>
      <c r="L541" s="10"/>
      <c r="M541" s="10"/>
      <c r="N541" s="10"/>
      <c r="O541" s="10"/>
    </row>
    <row r="542" spans="1:15" ht="13.2">
      <c r="A542" s="10"/>
      <c r="B542" s="10"/>
      <c r="C542" s="10"/>
      <c r="D542" s="10"/>
      <c r="E542" s="10"/>
      <c r="F542" s="10"/>
      <c r="G542" s="10"/>
      <c r="H542" s="10"/>
      <c r="I542" s="10"/>
      <c r="J542" s="10"/>
      <c r="K542" s="10"/>
      <c r="L542" s="10"/>
      <c r="M542" s="10"/>
      <c r="N542" s="10"/>
      <c r="O542" s="10"/>
    </row>
    <row r="543" spans="1:15" ht="13.2">
      <c r="A543" s="10"/>
      <c r="B543" s="10"/>
      <c r="C543" s="10"/>
      <c r="D543" s="10"/>
      <c r="E543" s="10"/>
      <c r="F543" s="10"/>
      <c r="G543" s="10"/>
      <c r="H543" s="10"/>
      <c r="I543" s="10"/>
      <c r="J543" s="10"/>
      <c r="K543" s="10"/>
      <c r="L543" s="10"/>
      <c r="M543" s="10"/>
      <c r="N543" s="10"/>
      <c r="O543" s="10"/>
    </row>
    <row r="544" spans="1:15" ht="13.2">
      <c r="A544" s="10"/>
      <c r="B544" s="10"/>
      <c r="C544" s="10"/>
      <c r="D544" s="10"/>
      <c r="E544" s="10"/>
      <c r="F544" s="10"/>
      <c r="G544" s="10"/>
      <c r="H544" s="10"/>
      <c r="I544" s="10"/>
      <c r="J544" s="10"/>
      <c r="K544" s="10"/>
      <c r="L544" s="10"/>
      <c r="M544" s="10"/>
      <c r="N544" s="10"/>
      <c r="O544" s="10"/>
    </row>
    <row r="545" spans="1:15" ht="13.2">
      <c r="A545" s="10"/>
      <c r="B545" s="10"/>
      <c r="C545" s="10"/>
      <c r="D545" s="10"/>
      <c r="E545" s="10"/>
      <c r="F545" s="10"/>
      <c r="G545" s="10"/>
      <c r="H545" s="10"/>
      <c r="I545" s="10"/>
      <c r="J545" s="10"/>
      <c r="K545" s="10"/>
      <c r="L545" s="10"/>
      <c r="M545" s="10"/>
      <c r="N545" s="10"/>
      <c r="O545" s="10"/>
    </row>
    <row r="546" spans="1:15" ht="13.2">
      <c r="A546" s="10"/>
      <c r="B546" s="10"/>
      <c r="C546" s="10"/>
      <c r="D546" s="10"/>
      <c r="E546" s="10"/>
      <c r="F546" s="10"/>
      <c r="G546" s="10"/>
      <c r="H546" s="10"/>
      <c r="I546" s="10"/>
      <c r="J546" s="10"/>
      <c r="K546" s="10"/>
      <c r="L546" s="10"/>
      <c r="M546" s="10"/>
      <c r="N546" s="10"/>
      <c r="O546" s="10"/>
    </row>
    <row r="547" spans="1:15" ht="13.2">
      <c r="A547" s="10"/>
      <c r="B547" s="10"/>
      <c r="C547" s="10"/>
      <c r="D547" s="10"/>
      <c r="E547" s="10"/>
      <c r="F547" s="10"/>
      <c r="G547" s="10"/>
      <c r="H547" s="10"/>
      <c r="I547" s="10"/>
      <c r="J547" s="10"/>
      <c r="K547" s="10"/>
      <c r="L547" s="10"/>
      <c r="M547" s="10"/>
      <c r="N547" s="10"/>
      <c r="O547" s="10"/>
    </row>
    <row r="548" spans="1:15" ht="13.2">
      <c r="A548" s="10"/>
      <c r="B548" s="10"/>
      <c r="C548" s="10"/>
      <c r="D548" s="10"/>
      <c r="E548" s="10"/>
      <c r="F548" s="10"/>
      <c r="G548" s="10"/>
      <c r="H548" s="10"/>
      <c r="I548" s="10"/>
      <c r="J548" s="10"/>
      <c r="K548" s="10"/>
      <c r="L548" s="10"/>
      <c r="M548" s="10"/>
      <c r="N548" s="10"/>
      <c r="O548" s="10"/>
    </row>
    <row r="549" spans="1:15" ht="13.2">
      <c r="A549" s="10"/>
      <c r="B549" s="10"/>
      <c r="C549" s="10"/>
      <c r="D549" s="10"/>
      <c r="E549" s="10"/>
      <c r="F549" s="10"/>
      <c r="G549" s="10"/>
      <c r="H549" s="10"/>
      <c r="I549" s="10"/>
      <c r="J549" s="10"/>
      <c r="K549" s="10"/>
      <c r="L549" s="10"/>
      <c r="M549" s="10"/>
      <c r="N549" s="10"/>
      <c r="O549" s="10"/>
    </row>
    <row r="550" spans="1:15" ht="13.2">
      <c r="A550" s="10"/>
      <c r="B550" s="10"/>
      <c r="C550" s="10"/>
      <c r="D550" s="10"/>
      <c r="E550" s="10"/>
      <c r="F550" s="10"/>
      <c r="G550" s="10"/>
      <c r="H550" s="10"/>
      <c r="I550" s="10"/>
      <c r="J550" s="10"/>
      <c r="K550" s="10"/>
      <c r="L550" s="10"/>
      <c r="M550" s="10"/>
      <c r="N550" s="10"/>
      <c r="O550" s="10"/>
    </row>
    <row r="551" spans="1:15" ht="13.2">
      <c r="A551" s="10"/>
      <c r="B551" s="10"/>
      <c r="C551" s="10"/>
      <c r="D551" s="10"/>
      <c r="E551" s="10"/>
      <c r="F551" s="10"/>
      <c r="G551" s="10"/>
      <c r="H551" s="10"/>
      <c r="I551" s="10"/>
      <c r="J551" s="10"/>
      <c r="K551" s="10"/>
      <c r="L551" s="10"/>
      <c r="M551" s="10"/>
      <c r="N551" s="10"/>
      <c r="O551" s="10"/>
    </row>
    <row r="552" spans="1:15" ht="13.2">
      <c r="A552" s="10"/>
      <c r="B552" s="10"/>
      <c r="C552" s="10"/>
      <c r="D552" s="10"/>
      <c r="E552" s="10"/>
      <c r="F552" s="10"/>
      <c r="G552" s="10"/>
      <c r="H552" s="10"/>
      <c r="I552" s="10"/>
      <c r="J552" s="10"/>
      <c r="K552" s="10"/>
      <c r="L552" s="10"/>
      <c r="M552" s="10"/>
      <c r="N552" s="10"/>
      <c r="O552" s="10"/>
    </row>
    <row r="553" spans="1:15" ht="13.2">
      <c r="A553" s="10"/>
      <c r="B553" s="10"/>
      <c r="C553" s="10"/>
      <c r="D553" s="10"/>
      <c r="E553" s="10"/>
      <c r="F553" s="10"/>
      <c r="G553" s="10"/>
      <c r="H553" s="10"/>
      <c r="I553" s="10"/>
      <c r="J553" s="10"/>
      <c r="K553" s="10"/>
      <c r="L553" s="10"/>
      <c r="M553" s="10"/>
      <c r="N553" s="10"/>
      <c r="O553" s="10"/>
    </row>
    <row r="554" spans="1:15" ht="13.2">
      <c r="A554" s="10"/>
      <c r="B554" s="10"/>
      <c r="C554" s="10"/>
      <c r="D554" s="10"/>
      <c r="E554" s="10"/>
      <c r="F554" s="10"/>
      <c r="G554" s="10"/>
      <c r="H554" s="10"/>
      <c r="I554" s="10"/>
      <c r="J554" s="10"/>
      <c r="K554" s="10"/>
      <c r="L554" s="10"/>
      <c r="M554" s="10"/>
      <c r="N554" s="10"/>
      <c r="O554" s="10"/>
    </row>
    <row r="555" spans="1:15" ht="13.2">
      <c r="A555" s="10"/>
      <c r="B555" s="10"/>
      <c r="C555" s="10"/>
      <c r="D555" s="10"/>
      <c r="E555" s="10"/>
      <c r="F555" s="10"/>
      <c r="G555" s="10"/>
      <c r="H555" s="10"/>
      <c r="I555" s="10"/>
      <c r="J555" s="10"/>
      <c r="K555" s="10"/>
      <c r="L555" s="10"/>
      <c r="M555" s="10"/>
      <c r="N555" s="10"/>
      <c r="O555" s="10"/>
    </row>
    <row r="556" spans="1:15" ht="13.2">
      <c r="A556" s="10"/>
      <c r="B556" s="10"/>
      <c r="C556" s="10"/>
      <c r="D556" s="10"/>
      <c r="E556" s="10"/>
      <c r="F556" s="10"/>
      <c r="G556" s="10"/>
      <c r="H556" s="10"/>
      <c r="I556" s="10"/>
      <c r="J556" s="10"/>
      <c r="K556" s="10"/>
      <c r="L556" s="10"/>
      <c r="M556" s="10"/>
      <c r="N556" s="10"/>
      <c r="O556" s="10"/>
    </row>
    <row r="557" spans="1:15" ht="13.2">
      <c r="A557" s="10"/>
      <c r="B557" s="10"/>
      <c r="C557" s="10"/>
      <c r="D557" s="10"/>
      <c r="E557" s="10"/>
      <c r="F557" s="10"/>
      <c r="G557" s="10"/>
      <c r="H557" s="10"/>
      <c r="I557" s="10"/>
      <c r="J557" s="10"/>
      <c r="K557" s="10"/>
      <c r="L557" s="10"/>
      <c r="M557" s="10"/>
      <c r="N557" s="10"/>
      <c r="O557" s="10"/>
    </row>
    <row r="558" spans="1:15" ht="13.2">
      <c r="A558" s="10"/>
      <c r="B558" s="10"/>
      <c r="C558" s="10"/>
      <c r="D558" s="10"/>
      <c r="E558" s="10"/>
      <c r="F558" s="10"/>
      <c r="G558" s="10"/>
      <c r="H558" s="10"/>
      <c r="I558" s="10"/>
      <c r="J558" s="10"/>
      <c r="K558" s="10"/>
      <c r="L558" s="10"/>
      <c r="M558" s="10"/>
      <c r="N558" s="10"/>
      <c r="O558" s="10"/>
    </row>
    <row r="559" spans="1:15" ht="13.2">
      <c r="A559" s="10"/>
      <c r="B559" s="10"/>
      <c r="C559" s="10"/>
      <c r="D559" s="10"/>
      <c r="E559" s="10"/>
      <c r="F559" s="10"/>
      <c r="G559" s="10"/>
      <c r="H559" s="10"/>
      <c r="I559" s="10"/>
      <c r="J559" s="10"/>
      <c r="K559" s="10"/>
      <c r="L559" s="10"/>
      <c r="M559" s="10"/>
      <c r="N559" s="10"/>
      <c r="O559" s="10"/>
    </row>
    <row r="560" spans="1:15" ht="13.2">
      <c r="A560" s="10"/>
      <c r="B560" s="10"/>
      <c r="C560" s="10"/>
      <c r="D560" s="10"/>
      <c r="E560" s="10"/>
      <c r="F560" s="10"/>
      <c r="G560" s="10"/>
      <c r="H560" s="10"/>
      <c r="I560" s="10"/>
      <c r="J560" s="10"/>
      <c r="K560" s="10"/>
      <c r="L560" s="10"/>
      <c r="M560" s="10"/>
      <c r="N560" s="10"/>
      <c r="O560" s="10"/>
    </row>
    <row r="561" spans="1:15" ht="13.2">
      <c r="A561" s="10"/>
      <c r="B561" s="10"/>
      <c r="C561" s="10"/>
      <c r="D561" s="10"/>
      <c r="E561" s="10"/>
      <c r="F561" s="10"/>
      <c r="G561" s="10"/>
      <c r="H561" s="10"/>
      <c r="I561" s="10"/>
      <c r="J561" s="10"/>
      <c r="K561" s="10"/>
      <c r="L561" s="10"/>
      <c r="M561" s="10"/>
      <c r="N561" s="10"/>
      <c r="O561" s="10"/>
    </row>
    <row r="562" spans="1:15" ht="13.2">
      <c r="A562" s="10"/>
      <c r="B562" s="10"/>
      <c r="C562" s="10"/>
      <c r="D562" s="10"/>
      <c r="E562" s="10"/>
      <c r="F562" s="10"/>
      <c r="G562" s="10"/>
      <c r="H562" s="10"/>
      <c r="I562" s="10"/>
      <c r="J562" s="10"/>
      <c r="K562" s="10"/>
      <c r="L562" s="10"/>
      <c r="M562" s="10"/>
      <c r="N562" s="10"/>
      <c r="O562" s="10"/>
    </row>
    <row r="563" spans="1:15" ht="13.2">
      <c r="A563" s="10"/>
      <c r="B563" s="10"/>
      <c r="C563" s="10"/>
      <c r="D563" s="10"/>
      <c r="E563" s="10"/>
      <c r="F563" s="10"/>
      <c r="G563" s="10"/>
      <c r="H563" s="10"/>
      <c r="I563" s="10"/>
      <c r="J563" s="10"/>
      <c r="K563" s="10"/>
      <c r="L563" s="10"/>
      <c r="M563" s="10"/>
      <c r="N563" s="10"/>
      <c r="O563" s="10"/>
    </row>
    <row r="564" spans="1:15" ht="13.2">
      <c r="A564" s="10"/>
      <c r="B564" s="10"/>
      <c r="C564" s="10"/>
      <c r="D564" s="10"/>
      <c r="E564" s="10"/>
      <c r="F564" s="10"/>
      <c r="G564" s="10"/>
      <c r="H564" s="10"/>
      <c r="I564" s="10"/>
      <c r="J564" s="10"/>
      <c r="K564" s="10"/>
      <c r="L564" s="10"/>
      <c r="M564" s="10"/>
      <c r="N564" s="10"/>
      <c r="O564" s="10"/>
    </row>
    <row r="565" spans="1:15" ht="13.2">
      <c r="A565" s="10"/>
      <c r="B565" s="10"/>
      <c r="C565" s="10"/>
      <c r="D565" s="10"/>
      <c r="E565" s="10"/>
      <c r="F565" s="10"/>
      <c r="G565" s="10"/>
      <c r="H565" s="10"/>
      <c r="I565" s="10"/>
      <c r="J565" s="10"/>
      <c r="K565" s="10"/>
      <c r="L565" s="10"/>
      <c r="M565" s="10"/>
      <c r="N565" s="10"/>
      <c r="O565" s="10"/>
    </row>
    <row r="566" spans="1:15" ht="13.2">
      <c r="A566" s="10"/>
      <c r="B566" s="10"/>
      <c r="C566" s="10"/>
      <c r="D566" s="10"/>
      <c r="E566" s="10"/>
      <c r="F566" s="10"/>
      <c r="G566" s="10"/>
      <c r="H566" s="10"/>
      <c r="I566" s="10"/>
      <c r="J566" s="10"/>
      <c r="K566" s="10"/>
      <c r="L566" s="10"/>
      <c r="M566" s="10"/>
      <c r="N566" s="10"/>
      <c r="O566" s="10"/>
    </row>
    <row r="567" spans="1:15" ht="13.2">
      <c r="A567" s="10"/>
      <c r="B567" s="10"/>
      <c r="C567" s="10"/>
      <c r="D567" s="10"/>
      <c r="E567" s="10"/>
      <c r="F567" s="10"/>
      <c r="G567" s="10"/>
      <c r="H567" s="10"/>
      <c r="I567" s="10"/>
      <c r="J567" s="10"/>
      <c r="K567" s="10"/>
      <c r="L567" s="10"/>
      <c r="M567" s="10"/>
      <c r="N567" s="10"/>
      <c r="O567" s="10"/>
    </row>
    <row r="568" spans="1:15" ht="13.2">
      <c r="A568" s="10"/>
      <c r="B568" s="10"/>
      <c r="C568" s="10"/>
      <c r="D568" s="10"/>
      <c r="E568" s="10"/>
      <c r="F568" s="10"/>
      <c r="G568" s="10"/>
      <c r="H568" s="10"/>
      <c r="I568" s="10"/>
      <c r="J568" s="10"/>
      <c r="K568" s="10"/>
      <c r="L568" s="10"/>
      <c r="M568" s="10"/>
      <c r="N568" s="10"/>
      <c r="O568" s="10"/>
    </row>
    <row r="569" spans="1:15" ht="13.2">
      <c r="A569" s="10"/>
      <c r="B569" s="10"/>
      <c r="C569" s="10"/>
      <c r="D569" s="10"/>
      <c r="E569" s="10"/>
      <c r="F569" s="10"/>
      <c r="G569" s="10"/>
      <c r="H569" s="10"/>
      <c r="I569" s="10"/>
      <c r="J569" s="10"/>
      <c r="K569" s="10"/>
      <c r="L569" s="10"/>
      <c r="M569" s="10"/>
      <c r="N569" s="10"/>
      <c r="O569" s="10"/>
    </row>
    <row r="570" spans="1:15" ht="13.2">
      <c r="A570" s="10"/>
      <c r="B570" s="10"/>
      <c r="C570" s="10"/>
      <c r="D570" s="10"/>
      <c r="E570" s="10"/>
      <c r="F570" s="10"/>
      <c r="G570" s="10"/>
      <c r="H570" s="10"/>
      <c r="I570" s="10"/>
      <c r="J570" s="10"/>
      <c r="K570" s="10"/>
      <c r="L570" s="10"/>
      <c r="M570" s="10"/>
      <c r="N570" s="10"/>
      <c r="O570" s="10"/>
    </row>
    <row r="571" spans="1:15" ht="13.2">
      <c r="A571" s="10"/>
      <c r="B571" s="10"/>
      <c r="C571" s="10"/>
      <c r="D571" s="10"/>
      <c r="E571" s="10"/>
      <c r="F571" s="10"/>
      <c r="G571" s="10"/>
      <c r="H571" s="10"/>
      <c r="I571" s="10"/>
      <c r="J571" s="10"/>
      <c r="K571" s="10"/>
      <c r="L571" s="10"/>
      <c r="M571" s="10"/>
      <c r="N571" s="10"/>
      <c r="O571" s="10"/>
    </row>
    <row r="572" spans="1:15" ht="13.2">
      <c r="A572" s="10"/>
      <c r="B572" s="10"/>
      <c r="C572" s="10"/>
      <c r="D572" s="10"/>
      <c r="E572" s="10"/>
      <c r="F572" s="10"/>
      <c r="G572" s="10"/>
      <c r="H572" s="10"/>
      <c r="I572" s="10"/>
      <c r="J572" s="10"/>
      <c r="K572" s="10"/>
      <c r="L572" s="10"/>
      <c r="M572" s="10"/>
      <c r="N572" s="10"/>
      <c r="O572" s="10"/>
    </row>
    <row r="573" spans="1:15" ht="13.2">
      <c r="A573" s="10"/>
      <c r="B573" s="10"/>
      <c r="C573" s="10"/>
      <c r="D573" s="10"/>
      <c r="E573" s="10"/>
      <c r="F573" s="10"/>
      <c r="G573" s="10"/>
      <c r="H573" s="10"/>
      <c r="I573" s="10"/>
      <c r="J573" s="10"/>
      <c r="K573" s="10"/>
      <c r="L573" s="10"/>
      <c r="M573" s="10"/>
      <c r="N573" s="10"/>
      <c r="O573" s="10"/>
    </row>
    <row r="574" spans="1:15" ht="13.2">
      <c r="A574" s="10"/>
      <c r="B574" s="10"/>
      <c r="C574" s="10"/>
      <c r="D574" s="10"/>
      <c r="E574" s="10"/>
      <c r="F574" s="10"/>
      <c r="G574" s="10"/>
      <c r="H574" s="10"/>
      <c r="I574" s="10"/>
      <c r="J574" s="10"/>
      <c r="K574" s="10"/>
      <c r="L574" s="10"/>
      <c r="M574" s="10"/>
      <c r="N574" s="10"/>
      <c r="O574" s="10"/>
    </row>
    <row r="575" spans="1:15" ht="13.2">
      <c r="A575" s="10"/>
      <c r="B575" s="10"/>
      <c r="C575" s="10"/>
      <c r="D575" s="10"/>
      <c r="E575" s="10"/>
      <c r="F575" s="10"/>
      <c r="G575" s="10"/>
      <c r="H575" s="10"/>
      <c r="I575" s="10"/>
      <c r="J575" s="10"/>
      <c r="K575" s="10"/>
      <c r="L575" s="10"/>
      <c r="M575" s="10"/>
      <c r="N575" s="10"/>
      <c r="O575" s="10"/>
    </row>
    <row r="576" spans="1:15" ht="13.2">
      <c r="A576" s="10"/>
      <c r="B576" s="10"/>
      <c r="C576" s="10"/>
      <c r="D576" s="10"/>
      <c r="E576" s="10"/>
      <c r="F576" s="10"/>
      <c r="G576" s="10"/>
      <c r="H576" s="10"/>
      <c r="I576" s="10"/>
      <c r="J576" s="10"/>
      <c r="K576" s="10"/>
      <c r="L576" s="10"/>
      <c r="M576" s="10"/>
      <c r="N576" s="10"/>
      <c r="O576" s="10"/>
    </row>
    <row r="577" spans="1:15" ht="13.2">
      <c r="A577" s="10"/>
      <c r="B577" s="10"/>
      <c r="C577" s="10"/>
      <c r="D577" s="10"/>
      <c r="E577" s="10"/>
      <c r="F577" s="10"/>
      <c r="G577" s="10"/>
      <c r="H577" s="10"/>
      <c r="I577" s="10"/>
      <c r="J577" s="10"/>
      <c r="K577" s="10"/>
      <c r="L577" s="10"/>
      <c r="M577" s="10"/>
      <c r="N577" s="10"/>
      <c r="O577" s="10"/>
    </row>
    <row r="578" spans="1:15" ht="13.2">
      <c r="A578" s="10"/>
      <c r="B578" s="10"/>
      <c r="C578" s="10"/>
      <c r="D578" s="10"/>
      <c r="E578" s="10"/>
      <c r="F578" s="10"/>
      <c r="G578" s="10"/>
      <c r="H578" s="10"/>
      <c r="I578" s="10"/>
      <c r="J578" s="10"/>
      <c r="K578" s="10"/>
      <c r="L578" s="10"/>
      <c r="M578" s="10"/>
      <c r="N578" s="10"/>
      <c r="O578" s="10"/>
    </row>
    <row r="579" spans="1:15" ht="13.2">
      <c r="A579" s="10"/>
      <c r="B579" s="10"/>
      <c r="C579" s="10"/>
      <c r="D579" s="10"/>
      <c r="E579" s="10"/>
      <c r="F579" s="10"/>
      <c r="G579" s="10"/>
      <c r="H579" s="10"/>
      <c r="I579" s="10"/>
      <c r="J579" s="10"/>
      <c r="K579" s="10"/>
      <c r="L579" s="10"/>
      <c r="M579" s="10"/>
      <c r="N579" s="10"/>
      <c r="O579" s="10"/>
    </row>
    <row r="580" spans="1:15" ht="13.2">
      <c r="A580" s="10"/>
      <c r="B580" s="10"/>
      <c r="C580" s="10"/>
      <c r="D580" s="10"/>
      <c r="E580" s="10"/>
      <c r="F580" s="10"/>
      <c r="G580" s="10"/>
      <c r="H580" s="10"/>
      <c r="I580" s="10"/>
      <c r="J580" s="10"/>
      <c r="K580" s="10"/>
      <c r="L580" s="10"/>
      <c r="M580" s="10"/>
      <c r="N580" s="10"/>
      <c r="O580" s="10"/>
    </row>
    <row r="581" spans="1:15" ht="13.2">
      <c r="A581" s="10"/>
      <c r="B581" s="10"/>
      <c r="C581" s="10"/>
      <c r="D581" s="10"/>
      <c r="E581" s="10"/>
      <c r="F581" s="10"/>
      <c r="G581" s="10"/>
      <c r="H581" s="10"/>
      <c r="I581" s="10"/>
      <c r="J581" s="10"/>
      <c r="K581" s="10"/>
      <c r="L581" s="10"/>
      <c r="M581" s="10"/>
      <c r="N581" s="10"/>
      <c r="O581" s="10"/>
    </row>
    <row r="582" spans="1:15" ht="13.2">
      <c r="A582" s="10"/>
      <c r="B582" s="10"/>
      <c r="C582" s="10"/>
      <c r="D582" s="10"/>
      <c r="E582" s="10"/>
      <c r="F582" s="10"/>
      <c r="G582" s="10"/>
      <c r="H582" s="10"/>
      <c r="I582" s="10"/>
      <c r="J582" s="10"/>
      <c r="K582" s="10"/>
      <c r="L582" s="10"/>
      <c r="M582" s="10"/>
      <c r="N582" s="10"/>
      <c r="O582" s="10"/>
    </row>
    <row r="583" spans="1:15" ht="13.2">
      <c r="A583" s="10"/>
      <c r="B583" s="10"/>
      <c r="C583" s="10"/>
      <c r="D583" s="10"/>
      <c r="E583" s="10"/>
      <c r="F583" s="10"/>
      <c r="G583" s="10"/>
      <c r="H583" s="10"/>
      <c r="I583" s="10"/>
      <c r="J583" s="10"/>
      <c r="K583" s="10"/>
      <c r="L583" s="10"/>
      <c r="M583" s="10"/>
      <c r="N583" s="10"/>
      <c r="O583" s="10"/>
    </row>
    <row r="584" spans="1:15" ht="13.2">
      <c r="A584" s="10"/>
      <c r="B584" s="10"/>
      <c r="C584" s="10"/>
      <c r="D584" s="10"/>
      <c r="E584" s="10"/>
      <c r="F584" s="10"/>
      <c r="G584" s="10"/>
      <c r="H584" s="10"/>
      <c r="I584" s="10"/>
      <c r="J584" s="10"/>
      <c r="K584" s="10"/>
      <c r="L584" s="10"/>
      <c r="M584" s="10"/>
      <c r="N584" s="10"/>
      <c r="O584" s="10"/>
    </row>
    <row r="585" spans="1:15" ht="13.2">
      <c r="A585" s="10"/>
      <c r="B585" s="10"/>
      <c r="C585" s="10"/>
      <c r="D585" s="10"/>
      <c r="E585" s="10"/>
      <c r="F585" s="10"/>
      <c r="G585" s="10"/>
      <c r="H585" s="10"/>
      <c r="I585" s="10"/>
      <c r="J585" s="10"/>
      <c r="K585" s="10"/>
      <c r="L585" s="10"/>
      <c r="M585" s="10"/>
      <c r="N585" s="10"/>
      <c r="O585" s="10"/>
    </row>
    <row r="586" spans="1:15" ht="13.2">
      <c r="A586" s="10"/>
      <c r="B586" s="10"/>
      <c r="C586" s="10"/>
      <c r="D586" s="10"/>
      <c r="E586" s="10"/>
      <c r="F586" s="10"/>
      <c r="G586" s="10"/>
      <c r="H586" s="10"/>
      <c r="I586" s="10"/>
      <c r="J586" s="10"/>
      <c r="K586" s="10"/>
      <c r="L586" s="10"/>
      <c r="M586" s="10"/>
      <c r="N586" s="10"/>
      <c r="O586" s="10"/>
    </row>
    <row r="587" spans="1:15" ht="13.2">
      <c r="A587" s="10"/>
      <c r="B587" s="10"/>
      <c r="C587" s="10"/>
      <c r="D587" s="10"/>
      <c r="E587" s="10"/>
      <c r="F587" s="10"/>
      <c r="G587" s="10"/>
      <c r="H587" s="10"/>
      <c r="I587" s="10"/>
      <c r="J587" s="10"/>
      <c r="K587" s="10"/>
      <c r="L587" s="10"/>
      <c r="M587" s="10"/>
      <c r="N587" s="10"/>
      <c r="O587" s="10"/>
    </row>
    <row r="588" spans="1:15" ht="13.2">
      <c r="A588" s="10"/>
      <c r="B588" s="10"/>
      <c r="C588" s="10"/>
      <c r="D588" s="10"/>
      <c r="E588" s="10"/>
      <c r="F588" s="10"/>
      <c r="G588" s="10"/>
      <c r="H588" s="10"/>
      <c r="I588" s="10"/>
      <c r="J588" s="10"/>
      <c r="K588" s="10"/>
      <c r="L588" s="10"/>
      <c r="M588" s="10"/>
      <c r="N588" s="10"/>
      <c r="O588" s="10"/>
    </row>
    <row r="589" spans="1:15" ht="13.2">
      <c r="A589" s="10"/>
      <c r="B589" s="10"/>
      <c r="C589" s="10"/>
      <c r="D589" s="10"/>
      <c r="E589" s="10"/>
      <c r="F589" s="10"/>
      <c r="G589" s="10"/>
      <c r="H589" s="10"/>
      <c r="I589" s="10"/>
      <c r="J589" s="10"/>
      <c r="K589" s="10"/>
      <c r="L589" s="10"/>
      <c r="M589" s="10"/>
      <c r="N589" s="10"/>
      <c r="O589" s="10"/>
    </row>
    <row r="590" spans="1:15" ht="13.2">
      <c r="A590" s="10"/>
      <c r="B590" s="10"/>
      <c r="C590" s="10"/>
      <c r="D590" s="10"/>
      <c r="E590" s="10"/>
      <c r="F590" s="10"/>
      <c r="G590" s="10"/>
      <c r="H590" s="10"/>
      <c r="I590" s="10"/>
      <c r="J590" s="10"/>
      <c r="K590" s="10"/>
      <c r="L590" s="10"/>
      <c r="M590" s="10"/>
      <c r="N590" s="10"/>
      <c r="O590" s="10"/>
    </row>
    <row r="591" spans="1:15" ht="13.2">
      <c r="A591" s="10"/>
      <c r="B591" s="10"/>
      <c r="C591" s="10"/>
      <c r="D591" s="10"/>
      <c r="E591" s="10"/>
      <c r="F591" s="10"/>
      <c r="G591" s="10"/>
      <c r="H591" s="10"/>
      <c r="I591" s="10"/>
      <c r="J591" s="10"/>
      <c r="K591" s="10"/>
      <c r="L591" s="10"/>
      <c r="M591" s="10"/>
      <c r="N591" s="10"/>
      <c r="O591" s="10"/>
    </row>
    <row r="592" spans="1:15" ht="13.2">
      <c r="A592" s="10"/>
      <c r="B592" s="10"/>
      <c r="C592" s="10"/>
      <c r="D592" s="10"/>
      <c r="E592" s="10"/>
      <c r="F592" s="10"/>
      <c r="G592" s="10"/>
      <c r="H592" s="10"/>
      <c r="I592" s="10"/>
      <c r="J592" s="10"/>
      <c r="K592" s="10"/>
      <c r="L592" s="10"/>
      <c r="M592" s="10"/>
      <c r="N592" s="10"/>
      <c r="O592" s="10"/>
    </row>
    <row r="593" spans="1:15" ht="13.2">
      <c r="A593" s="10"/>
      <c r="B593" s="10"/>
      <c r="C593" s="10"/>
      <c r="D593" s="10"/>
      <c r="E593" s="10"/>
      <c r="F593" s="10"/>
      <c r="G593" s="10"/>
      <c r="H593" s="10"/>
      <c r="I593" s="10"/>
      <c r="J593" s="10"/>
      <c r="K593" s="10"/>
      <c r="L593" s="10"/>
      <c r="M593" s="10"/>
      <c r="N593" s="10"/>
      <c r="O593" s="10"/>
    </row>
    <row r="594" spans="1:15" ht="13.2">
      <c r="A594" s="10"/>
      <c r="B594" s="10"/>
      <c r="C594" s="10"/>
      <c r="D594" s="10"/>
      <c r="E594" s="10"/>
      <c r="F594" s="10"/>
      <c r="G594" s="10"/>
      <c r="H594" s="10"/>
      <c r="I594" s="10"/>
      <c r="J594" s="10"/>
      <c r="K594" s="10"/>
      <c r="L594" s="10"/>
      <c r="M594" s="10"/>
      <c r="N594" s="10"/>
      <c r="O594" s="10"/>
    </row>
    <row r="595" spans="1:15" ht="13.2">
      <c r="A595" s="10"/>
      <c r="B595" s="10"/>
      <c r="C595" s="10"/>
      <c r="D595" s="10"/>
      <c r="E595" s="10"/>
      <c r="F595" s="10"/>
      <c r="G595" s="10"/>
      <c r="H595" s="10"/>
      <c r="I595" s="10"/>
      <c r="J595" s="10"/>
      <c r="K595" s="10"/>
      <c r="L595" s="10"/>
      <c r="M595" s="10"/>
      <c r="N595" s="10"/>
      <c r="O595" s="10"/>
    </row>
    <row r="596" spans="1:15" ht="13.2">
      <c r="A596" s="10"/>
      <c r="B596" s="10"/>
      <c r="C596" s="10"/>
      <c r="D596" s="10"/>
      <c r="E596" s="10"/>
      <c r="F596" s="10"/>
      <c r="G596" s="10"/>
      <c r="H596" s="10"/>
      <c r="I596" s="10"/>
      <c r="J596" s="10"/>
      <c r="K596" s="10"/>
      <c r="L596" s="10"/>
      <c r="M596" s="10"/>
      <c r="N596" s="10"/>
      <c r="O596" s="10"/>
    </row>
    <row r="597" spans="1:15" ht="13.2">
      <c r="A597" s="10"/>
      <c r="B597" s="10"/>
      <c r="C597" s="10"/>
      <c r="D597" s="10"/>
      <c r="E597" s="10"/>
      <c r="F597" s="10"/>
      <c r="G597" s="10"/>
      <c r="H597" s="10"/>
      <c r="I597" s="10"/>
      <c r="J597" s="10"/>
      <c r="K597" s="10"/>
      <c r="L597" s="10"/>
      <c r="M597" s="10"/>
      <c r="N597" s="10"/>
      <c r="O597" s="10"/>
    </row>
    <row r="598" spans="1:15" ht="13.2">
      <c r="A598" s="10"/>
      <c r="B598" s="10"/>
      <c r="C598" s="10"/>
      <c r="D598" s="10"/>
      <c r="E598" s="10"/>
      <c r="F598" s="10"/>
      <c r="G598" s="10"/>
      <c r="H598" s="10"/>
      <c r="I598" s="10"/>
      <c r="J598" s="10"/>
      <c r="K598" s="10"/>
      <c r="L598" s="10"/>
      <c r="M598" s="10"/>
      <c r="N598" s="10"/>
      <c r="O598" s="10"/>
    </row>
    <row r="599" spans="1:15" ht="13.2">
      <c r="A599" s="10"/>
      <c r="B599" s="10"/>
      <c r="C599" s="10"/>
      <c r="D599" s="10"/>
      <c r="E599" s="10"/>
      <c r="F599" s="10"/>
      <c r="G599" s="10"/>
      <c r="H599" s="10"/>
      <c r="I599" s="10"/>
      <c r="J599" s="10"/>
      <c r="K599" s="10"/>
      <c r="L599" s="10"/>
      <c r="M599" s="10"/>
      <c r="N599" s="10"/>
      <c r="O599" s="10"/>
    </row>
    <row r="600" spans="1:15" ht="13.2">
      <c r="A600" s="10"/>
      <c r="B600" s="10"/>
      <c r="C600" s="10"/>
      <c r="D600" s="10"/>
      <c r="E600" s="10"/>
      <c r="F600" s="10"/>
      <c r="G600" s="10"/>
      <c r="H600" s="10"/>
      <c r="I600" s="10"/>
      <c r="J600" s="10"/>
      <c r="K600" s="10"/>
      <c r="L600" s="10"/>
      <c r="M600" s="10"/>
      <c r="N600" s="10"/>
      <c r="O600" s="10"/>
    </row>
    <row r="601" spans="1:15" ht="13.2">
      <c r="A601" s="10"/>
      <c r="B601" s="10"/>
      <c r="C601" s="10"/>
      <c r="D601" s="10"/>
      <c r="E601" s="10"/>
      <c r="F601" s="10"/>
      <c r="G601" s="10"/>
      <c r="H601" s="10"/>
      <c r="I601" s="10"/>
      <c r="J601" s="10"/>
      <c r="K601" s="10"/>
      <c r="L601" s="10"/>
      <c r="M601" s="10"/>
      <c r="N601" s="10"/>
      <c r="O601" s="10"/>
    </row>
    <row r="602" spans="1:15" ht="13.2">
      <c r="A602" s="10"/>
      <c r="B602" s="10"/>
      <c r="C602" s="10"/>
      <c r="D602" s="10"/>
      <c r="E602" s="10"/>
      <c r="F602" s="10"/>
      <c r="G602" s="10"/>
      <c r="H602" s="10"/>
      <c r="I602" s="10"/>
      <c r="J602" s="10"/>
      <c r="K602" s="10"/>
      <c r="L602" s="10"/>
      <c r="M602" s="10"/>
      <c r="N602" s="10"/>
      <c r="O602" s="10"/>
    </row>
    <row r="603" spans="1:15" ht="13.2">
      <c r="A603" s="10"/>
      <c r="B603" s="10"/>
      <c r="C603" s="10"/>
      <c r="D603" s="10"/>
      <c r="E603" s="10"/>
      <c r="F603" s="10"/>
      <c r="G603" s="10"/>
      <c r="H603" s="10"/>
      <c r="I603" s="10"/>
      <c r="J603" s="10"/>
      <c r="K603" s="10"/>
      <c r="L603" s="10"/>
      <c r="M603" s="10"/>
      <c r="N603" s="10"/>
      <c r="O603" s="10"/>
    </row>
    <row r="604" spans="1:15" ht="13.2">
      <c r="A604" s="10"/>
      <c r="B604" s="10"/>
      <c r="C604" s="10"/>
      <c r="D604" s="10"/>
      <c r="E604" s="10"/>
      <c r="F604" s="10"/>
      <c r="G604" s="10"/>
      <c r="H604" s="10"/>
      <c r="I604" s="10"/>
      <c r="J604" s="10"/>
      <c r="K604" s="10"/>
      <c r="L604" s="10"/>
      <c r="M604" s="10"/>
      <c r="N604" s="10"/>
      <c r="O604" s="10"/>
    </row>
    <row r="605" spans="1:15" ht="13.2">
      <c r="A605" s="10"/>
      <c r="B605" s="10"/>
      <c r="C605" s="10"/>
      <c r="D605" s="10"/>
      <c r="E605" s="10"/>
      <c r="F605" s="10"/>
      <c r="G605" s="10"/>
      <c r="H605" s="10"/>
      <c r="I605" s="10"/>
      <c r="J605" s="10"/>
      <c r="K605" s="10"/>
      <c r="L605" s="10"/>
      <c r="M605" s="10"/>
      <c r="N605" s="10"/>
      <c r="O605" s="10"/>
    </row>
    <row r="606" spans="1:15" ht="13.2">
      <c r="A606" s="10"/>
      <c r="B606" s="10"/>
      <c r="C606" s="10"/>
      <c r="D606" s="10"/>
      <c r="E606" s="10"/>
      <c r="F606" s="10"/>
      <c r="G606" s="10"/>
      <c r="H606" s="10"/>
      <c r="I606" s="10"/>
      <c r="J606" s="10"/>
      <c r="K606" s="10"/>
      <c r="L606" s="10"/>
      <c r="M606" s="10"/>
      <c r="N606" s="10"/>
      <c r="O606" s="10"/>
    </row>
    <row r="607" spans="1:15" ht="13.2">
      <c r="A607" s="10"/>
      <c r="B607" s="10"/>
      <c r="C607" s="10"/>
      <c r="D607" s="10"/>
      <c r="E607" s="10"/>
      <c r="F607" s="10"/>
      <c r="G607" s="10"/>
      <c r="H607" s="10"/>
      <c r="I607" s="10"/>
      <c r="J607" s="10"/>
      <c r="K607" s="10"/>
      <c r="L607" s="10"/>
      <c r="M607" s="10"/>
      <c r="N607" s="10"/>
      <c r="O607" s="10"/>
    </row>
    <row r="608" spans="1:15" ht="13.2">
      <c r="A608" s="10"/>
      <c r="B608" s="10"/>
      <c r="C608" s="10"/>
      <c r="D608" s="10"/>
      <c r="E608" s="10"/>
      <c r="F608" s="10"/>
      <c r="G608" s="10"/>
      <c r="H608" s="10"/>
      <c r="I608" s="10"/>
      <c r="J608" s="10"/>
      <c r="K608" s="10"/>
      <c r="L608" s="10"/>
      <c r="M608" s="10"/>
      <c r="N608" s="10"/>
      <c r="O608" s="10"/>
    </row>
    <row r="609" spans="1:15" ht="13.2">
      <c r="A609" s="10"/>
      <c r="B609" s="10"/>
      <c r="C609" s="10"/>
      <c r="D609" s="10"/>
      <c r="E609" s="10"/>
      <c r="F609" s="10"/>
      <c r="G609" s="10"/>
      <c r="H609" s="10"/>
      <c r="I609" s="10"/>
      <c r="J609" s="10"/>
      <c r="K609" s="10"/>
      <c r="L609" s="10"/>
      <c r="M609" s="10"/>
      <c r="N609" s="10"/>
      <c r="O609" s="10"/>
    </row>
    <row r="610" spans="1:15" ht="13.2">
      <c r="A610" s="10"/>
      <c r="B610" s="10"/>
      <c r="C610" s="10"/>
      <c r="D610" s="10"/>
      <c r="E610" s="10"/>
      <c r="F610" s="10"/>
      <c r="G610" s="10"/>
      <c r="H610" s="10"/>
      <c r="I610" s="10"/>
      <c r="J610" s="10"/>
      <c r="K610" s="10"/>
      <c r="L610" s="10"/>
      <c r="M610" s="10"/>
      <c r="N610" s="10"/>
      <c r="O610" s="10"/>
    </row>
    <row r="611" spans="1:15" ht="13.2">
      <c r="A611" s="10"/>
      <c r="B611" s="10"/>
      <c r="C611" s="10"/>
      <c r="D611" s="10"/>
      <c r="E611" s="10"/>
      <c r="F611" s="10"/>
      <c r="G611" s="10"/>
      <c r="H611" s="10"/>
      <c r="I611" s="10"/>
      <c r="J611" s="10"/>
      <c r="K611" s="10"/>
      <c r="L611" s="10"/>
      <c r="M611" s="10"/>
      <c r="N611" s="10"/>
      <c r="O611" s="10"/>
    </row>
    <row r="612" spans="1:15" ht="13.2">
      <c r="A612" s="10"/>
      <c r="B612" s="10"/>
      <c r="C612" s="10"/>
      <c r="D612" s="10"/>
      <c r="E612" s="10"/>
      <c r="F612" s="10"/>
      <c r="G612" s="10"/>
      <c r="H612" s="10"/>
      <c r="I612" s="10"/>
      <c r="J612" s="10"/>
      <c r="K612" s="10"/>
      <c r="L612" s="10"/>
      <c r="M612" s="10"/>
      <c r="N612" s="10"/>
      <c r="O612" s="10"/>
    </row>
    <row r="613" spans="1:15" ht="13.2">
      <c r="A613" s="10"/>
      <c r="B613" s="10"/>
      <c r="C613" s="10"/>
      <c r="D613" s="10"/>
      <c r="E613" s="10"/>
      <c r="F613" s="10"/>
      <c r="G613" s="10"/>
      <c r="H613" s="10"/>
      <c r="I613" s="10"/>
      <c r="J613" s="10"/>
      <c r="K613" s="10"/>
      <c r="L613" s="10"/>
      <c r="M613" s="10"/>
      <c r="N613" s="10"/>
      <c r="O613" s="10"/>
    </row>
    <row r="614" spans="1:15" ht="13.2">
      <c r="A614" s="10"/>
      <c r="B614" s="10"/>
      <c r="C614" s="10"/>
      <c r="D614" s="10"/>
      <c r="E614" s="10"/>
      <c r="F614" s="10"/>
      <c r="G614" s="10"/>
      <c r="H614" s="10"/>
      <c r="I614" s="10"/>
      <c r="J614" s="10"/>
      <c r="K614" s="10"/>
      <c r="L614" s="10"/>
      <c r="M614" s="10"/>
      <c r="N614" s="10"/>
      <c r="O614" s="10"/>
    </row>
    <row r="615" spans="1:15" ht="13.2">
      <c r="A615" s="10"/>
      <c r="B615" s="10"/>
      <c r="C615" s="10"/>
      <c r="D615" s="10"/>
      <c r="E615" s="10"/>
      <c r="F615" s="10"/>
      <c r="G615" s="10"/>
      <c r="H615" s="10"/>
      <c r="I615" s="10"/>
      <c r="J615" s="10"/>
      <c r="K615" s="10"/>
      <c r="L615" s="10"/>
      <c r="M615" s="10"/>
      <c r="N615" s="10"/>
      <c r="O615" s="10"/>
    </row>
    <row r="616" spans="1:15" ht="13.2">
      <c r="A616" s="10"/>
      <c r="B616" s="10"/>
      <c r="C616" s="10"/>
      <c r="D616" s="10"/>
      <c r="E616" s="10"/>
      <c r="F616" s="10"/>
      <c r="G616" s="10"/>
      <c r="H616" s="10"/>
      <c r="I616" s="10"/>
      <c r="J616" s="10"/>
      <c r="K616" s="10"/>
      <c r="L616" s="10"/>
      <c r="M616" s="10"/>
      <c r="N616" s="10"/>
      <c r="O616" s="10"/>
    </row>
    <row r="617" spans="1:15" ht="13.2">
      <c r="A617" s="10"/>
      <c r="B617" s="10"/>
      <c r="C617" s="10"/>
      <c r="D617" s="10"/>
      <c r="E617" s="10"/>
      <c r="F617" s="10"/>
      <c r="G617" s="10"/>
      <c r="H617" s="10"/>
      <c r="I617" s="10"/>
      <c r="J617" s="10"/>
      <c r="K617" s="10"/>
      <c r="L617" s="10"/>
      <c r="M617" s="10"/>
      <c r="N617" s="10"/>
      <c r="O617" s="10"/>
    </row>
    <row r="618" spans="1:15" ht="13.2">
      <c r="A618" s="10"/>
      <c r="B618" s="10"/>
      <c r="C618" s="10"/>
      <c r="D618" s="10"/>
      <c r="E618" s="10"/>
      <c r="F618" s="10"/>
      <c r="G618" s="10"/>
      <c r="H618" s="10"/>
      <c r="I618" s="10"/>
      <c r="J618" s="10"/>
      <c r="K618" s="10"/>
      <c r="L618" s="10"/>
      <c r="M618" s="10"/>
      <c r="N618" s="10"/>
      <c r="O618" s="10"/>
    </row>
    <row r="619" spans="1:15" ht="13.2">
      <c r="A619" s="10"/>
      <c r="B619" s="10"/>
      <c r="C619" s="10"/>
      <c r="D619" s="10"/>
      <c r="E619" s="10"/>
      <c r="F619" s="10"/>
      <c r="G619" s="10"/>
      <c r="H619" s="10"/>
      <c r="I619" s="10"/>
      <c r="J619" s="10"/>
      <c r="K619" s="10"/>
      <c r="L619" s="10"/>
      <c r="M619" s="10"/>
      <c r="N619" s="10"/>
      <c r="O619" s="10"/>
    </row>
    <row r="620" spans="1:15" ht="13.2">
      <c r="A620" s="10"/>
      <c r="B620" s="10"/>
      <c r="C620" s="10"/>
      <c r="D620" s="10"/>
      <c r="E620" s="10"/>
      <c r="F620" s="10"/>
      <c r="G620" s="10"/>
      <c r="H620" s="10"/>
      <c r="I620" s="10"/>
      <c r="J620" s="10"/>
      <c r="K620" s="10"/>
      <c r="L620" s="10"/>
      <c r="M620" s="10"/>
      <c r="N620" s="10"/>
      <c r="O620" s="10"/>
    </row>
    <row r="621" spans="1:15" ht="13.2">
      <c r="A621" s="10"/>
      <c r="B621" s="10"/>
      <c r="C621" s="10"/>
      <c r="D621" s="10"/>
      <c r="E621" s="10"/>
      <c r="F621" s="10"/>
      <c r="G621" s="10"/>
      <c r="H621" s="10"/>
      <c r="I621" s="10"/>
      <c r="J621" s="10"/>
      <c r="K621" s="10"/>
      <c r="L621" s="10"/>
      <c r="M621" s="10"/>
      <c r="N621" s="10"/>
      <c r="O621" s="10"/>
    </row>
    <row r="622" spans="1:15" ht="13.2">
      <c r="A622" s="10"/>
      <c r="B622" s="10"/>
      <c r="C622" s="10"/>
      <c r="D622" s="10"/>
      <c r="E622" s="10"/>
      <c r="F622" s="10"/>
      <c r="G622" s="10"/>
      <c r="H622" s="10"/>
      <c r="I622" s="10"/>
      <c r="J622" s="10"/>
      <c r="K622" s="10"/>
      <c r="L622" s="10"/>
      <c r="M622" s="10"/>
      <c r="N622" s="10"/>
      <c r="O622" s="10"/>
    </row>
    <row r="623" spans="1:15" ht="13.2">
      <c r="A623" s="10"/>
      <c r="B623" s="10"/>
      <c r="C623" s="10"/>
      <c r="D623" s="10"/>
      <c r="E623" s="10"/>
      <c r="F623" s="10"/>
      <c r="G623" s="10"/>
      <c r="H623" s="10"/>
      <c r="I623" s="10"/>
      <c r="J623" s="10"/>
      <c r="K623" s="10"/>
      <c r="L623" s="10"/>
      <c r="M623" s="10"/>
      <c r="N623" s="10"/>
      <c r="O623" s="10"/>
    </row>
    <row r="624" spans="1:15" ht="13.2">
      <c r="A624" s="10"/>
      <c r="B624" s="10"/>
      <c r="C624" s="10"/>
      <c r="D624" s="10"/>
      <c r="E624" s="10"/>
      <c r="F624" s="10"/>
      <c r="G624" s="10"/>
      <c r="H624" s="10"/>
      <c r="I624" s="10"/>
      <c r="J624" s="10"/>
      <c r="K624" s="10"/>
      <c r="L624" s="10"/>
      <c r="M624" s="10"/>
      <c r="N624" s="10"/>
      <c r="O624" s="10"/>
    </row>
    <row r="625" spans="1:15" ht="13.2">
      <c r="A625" s="10"/>
      <c r="B625" s="10"/>
      <c r="C625" s="10"/>
      <c r="D625" s="10"/>
      <c r="E625" s="10"/>
      <c r="F625" s="10"/>
      <c r="G625" s="10"/>
      <c r="H625" s="10"/>
      <c r="I625" s="10"/>
      <c r="J625" s="10"/>
      <c r="K625" s="10"/>
      <c r="L625" s="10"/>
      <c r="M625" s="10"/>
      <c r="N625" s="10"/>
      <c r="O625" s="10"/>
    </row>
    <row r="626" spans="1:15" ht="13.2">
      <c r="A626" s="10"/>
      <c r="B626" s="10"/>
      <c r="C626" s="10"/>
      <c r="D626" s="10"/>
      <c r="E626" s="10"/>
      <c r="F626" s="10"/>
      <c r="G626" s="10"/>
      <c r="H626" s="10"/>
      <c r="I626" s="10"/>
      <c r="J626" s="10"/>
      <c r="K626" s="10"/>
      <c r="L626" s="10"/>
      <c r="M626" s="10"/>
      <c r="N626" s="10"/>
      <c r="O626" s="10"/>
    </row>
    <row r="627" spans="1:15" ht="13.2">
      <c r="A627" s="10"/>
      <c r="B627" s="10"/>
      <c r="C627" s="10"/>
      <c r="D627" s="10"/>
      <c r="E627" s="10"/>
      <c r="F627" s="10"/>
      <c r="G627" s="10"/>
      <c r="H627" s="10"/>
      <c r="I627" s="10"/>
      <c r="J627" s="10"/>
      <c r="K627" s="10"/>
      <c r="L627" s="10"/>
      <c r="M627" s="10"/>
      <c r="N627" s="10"/>
      <c r="O627" s="10"/>
    </row>
    <row r="628" spans="1:15" ht="13.2">
      <c r="A628" s="10"/>
      <c r="B628" s="10"/>
      <c r="C628" s="10"/>
      <c r="D628" s="10"/>
      <c r="E628" s="10"/>
      <c r="F628" s="10"/>
      <c r="G628" s="10"/>
      <c r="H628" s="10"/>
      <c r="I628" s="10"/>
      <c r="J628" s="10"/>
      <c r="K628" s="10"/>
      <c r="L628" s="10"/>
      <c r="M628" s="10"/>
      <c r="N628" s="10"/>
      <c r="O628" s="10"/>
    </row>
    <row r="629" spans="1:15" ht="13.2">
      <c r="A629" s="10"/>
      <c r="B629" s="10"/>
      <c r="C629" s="10"/>
      <c r="D629" s="10"/>
      <c r="E629" s="10"/>
      <c r="F629" s="10"/>
      <c r="G629" s="10"/>
      <c r="H629" s="10"/>
      <c r="I629" s="10"/>
      <c r="J629" s="10"/>
      <c r="K629" s="10"/>
      <c r="L629" s="10"/>
      <c r="M629" s="10"/>
      <c r="N629" s="10"/>
      <c r="O629" s="10"/>
    </row>
    <row r="630" spans="1:15" ht="13.2">
      <c r="A630" s="10"/>
      <c r="B630" s="10"/>
      <c r="C630" s="10"/>
      <c r="D630" s="10"/>
      <c r="E630" s="10"/>
      <c r="F630" s="10"/>
      <c r="G630" s="10"/>
      <c r="H630" s="10"/>
      <c r="I630" s="10"/>
      <c r="J630" s="10"/>
      <c r="K630" s="10"/>
      <c r="L630" s="10"/>
      <c r="M630" s="10"/>
      <c r="N630" s="10"/>
      <c r="O630" s="10"/>
    </row>
    <row r="631" spans="1:15" ht="13.2">
      <c r="A631" s="10"/>
      <c r="B631" s="10"/>
      <c r="C631" s="10"/>
      <c r="D631" s="10"/>
      <c r="E631" s="10"/>
      <c r="F631" s="10"/>
      <c r="G631" s="10"/>
      <c r="H631" s="10"/>
      <c r="I631" s="10"/>
      <c r="J631" s="10"/>
      <c r="K631" s="10"/>
      <c r="L631" s="10"/>
      <c r="M631" s="10"/>
      <c r="N631" s="10"/>
      <c r="O631" s="10"/>
    </row>
    <row r="632" spans="1:15" ht="13.2">
      <c r="A632" s="10"/>
      <c r="B632" s="10"/>
      <c r="C632" s="10"/>
      <c r="D632" s="10"/>
      <c r="E632" s="10"/>
      <c r="F632" s="10"/>
      <c r="G632" s="10"/>
      <c r="H632" s="10"/>
      <c r="I632" s="10"/>
      <c r="J632" s="10"/>
      <c r="K632" s="10"/>
      <c r="L632" s="10"/>
      <c r="M632" s="10"/>
      <c r="N632" s="10"/>
      <c r="O632" s="10"/>
    </row>
    <row r="633" spans="1:15" ht="13.2">
      <c r="A633" s="10"/>
      <c r="B633" s="10"/>
      <c r="C633" s="10"/>
      <c r="D633" s="10"/>
      <c r="E633" s="10"/>
      <c r="F633" s="10"/>
      <c r="G633" s="10"/>
      <c r="H633" s="10"/>
      <c r="I633" s="10"/>
      <c r="J633" s="10"/>
      <c r="K633" s="10"/>
      <c r="L633" s="10"/>
      <c r="M633" s="10"/>
      <c r="N633" s="10"/>
      <c r="O633" s="10"/>
    </row>
    <row r="634" spans="1:15" ht="13.2">
      <c r="A634" s="10"/>
      <c r="B634" s="10"/>
      <c r="C634" s="10"/>
      <c r="D634" s="10"/>
      <c r="E634" s="10"/>
      <c r="F634" s="10"/>
      <c r="G634" s="10"/>
      <c r="H634" s="10"/>
      <c r="I634" s="10"/>
      <c r="J634" s="10"/>
      <c r="K634" s="10"/>
      <c r="L634" s="10"/>
      <c r="M634" s="10"/>
      <c r="N634" s="10"/>
      <c r="O634" s="10"/>
    </row>
    <row r="635" spans="1:15" ht="13.2">
      <c r="A635" s="10"/>
      <c r="B635" s="10"/>
      <c r="C635" s="10"/>
      <c r="D635" s="10"/>
      <c r="E635" s="10"/>
      <c r="F635" s="10"/>
      <c r="G635" s="10"/>
      <c r="H635" s="10"/>
      <c r="I635" s="10"/>
      <c r="J635" s="10"/>
      <c r="K635" s="10"/>
      <c r="L635" s="10"/>
      <c r="M635" s="10"/>
      <c r="N635" s="10"/>
      <c r="O635" s="10"/>
    </row>
    <row r="636" spans="1:15" ht="13.2">
      <c r="A636" s="10"/>
      <c r="B636" s="10"/>
      <c r="C636" s="10"/>
      <c r="D636" s="10"/>
      <c r="E636" s="10"/>
      <c r="F636" s="10"/>
      <c r="G636" s="10"/>
      <c r="H636" s="10"/>
      <c r="I636" s="10"/>
      <c r="J636" s="10"/>
      <c r="K636" s="10"/>
      <c r="L636" s="10"/>
      <c r="M636" s="10"/>
      <c r="N636" s="10"/>
      <c r="O636" s="10"/>
    </row>
    <row r="637" spans="1:15" ht="13.2">
      <c r="A637" s="10"/>
      <c r="B637" s="10"/>
      <c r="C637" s="10"/>
      <c r="D637" s="10"/>
      <c r="E637" s="10"/>
      <c r="F637" s="10"/>
      <c r="G637" s="10"/>
      <c r="H637" s="10"/>
      <c r="I637" s="10"/>
      <c r="J637" s="10"/>
      <c r="K637" s="10"/>
      <c r="L637" s="10"/>
      <c r="M637" s="10"/>
      <c r="N637" s="10"/>
      <c r="O637" s="10"/>
    </row>
    <row r="638" spans="1:15" ht="13.2">
      <c r="A638" s="10"/>
      <c r="B638" s="10"/>
      <c r="C638" s="10"/>
      <c r="D638" s="10"/>
      <c r="E638" s="10"/>
      <c r="F638" s="10"/>
      <c r="G638" s="10"/>
      <c r="H638" s="10"/>
      <c r="I638" s="10"/>
      <c r="J638" s="10"/>
      <c r="K638" s="10"/>
      <c r="L638" s="10"/>
      <c r="M638" s="10"/>
      <c r="N638" s="10"/>
      <c r="O638" s="10"/>
    </row>
    <row r="639" spans="1:15" ht="13.2">
      <c r="A639" s="10"/>
      <c r="B639" s="10"/>
      <c r="C639" s="10"/>
      <c r="D639" s="10"/>
      <c r="E639" s="10"/>
      <c r="F639" s="10"/>
      <c r="G639" s="10"/>
      <c r="H639" s="10"/>
      <c r="I639" s="10"/>
      <c r="J639" s="10"/>
      <c r="K639" s="10"/>
      <c r="L639" s="10"/>
      <c r="M639" s="10"/>
      <c r="N639" s="10"/>
      <c r="O639" s="10"/>
    </row>
    <row r="640" spans="1:15" ht="13.2">
      <c r="A640" s="10"/>
      <c r="B640" s="10"/>
      <c r="C640" s="10"/>
      <c r="D640" s="10"/>
      <c r="E640" s="10"/>
      <c r="F640" s="10"/>
      <c r="G640" s="10"/>
      <c r="H640" s="10"/>
      <c r="I640" s="10"/>
      <c r="J640" s="10"/>
      <c r="K640" s="10"/>
      <c r="L640" s="10"/>
      <c r="M640" s="10"/>
      <c r="N640" s="10"/>
      <c r="O640" s="10"/>
    </row>
    <row r="641" spans="1:15" ht="13.2">
      <c r="A641" s="10"/>
      <c r="B641" s="10"/>
      <c r="C641" s="10"/>
      <c r="D641" s="10"/>
      <c r="E641" s="10"/>
      <c r="F641" s="10"/>
      <c r="G641" s="10"/>
      <c r="H641" s="10"/>
      <c r="I641" s="10"/>
      <c r="J641" s="10"/>
      <c r="K641" s="10"/>
      <c r="L641" s="10"/>
      <c r="M641" s="10"/>
      <c r="N641" s="10"/>
      <c r="O641" s="10"/>
    </row>
    <row r="642" spans="1:15" ht="13.2">
      <c r="A642" s="10"/>
      <c r="B642" s="10"/>
      <c r="C642" s="10"/>
      <c r="D642" s="10"/>
      <c r="E642" s="10"/>
      <c r="F642" s="10"/>
      <c r="G642" s="10"/>
      <c r="H642" s="10"/>
      <c r="I642" s="10"/>
      <c r="J642" s="10"/>
      <c r="K642" s="10"/>
      <c r="L642" s="10"/>
      <c r="M642" s="10"/>
      <c r="N642" s="10"/>
      <c r="O642" s="10"/>
    </row>
    <row r="643" spans="1:15" ht="13.2">
      <c r="A643" s="10"/>
      <c r="B643" s="10"/>
      <c r="C643" s="10"/>
      <c r="D643" s="10"/>
      <c r="E643" s="10"/>
      <c r="F643" s="10"/>
      <c r="G643" s="10"/>
      <c r="H643" s="10"/>
      <c r="I643" s="10"/>
      <c r="J643" s="10"/>
      <c r="K643" s="10"/>
      <c r="L643" s="10"/>
      <c r="M643" s="10"/>
      <c r="N643" s="10"/>
      <c r="O643" s="10"/>
    </row>
    <row r="644" spans="1:15" ht="13.2">
      <c r="A644" s="10"/>
      <c r="B644" s="10"/>
      <c r="C644" s="10"/>
      <c r="D644" s="10"/>
      <c r="E644" s="10"/>
      <c r="F644" s="10"/>
      <c r="G644" s="10"/>
      <c r="H644" s="10"/>
      <c r="I644" s="10"/>
      <c r="J644" s="10"/>
      <c r="K644" s="10"/>
      <c r="L644" s="10"/>
      <c r="M644" s="10"/>
      <c r="N644" s="10"/>
      <c r="O644" s="10"/>
    </row>
    <row r="645" spans="1:15" ht="13.2">
      <c r="A645" s="10"/>
      <c r="B645" s="10"/>
      <c r="C645" s="10"/>
      <c r="D645" s="10"/>
      <c r="E645" s="10"/>
      <c r="F645" s="10"/>
      <c r="G645" s="10"/>
      <c r="H645" s="10"/>
      <c r="I645" s="10"/>
      <c r="J645" s="10"/>
      <c r="K645" s="10"/>
      <c r="L645" s="10"/>
      <c r="M645" s="10"/>
      <c r="N645" s="10"/>
      <c r="O645" s="10"/>
    </row>
    <row r="646" spans="1:15" ht="13.2">
      <c r="A646" s="10"/>
      <c r="B646" s="10"/>
      <c r="C646" s="10"/>
      <c r="D646" s="10"/>
      <c r="E646" s="10"/>
      <c r="F646" s="10"/>
      <c r="G646" s="10"/>
      <c r="H646" s="10"/>
      <c r="I646" s="10"/>
      <c r="J646" s="10"/>
      <c r="K646" s="10"/>
      <c r="L646" s="10"/>
      <c r="M646" s="10"/>
      <c r="N646" s="10"/>
      <c r="O646" s="10"/>
    </row>
    <row r="647" spans="1:15" ht="13.2">
      <c r="A647" s="10"/>
      <c r="B647" s="10"/>
      <c r="C647" s="10"/>
      <c r="D647" s="10"/>
      <c r="E647" s="10"/>
      <c r="F647" s="10"/>
      <c r="G647" s="10"/>
      <c r="H647" s="10"/>
      <c r="I647" s="10"/>
      <c r="J647" s="10"/>
      <c r="K647" s="10"/>
      <c r="L647" s="10"/>
      <c r="M647" s="10"/>
      <c r="N647" s="10"/>
      <c r="O647" s="10"/>
    </row>
    <row r="648" spans="1:15" ht="13.2">
      <c r="A648" s="10"/>
      <c r="B648" s="10"/>
      <c r="C648" s="10"/>
      <c r="D648" s="10"/>
      <c r="E648" s="10"/>
      <c r="F648" s="10"/>
      <c r="G648" s="10"/>
      <c r="H648" s="10"/>
      <c r="I648" s="10"/>
      <c r="J648" s="10"/>
      <c r="K648" s="10"/>
      <c r="L648" s="10"/>
      <c r="M648" s="10"/>
      <c r="N648" s="10"/>
      <c r="O648" s="10"/>
    </row>
    <row r="649" spans="1:15" ht="13.2">
      <c r="A649" s="10"/>
      <c r="B649" s="10"/>
      <c r="C649" s="10"/>
      <c r="D649" s="10"/>
      <c r="E649" s="10"/>
      <c r="F649" s="10"/>
      <c r="G649" s="10"/>
      <c r="H649" s="10"/>
      <c r="I649" s="10"/>
      <c r="J649" s="10"/>
      <c r="K649" s="10"/>
      <c r="L649" s="10"/>
      <c r="M649" s="10"/>
      <c r="N649" s="10"/>
      <c r="O649" s="10"/>
    </row>
    <row r="650" spans="1:15" ht="13.2">
      <c r="A650" s="10"/>
      <c r="B650" s="10"/>
      <c r="C650" s="10"/>
      <c r="D650" s="10"/>
      <c r="E650" s="10"/>
      <c r="F650" s="10"/>
      <c r="G650" s="10"/>
      <c r="H650" s="10"/>
      <c r="I650" s="10"/>
      <c r="J650" s="10"/>
      <c r="K650" s="10"/>
      <c r="L650" s="10"/>
      <c r="M650" s="10"/>
      <c r="N650" s="10"/>
      <c r="O650" s="10"/>
    </row>
    <row r="651" spans="1:15" ht="13.2">
      <c r="A651" s="10"/>
      <c r="B651" s="10"/>
      <c r="C651" s="10"/>
      <c r="D651" s="10"/>
      <c r="E651" s="10"/>
      <c r="F651" s="10"/>
      <c r="G651" s="10"/>
      <c r="H651" s="10"/>
      <c r="I651" s="10"/>
      <c r="J651" s="10"/>
      <c r="K651" s="10"/>
      <c r="L651" s="10"/>
      <c r="M651" s="10"/>
      <c r="N651" s="10"/>
      <c r="O651" s="10"/>
    </row>
    <row r="652" spans="1:15" ht="13.2">
      <c r="A652" s="10"/>
      <c r="B652" s="10"/>
      <c r="C652" s="10"/>
      <c r="D652" s="10"/>
      <c r="E652" s="10"/>
      <c r="F652" s="10"/>
      <c r="G652" s="10"/>
      <c r="H652" s="10"/>
      <c r="I652" s="10"/>
      <c r="J652" s="10"/>
      <c r="K652" s="10"/>
      <c r="L652" s="10"/>
      <c r="M652" s="10"/>
      <c r="N652" s="10"/>
      <c r="O652" s="10"/>
    </row>
    <row r="653" spans="1:15" ht="13.2">
      <c r="A653" s="10"/>
      <c r="B653" s="10"/>
      <c r="C653" s="10"/>
      <c r="D653" s="10"/>
      <c r="E653" s="10"/>
      <c r="F653" s="10"/>
      <c r="G653" s="10"/>
      <c r="H653" s="10"/>
      <c r="I653" s="10"/>
      <c r="J653" s="10"/>
      <c r="K653" s="10"/>
      <c r="L653" s="10"/>
      <c r="M653" s="10"/>
      <c r="N653" s="10"/>
      <c r="O653" s="10"/>
    </row>
    <row r="654" spans="1:15" ht="13.2">
      <c r="A654" s="10"/>
      <c r="B654" s="10"/>
      <c r="C654" s="10"/>
      <c r="D654" s="10"/>
      <c r="E654" s="10"/>
      <c r="F654" s="10"/>
      <c r="G654" s="10"/>
      <c r="H654" s="10"/>
      <c r="I654" s="10"/>
      <c r="J654" s="10"/>
      <c r="K654" s="10"/>
      <c r="L654" s="10"/>
      <c r="M654" s="10"/>
      <c r="N654" s="10"/>
      <c r="O654" s="10"/>
    </row>
    <row r="655" spans="1:15" ht="13.2">
      <c r="A655" s="10"/>
      <c r="B655" s="10"/>
      <c r="C655" s="10"/>
      <c r="D655" s="10"/>
      <c r="E655" s="10"/>
      <c r="F655" s="10"/>
      <c r="G655" s="10"/>
      <c r="H655" s="10"/>
      <c r="I655" s="10"/>
      <c r="J655" s="10"/>
      <c r="K655" s="10"/>
      <c r="L655" s="10"/>
      <c r="M655" s="10"/>
      <c r="N655" s="10"/>
      <c r="O655" s="10"/>
    </row>
    <row r="656" spans="1:15" ht="13.2">
      <c r="A656" s="10"/>
      <c r="B656" s="10"/>
      <c r="C656" s="10"/>
      <c r="D656" s="10"/>
      <c r="E656" s="10"/>
      <c r="F656" s="10"/>
      <c r="G656" s="10"/>
      <c r="H656" s="10"/>
      <c r="I656" s="10"/>
      <c r="J656" s="10"/>
      <c r="K656" s="10"/>
      <c r="L656" s="10"/>
      <c r="M656" s="10"/>
      <c r="N656" s="10"/>
      <c r="O656" s="10"/>
    </row>
    <row r="657" spans="1:15" ht="13.2">
      <c r="A657" s="10"/>
      <c r="B657" s="10"/>
      <c r="C657" s="10"/>
      <c r="D657" s="10"/>
      <c r="E657" s="10"/>
      <c r="F657" s="10"/>
      <c r="G657" s="10"/>
      <c r="H657" s="10"/>
      <c r="I657" s="10"/>
      <c r="J657" s="10"/>
      <c r="K657" s="10"/>
      <c r="L657" s="10"/>
      <c r="M657" s="10"/>
      <c r="N657" s="10"/>
      <c r="O657" s="10"/>
    </row>
    <row r="658" spans="1:15" ht="13.2">
      <c r="A658" s="10"/>
      <c r="B658" s="10"/>
      <c r="C658" s="10"/>
      <c r="D658" s="10"/>
      <c r="E658" s="10"/>
      <c r="F658" s="10"/>
      <c r="G658" s="10"/>
      <c r="H658" s="10"/>
      <c r="I658" s="10"/>
      <c r="J658" s="10"/>
      <c r="K658" s="10"/>
      <c r="L658" s="10"/>
      <c r="M658" s="10"/>
      <c r="N658" s="10"/>
      <c r="O658" s="10"/>
    </row>
    <row r="659" spans="1:15" ht="13.2">
      <c r="A659" s="10"/>
      <c r="B659" s="10"/>
      <c r="C659" s="10"/>
      <c r="D659" s="10"/>
      <c r="E659" s="10"/>
      <c r="F659" s="10"/>
      <c r="G659" s="10"/>
      <c r="H659" s="10"/>
      <c r="I659" s="10"/>
      <c r="J659" s="10"/>
      <c r="K659" s="10"/>
      <c r="L659" s="10"/>
      <c r="M659" s="10"/>
      <c r="N659" s="10"/>
      <c r="O659" s="10"/>
    </row>
    <row r="660" spans="1:15" ht="13.2">
      <c r="A660" s="10"/>
      <c r="B660" s="10"/>
      <c r="C660" s="10"/>
      <c r="D660" s="10"/>
      <c r="E660" s="10"/>
      <c r="F660" s="10"/>
      <c r="G660" s="10"/>
      <c r="H660" s="10"/>
      <c r="I660" s="10"/>
      <c r="J660" s="10"/>
      <c r="K660" s="10"/>
      <c r="L660" s="10"/>
      <c r="M660" s="10"/>
      <c r="N660" s="10"/>
      <c r="O660" s="10"/>
    </row>
    <row r="661" spans="1:15" ht="13.2">
      <c r="A661" s="10"/>
      <c r="B661" s="10"/>
      <c r="C661" s="10"/>
      <c r="D661" s="10"/>
      <c r="E661" s="10"/>
      <c r="F661" s="10"/>
      <c r="G661" s="10"/>
      <c r="H661" s="10"/>
      <c r="I661" s="10"/>
      <c r="J661" s="10"/>
      <c r="K661" s="10"/>
      <c r="L661" s="10"/>
      <c r="M661" s="10"/>
      <c r="N661" s="10"/>
      <c r="O661" s="10"/>
    </row>
    <row r="662" spans="1:15" ht="13.2">
      <c r="A662" s="10"/>
      <c r="B662" s="10"/>
      <c r="C662" s="10"/>
      <c r="D662" s="10"/>
      <c r="E662" s="10"/>
      <c r="F662" s="10"/>
      <c r="G662" s="10"/>
      <c r="H662" s="10"/>
      <c r="I662" s="10"/>
      <c r="J662" s="10"/>
      <c r="K662" s="10"/>
      <c r="L662" s="10"/>
      <c r="M662" s="10"/>
      <c r="N662" s="10"/>
      <c r="O662" s="10"/>
    </row>
    <row r="663" spans="1:15" ht="13.2">
      <c r="A663" s="10"/>
      <c r="B663" s="10"/>
      <c r="C663" s="10"/>
      <c r="D663" s="10"/>
      <c r="E663" s="10"/>
      <c r="F663" s="10"/>
      <c r="G663" s="10"/>
      <c r="H663" s="10"/>
      <c r="I663" s="10"/>
      <c r="J663" s="10"/>
      <c r="K663" s="10"/>
      <c r="L663" s="10"/>
      <c r="M663" s="10"/>
      <c r="N663" s="10"/>
      <c r="O663" s="10"/>
    </row>
    <row r="664" spans="1:15" ht="13.2">
      <c r="A664" s="10"/>
      <c r="B664" s="10"/>
      <c r="C664" s="10"/>
      <c r="D664" s="10"/>
      <c r="E664" s="10"/>
      <c r="F664" s="10"/>
      <c r="G664" s="10"/>
      <c r="H664" s="10"/>
      <c r="I664" s="10"/>
      <c r="J664" s="10"/>
      <c r="K664" s="10"/>
      <c r="L664" s="10"/>
      <c r="M664" s="10"/>
      <c r="N664" s="10"/>
      <c r="O664" s="10"/>
    </row>
    <row r="665" spans="1:15" ht="13.2">
      <c r="A665" s="10"/>
      <c r="B665" s="10"/>
      <c r="C665" s="10"/>
      <c r="D665" s="10"/>
      <c r="E665" s="10"/>
      <c r="F665" s="10"/>
      <c r="G665" s="10"/>
      <c r="H665" s="10"/>
      <c r="I665" s="10"/>
      <c r="J665" s="10"/>
      <c r="K665" s="10"/>
      <c r="L665" s="10"/>
      <c r="M665" s="10"/>
      <c r="N665" s="10"/>
      <c r="O665" s="10"/>
    </row>
    <row r="666" spans="1:15" ht="13.2">
      <c r="A666" s="10"/>
      <c r="B666" s="10"/>
      <c r="C666" s="10"/>
      <c r="D666" s="10"/>
      <c r="E666" s="10"/>
      <c r="F666" s="10"/>
      <c r="G666" s="10"/>
      <c r="H666" s="10"/>
      <c r="I666" s="10"/>
      <c r="J666" s="10"/>
      <c r="K666" s="10"/>
      <c r="L666" s="10"/>
      <c r="M666" s="10"/>
      <c r="N666" s="10"/>
      <c r="O666" s="10"/>
    </row>
    <row r="667" spans="1:15" ht="13.2">
      <c r="A667" s="10"/>
      <c r="B667" s="10"/>
      <c r="C667" s="10"/>
      <c r="D667" s="10"/>
      <c r="E667" s="10"/>
      <c r="F667" s="10"/>
      <c r="G667" s="10"/>
      <c r="H667" s="10"/>
      <c r="I667" s="10"/>
      <c r="J667" s="10"/>
      <c r="K667" s="10"/>
      <c r="L667" s="10"/>
      <c r="M667" s="10"/>
      <c r="N667" s="10"/>
      <c r="O667" s="10"/>
    </row>
    <row r="668" spans="1:15" ht="13.2">
      <c r="A668" s="10"/>
      <c r="B668" s="10"/>
      <c r="C668" s="10"/>
      <c r="D668" s="10"/>
      <c r="E668" s="10"/>
      <c r="F668" s="10"/>
      <c r="G668" s="10"/>
      <c r="H668" s="10"/>
      <c r="I668" s="10"/>
      <c r="J668" s="10"/>
      <c r="K668" s="10"/>
      <c r="L668" s="10"/>
      <c r="M668" s="10"/>
      <c r="N668" s="10"/>
      <c r="O668" s="10"/>
    </row>
    <row r="669" spans="1:15" ht="13.2">
      <c r="A669" s="10"/>
      <c r="B669" s="10"/>
      <c r="C669" s="10"/>
      <c r="D669" s="10"/>
      <c r="E669" s="10"/>
      <c r="F669" s="10"/>
      <c r="G669" s="10"/>
      <c r="H669" s="10"/>
      <c r="I669" s="10"/>
      <c r="J669" s="10"/>
      <c r="K669" s="10"/>
      <c r="L669" s="10"/>
      <c r="M669" s="10"/>
      <c r="N669" s="10"/>
      <c r="O669" s="10"/>
    </row>
    <row r="670" spans="1:15" ht="13.2">
      <c r="A670" s="10"/>
      <c r="B670" s="10"/>
      <c r="C670" s="10"/>
      <c r="D670" s="10"/>
      <c r="E670" s="10"/>
      <c r="F670" s="10"/>
      <c r="G670" s="10"/>
      <c r="H670" s="10"/>
      <c r="I670" s="10"/>
      <c r="J670" s="10"/>
      <c r="K670" s="10"/>
      <c r="L670" s="10"/>
      <c r="M670" s="10"/>
      <c r="N670" s="10"/>
      <c r="O670" s="10"/>
    </row>
    <row r="671" spans="1:15" ht="13.2">
      <c r="A671" s="10"/>
      <c r="B671" s="10"/>
      <c r="C671" s="10"/>
      <c r="D671" s="10"/>
      <c r="E671" s="10"/>
      <c r="F671" s="10"/>
      <c r="G671" s="10"/>
      <c r="H671" s="10"/>
      <c r="I671" s="10"/>
      <c r="J671" s="10"/>
      <c r="K671" s="10"/>
      <c r="L671" s="10"/>
      <c r="M671" s="10"/>
      <c r="N671" s="10"/>
      <c r="O671" s="10"/>
    </row>
    <row r="672" spans="1:15" ht="13.2">
      <c r="A672" s="10"/>
      <c r="B672" s="10"/>
      <c r="C672" s="10"/>
      <c r="D672" s="10"/>
      <c r="E672" s="10"/>
      <c r="F672" s="10"/>
      <c r="G672" s="10"/>
      <c r="H672" s="10"/>
      <c r="I672" s="10"/>
      <c r="J672" s="10"/>
      <c r="K672" s="10"/>
      <c r="L672" s="10"/>
      <c r="M672" s="10"/>
      <c r="N672" s="10"/>
      <c r="O672" s="10"/>
    </row>
    <row r="673" spans="1:15" ht="13.2">
      <c r="A673" s="10"/>
      <c r="B673" s="10"/>
      <c r="C673" s="10"/>
      <c r="D673" s="10"/>
      <c r="E673" s="10"/>
      <c r="F673" s="10"/>
      <c r="G673" s="10"/>
      <c r="H673" s="10"/>
      <c r="I673" s="10"/>
      <c r="J673" s="10"/>
      <c r="K673" s="10"/>
      <c r="L673" s="10"/>
      <c r="M673" s="10"/>
      <c r="N673" s="10"/>
      <c r="O673" s="10"/>
    </row>
    <row r="674" spans="1:15" ht="13.2">
      <c r="A674" s="10"/>
      <c r="B674" s="10"/>
      <c r="C674" s="10"/>
      <c r="D674" s="10"/>
      <c r="E674" s="10"/>
      <c r="F674" s="10"/>
      <c r="G674" s="10"/>
      <c r="H674" s="10"/>
      <c r="I674" s="10"/>
      <c r="J674" s="10"/>
      <c r="K674" s="10"/>
      <c r="L674" s="10"/>
      <c r="M674" s="10"/>
      <c r="N674" s="10"/>
      <c r="O674" s="10"/>
    </row>
    <row r="675" spans="1:15" ht="13.2">
      <c r="A675" s="10"/>
      <c r="B675" s="10"/>
      <c r="C675" s="10"/>
      <c r="D675" s="10"/>
      <c r="E675" s="10"/>
      <c r="F675" s="10"/>
      <c r="G675" s="10"/>
      <c r="H675" s="10"/>
      <c r="I675" s="10"/>
      <c r="J675" s="10"/>
      <c r="K675" s="10"/>
      <c r="L675" s="10"/>
      <c r="M675" s="10"/>
      <c r="N675" s="10"/>
      <c r="O675" s="10"/>
    </row>
    <row r="676" spans="1:15" ht="13.2">
      <c r="A676" s="10"/>
      <c r="B676" s="10"/>
      <c r="C676" s="10"/>
      <c r="D676" s="10"/>
      <c r="E676" s="10"/>
      <c r="F676" s="10"/>
      <c r="G676" s="10"/>
      <c r="H676" s="10"/>
      <c r="I676" s="10"/>
      <c r="J676" s="10"/>
      <c r="K676" s="10"/>
      <c r="L676" s="10"/>
      <c r="M676" s="10"/>
      <c r="N676" s="10"/>
      <c r="O676" s="10"/>
    </row>
    <row r="677" spans="1:15" ht="13.2">
      <c r="A677" s="10"/>
      <c r="B677" s="10"/>
      <c r="C677" s="10"/>
      <c r="D677" s="10"/>
      <c r="E677" s="10"/>
      <c r="F677" s="10"/>
      <c r="G677" s="10"/>
      <c r="H677" s="10"/>
      <c r="I677" s="10"/>
      <c r="J677" s="10"/>
      <c r="K677" s="10"/>
      <c r="L677" s="10"/>
      <c r="M677" s="10"/>
      <c r="N677" s="10"/>
      <c r="O677" s="10"/>
    </row>
    <row r="678" spans="1:15" ht="13.2">
      <c r="A678" s="10"/>
      <c r="B678" s="10"/>
      <c r="C678" s="10"/>
      <c r="D678" s="10"/>
      <c r="E678" s="10"/>
      <c r="F678" s="10"/>
      <c r="G678" s="10"/>
      <c r="H678" s="10"/>
      <c r="I678" s="10"/>
      <c r="J678" s="10"/>
      <c r="K678" s="10"/>
      <c r="L678" s="10"/>
      <c r="M678" s="10"/>
      <c r="N678" s="10"/>
      <c r="O678" s="10"/>
    </row>
    <row r="679" spans="1:15" ht="13.2">
      <c r="A679" s="10"/>
      <c r="B679" s="10"/>
      <c r="C679" s="10"/>
      <c r="D679" s="10"/>
      <c r="E679" s="10"/>
      <c r="F679" s="10"/>
      <c r="G679" s="10"/>
      <c r="H679" s="10"/>
      <c r="I679" s="10"/>
      <c r="J679" s="10"/>
      <c r="K679" s="10"/>
      <c r="L679" s="10"/>
      <c r="M679" s="10"/>
      <c r="N679" s="10"/>
      <c r="O679" s="10"/>
    </row>
    <row r="680" spans="1:15" ht="13.2">
      <c r="A680" s="10"/>
      <c r="B680" s="10"/>
      <c r="C680" s="10"/>
      <c r="D680" s="10"/>
      <c r="E680" s="10"/>
      <c r="F680" s="10"/>
      <c r="G680" s="10"/>
      <c r="H680" s="10"/>
      <c r="I680" s="10"/>
      <c r="J680" s="10"/>
      <c r="K680" s="10"/>
      <c r="L680" s="10"/>
      <c r="M680" s="10"/>
      <c r="N680" s="10"/>
      <c r="O680" s="10"/>
    </row>
    <row r="681" spans="1:15" ht="13.2">
      <c r="A681" s="10"/>
      <c r="B681" s="10"/>
      <c r="C681" s="10"/>
      <c r="D681" s="10"/>
      <c r="E681" s="10"/>
      <c r="F681" s="10"/>
      <c r="G681" s="10"/>
      <c r="H681" s="10"/>
      <c r="I681" s="10"/>
      <c r="J681" s="10"/>
      <c r="K681" s="10"/>
      <c r="L681" s="10"/>
      <c r="M681" s="10"/>
      <c r="N681" s="10"/>
      <c r="O681" s="10"/>
    </row>
    <row r="682" spans="1:15" ht="13.2">
      <c r="A682" s="10"/>
      <c r="B682" s="10"/>
      <c r="C682" s="10"/>
      <c r="D682" s="10"/>
      <c r="E682" s="10"/>
      <c r="F682" s="10"/>
      <c r="G682" s="10"/>
      <c r="H682" s="10"/>
      <c r="I682" s="10"/>
      <c r="J682" s="10"/>
      <c r="K682" s="10"/>
      <c r="L682" s="10"/>
      <c r="M682" s="10"/>
      <c r="N682" s="10"/>
      <c r="O682" s="10"/>
    </row>
    <row r="683" spans="1:15" ht="13.2">
      <c r="A683" s="10"/>
      <c r="B683" s="10"/>
      <c r="C683" s="10"/>
      <c r="D683" s="10"/>
      <c r="E683" s="10"/>
      <c r="F683" s="10"/>
      <c r="G683" s="10"/>
      <c r="H683" s="10"/>
      <c r="I683" s="10"/>
      <c r="J683" s="10"/>
      <c r="K683" s="10"/>
      <c r="L683" s="10"/>
      <c r="M683" s="10"/>
      <c r="N683" s="10"/>
      <c r="O683" s="10"/>
    </row>
    <row r="684" spans="1:15" ht="13.2">
      <c r="A684" s="10"/>
      <c r="B684" s="10"/>
      <c r="C684" s="10"/>
      <c r="D684" s="10"/>
      <c r="E684" s="10"/>
      <c r="F684" s="10"/>
      <c r="G684" s="10"/>
      <c r="H684" s="10"/>
      <c r="I684" s="10"/>
      <c r="J684" s="10"/>
      <c r="K684" s="10"/>
      <c r="L684" s="10"/>
      <c r="M684" s="10"/>
      <c r="N684" s="10"/>
      <c r="O684" s="10"/>
    </row>
    <row r="685" spans="1:15" ht="13.2">
      <c r="A685" s="10"/>
      <c r="B685" s="10"/>
      <c r="C685" s="10"/>
      <c r="D685" s="10"/>
      <c r="E685" s="10"/>
      <c r="F685" s="10"/>
      <c r="G685" s="10"/>
      <c r="H685" s="10"/>
      <c r="I685" s="10"/>
      <c r="J685" s="10"/>
      <c r="K685" s="10"/>
      <c r="L685" s="10"/>
      <c r="M685" s="10"/>
      <c r="N685" s="10"/>
      <c r="O685" s="10"/>
    </row>
    <row r="686" spans="1:15" ht="13.2">
      <c r="A686" s="10"/>
      <c r="B686" s="10"/>
      <c r="C686" s="10"/>
      <c r="D686" s="10"/>
      <c r="E686" s="10"/>
      <c r="F686" s="10"/>
      <c r="G686" s="10"/>
      <c r="H686" s="10"/>
      <c r="I686" s="10"/>
      <c r="J686" s="10"/>
      <c r="K686" s="10"/>
      <c r="L686" s="10"/>
      <c r="M686" s="10"/>
      <c r="N686" s="10"/>
      <c r="O686" s="10"/>
    </row>
    <row r="687" spans="1:15" ht="13.2">
      <c r="A687" s="10"/>
      <c r="B687" s="10"/>
      <c r="C687" s="10"/>
      <c r="D687" s="10"/>
      <c r="E687" s="10"/>
      <c r="F687" s="10"/>
      <c r="G687" s="10"/>
      <c r="H687" s="10"/>
      <c r="I687" s="10"/>
      <c r="J687" s="10"/>
      <c r="K687" s="10"/>
      <c r="L687" s="10"/>
      <c r="M687" s="10"/>
      <c r="N687" s="10"/>
      <c r="O687" s="10"/>
    </row>
    <row r="688" spans="1:15" ht="13.2">
      <c r="A688" s="10"/>
      <c r="B688" s="10"/>
      <c r="C688" s="10"/>
      <c r="D688" s="10"/>
      <c r="E688" s="10"/>
      <c r="F688" s="10"/>
      <c r="G688" s="10"/>
      <c r="H688" s="10"/>
      <c r="I688" s="10"/>
      <c r="J688" s="10"/>
      <c r="K688" s="10"/>
      <c r="L688" s="10"/>
      <c r="M688" s="10"/>
      <c r="N688" s="10"/>
      <c r="O688" s="10"/>
    </row>
    <row r="689" spans="1:15" ht="13.2">
      <c r="A689" s="10"/>
      <c r="B689" s="10"/>
      <c r="C689" s="10"/>
      <c r="D689" s="10"/>
      <c r="E689" s="10"/>
      <c r="F689" s="10"/>
      <c r="G689" s="10"/>
      <c r="H689" s="10"/>
      <c r="I689" s="10"/>
      <c r="J689" s="10"/>
      <c r="K689" s="10"/>
      <c r="L689" s="10"/>
      <c r="M689" s="10"/>
      <c r="N689" s="10"/>
      <c r="O689" s="10"/>
    </row>
    <row r="690" spans="1:15" ht="13.2">
      <c r="A690" s="10"/>
      <c r="B690" s="10"/>
      <c r="C690" s="10"/>
      <c r="D690" s="10"/>
      <c r="E690" s="10"/>
      <c r="F690" s="10"/>
      <c r="G690" s="10"/>
      <c r="H690" s="10"/>
      <c r="I690" s="10"/>
      <c r="J690" s="10"/>
      <c r="K690" s="10"/>
      <c r="L690" s="10"/>
      <c r="M690" s="10"/>
      <c r="N690" s="10"/>
      <c r="O690" s="10"/>
    </row>
    <row r="691" spans="1:15" ht="13.2">
      <c r="A691" s="10"/>
      <c r="B691" s="10"/>
      <c r="C691" s="10"/>
      <c r="D691" s="10"/>
      <c r="E691" s="10"/>
      <c r="F691" s="10"/>
      <c r="G691" s="10"/>
      <c r="H691" s="10"/>
      <c r="I691" s="10"/>
      <c r="J691" s="10"/>
      <c r="K691" s="10"/>
      <c r="L691" s="10"/>
      <c r="M691" s="10"/>
      <c r="N691" s="10"/>
      <c r="O691" s="10"/>
    </row>
    <row r="692" spans="1:15" ht="13.2">
      <c r="A692" s="10"/>
      <c r="B692" s="10"/>
      <c r="C692" s="10"/>
      <c r="D692" s="10"/>
      <c r="E692" s="10"/>
      <c r="F692" s="10"/>
      <c r="G692" s="10"/>
      <c r="H692" s="10"/>
      <c r="I692" s="10"/>
      <c r="J692" s="10"/>
      <c r="K692" s="10"/>
      <c r="L692" s="10"/>
      <c r="M692" s="10"/>
      <c r="N692" s="10"/>
      <c r="O692" s="10"/>
    </row>
    <row r="693" spans="1:15" ht="13.2">
      <c r="A693" s="10"/>
      <c r="B693" s="10"/>
      <c r="C693" s="10"/>
      <c r="D693" s="10"/>
      <c r="E693" s="10"/>
      <c r="F693" s="10"/>
      <c r="G693" s="10"/>
      <c r="H693" s="10"/>
      <c r="I693" s="10"/>
      <c r="J693" s="10"/>
      <c r="K693" s="10"/>
      <c r="L693" s="10"/>
      <c r="M693" s="10"/>
      <c r="N693" s="10"/>
      <c r="O693" s="10"/>
    </row>
    <row r="694" spans="1:15" ht="13.2">
      <c r="A694" s="10"/>
      <c r="B694" s="10"/>
      <c r="C694" s="10"/>
      <c r="D694" s="10"/>
      <c r="E694" s="10"/>
      <c r="F694" s="10"/>
      <c r="G694" s="10"/>
      <c r="H694" s="10"/>
      <c r="I694" s="10"/>
      <c r="J694" s="10"/>
      <c r="K694" s="10"/>
      <c r="L694" s="10"/>
      <c r="M694" s="10"/>
      <c r="N694" s="10"/>
      <c r="O694" s="10"/>
    </row>
    <row r="695" spans="1:15" ht="13.2">
      <c r="A695" s="10"/>
      <c r="B695" s="10"/>
      <c r="C695" s="10"/>
      <c r="D695" s="10"/>
      <c r="E695" s="10"/>
      <c r="F695" s="10"/>
      <c r="G695" s="10"/>
      <c r="H695" s="10"/>
      <c r="I695" s="10"/>
      <c r="J695" s="10"/>
      <c r="K695" s="10"/>
      <c r="L695" s="10"/>
      <c r="M695" s="10"/>
      <c r="N695" s="10"/>
      <c r="O695" s="10"/>
    </row>
    <row r="696" spans="1:15" ht="13.2">
      <c r="A696" s="10"/>
      <c r="B696" s="10"/>
      <c r="C696" s="10"/>
      <c r="D696" s="10"/>
      <c r="E696" s="10"/>
      <c r="F696" s="10"/>
      <c r="G696" s="10"/>
      <c r="H696" s="10"/>
      <c r="I696" s="10"/>
      <c r="J696" s="10"/>
      <c r="K696" s="10"/>
      <c r="L696" s="10"/>
      <c r="M696" s="10"/>
      <c r="N696" s="10"/>
      <c r="O696" s="10"/>
    </row>
    <row r="697" spans="1:15" ht="13.2">
      <c r="A697" s="10"/>
      <c r="B697" s="10"/>
      <c r="C697" s="10"/>
      <c r="D697" s="10"/>
      <c r="E697" s="10"/>
      <c r="F697" s="10"/>
      <c r="G697" s="10"/>
      <c r="H697" s="10"/>
      <c r="I697" s="10"/>
      <c r="J697" s="10"/>
      <c r="K697" s="10"/>
      <c r="L697" s="10"/>
      <c r="M697" s="10"/>
      <c r="N697" s="10"/>
      <c r="O697" s="10"/>
    </row>
    <row r="698" spans="1:15" ht="13.2">
      <c r="A698" s="10"/>
      <c r="B698" s="10"/>
      <c r="C698" s="10"/>
      <c r="D698" s="10"/>
      <c r="E698" s="10"/>
      <c r="F698" s="10"/>
      <c r="G698" s="10"/>
      <c r="H698" s="10"/>
      <c r="I698" s="10"/>
      <c r="J698" s="10"/>
      <c r="K698" s="10"/>
      <c r="L698" s="10"/>
      <c r="M698" s="10"/>
      <c r="N698" s="10"/>
      <c r="O698" s="10"/>
    </row>
    <row r="699" spans="1:15" ht="13.2">
      <c r="A699" s="10"/>
      <c r="B699" s="10"/>
      <c r="C699" s="10"/>
      <c r="D699" s="10"/>
      <c r="E699" s="10"/>
      <c r="F699" s="10"/>
      <c r="G699" s="10"/>
      <c r="H699" s="10"/>
      <c r="I699" s="10"/>
      <c r="J699" s="10"/>
      <c r="K699" s="10"/>
      <c r="L699" s="10"/>
      <c r="M699" s="10"/>
      <c r="N699" s="10"/>
      <c r="O699" s="10"/>
    </row>
    <row r="700" spans="1:15" ht="13.2">
      <c r="A700" s="10"/>
      <c r="B700" s="10"/>
      <c r="C700" s="10"/>
      <c r="D700" s="10"/>
      <c r="E700" s="10"/>
      <c r="F700" s="10"/>
      <c r="G700" s="10"/>
      <c r="H700" s="10"/>
      <c r="I700" s="10"/>
      <c r="J700" s="10"/>
      <c r="K700" s="10"/>
      <c r="L700" s="10"/>
      <c r="M700" s="10"/>
      <c r="N700" s="10"/>
      <c r="O700" s="10"/>
    </row>
    <row r="701" spans="1:15" ht="13.2">
      <c r="A701" s="10"/>
      <c r="B701" s="10"/>
      <c r="C701" s="10"/>
      <c r="D701" s="10"/>
      <c r="E701" s="10"/>
      <c r="F701" s="10"/>
      <c r="G701" s="10"/>
      <c r="H701" s="10"/>
      <c r="I701" s="10"/>
      <c r="J701" s="10"/>
      <c r="K701" s="10"/>
      <c r="L701" s="10"/>
      <c r="M701" s="10"/>
      <c r="N701" s="10"/>
      <c r="O701" s="10"/>
    </row>
    <row r="702" spans="1:15" ht="13.2">
      <c r="A702" s="10"/>
      <c r="B702" s="10"/>
      <c r="C702" s="10"/>
      <c r="D702" s="10"/>
      <c r="E702" s="10"/>
      <c r="F702" s="10"/>
      <c r="G702" s="10"/>
      <c r="H702" s="10"/>
      <c r="I702" s="10"/>
      <c r="J702" s="10"/>
      <c r="K702" s="10"/>
      <c r="L702" s="10"/>
      <c r="M702" s="10"/>
      <c r="N702" s="10"/>
      <c r="O702" s="10"/>
    </row>
    <row r="703" spans="1:15" ht="13.2">
      <c r="A703" s="10"/>
      <c r="B703" s="10"/>
      <c r="C703" s="10"/>
      <c r="D703" s="10"/>
      <c r="E703" s="10"/>
      <c r="F703" s="10"/>
      <c r="G703" s="10"/>
      <c r="H703" s="10"/>
      <c r="I703" s="10"/>
      <c r="J703" s="10"/>
      <c r="K703" s="10"/>
      <c r="L703" s="10"/>
      <c r="M703" s="10"/>
      <c r="N703" s="10"/>
      <c r="O703" s="10"/>
    </row>
    <row r="704" spans="1:15" ht="13.2">
      <c r="A704" s="10"/>
      <c r="B704" s="10"/>
      <c r="C704" s="10"/>
      <c r="D704" s="10"/>
      <c r="E704" s="10"/>
      <c r="F704" s="10"/>
      <c r="G704" s="10"/>
      <c r="H704" s="10"/>
      <c r="I704" s="10"/>
      <c r="J704" s="10"/>
      <c r="K704" s="10"/>
      <c r="L704" s="10"/>
      <c r="M704" s="10"/>
      <c r="N704" s="10"/>
      <c r="O704" s="10"/>
    </row>
    <row r="705" spans="1:15" ht="13.2">
      <c r="A705" s="10"/>
      <c r="B705" s="10"/>
      <c r="C705" s="10"/>
      <c r="D705" s="10"/>
      <c r="E705" s="10"/>
      <c r="F705" s="10"/>
      <c r="G705" s="10"/>
      <c r="H705" s="10"/>
      <c r="I705" s="10"/>
      <c r="J705" s="10"/>
      <c r="K705" s="10"/>
      <c r="L705" s="10"/>
      <c r="M705" s="10"/>
      <c r="N705" s="10"/>
      <c r="O705" s="10"/>
    </row>
    <row r="706" spans="1:15" ht="13.2">
      <c r="A706" s="10"/>
      <c r="B706" s="10"/>
      <c r="C706" s="10"/>
      <c r="D706" s="10"/>
      <c r="E706" s="10"/>
      <c r="F706" s="10"/>
      <c r="G706" s="10"/>
      <c r="H706" s="10"/>
      <c r="I706" s="10"/>
      <c r="J706" s="10"/>
      <c r="K706" s="10"/>
      <c r="L706" s="10"/>
      <c r="M706" s="10"/>
      <c r="N706" s="10"/>
      <c r="O706" s="10"/>
    </row>
    <row r="707" spans="1:15" ht="13.2">
      <c r="A707" s="10"/>
      <c r="B707" s="10"/>
      <c r="C707" s="10"/>
      <c r="D707" s="10"/>
      <c r="E707" s="10"/>
      <c r="F707" s="10"/>
      <c r="G707" s="10"/>
      <c r="H707" s="10"/>
      <c r="I707" s="10"/>
      <c r="J707" s="10"/>
      <c r="K707" s="10"/>
      <c r="L707" s="10"/>
      <c r="M707" s="10"/>
      <c r="N707" s="10"/>
      <c r="O707" s="10"/>
    </row>
    <row r="708" spans="1:15" ht="13.2">
      <c r="A708" s="10"/>
      <c r="B708" s="10"/>
      <c r="C708" s="10"/>
      <c r="D708" s="10"/>
      <c r="E708" s="10"/>
      <c r="F708" s="10"/>
      <c r="G708" s="10"/>
      <c r="H708" s="10"/>
      <c r="I708" s="10"/>
      <c r="J708" s="10"/>
      <c r="K708" s="10"/>
      <c r="L708" s="10"/>
      <c r="M708" s="10"/>
      <c r="N708" s="10"/>
      <c r="O708" s="10"/>
    </row>
    <row r="709" spans="1:15" ht="13.2">
      <c r="A709" s="10"/>
      <c r="B709" s="10"/>
      <c r="C709" s="10"/>
      <c r="D709" s="10"/>
      <c r="E709" s="10"/>
      <c r="F709" s="10"/>
      <c r="G709" s="10"/>
      <c r="H709" s="10"/>
      <c r="I709" s="10"/>
      <c r="J709" s="10"/>
      <c r="K709" s="10"/>
      <c r="L709" s="10"/>
      <c r="M709" s="10"/>
      <c r="N709" s="10"/>
      <c r="O709" s="10"/>
    </row>
    <row r="710" spans="1:15" ht="13.2">
      <c r="A710" s="10"/>
      <c r="B710" s="10"/>
      <c r="C710" s="10"/>
      <c r="D710" s="10"/>
      <c r="E710" s="10"/>
      <c r="F710" s="10"/>
      <c r="G710" s="10"/>
      <c r="H710" s="10"/>
      <c r="I710" s="10"/>
      <c r="J710" s="10"/>
      <c r="K710" s="10"/>
      <c r="L710" s="10"/>
      <c r="M710" s="10"/>
      <c r="N710" s="10"/>
      <c r="O710" s="10"/>
    </row>
    <row r="711" spans="1:15" ht="13.2">
      <c r="A711" s="10"/>
      <c r="B711" s="10"/>
      <c r="C711" s="10"/>
      <c r="D711" s="10"/>
      <c r="E711" s="10"/>
      <c r="F711" s="10"/>
      <c r="G711" s="10"/>
      <c r="H711" s="10"/>
      <c r="I711" s="10"/>
      <c r="J711" s="10"/>
      <c r="K711" s="10"/>
      <c r="L711" s="10"/>
      <c r="M711" s="10"/>
      <c r="N711" s="10"/>
      <c r="O711" s="10"/>
    </row>
    <row r="712" spans="1:15" ht="13.2">
      <c r="A712" s="10"/>
      <c r="B712" s="10"/>
      <c r="C712" s="10"/>
      <c r="D712" s="10"/>
      <c r="E712" s="10"/>
      <c r="F712" s="10"/>
      <c r="G712" s="10"/>
      <c r="H712" s="10"/>
      <c r="I712" s="10"/>
      <c r="J712" s="10"/>
      <c r="K712" s="10"/>
      <c r="L712" s="10"/>
      <c r="M712" s="10"/>
      <c r="N712" s="10"/>
      <c r="O712" s="10"/>
    </row>
    <row r="713" spans="1:15" ht="13.2">
      <c r="A713" s="10"/>
      <c r="B713" s="10"/>
      <c r="C713" s="10"/>
      <c r="D713" s="10"/>
      <c r="E713" s="10"/>
      <c r="F713" s="10"/>
      <c r="G713" s="10"/>
      <c r="H713" s="10"/>
      <c r="I713" s="10"/>
      <c r="J713" s="10"/>
      <c r="K713" s="10"/>
      <c r="L713" s="10"/>
      <c r="M713" s="10"/>
      <c r="N713" s="10"/>
      <c r="O713" s="10"/>
    </row>
    <row r="714" spans="1:15" ht="13.2">
      <c r="A714" s="10"/>
      <c r="B714" s="10"/>
      <c r="C714" s="10"/>
      <c r="D714" s="10"/>
      <c r="E714" s="10"/>
      <c r="F714" s="10"/>
      <c r="G714" s="10"/>
      <c r="H714" s="10"/>
      <c r="I714" s="10"/>
      <c r="J714" s="10"/>
      <c r="K714" s="10"/>
      <c r="L714" s="10"/>
      <c r="M714" s="10"/>
      <c r="N714" s="10"/>
      <c r="O714" s="10"/>
    </row>
    <row r="715" spans="1:15" ht="13.2">
      <c r="A715" s="10"/>
      <c r="B715" s="10"/>
      <c r="C715" s="10"/>
      <c r="D715" s="10"/>
      <c r="E715" s="10"/>
      <c r="F715" s="10"/>
      <c r="G715" s="10"/>
      <c r="H715" s="10"/>
      <c r="I715" s="10"/>
      <c r="J715" s="10"/>
      <c r="K715" s="10"/>
      <c r="L715" s="10"/>
      <c r="M715" s="10"/>
      <c r="N715" s="10"/>
      <c r="O715" s="10"/>
    </row>
    <row r="716" spans="1:15" ht="13.2">
      <c r="A716" s="10"/>
      <c r="B716" s="10"/>
      <c r="C716" s="10"/>
      <c r="D716" s="10"/>
      <c r="E716" s="10"/>
      <c r="F716" s="10"/>
      <c r="G716" s="10"/>
      <c r="H716" s="10"/>
      <c r="I716" s="10"/>
      <c r="J716" s="10"/>
      <c r="K716" s="10"/>
      <c r="L716" s="10"/>
      <c r="M716" s="10"/>
      <c r="N716" s="10"/>
      <c r="O716" s="10"/>
    </row>
    <row r="717" spans="1:15" ht="13.2">
      <c r="A717" s="10"/>
      <c r="B717" s="10"/>
      <c r="C717" s="10"/>
      <c r="D717" s="10"/>
      <c r="E717" s="10"/>
      <c r="F717" s="10"/>
      <c r="G717" s="10"/>
      <c r="H717" s="10"/>
      <c r="I717" s="10"/>
      <c r="J717" s="10"/>
      <c r="K717" s="10"/>
      <c r="L717" s="10"/>
      <c r="M717" s="10"/>
      <c r="N717" s="10"/>
      <c r="O717" s="10"/>
    </row>
    <row r="718" spans="1:15" ht="13.2">
      <c r="A718" s="10"/>
      <c r="B718" s="10"/>
      <c r="C718" s="10"/>
      <c r="D718" s="10"/>
      <c r="E718" s="10"/>
      <c r="F718" s="10"/>
      <c r="G718" s="10"/>
      <c r="H718" s="10"/>
      <c r="I718" s="10"/>
      <c r="J718" s="10"/>
      <c r="K718" s="10"/>
      <c r="L718" s="10"/>
      <c r="M718" s="10"/>
      <c r="N718" s="10"/>
      <c r="O718" s="10"/>
    </row>
    <row r="719" spans="1:15" ht="13.2">
      <c r="A719" s="10"/>
      <c r="B719" s="10"/>
      <c r="C719" s="10"/>
      <c r="D719" s="10"/>
      <c r="E719" s="10"/>
      <c r="F719" s="10"/>
      <c r="G719" s="10"/>
      <c r="H719" s="10"/>
      <c r="I719" s="10"/>
      <c r="J719" s="10"/>
      <c r="K719" s="10"/>
      <c r="L719" s="10"/>
      <c r="M719" s="10"/>
      <c r="N719" s="10"/>
      <c r="O719" s="10"/>
    </row>
    <row r="720" spans="1:15" ht="13.2">
      <c r="A720" s="10"/>
      <c r="B720" s="10"/>
      <c r="C720" s="10"/>
      <c r="D720" s="10"/>
      <c r="E720" s="10"/>
      <c r="F720" s="10"/>
      <c r="G720" s="10"/>
      <c r="H720" s="10"/>
      <c r="I720" s="10"/>
      <c r="J720" s="10"/>
      <c r="K720" s="10"/>
      <c r="L720" s="10"/>
      <c r="M720" s="10"/>
      <c r="N720" s="10"/>
      <c r="O720" s="10"/>
    </row>
    <row r="721" spans="1:15" ht="13.2">
      <c r="A721" s="10"/>
      <c r="B721" s="10"/>
      <c r="C721" s="10"/>
      <c r="D721" s="10"/>
      <c r="E721" s="10"/>
      <c r="F721" s="10"/>
      <c r="G721" s="10"/>
      <c r="H721" s="10"/>
      <c r="I721" s="10"/>
      <c r="J721" s="10"/>
      <c r="K721" s="10"/>
      <c r="L721" s="10"/>
      <c r="M721" s="10"/>
      <c r="N721" s="10"/>
      <c r="O721" s="10"/>
    </row>
    <row r="722" spans="1:15" ht="13.2">
      <c r="A722" s="10"/>
      <c r="B722" s="10"/>
      <c r="C722" s="10"/>
      <c r="D722" s="10"/>
      <c r="E722" s="10"/>
      <c r="F722" s="10"/>
      <c r="G722" s="10"/>
      <c r="H722" s="10"/>
      <c r="I722" s="10"/>
      <c r="J722" s="10"/>
      <c r="K722" s="10"/>
      <c r="L722" s="10"/>
      <c r="M722" s="10"/>
      <c r="N722" s="10"/>
      <c r="O722" s="10"/>
    </row>
    <row r="723" spans="1:15" ht="13.2">
      <c r="A723" s="10"/>
      <c r="B723" s="10"/>
      <c r="C723" s="10"/>
      <c r="D723" s="10"/>
      <c r="E723" s="10"/>
      <c r="F723" s="10"/>
      <c r="G723" s="10"/>
      <c r="H723" s="10"/>
      <c r="I723" s="10"/>
      <c r="J723" s="10"/>
      <c r="K723" s="10"/>
      <c r="L723" s="10"/>
      <c r="M723" s="10"/>
      <c r="N723" s="10"/>
      <c r="O723" s="10"/>
    </row>
    <row r="724" spans="1:15" ht="13.2">
      <c r="A724" s="10"/>
      <c r="B724" s="10"/>
      <c r="C724" s="10"/>
      <c r="D724" s="10"/>
      <c r="E724" s="10"/>
      <c r="F724" s="10"/>
      <c r="G724" s="10"/>
      <c r="H724" s="10"/>
      <c r="I724" s="10"/>
      <c r="J724" s="10"/>
      <c r="K724" s="10"/>
      <c r="L724" s="10"/>
      <c r="M724" s="10"/>
      <c r="N724" s="10"/>
      <c r="O724" s="10"/>
    </row>
    <row r="725" spans="1:15" ht="13.2">
      <c r="A725" s="10"/>
      <c r="B725" s="10"/>
      <c r="C725" s="10"/>
      <c r="D725" s="10"/>
      <c r="E725" s="10"/>
      <c r="F725" s="10"/>
      <c r="G725" s="10"/>
      <c r="H725" s="10"/>
      <c r="I725" s="10"/>
      <c r="J725" s="10"/>
      <c r="K725" s="10"/>
      <c r="L725" s="10"/>
      <c r="M725" s="10"/>
      <c r="N725" s="10"/>
      <c r="O725" s="10"/>
    </row>
    <row r="726" spans="1:15" ht="13.2">
      <c r="A726" s="10"/>
      <c r="B726" s="10"/>
      <c r="C726" s="10"/>
      <c r="D726" s="10"/>
      <c r="E726" s="10"/>
      <c r="F726" s="10"/>
      <c r="G726" s="10"/>
      <c r="H726" s="10"/>
      <c r="I726" s="10"/>
      <c r="J726" s="10"/>
      <c r="K726" s="10"/>
      <c r="L726" s="10"/>
      <c r="M726" s="10"/>
      <c r="N726" s="10"/>
      <c r="O726" s="10"/>
    </row>
    <row r="727" spans="1:15" ht="13.2">
      <c r="A727" s="10"/>
      <c r="B727" s="10"/>
      <c r="C727" s="10"/>
      <c r="D727" s="10"/>
      <c r="E727" s="10"/>
      <c r="F727" s="10"/>
      <c r="G727" s="10"/>
      <c r="H727" s="10"/>
      <c r="I727" s="10"/>
      <c r="J727" s="10"/>
      <c r="K727" s="10"/>
      <c r="L727" s="10"/>
      <c r="M727" s="10"/>
      <c r="N727" s="10"/>
      <c r="O727" s="10"/>
    </row>
    <row r="728" spans="1:15" ht="13.2">
      <c r="A728" s="10"/>
      <c r="B728" s="10"/>
      <c r="C728" s="10"/>
      <c r="D728" s="10"/>
      <c r="E728" s="10"/>
      <c r="F728" s="10"/>
      <c r="G728" s="10"/>
      <c r="H728" s="10"/>
      <c r="I728" s="10"/>
      <c r="J728" s="10"/>
      <c r="K728" s="10"/>
      <c r="L728" s="10"/>
      <c r="M728" s="10"/>
      <c r="N728" s="10"/>
      <c r="O728" s="10"/>
    </row>
    <row r="729" spans="1:15" ht="13.2">
      <c r="A729" s="10"/>
      <c r="B729" s="10"/>
      <c r="C729" s="10"/>
      <c r="D729" s="10"/>
      <c r="E729" s="10"/>
      <c r="F729" s="10"/>
      <c r="G729" s="10"/>
      <c r="H729" s="10"/>
      <c r="I729" s="10"/>
      <c r="J729" s="10"/>
      <c r="K729" s="10"/>
      <c r="L729" s="10"/>
      <c r="M729" s="10"/>
      <c r="N729" s="10"/>
      <c r="O729" s="10"/>
    </row>
    <row r="730" spans="1:15" ht="13.2">
      <c r="A730" s="10"/>
      <c r="B730" s="10"/>
      <c r="C730" s="10"/>
      <c r="D730" s="10"/>
      <c r="E730" s="10"/>
      <c r="F730" s="10"/>
      <c r="G730" s="10"/>
      <c r="H730" s="10"/>
      <c r="I730" s="10"/>
      <c r="J730" s="10"/>
      <c r="K730" s="10"/>
      <c r="L730" s="10"/>
      <c r="M730" s="10"/>
      <c r="N730" s="10"/>
      <c r="O730" s="10"/>
    </row>
    <row r="731" spans="1:15" ht="13.2">
      <c r="A731" s="10"/>
      <c r="B731" s="10"/>
      <c r="C731" s="10"/>
      <c r="D731" s="10"/>
      <c r="E731" s="10"/>
      <c r="F731" s="10"/>
      <c r="G731" s="10"/>
      <c r="H731" s="10"/>
      <c r="I731" s="10"/>
      <c r="J731" s="10"/>
      <c r="K731" s="10"/>
      <c r="L731" s="10"/>
      <c r="M731" s="10"/>
      <c r="N731" s="10"/>
      <c r="O731" s="10"/>
    </row>
    <row r="732" spans="1:15" ht="13.2">
      <c r="A732" s="10"/>
      <c r="B732" s="10"/>
      <c r="C732" s="10"/>
      <c r="D732" s="10"/>
      <c r="E732" s="10"/>
      <c r="F732" s="10"/>
      <c r="G732" s="10"/>
      <c r="H732" s="10"/>
      <c r="I732" s="10"/>
      <c r="J732" s="10"/>
      <c r="K732" s="10"/>
      <c r="L732" s="10"/>
      <c r="M732" s="10"/>
      <c r="N732" s="10"/>
      <c r="O732" s="10"/>
    </row>
    <row r="733" spans="1:15" ht="13.2">
      <c r="A733" s="10"/>
      <c r="B733" s="10"/>
      <c r="C733" s="10"/>
      <c r="D733" s="10"/>
      <c r="E733" s="10"/>
      <c r="F733" s="10"/>
      <c r="G733" s="10"/>
      <c r="H733" s="10"/>
      <c r="I733" s="10"/>
      <c r="J733" s="10"/>
      <c r="K733" s="10"/>
      <c r="L733" s="10"/>
      <c r="M733" s="10"/>
      <c r="N733" s="10"/>
      <c r="O733" s="10"/>
    </row>
    <row r="734" spans="1:15" ht="13.2">
      <c r="A734" s="10"/>
      <c r="B734" s="10"/>
      <c r="C734" s="10"/>
      <c r="D734" s="10"/>
      <c r="E734" s="10"/>
      <c r="F734" s="10"/>
      <c r="G734" s="10"/>
      <c r="H734" s="10"/>
      <c r="I734" s="10"/>
      <c r="J734" s="10"/>
      <c r="K734" s="10"/>
      <c r="L734" s="10"/>
      <c r="M734" s="10"/>
      <c r="N734" s="10"/>
      <c r="O734" s="10"/>
    </row>
    <row r="735" spans="1:15" ht="13.2">
      <c r="A735" s="10"/>
      <c r="B735" s="10"/>
      <c r="C735" s="10"/>
      <c r="D735" s="10"/>
      <c r="E735" s="10"/>
      <c r="F735" s="10"/>
      <c r="G735" s="10"/>
      <c r="H735" s="10"/>
      <c r="I735" s="10"/>
      <c r="J735" s="10"/>
      <c r="K735" s="10"/>
      <c r="L735" s="10"/>
      <c r="M735" s="10"/>
      <c r="N735" s="10"/>
      <c r="O735" s="10"/>
    </row>
    <row r="736" spans="1:15" ht="13.2">
      <c r="A736" s="10"/>
      <c r="B736" s="10"/>
      <c r="C736" s="10"/>
      <c r="D736" s="10"/>
      <c r="E736" s="10"/>
      <c r="F736" s="10"/>
      <c r="G736" s="10"/>
      <c r="H736" s="10"/>
      <c r="I736" s="10"/>
      <c r="J736" s="10"/>
      <c r="K736" s="10"/>
      <c r="L736" s="10"/>
      <c r="M736" s="10"/>
      <c r="N736" s="10"/>
      <c r="O736" s="10"/>
    </row>
    <row r="737" spans="1:15" ht="13.2">
      <c r="A737" s="10"/>
      <c r="B737" s="10"/>
      <c r="C737" s="10"/>
      <c r="D737" s="10"/>
      <c r="E737" s="10"/>
      <c r="F737" s="10"/>
      <c r="G737" s="10"/>
      <c r="H737" s="10"/>
      <c r="I737" s="10"/>
      <c r="J737" s="10"/>
      <c r="K737" s="10"/>
      <c r="L737" s="10"/>
      <c r="M737" s="10"/>
      <c r="N737" s="10"/>
      <c r="O737" s="10"/>
    </row>
    <row r="738" spans="1:15" ht="13.2">
      <c r="A738" s="10"/>
      <c r="B738" s="10"/>
      <c r="C738" s="10"/>
      <c r="D738" s="10"/>
      <c r="E738" s="10"/>
      <c r="F738" s="10"/>
      <c r="G738" s="10"/>
      <c r="H738" s="10"/>
      <c r="I738" s="10"/>
      <c r="J738" s="10"/>
      <c r="K738" s="10"/>
      <c r="L738" s="10"/>
      <c r="M738" s="10"/>
      <c r="N738" s="10"/>
      <c r="O738" s="10"/>
    </row>
    <row r="739" spans="1:15" ht="13.2">
      <c r="A739" s="10"/>
      <c r="B739" s="10"/>
      <c r="C739" s="10"/>
      <c r="D739" s="10"/>
      <c r="E739" s="10"/>
      <c r="F739" s="10"/>
      <c r="G739" s="10"/>
      <c r="H739" s="10"/>
      <c r="I739" s="10"/>
      <c r="J739" s="10"/>
      <c r="K739" s="10"/>
      <c r="L739" s="10"/>
      <c r="M739" s="10"/>
      <c r="N739" s="10"/>
      <c r="O739" s="10"/>
    </row>
    <row r="740" spans="1:15" ht="13.2">
      <c r="A740" s="10"/>
      <c r="B740" s="10"/>
      <c r="C740" s="10"/>
      <c r="D740" s="10"/>
      <c r="E740" s="10"/>
      <c r="F740" s="10"/>
      <c r="G740" s="10"/>
      <c r="H740" s="10"/>
      <c r="I740" s="10"/>
      <c r="J740" s="10"/>
      <c r="K740" s="10"/>
      <c r="L740" s="10"/>
      <c r="M740" s="10"/>
      <c r="N740" s="10"/>
      <c r="O740" s="10"/>
    </row>
    <row r="741" spans="1:15" ht="13.2">
      <c r="A741" s="10"/>
      <c r="B741" s="10"/>
      <c r="C741" s="10"/>
      <c r="D741" s="10"/>
      <c r="E741" s="10"/>
      <c r="F741" s="10"/>
      <c r="G741" s="10"/>
      <c r="H741" s="10"/>
      <c r="I741" s="10"/>
      <c r="J741" s="10"/>
      <c r="K741" s="10"/>
      <c r="L741" s="10"/>
      <c r="M741" s="10"/>
      <c r="N741" s="10"/>
      <c r="O741" s="10"/>
    </row>
    <row r="742" spans="1:15" ht="13.2">
      <c r="A742" s="10"/>
      <c r="B742" s="10"/>
      <c r="C742" s="10"/>
      <c r="D742" s="10"/>
      <c r="E742" s="10"/>
      <c r="F742" s="10"/>
      <c r="G742" s="10"/>
      <c r="H742" s="10"/>
      <c r="I742" s="10"/>
      <c r="J742" s="10"/>
      <c r="K742" s="10"/>
      <c r="L742" s="10"/>
      <c r="M742" s="10"/>
      <c r="N742" s="10"/>
      <c r="O742" s="10"/>
    </row>
    <row r="743" spans="1:15" ht="13.2">
      <c r="A743" s="10"/>
      <c r="B743" s="10"/>
      <c r="C743" s="10"/>
      <c r="D743" s="10"/>
      <c r="E743" s="10"/>
      <c r="F743" s="10"/>
      <c r="G743" s="10"/>
      <c r="H743" s="10"/>
      <c r="I743" s="10"/>
      <c r="J743" s="10"/>
      <c r="K743" s="10"/>
      <c r="L743" s="10"/>
      <c r="M743" s="10"/>
      <c r="N743" s="10"/>
      <c r="O743" s="10"/>
    </row>
    <row r="744" spans="1:15" ht="13.2">
      <c r="A744" s="10"/>
      <c r="B744" s="10"/>
      <c r="C744" s="10"/>
      <c r="D744" s="10"/>
      <c r="E744" s="10"/>
      <c r="F744" s="10"/>
      <c r="G744" s="10"/>
      <c r="H744" s="10"/>
      <c r="I744" s="10"/>
      <c r="J744" s="10"/>
      <c r="K744" s="10"/>
      <c r="L744" s="10"/>
      <c r="M744" s="10"/>
      <c r="N744" s="10"/>
      <c r="O744" s="10"/>
    </row>
    <row r="745" spans="1:15" ht="13.2">
      <c r="A745" s="10"/>
      <c r="B745" s="10"/>
      <c r="C745" s="10"/>
      <c r="D745" s="10"/>
      <c r="E745" s="10"/>
      <c r="F745" s="10"/>
      <c r="G745" s="10"/>
      <c r="H745" s="10"/>
      <c r="I745" s="10"/>
      <c r="J745" s="10"/>
      <c r="K745" s="10"/>
      <c r="L745" s="10"/>
      <c r="M745" s="10"/>
      <c r="N745" s="10"/>
      <c r="O745" s="10"/>
    </row>
    <row r="746" spans="1:15" ht="13.2">
      <c r="A746" s="10"/>
      <c r="B746" s="10"/>
      <c r="C746" s="10"/>
      <c r="D746" s="10"/>
      <c r="E746" s="10"/>
      <c r="F746" s="10"/>
      <c r="G746" s="10"/>
      <c r="H746" s="10"/>
      <c r="I746" s="10"/>
      <c r="J746" s="10"/>
      <c r="K746" s="10"/>
      <c r="L746" s="10"/>
      <c r="M746" s="10"/>
      <c r="N746" s="10"/>
      <c r="O746" s="10"/>
    </row>
    <row r="747" spans="1:15" ht="13.2">
      <c r="A747" s="10"/>
      <c r="B747" s="10"/>
      <c r="C747" s="10"/>
      <c r="D747" s="10"/>
      <c r="E747" s="10"/>
      <c r="F747" s="10"/>
      <c r="G747" s="10"/>
      <c r="H747" s="10"/>
      <c r="I747" s="10"/>
      <c r="J747" s="10"/>
      <c r="K747" s="10"/>
      <c r="L747" s="10"/>
      <c r="M747" s="10"/>
      <c r="N747" s="10"/>
      <c r="O747" s="10"/>
    </row>
    <row r="748" spans="1:15" ht="13.2">
      <c r="A748" s="10"/>
      <c r="B748" s="10"/>
      <c r="C748" s="10"/>
      <c r="D748" s="10"/>
      <c r="E748" s="10"/>
      <c r="F748" s="10"/>
      <c r="G748" s="10"/>
      <c r="H748" s="10"/>
      <c r="I748" s="10"/>
      <c r="J748" s="10"/>
      <c r="K748" s="10"/>
      <c r="L748" s="10"/>
      <c r="M748" s="10"/>
      <c r="N748" s="10"/>
      <c r="O748" s="10"/>
    </row>
    <row r="749" spans="1:15" ht="13.2">
      <c r="A749" s="10"/>
      <c r="B749" s="10"/>
      <c r="C749" s="10"/>
      <c r="D749" s="10"/>
      <c r="E749" s="10"/>
      <c r="F749" s="10"/>
      <c r="G749" s="10"/>
      <c r="H749" s="10"/>
      <c r="I749" s="10"/>
      <c r="J749" s="10"/>
      <c r="K749" s="10"/>
      <c r="L749" s="10"/>
      <c r="M749" s="10"/>
      <c r="N749" s="10"/>
      <c r="O749" s="10"/>
    </row>
    <row r="750" spans="1:15" ht="13.2">
      <c r="A750" s="10"/>
      <c r="B750" s="10"/>
      <c r="C750" s="10"/>
      <c r="D750" s="10"/>
      <c r="E750" s="10"/>
      <c r="F750" s="10"/>
      <c r="G750" s="10"/>
      <c r="H750" s="10"/>
      <c r="I750" s="10"/>
      <c r="J750" s="10"/>
      <c r="K750" s="10"/>
      <c r="L750" s="10"/>
      <c r="M750" s="10"/>
      <c r="N750" s="10"/>
      <c r="O750" s="10"/>
    </row>
    <row r="751" spans="1:15" ht="13.2">
      <c r="A751" s="10"/>
      <c r="B751" s="10"/>
      <c r="C751" s="10"/>
      <c r="D751" s="10"/>
      <c r="E751" s="10"/>
      <c r="F751" s="10"/>
      <c r="G751" s="10"/>
      <c r="H751" s="10"/>
      <c r="I751" s="10"/>
      <c r="J751" s="10"/>
      <c r="K751" s="10"/>
      <c r="L751" s="10"/>
      <c r="M751" s="10"/>
      <c r="N751" s="10"/>
      <c r="O751" s="10"/>
    </row>
    <row r="752" spans="1:15" ht="13.2">
      <c r="A752" s="10"/>
      <c r="B752" s="10"/>
      <c r="C752" s="10"/>
      <c r="D752" s="10"/>
      <c r="E752" s="10"/>
      <c r="F752" s="10"/>
      <c r="G752" s="10"/>
      <c r="H752" s="10"/>
      <c r="I752" s="10"/>
      <c r="J752" s="10"/>
      <c r="K752" s="10"/>
      <c r="L752" s="10"/>
      <c r="M752" s="10"/>
      <c r="N752" s="10"/>
      <c r="O752" s="10"/>
    </row>
    <row r="753" spans="1:15" ht="13.2">
      <c r="A753" s="10"/>
      <c r="B753" s="10"/>
      <c r="C753" s="10"/>
      <c r="D753" s="10"/>
      <c r="E753" s="10"/>
      <c r="F753" s="10"/>
      <c r="G753" s="10"/>
      <c r="H753" s="10"/>
      <c r="I753" s="10"/>
      <c r="J753" s="10"/>
      <c r="K753" s="10"/>
      <c r="L753" s="10"/>
      <c r="M753" s="10"/>
      <c r="N753" s="10"/>
      <c r="O753" s="10"/>
    </row>
    <row r="754" spans="1:15" ht="13.2">
      <c r="A754" s="10"/>
      <c r="B754" s="10"/>
      <c r="C754" s="10"/>
      <c r="D754" s="10"/>
      <c r="E754" s="10"/>
      <c r="F754" s="10"/>
      <c r="G754" s="10"/>
      <c r="H754" s="10"/>
      <c r="I754" s="10"/>
      <c r="J754" s="10"/>
      <c r="K754" s="10"/>
      <c r="L754" s="10"/>
      <c r="M754" s="10"/>
      <c r="N754" s="10"/>
      <c r="O754" s="10"/>
    </row>
    <row r="755" spans="1:15" ht="13.2">
      <c r="A755" s="10"/>
      <c r="B755" s="10"/>
      <c r="C755" s="10"/>
      <c r="D755" s="10"/>
      <c r="E755" s="10"/>
      <c r="F755" s="10"/>
      <c r="G755" s="10"/>
      <c r="H755" s="10"/>
      <c r="I755" s="10"/>
      <c r="J755" s="10"/>
      <c r="K755" s="10"/>
      <c r="L755" s="10"/>
      <c r="M755" s="10"/>
      <c r="N755" s="10"/>
      <c r="O755" s="10"/>
    </row>
    <row r="756" spans="1:15" ht="13.2">
      <c r="A756" s="10"/>
      <c r="B756" s="10"/>
      <c r="C756" s="10"/>
      <c r="D756" s="10"/>
      <c r="E756" s="10"/>
      <c r="F756" s="10"/>
      <c r="G756" s="10"/>
      <c r="H756" s="10"/>
      <c r="I756" s="10"/>
      <c r="J756" s="10"/>
      <c r="K756" s="10"/>
      <c r="L756" s="10"/>
      <c r="M756" s="10"/>
      <c r="N756" s="10"/>
      <c r="O756" s="10"/>
    </row>
    <row r="757" spans="1:15" ht="13.2">
      <c r="A757" s="10"/>
      <c r="B757" s="10"/>
      <c r="C757" s="10"/>
      <c r="D757" s="10"/>
      <c r="E757" s="10"/>
      <c r="F757" s="10"/>
      <c r="G757" s="10"/>
      <c r="H757" s="10"/>
      <c r="I757" s="10"/>
      <c r="J757" s="10"/>
      <c r="K757" s="10"/>
      <c r="L757" s="10"/>
      <c r="M757" s="10"/>
      <c r="N757" s="10"/>
      <c r="O757" s="10"/>
    </row>
    <row r="758" spans="1:15" ht="13.2">
      <c r="A758" s="10"/>
      <c r="B758" s="10"/>
      <c r="C758" s="10"/>
      <c r="D758" s="10"/>
      <c r="E758" s="10"/>
      <c r="F758" s="10"/>
      <c r="G758" s="10"/>
      <c r="H758" s="10"/>
      <c r="I758" s="10"/>
      <c r="J758" s="10"/>
      <c r="K758" s="10"/>
      <c r="L758" s="10"/>
      <c r="M758" s="10"/>
      <c r="N758" s="10"/>
      <c r="O758" s="10"/>
    </row>
    <row r="759" spans="1:15" ht="13.2">
      <c r="A759" s="10"/>
      <c r="B759" s="10"/>
      <c r="C759" s="10"/>
      <c r="D759" s="10"/>
      <c r="E759" s="10"/>
      <c r="F759" s="10"/>
      <c r="G759" s="10"/>
      <c r="H759" s="10"/>
      <c r="I759" s="10"/>
      <c r="J759" s="10"/>
      <c r="K759" s="10"/>
      <c r="L759" s="10"/>
      <c r="M759" s="10"/>
      <c r="N759" s="10"/>
      <c r="O759" s="10"/>
    </row>
    <row r="760" spans="1:15" ht="13.2">
      <c r="A760" s="10"/>
      <c r="B760" s="10"/>
      <c r="C760" s="10"/>
      <c r="D760" s="10"/>
      <c r="E760" s="10"/>
      <c r="F760" s="10"/>
      <c r="G760" s="10"/>
      <c r="H760" s="10"/>
      <c r="I760" s="10"/>
      <c r="J760" s="10"/>
      <c r="K760" s="10"/>
      <c r="L760" s="10"/>
      <c r="M760" s="10"/>
      <c r="N760" s="10"/>
      <c r="O760" s="10"/>
    </row>
    <row r="761" spans="1:15" ht="13.2">
      <c r="A761" s="10"/>
      <c r="B761" s="10"/>
      <c r="C761" s="10"/>
      <c r="D761" s="10"/>
      <c r="E761" s="10"/>
      <c r="F761" s="10"/>
      <c r="G761" s="10"/>
      <c r="H761" s="10"/>
      <c r="I761" s="10"/>
      <c r="J761" s="10"/>
      <c r="K761" s="10"/>
      <c r="L761" s="10"/>
      <c r="M761" s="10"/>
      <c r="N761" s="10"/>
      <c r="O761" s="10"/>
    </row>
    <row r="762" spans="1:15" ht="13.2">
      <c r="A762" s="10"/>
      <c r="B762" s="10"/>
      <c r="C762" s="10"/>
      <c r="D762" s="10"/>
      <c r="E762" s="10"/>
      <c r="F762" s="10"/>
      <c r="G762" s="10"/>
      <c r="H762" s="10"/>
      <c r="I762" s="10"/>
      <c r="J762" s="10"/>
      <c r="K762" s="10"/>
      <c r="L762" s="10"/>
      <c r="M762" s="10"/>
      <c r="N762" s="10"/>
      <c r="O762" s="10"/>
    </row>
    <row r="763" spans="1:15" ht="13.2">
      <c r="A763" s="10"/>
      <c r="B763" s="10"/>
      <c r="C763" s="10"/>
      <c r="D763" s="10"/>
      <c r="E763" s="10"/>
      <c r="F763" s="10"/>
      <c r="G763" s="10"/>
      <c r="H763" s="10"/>
      <c r="I763" s="10"/>
      <c r="J763" s="10"/>
      <c r="K763" s="10"/>
      <c r="L763" s="10"/>
      <c r="M763" s="10"/>
      <c r="N763" s="10"/>
      <c r="O763" s="10"/>
    </row>
    <row r="764" spans="1:15" ht="13.2">
      <c r="A764" s="10"/>
      <c r="B764" s="10"/>
      <c r="C764" s="10"/>
      <c r="D764" s="10"/>
      <c r="E764" s="10"/>
      <c r="F764" s="10"/>
      <c r="G764" s="10"/>
      <c r="H764" s="10"/>
      <c r="I764" s="10"/>
      <c r="J764" s="10"/>
      <c r="K764" s="10"/>
      <c r="L764" s="10"/>
      <c r="M764" s="10"/>
      <c r="N764" s="10"/>
      <c r="O764" s="10"/>
    </row>
    <row r="765" spans="1:15" ht="13.2">
      <c r="A765" s="10"/>
      <c r="B765" s="10"/>
      <c r="C765" s="10"/>
      <c r="D765" s="10"/>
      <c r="E765" s="10"/>
      <c r="F765" s="10"/>
      <c r="G765" s="10"/>
      <c r="H765" s="10"/>
      <c r="I765" s="10"/>
      <c r="J765" s="10"/>
      <c r="K765" s="10"/>
      <c r="L765" s="10"/>
      <c r="M765" s="10"/>
      <c r="N765" s="10"/>
      <c r="O765" s="10"/>
    </row>
    <row r="766" spans="1:15" ht="13.2">
      <c r="A766" s="10"/>
      <c r="B766" s="10"/>
      <c r="C766" s="10"/>
      <c r="D766" s="10"/>
      <c r="E766" s="10"/>
      <c r="F766" s="10"/>
      <c r="G766" s="10"/>
      <c r="H766" s="10"/>
      <c r="I766" s="10"/>
      <c r="J766" s="10"/>
      <c r="K766" s="10"/>
      <c r="L766" s="10"/>
      <c r="M766" s="10"/>
      <c r="N766" s="10"/>
      <c r="O766" s="10"/>
    </row>
    <row r="767" spans="1:15" ht="13.2">
      <c r="A767" s="10"/>
      <c r="B767" s="10"/>
      <c r="C767" s="10"/>
      <c r="D767" s="10"/>
      <c r="E767" s="10"/>
      <c r="F767" s="10"/>
      <c r="G767" s="10"/>
      <c r="H767" s="10"/>
      <c r="I767" s="10"/>
      <c r="J767" s="10"/>
      <c r="K767" s="10"/>
      <c r="L767" s="10"/>
      <c r="M767" s="10"/>
      <c r="N767" s="10"/>
      <c r="O767" s="10"/>
    </row>
    <row r="768" spans="1:15" ht="13.2">
      <c r="A768" s="10"/>
      <c r="B768" s="10"/>
      <c r="C768" s="10"/>
      <c r="D768" s="10"/>
      <c r="E768" s="10"/>
      <c r="F768" s="10"/>
      <c r="G768" s="10"/>
      <c r="H768" s="10"/>
      <c r="I768" s="10"/>
      <c r="J768" s="10"/>
      <c r="K768" s="10"/>
      <c r="L768" s="10"/>
      <c r="M768" s="10"/>
      <c r="N768" s="10"/>
      <c r="O768" s="10"/>
    </row>
    <row r="769" spans="1:15" ht="13.2">
      <c r="A769" s="10"/>
      <c r="B769" s="10"/>
      <c r="C769" s="10"/>
      <c r="D769" s="10"/>
      <c r="E769" s="10"/>
      <c r="F769" s="10"/>
      <c r="G769" s="10"/>
      <c r="H769" s="10"/>
      <c r="I769" s="10"/>
      <c r="J769" s="10"/>
      <c r="K769" s="10"/>
      <c r="L769" s="10"/>
      <c r="M769" s="10"/>
      <c r="N769" s="10"/>
      <c r="O769" s="10"/>
    </row>
    <row r="770" spans="1:15" ht="13.2">
      <c r="A770" s="10"/>
      <c r="B770" s="10"/>
      <c r="C770" s="10"/>
      <c r="D770" s="10"/>
      <c r="E770" s="10"/>
      <c r="F770" s="10"/>
      <c r="G770" s="10"/>
      <c r="H770" s="10"/>
      <c r="I770" s="10"/>
      <c r="J770" s="10"/>
      <c r="K770" s="10"/>
      <c r="L770" s="10"/>
      <c r="M770" s="10"/>
      <c r="N770" s="10"/>
      <c r="O770" s="10"/>
    </row>
    <row r="771" spans="1:15" ht="13.2">
      <c r="A771" s="10"/>
      <c r="B771" s="10"/>
      <c r="C771" s="10"/>
      <c r="D771" s="10"/>
      <c r="E771" s="10"/>
      <c r="F771" s="10"/>
      <c r="G771" s="10"/>
      <c r="H771" s="10"/>
      <c r="I771" s="10"/>
      <c r="J771" s="10"/>
      <c r="K771" s="10"/>
      <c r="L771" s="10"/>
      <c r="M771" s="10"/>
      <c r="N771" s="10"/>
      <c r="O771" s="10"/>
    </row>
    <row r="772" spans="1:15" ht="13.2">
      <c r="A772" s="10"/>
      <c r="B772" s="10"/>
      <c r="C772" s="10"/>
      <c r="D772" s="10"/>
      <c r="E772" s="10"/>
      <c r="F772" s="10"/>
      <c r="G772" s="10"/>
      <c r="H772" s="10"/>
      <c r="I772" s="10"/>
      <c r="J772" s="10"/>
      <c r="K772" s="10"/>
      <c r="L772" s="10"/>
      <c r="M772" s="10"/>
      <c r="N772" s="10"/>
      <c r="O772" s="10"/>
    </row>
    <row r="773" spans="1:15" ht="13.2">
      <c r="A773" s="10"/>
      <c r="B773" s="10"/>
      <c r="C773" s="10"/>
      <c r="D773" s="10"/>
      <c r="E773" s="10"/>
      <c r="F773" s="10"/>
      <c r="G773" s="10"/>
      <c r="H773" s="10"/>
      <c r="I773" s="10"/>
      <c r="J773" s="10"/>
      <c r="K773" s="10"/>
      <c r="L773" s="10"/>
      <c r="M773" s="10"/>
      <c r="N773" s="10"/>
      <c r="O773" s="10"/>
    </row>
    <row r="774" spans="1:15" ht="13.2">
      <c r="A774" s="10"/>
      <c r="B774" s="10"/>
      <c r="C774" s="10"/>
      <c r="D774" s="10"/>
      <c r="E774" s="10"/>
      <c r="F774" s="10"/>
      <c r="G774" s="10"/>
      <c r="H774" s="10"/>
      <c r="I774" s="10"/>
      <c r="J774" s="10"/>
      <c r="K774" s="10"/>
      <c r="L774" s="10"/>
      <c r="M774" s="10"/>
      <c r="N774" s="10"/>
      <c r="O774" s="10"/>
    </row>
    <row r="775" spans="1:15" ht="13.2">
      <c r="A775" s="10"/>
      <c r="B775" s="10"/>
      <c r="C775" s="10"/>
      <c r="D775" s="10"/>
      <c r="E775" s="10"/>
      <c r="F775" s="10"/>
      <c r="G775" s="10"/>
      <c r="H775" s="10"/>
      <c r="I775" s="10"/>
      <c r="J775" s="10"/>
      <c r="K775" s="10"/>
      <c r="L775" s="10"/>
      <c r="M775" s="10"/>
      <c r="N775" s="10"/>
      <c r="O775" s="10"/>
    </row>
    <row r="776" spans="1:15" ht="13.2">
      <c r="A776" s="10"/>
      <c r="B776" s="10"/>
      <c r="C776" s="10"/>
      <c r="D776" s="10"/>
      <c r="E776" s="10"/>
      <c r="F776" s="10"/>
      <c r="G776" s="10"/>
      <c r="H776" s="10"/>
      <c r="I776" s="10"/>
      <c r="J776" s="10"/>
      <c r="K776" s="10"/>
      <c r="L776" s="10"/>
      <c r="M776" s="10"/>
      <c r="N776" s="10"/>
      <c r="O776" s="10"/>
    </row>
    <row r="777" spans="1:15" ht="13.2">
      <c r="A777" s="10"/>
      <c r="B777" s="10"/>
      <c r="C777" s="10"/>
      <c r="D777" s="10"/>
      <c r="E777" s="10"/>
      <c r="F777" s="10"/>
      <c r="G777" s="10"/>
      <c r="H777" s="10"/>
      <c r="I777" s="10"/>
      <c r="J777" s="10"/>
      <c r="K777" s="10"/>
      <c r="L777" s="10"/>
      <c r="M777" s="10"/>
      <c r="N777" s="10"/>
      <c r="O777" s="10"/>
    </row>
    <row r="778" spans="1:15" ht="13.2">
      <c r="A778" s="10"/>
      <c r="B778" s="10"/>
      <c r="C778" s="10"/>
      <c r="D778" s="10"/>
      <c r="E778" s="10"/>
      <c r="F778" s="10"/>
      <c r="G778" s="10"/>
      <c r="H778" s="10"/>
      <c r="I778" s="10"/>
      <c r="J778" s="10"/>
      <c r="K778" s="10"/>
      <c r="L778" s="10"/>
      <c r="M778" s="10"/>
      <c r="N778" s="10"/>
      <c r="O778" s="10"/>
    </row>
    <row r="779" spans="1:15" ht="13.2">
      <c r="A779" s="10"/>
      <c r="B779" s="10"/>
      <c r="C779" s="10"/>
      <c r="D779" s="10"/>
      <c r="E779" s="10"/>
      <c r="F779" s="10"/>
      <c r="G779" s="10"/>
      <c r="H779" s="10"/>
      <c r="I779" s="10"/>
      <c r="J779" s="10"/>
      <c r="K779" s="10"/>
      <c r="L779" s="10"/>
      <c r="M779" s="10"/>
      <c r="N779" s="10"/>
      <c r="O779" s="10"/>
    </row>
    <row r="780" spans="1:15" ht="13.2">
      <c r="A780" s="10"/>
      <c r="B780" s="10"/>
      <c r="C780" s="10"/>
      <c r="D780" s="10"/>
      <c r="E780" s="10"/>
      <c r="F780" s="10"/>
      <c r="G780" s="10"/>
      <c r="H780" s="10"/>
      <c r="I780" s="10"/>
      <c r="J780" s="10"/>
      <c r="K780" s="10"/>
      <c r="L780" s="10"/>
      <c r="M780" s="10"/>
      <c r="N780" s="10"/>
      <c r="O780" s="10"/>
    </row>
    <row r="781" spans="1:15" ht="13.2">
      <c r="A781" s="10"/>
      <c r="B781" s="10"/>
      <c r="C781" s="10"/>
      <c r="D781" s="10"/>
      <c r="E781" s="10"/>
      <c r="F781" s="10"/>
      <c r="G781" s="10"/>
      <c r="H781" s="10"/>
      <c r="I781" s="10"/>
      <c r="J781" s="10"/>
      <c r="K781" s="10"/>
      <c r="L781" s="10"/>
      <c r="M781" s="10"/>
      <c r="N781" s="10"/>
      <c r="O781" s="10"/>
    </row>
    <row r="782" spans="1:15" ht="13.2">
      <c r="A782" s="10"/>
      <c r="B782" s="10"/>
      <c r="C782" s="10"/>
      <c r="D782" s="10"/>
      <c r="E782" s="10"/>
      <c r="F782" s="10"/>
      <c r="G782" s="10"/>
      <c r="H782" s="10"/>
      <c r="I782" s="10"/>
      <c r="J782" s="10"/>
      <c r="K782" s="10"/>
      <c r="L782" s="10"/>
      <c r="M782" s="10"/>
      <c r="N782" s="10"/>
      <c r="O782" s="10"/>
    </row>
    <row r="783" spans="1:15" ht="13.2">
      <c r="A783" s="10"/>
      <c r="B783" s="10"/>
      <c r="C783" s="10"/>
      <c r="D783" s="10"/>
      <c r="E783" s="10"/>
      <c r="F783" s="10"/>
      <c r="G783" s="10"/>
      <c r="H783" s="10"/>
      <c r="I783" s="10"/>
      <c r="J783" s="10"/>
      <c r="K783" s="10"/>
      <c r="L783" s="10"/>
      <c r="M783" s="10"/>
      <c r="N783" s="10"/>
      <c r="O783" s="10"/>
    </row>
    <row r="784" spans="1:15" ht="13.2">
      <c r="A784" s="10"/>
      <c r="B784" s="10"/>
      <c r="C784" s="10"/>
      <c r="D784" s="10"/>
      <c r="E784" s="10"/>
      <c r="F784" s="10"/>
      <c r="G784" s="10"/>
      <c r="H784" s="10"/>
      <c r="I784" s="10"/>
      <c r="J784" s="10"/>
      <c r="K784" s="10"/>
      <c r="L784" s="10"/>
      <c r="M784" s="10"/>
      <c r="N784" s="10"/>
      <c r="O784" s="10"/>
    </row>
    <row r="785" spans="1:15" ht="13.2">
      <c r="A785" s="10"/>
      <c r="B785" s="10"/>
      <c r="C785" s="10"/>
      <c r="D785" s="10"/>
      <c r="E785" s="10"/>
      <c r="F785" s="10"/>
      <c r="G785" s="10"/>
      <c r="H785" s="10"/>
      <c r="I785" s="10"/>
      <c r="J785" s="10"/>
      <c r="K785" s="10"/>
      <c r="L785" s="10"/>
      <c r="M785" s="10"/>
      <c r="N785" s="10"/>
      <c r="O785" s="10"/>
    </row>
    <row r="786" spans="1:15" ht="13.2">
      <c r="A786" s="10"/>
      <c r="B786" s="10"/>
      <c r="C786" s="10"/>
      <c r="D786" s="10"/>
      <c r="E786" s="10"/>
      <c r="F786" s="10"/>
      <c r="G786" s="10"/>
      <c r="H786" s="10"/>
      <c r="I786" s="10"/>
      <c r="J786" s="10"/>
      <c r="K786" s="10"/>
      <c r="L786" s="10"/>
      <c r="M786" s="10"/>
      <c r="N786" s="10"/>
      <c r="O786" s="10"/>
    </row>
    <row r="787" spans="1:15" ht="13.2">
      <c r="A787" s="10"/>
      <c r="B787" s="10"/>
      <c r="C787" s="10"/>
      <c r="D787" s="10"/>
      <c r="E787" s="10"/>
      <c r="F787" s="10"/>
      <c r="G787" s="10"/>
      <c r="H787" s="10"/>
      <c r="I787" s="10"/>
      <c r="J787" s="10"/>
      <c r="K787" s="10"/>
      <c r="L787" s="10"/>
      <c r="M787" s="10"/>
      <c r="N787" s="10"/>
      <c r="O787" s="10"/>
    </row>
    <row r="788" spans="1:15" ht="13.2">
      <c r="A788" s="10"/>
      <c r="B788" s="10"/>
      <c r="C788" s="10"/>
      <c r="D788" s="10"/>
      <c r="E788" s="10"/>
      <c r="F788" s="10"/>
      <c r="G788" s="10"/>
      <c r="H788" s="10"/>
      <c r="I788" s="10"/>
      <c r="J788" s="10"/>
      <c r="K788" s="10"/>
      <c r="L788" s="10"/>
      <c r="M788" s="10"/>
      <c r="N788" s="10"/>
      <c r="O788" s="10"/>
    </row>
    <row r="789" spans="1:15" ht="13.2">
      <c r="A789" s="10"/>
      <c r="B789" s="10"/>
      <c r="C789" s="10"/>
      <c r="D789" s="10"/>
      <c r="E789" s="10"/>
      <c r="F789" s="10"/>
      <c r="G789" s="10"/>
      <c r="H789" s="10"/>
      <c r="I789" s="10"/>
      <c r="J789" s="10"/>
      <c r="K789" s="10"/>
      <c r="L789" s="10"/>
      <c r="M789" s="10"/>
      <c r="N789" s="10"/>
      <c r="O789" s="10"/>
    </row>
    <row r="790" spans="1:15" ht="13.2">
      <c r="A790" s="10"/>
      <c r="B790" s="10"/>
      <c r="C790" s="10"/>
      <c r="D790" s="10"/>
      <c r="E790" s="10"/>
      <c r="F790" s="10"/>
      <c r="G790" s="10"/>
      <c r="H790" s="10"/>
      <c r="I790" s="10"/>
      <c r="J790" s="10"/>
      <c r="K790" s="10"/>
      <c r="L790" s="10"/>
      <c r="M790" s="10"/>
      <c r="N790" s="10"/>
      <c r="O790" s="10"/>
    </row>
    <row r="791" spans="1:15" ht="13.2">
      <c r="A791" s="10"/>
      <c r="B791" s="10"/>
      <c r="C791" s="10"/>
      <c r="D791" s="10"/>
      <c r="E791" s="10"/>
      <c r="F791" s="10"/>
      <c r="G791" s="10"/>
      <c r="H791" s="10"/>
      <c r="I791" s="10"/>
      <c r="J791" s="10"/>
      <c r="K791" s="10"/>
      <c r="L791" s="10"/>
      <c r="M791" s="10"/>
      <c r="N791" s="10"/>
      <c r="O791" s="10"/>
    </row>
    <row r="792" spans="1:15" ht="13.2">
      <c r="A792" s="10"/>
      <c r="B792" s="10"/>
      <c r="C792" s="10"/>
      <c r="D792" s="10"/>
      <c r="E792" s="10"/>
      <c r="F792" s="10"/>
      <c r="G792" s="10"/>
      <c r="H792" s="10"/>
      <c r="I792" s="10"/>
      <c r="J792" s="10"/>
      <c r="K792" s="10"/>
      <c r="L792" s="10"/>
      <c r="M792" s="10"/>
      <c r="N792" s="10"/>
      <c r="O792" s="10"/>
    </row>
    <row r="793" spans="1:15" ht="13.2">
      <c r="A793" s="10"/>
      <c r="B793" s="10"/>
      <c r="C793" s="10"/>
      <c r="D793" s="10"/>
      <c r="E793" s="10"/>
      <c r="F793" s="10"/>
      <c r="G793" s="10"/>
      <c r="H793" s="10"/>
      <c r="I793" s="10"/>
      <c r="J793" s="10"/>
      <c r="K793" s="10"/>
      <c r="L793" s="10"/>
      <c r="M793" s="10"/>
      <c r="N793" s="10"/>
      <c r="O793" s="10"/>
    </row>
    <row r="794" spans="1:15" ht="13.2">
      <c r="A794" s="10"/>
      <c r="B794" s="10"/>
      <c r="C794" s="10"/>
      <c r="D794" s="10"/>
      <c r="E794" s="10"/>
      <c r="F794" s="10"/>
      <c r="G794" s="10"/>
      <c r="H794" s="10"/>
      <c r="I794" s="10"/>
      <c r="J794" s="10"/>
      <c r="K794" s="10"/>
      <c r="L794" s="10"/>
      <c r="M794" s="10"/>
      <c r="N794" s="10"/>
      <c r="O794" s="10"/>
    </row>
    <row r="795" spans="1:15" ht="13.2">
      <c r="A795" s="10"/>
      <c r="B795" s="10"/>
      <c r="C795" s="10"/>
      <c r="D795" s="10"/>
      <c r="E795" s="10"/>
      <c r="F795" s="10"/>
      <c r="G795" s="10"/>
      <c r="H795" s="10"/>
      <c r="I795" s="10"/>
      <c r="J795" s="10"/>
      <c r="K795" s="10"/>
      <c r="L795" s="10"/>
      <c r="M795" s="10"/>
      <c r="N795" s="10"/>
      <c r="O795" s="10"/>
    </row>
    <row r="796" spans="1:15" ht="13.2">
      <c r="A796" s="10"/>
      <c r="B796" s="10"/>
      <c r="C796" s="10"/>
      <c r="D796" s="10"/>
      <c r="E796" s="10"/>
      <c r="F796" s="10"/>
      <c r="G796" s="10"/>
      <c r="H796" s="10"/>
      <c r="I796" s="10"/>
      <c r="J796" s="10"/>
      <c r="K796" s="10"/>
      <c r="L796" s="10"/>
      <c r="M796" s="10"/>
      <c r="N796" s="10"/>
      <c r="O796" s="10"/>
    </row>
    <row r="797" spans="1:15" ht="13.2">
      <c r="A797" s="10"/>
      <c r="B797" s="10"/>
      <c r="C797" s="10"/>
      <c r="D797" s="10"/>
      <c r="E797" s="10"/>
      <c r="F797" s="10"/>
      <c r="G797" s="10"/>
      <c r="H797" s="10"/>
      <c r="I797" s="10"/>
      <c r="J797" s="10"/>
      <c r="K797" s="10"/>
      <c r="L797" s="10"/>
      <c r="M797" s="10"/>
      <c r="N797" s="10"/>
      <c r="O797" s="10"/>
    </row>
    <row r="798" spans="1:15" ht="13.2">
      <c r="A798" s="10"/>
      <c r="B798" s="10"/>
      <c r="C798" s="10"/>
      <c r="D798" s="10"/>
      <c r="E798" s="10"/>
      <c r="F798" s="10"/>
      <c r="G798" s="10"/>
      <c r="H798" s="10"/>
      <c r="I798" s="10"/>
      <c r="J798" s="10"/>
      <c r="K798" s="10"/>
      <c r="L798" s="10"/>
      <c r="M798" s="10"/>
      <c r="N798" s="10"/>
      <c r="O798" s="10"/>
    </row>
    <row r="799" spans="1:15" ht="13.2">
      <c r="A799" s="10"/>
      <c r="B799" s="10"/>
      <c r="C799" s="10"/>
      <c r="D799" s="10"/>
      <c r="E799" s="10"/>
      <c r="F799" s="10"/>
      <c r="G799" s="10"/>
      <c r="H799" s="10"/>
      <c r="I799" s="10"/>
      <c r="J799" s="10"/>
      <c r="K799" s="10"/>
      <c r="L799" s="10"/>
      <c r="M799" s="10"/>
      <c r="N799" s="10"/>
      <c r="O799" s="10"/>
    </row>
    <row r="800" spans="1:15" ht="13.2">
      <c r="A800" s="10"/>
      <c r="B800" s="10"/>
      <c r="C800" s="10"/>
      <c r="D800" s="10"/>
      <c r="E800" s="10"/>
      <c r="F800" s="10"/>
      <c r="G800" s="10"/>
      <c r="H800" s="10"/>
      <c r="I800" s="10"/>
      <c r="J800" s="10"/>
      <c r="K800" s="10"/>
      <c r="L800" s="10"/>
      <c r="M800" s="10"/>
      <c r="N800" s="10"/>
      <c r="O800" s="10"/>
    </row>
    <row r="801" spans="1:15" ht="13.2">
      <c r="A801" s="10"/>
      <c r="B801" s="10"/>
      <c r="C801" s="10"/>
      <c r="D801" s="10"/>
      <c r="E801" s="10"/>
      <c r="F801" s="10"/>
      <c r="G801" s="10"/>
      <c r="H801" s="10"/>
      <c r="I801" s="10"/>
      <c r="J801" s="10"/>
      <c r="K801" s="10"/>
      <c r="L801" s="10"/>
      <c r="M801" s="10"/>
      <c r="N801" s="10"/>
      <c r="O801" s="10"/>
    </row>
    <row r="802" spans="1:15" ht="13.2">
      <c r="A802" s="10"/>
      <c r="B802" s="10"/>
      <c r="C802" s="10"/>
      <c r="D802" s="10"/>
      <c r="E802" s="10"/>
      <c r="F802" s="10"/>
      <c r="G802" s="10"/>
      <c r="H802" s="10"/>
      <c r="I802" s="10"/>
      <c r="J802" s="10"/>
      <c r="K802" s="10"/>
      <c r="L802" s="10"/>
      <c r="M802" s="10"/>
      <c r="N802" s="10"/>
      <c r="O802" s="10"/>
    </row>
    <row r="803" spans="1:15" ht="13.2">
      <c r="A803" s="10"/>
      <c r="B803" s="10"/>
      <c r="C803" s="10"/>
      <c r="D803" s="10"/>
      <c r="E803" s="10"/>
      <c r="F803" s="10"/>
      <c r="G803" s="10"/>
      <c r="H803" s="10"/>
      <c r="I803" s="10"/>
      <c r="J803" s="10"/>
      <c r="K803" s="10"/>
      <c r="L803" s="10"/>
      <c r="M803" s="10"/>
      <c r="N803" s="10"/>
      <c r="O803" s="10"/>
    </row>
    <row r="804" spans="1:15" ht="13.2">
      <c r="A804" s="10"/>
      <c r="B804" s="10"/>
      <c r="C804" s="10"/>
      <c r="D804" s="10"/>
      <c r="E804" s="10"/>
      <c r="F804" s="10"/>
      <c r="G804" s="10"/>
      <c r="H804" s="10"/>
      <c r="I804" s="10"/>
      <c r="J804" s="10"/>
      <c r="K804" s="10"/>
      <c r="L804" s="10"/>
      <c r="M804" s="10"/>
      <c r="N804" s="10"/>
      <c r="O804" s="10"/>
    </row>
    <row r="805" spans="1:15" ht="13.2">
      <c r="A805" s="10"/>
      <c r="B805" s="10"/>
      <c r="C805" s="10"/>
      <c r="D805" s="10"/>
      <c r="E805" s="10"/>
      <c r="F805" s="10"/>
      <c r="G805" s="10"/>
      <c r="H805" s="10"/>
      <c r="I805" s="10"/>
      <c r="J805" s="10"/>
      <c r="K805" s="10"/>
      <c r="L805" s="10"/>
      <c r="M805" s="10"/>
      <c r="N805" s="10"/>
      <c r="O805" s="10"/>
    </row>
    <row r="806" spans="1:15" ht="13.2">
      <c r="A806" s="10"/>
      <c r="B806" s="10"/>
      <c r="C806" s="10"/>
      <c r="D806" s="10"/>
      <c r="E806" s="10"/>
      <c r="F806" s="10"/>
      <c r="G806" s="10"/>
      <c r="H806" s="10"/>
      <c r="I806" s="10"/>
      <c r="J806" s="10"/>
      <c r="K806" s="10"/>
      <c r="L806" s="10"/>
      <c r="M806" s="10"/>
      <c r="N806" s="10"/>
      <c r="O806" s="10"/>
    </row>
    <row r="807" spans="1:15" ht="13.2">
      <c r="A807" s="10"/>
      <c r="B807" s="10"/>
      <c r="C807" s="10"/>
      <c r="D807" s="10"/>
      <c r="E807" s="10"/>
      <c r="F807" s="10"/>
      <c r="G807" s="10"/>
      <c r="H807" s="10"/>
      <c r="I807" s="10"/>
      <c r="J807" s="10"/>
      <c r="K807" s="10"/>
      <c r="L807" s="10"/>
      <c r="M807" s="10"/>
      <c r="N807" s="10"/>
      <c r="O807" s="10"/>
    </row>
    <row r="808" spans="1:15" ht="13.2">
      <c r="A808" s="10"/>
      <c r="B808" s="10"/>
      <c r="C808" s="10"/>
      <c r="D808" s="10"/>
      <c r="E808" s="10"/>
      <c r="F808" s="10"/>
      <c r="G808" s="10"/>
      <c r="H808" s="10"/>
      <c r="I808" s="10"/>
      <c r="J808" s="10"/>
      <c r="K808" s="10"/>
      <c r="L808" s="10"/>
      <c r="M808" s="10"/>
      <c r="N808" s="10"/>
      <c r="O808" s="10"/>
    </row>
    <row r="809" spans="1:15" ht="13.2">
      <c r="A809" s="10"/>
      <c r="B809" s="10"/>
      <c r="C809" s="10"/>
      <c r="D809" s="10"/>
      <c r="E809" s="10"/>
      <c r="F809" s="10"/>
      <c r="G809" s="10"/>
      <c r="H809" s="10"/>
      <c r="I809" s="10"/>
      <c r="J809" s="10"/>
      <c r="K809" s="10"/>
      <c r="L809" s="10"/>
      <c r="M809" s="10"/>
      <c r="N809" s="10"/>
      <c r="O809" s="10"/>
    </row>
    <row r="810" spans="1:15" ht="13.2">
      <c r="A810" s="10"/>
      <c r="B810" s="10"/>
      <c r="C810" s="10"/>
      <c r="D810" s="10"/>
      <c r="E810" s="10"/>
      <c r="F810" s="10"/>
      <c r="G810" s="10"/>
      <c r="H810" s="10"/>
      <c r="I810" s="10"/>
      <c r="J810" s="10"/>
      <c r="K810" s="10"/>
      <c r="L810" s="10"/>
      <c r="M810" s="10"/>
      <c r="N810" s="10"/>
      <c r="O810" s="10"/>
    </row>
    <row r="811" spans="1:15" ht="13.2">
      <c r="A811" s="10"/>
      <c r="B811" s="10"/>
      <c r="C811" s="10"/>
      <c r="D811" s="10"/>
      <c r="E811" s="10"/>
      <c r="F811" s="10"/>
      <c r="G811" s="10"/>
      <c r="H811" s="10"/>
      <c r="I811" s="10"/>
      <c r="J811" s="10"/>
      <c r="K811" s="10"/>
      <c r="L811" s="10"/>
      <c r="M811" s="10"/>
      <c r="N811" s="10"/>
      <c r="O811" s="10"/>
    </row>
    <row r="812" spans="1:15" ht="13.2">
      <c r="A812" s="10"/>
      <c r="B812" s="10"/>
      <c r="C812" s="10"/>
      <c r="D812" s="10"/>
      <c r="E812" s="10"/>
      <c r="F812" s="10"/>
      <c r="G812" s="10"/>
      <c r="H812" s="10"/>
      <c r="I812" s="10"/>
      <c r="J812" s="10"/>
      <c r="K812" s="10"/>
      <c r="L812" s="10"/>
      <c r="M812" s="10"/>
      <c r="N812" s="10"/>
      <c r="O812" s="10"/>
    </row>
    <row r="813" spans="1:15" ht="13.2">
      <c r="A813" s="10"/>
      <c r="B813" s="10"/>
      <c r="C813" s="10"/>
      <c r="D813" s="10"/>
      <c r="E813" s="10"/>
      <c r="F813" s="10"/>
      <c r="G813" s="10"/>
      <c r="H813" s="10"/>
      <c r="I813" s="10"/>
      <c r="J813" s="10"/>
      <c r="K813" s="10"/>
      <c r="L813" s="10"/>
      <c r="M813" s="10"/>
      <c r="N813" s="10"/>
      <c r="O813" s="10"/>
    </row>
    <row r="814" spans="1:15" ht="13.2">
      <c r="A814" s="10"/>
      <c r="B814" s="10"/>
      <c r="C814" s="10"/>
      <c r="D814" s="10"/>
      <c r="E814" s="10"/>
      <c r="F814" s="10"/>
      <c r="G814" s="10"/>
      <c r="H814" s="10"/>
      <c r="I814" s="10"/>
      <c r="J814" s="10"/>
      <c r="K814" s="10"/>
      <c r="L814" s="10"/>
      <c r="M814" s="10"/>
      <c r="N814" s="10"/>
      <c r="O814" s="10"/>
    </row>
    <row r="815" spans="1:15" ht="13.2">
      <c r="A815" s="10"/>
      <c r="B815" s="10"/>
      <c r="C815" s="10"/>
      <c r="D815" s="10"/>
      <c r="E815" s="10"/>
      <c r="F815" s="10"/>
      <c r="G815" s="10"/>
      <c r="H815" s="10"/>
      <c r="I815" s="10"/>
      <c r="J815" s="10"/>
      <c r="K815" s="10"/>
      <c r="L815" s="10"/>
      <c r="M815" s="10"/>
      <c r="N815" s="10"/>
      <c r="O815" s="10"/>
    </row>
    <row r="816" spans="1:15" ht="13.2">
      <c r="A816" s="10"/>
      <c r="B816" s="10"/>
      <c r="C816" s="10"/>
      <c r="D816" s="10"/>
      <c r="E816" s="10"/>
      <c r="F816" s="10"/>
      <c r="G816" s="10"/>
      <c r="H816" s="10"/>
      <c r="I816" s="10"/>
      <c r="J816" s="10"/>
      <c r="K816" s="10"/>
      <c r="L816" s="10"/>
      <c r="M816" s="10"/>
      <c r="N816" s="10"/>
      <c r="O816" s="10"/>
    </row>
    <row r="817" spans="1:15" ht="13.2">
      <c r="A817" s="10"/>
      <c r="B817" s="10"/>
      <c r="C817" s="10"/>
      <c r="D817" s="10"/>
      <c r="E817" s="10"/>
      <c r="F817" s="10"/>
      <c r="G817" s="10"/>
      <c r="H817" s="10"/>
      <c r="I817" s="10"/>
      <c r="J817" s="10"/>
      <c r="K817" s="10"/>
      <c r="L817" s="10"/>
      <c r="M817" s="10"/>
      <c r="N817" s="10"/>
      <c r="O817" s="10"/>
    </row>
    <row r="818" spans="1:15" ht="13.2">
      <c r="A818" s="10"/>
      <c r="B818" s="10"/>
      <c r="C818" s="10"/>
      <c r="D818" s="10"/>
      <c r="E818" s="10"/>
      <c r="F818" s="10"/>
      <c r="G818" s="10"/>
      <c r="H818" s="10"/>
      <c r="I818" s="10"/>
      <c r="J818" s="10"/>
      <c r="K818" s="10"/>
      <c r="L818" s="10"/>
      <c r="M818" s="10"/>
      <c r="N818" s="10"/>
      <c r="O818" s="10"/>
    </row>
    <row r="819" spans="1:15" ht="13.2">
      <c r="A819" s="10"/>
      <c r="B819" s="10"/>
      <c r="C819" s="10"/>
      <c r="D819" s="10"/>
      <c r="E819" s="10"/>
      <c r="F819" s="10"/>
      <c r="G819" s="10"/>
      <c r="H819" s="10"/>
      <c r="I819" s="10"/>
      <c r="J819" s="10"/>
      <c r="K819" s="10"/>
      <c r="L819" s="10"/>
      <c r="M819" s="10"/>
      <c r="N819" s="10"/>
      <c r="O819" s="10"/>
    </row>
    <row r="820" spans="1:15" ht="13.2">
      <c r="A820" s="10"/>
      <c r="B820" s="10"/>
      <c r="C820" s="10"/>
      <c r="D820" s="10"/>
      <c r="E820" s="10"/>
      <c r="F820" s="10"/>
      <c r="G820" s="10"/>
      <c r="H820" s="10"/>
      <c r="I820" s="10"/>
      <c r="J820" s="10"/>
      <c r="K820" s="10"/>
      <c r="L820" s="10"/>
      <c r="M820" s="10"/>
      <c r="N820" s="10"/>
      <c r="O820" s="10"/>
    </row>
    <row r="821" spans="1:15" ht="13.2">
      <c r="A821" s="10"/>
      <c r="B821" s="10"/>
      <c r="C821" s="10"/>
      <c r="D821" s="10"/>
      <c r="E821" s="10"/>
      <c r="F821" s="10"/>
      <c r="G821" s="10"/>
      <c r="H821" s="10"/>
      <c r="I821" s="10"/>
      <c r="J821" s="10"/>
      <c r="K821" s="10"/>
      <c r="L821" s="10"/>
      <c r="M821" s="10"/>
      <c r="N821" s="10"/>
      <c r="O821" s="10"/>
    </row>
    <row r="822" spans="1:15" ht="13.2">
      <c r="A822" s="10"/>
      <c r="B822" s="10"/>
      <c r="C822" s="10"/>
      <c r="D822" s="10"/>
      <c r="E822" s="10"/>
      <c r="F822" s="10"/>
      <c r="G822" s="10"/>
      <c r="H822" s="10"/>
      <c r="I822" s="10"/>
      <c r="J822" s="10"/>
      <c r="K822" s="10"/>
      <c r="L822" s="10"/>
      <c r="M822" s="10"/>
      <c r="N822" s="10"/>
      <c r="O822" s="10"/>
    </row>
    <row r="823" spans="1:15" ht="13.2">
      <c r="A823" s="10"/>
      <c r="B823" s="10"/>
      <c r="C823" s="10"/>
      <c r="D823" s="10"/>
      <c r="E823" s="10"/>
      <c r="F823" s="10"/>
      <c r="G823" s="10"/>
      <c r="H823" s="10"/>
      <c r="I823" s="10"/>
      <c r="J823" s="10"/>
      <c r="K823" s="10"/>
      <c r="L823" s="10"/>
      <c r="M823" s="10"/>
      <c r="N823" s="10"/>
      <c r="O823" s="10"/>
    </row>
    <row r="824" spans="1:15" ht="13.2">
      <c r="A824" s="10"/>
      <c r="B824" s="10"/>
      <c r="C824" s="10"/>
      <c r="D824" s="10"/>
      <c r="E824" s="10"/>
      <c r="F824" s="10"/>
      <c r="G824" s="10"/>
      <c r="H824" s="10"/>
      <c r="I824" s="10"/>
      <c r="J824" s="10"/>
      <c r="K824" s="10"/>
      <c r="L824" s="10"/>
      <c r="M824" s="10"/>
      <c r="N824" s="10"/>
      <c r="O824" s="10"/>
    </row>
    <row r="825" spans="1:15" ht="13.2">
      <c r="A825" s="10"/>
      <c r="B825" s="10"/>
      <c r="C825" s="10"/>
      <c r="D825" s="10"/>
      <c r="E825" s="10"/>
      <c r="F825" s="10"/>
      <c r="G825" s="10"/>
      <c r="H825" s="10"/>
      <c r="I825" s="10"/>
      <c r="J825" s="10"/>
      <c r="K825" s="10"/>
      <c r="L825" s="10"/>
      <c r="M825" s="10"/>
      <c r="N825" s="10"/>
      <c r="O825" s="10"/>
    </row>
    <row r="826" spans="1:15" ht="13.2">
      <c r="A826" s="10"/>
      <c r="B826" s="10"/>
      <c r="C826" s="10"/>
      <c r="D826" s="10"/>
      <c r="E826" s="10"/>
      <c r="F826" s="10"/>
      <c r="G826" s="10"/>
      <c r="H826" s="10"/>
      <c r="I826" s="10"/>
      <c r="J826" s="10"/>
      <c r="K826" s="10"/>
      <c r="L826" s="10"/>
      <c r="M826" s="10"/>
      <c r="N826" s="10"/>
      <c r="O826" s="10"/>
    </row>
    <row r="827" spans="1:15" ht="13.2">
      <c r="A827" s="10"/>
      <c r="B827" s="10"/>
      <c r="C827" s="10"/>
      <c r="D827" s="10"/>
      <c r="E827" s="10"/>
      <c r="F827" s="10"/>
      <c r="G827" s="10"/>
      <c r="H827" s="10"/>
      <c r="I827" s="10"/>
      <c r="J827" s="10"/>
      <c r="K827" s="10"/>
      <c r="L827" s="10"/>
      <c r="M827" s="10"/>
      <c r="N827" s="10"/>
      <c r="O827" s="10"/>
    </row>
    <row r="828" spans="1:15" ht="13.2">
      <c r="A828" s="10"/>
      <c r="B828" s="10"/>
      <c r="C828" s="10"/>
      <c r="D828" s="10"/>
      <c r="E828" s="10"/>
      <c r="F828" s="10"/>
      <c r="G828" s="10"/>
      <c r="H828" s="10"/>
      <c r="I828" s="10"/>
      <c r="J828" s="10"/>
      <c r="K828" s="10"/>
      <c r="L828" s="10"/>
      <c r="M828" s="10"/>
      <c r="N828" s="10"/>
      <c r="O828" s="10"/>
    </row>
    <row r="829" spans="1:15" ht="13.2">
      <c r="A829" s="10"/>
      <c r="B829" s="10"/>
      <c r="C829" s="10"/>
      <c r="D829" s="10"/>
      <c r="E829" s="10"/>
      <c r="F829" s="10"/>
      <c r="G829" s="10"/>
      <c r="H829" s="10"/>
      <c r="I829" s="10"/>
      <c r="J829" s="10"/>
      <c r="K829" s="10"/>
      <c r="L829" s="10"/>
      <c r="M829" s="10"/>
      <c r="N829" s="10"/>
      <c r="O829" s="10"/>
    </row>
    <row r="830" spans="1:15" ht="13.2">
      <c r="A830" s="10"/>
      <c r="B830" s="10"/>
      <c r="C830" s="10"/>
      <c r="D830" s="10"/>
      <c r="E830" s="10"/>
      <c r="F830" s="10"/>
      <c r="G830" s="10"/>
      <c r="H830" s="10"/>
      <c r="I830" s="10"/>
      <c r="J830" s="10"/>
      <c r="K830" s="10"/>
      <c r="L830" s="10"/>
      <c r="M830" s="10"/>
      <c r="N830" s="10"/>
      <c r="O830" s="10"/>
    </row>
    <row r="831" spans="1:15" ht="13.2">
      <c r="A831" s="10"/>
      <c r="B831" s="10"/>
      <c r="C831" s="10"/>
      <c r="D831" s="10"/>
      <c r="E831" s="10"/>
      <c r="F831" s="10"/>
      <c r="G831" s="10"/>
      <c r="H831" s="10"/>
      <c r="I831" s="10"/>
      <c r="J831" s="10"/>
      <c r="K831" s="10"/>
      <c r="L831" s="10"/>
      <c r="M831" s="10"/>
      <c r="N831" s="10"/>
      <c r="O831" s="10"/>
    </row>
    <row r="832" spans="1:15" ht="13.2">
      <c r="A832" s="10"/>
      <c r="B832" s="10"/>
      <c r="C832" s="10"/>
      <c r="D832" s="10"/>
      <c r="E832" s="10"/>
      <c r="F832" s="10"/>
      <c r="G832" s="10"/>
      <c r="H832" s="10"/>
      <c r="I832" s="10"/>
      <c r="J832" s="10"/>
      <c r="K832" s="10"/>
      <c r="L832" s="10"/>
      <c r="M832" s="10"/>
      <c r="N832" s="10"/>
      <c r="O832" s="10"/>
    </row>
    <row r="833" spans="1:15" ht="13.2">
      <c r="A833" s="10"/>
      <c r="B833" s="10"/>
      <c r="C833" s="10"/>
      <c r="D833" s="10"/>
      <c r="E833" s="10"/>
      <c r="F833" s="10"/>
      <c r="G833" s="10"/>
      <c r="H833" s="10"/>
      <c r="I833" s="10"/>
      <c r="J833" s="10"/>
      <c r="K833" s="10"/>
      <c r="L833" s="10"/>
      <c r="M833" s="10"/>
      <c r="N833" s="10"/>
      <c r="O833" s="10"/>
    </row>
    <row r="834" spans="1:15" ht="13.2">
      <c r="A834" s="10"/>
      <c r="B834" s="10"/>
      <c r="C834" s="10"/>
      <c r="D834" s="10"/>
      <c r="E834" s="10"/>
      <c r="F834" s="10"/>
      <c r="G834" s="10"/>
      <c r="H834" s="10"/>
      <c r="I834" s="10"/>
      <c r="J834" s="10"/>
      <c r="K834" s="10"/>
      <c r="L834" s="10"/>
      <c r="M834" s="10"/>
      <c r="N834" s="10"/>
      <c r="O834" s="10"/>
    </row>
    <row r="835" spans="1:15" ht="13.2">
      <c r="A835" s="10"/>
      <c r="B835" s="10"/>
      <c r="C835" s="10"/>
      <c r="D835" s="10"/>
      <c r="E835" s="10"/>
      <c r="F835" s="10"/>
      <c r="G835" s="10"/>
      <c r="H835" s="10"/>
      <c r="I835" s="10"/>
      <c r="J835" s="10"/>
      <c r="K835" s="10"/>
      <c r="L835" s="10"/>
      <c r="M835" s="10"/>
      <c r="N835" s="10"/>
      <c r="O835" s="10"/>
    </row>
    <row r="836" spans="1:15" ht="13.2">
      <c r="A836" s="10"/>
      <c r="B836" s="10"/>
      <c r="C836" s="10"/>
      <c r="D836" s="10"/>
      <c r="E836" s="10"/>
      <c r="F836" s="10"/>
      <c r="G836" s="10"/>
      <c r="H836" s="10"/>
      <c r="I836" s="10"/>
      <c r="J836" s="10"/>
      <c r="K836" s="10"/>
      <c r="L836" s="10"/>
      <c r="M836" s="10"/>
      <c r="N836" s="10"/>
      <c r="O836" s="10"/>
    </row>
    <row r="837" spans="1:15" ht="13.2">
      <c r="A837" s="10"/>
      <c r="B837" s="10"/>
      <c r="C837" s="10"/>
      <c r="D837" s="10"/>
      <c r="E837" s="10"/>
      <c r="F837" s="10"/>
      <c r="G837" s="10"/>
      <c r="H837" s="10"/>
      <c r="I837" s="10"/>
      <c r="J837" s="10"/>
      <c r="K837" s="10"/>
      <c r="L837" s="10"/>
      <c r="M837" s="10"/>
      <c r="N837" s="10"/>
      <c r="O837" s="10"/>
    </row>
    <row r="838" spans="1:15" ht="13.2">
      <c r="A838" s="10"/>
      <c r="B838" s="10"/>
      <c r="C838" s="10"/>
      <c r="D838" s="10"/>
      <c r="E838" s="10"/>
      <c r="F838" s="10"/>
      <c r="G838" s="10"/>
      <c r="H838" s="10"/>
      <c r="I838" s="10"/>
      <c r="J838" s="10"/>
      <c r="K838" s="10"/>
      <c r="L838" s="10"/>
      <c r="M838" s="10"/>
      <c r="N838" s="10"/>
      <c r="O838" s="10"/>
    </row>
    <row r="839" spans="1:15" ht="13.2">
      <c r="A839" s="10"/>
      <c r="B839" s="10"/>
      <c r="C839" s="10"/>
      <c r="D839" s="10"/>
      <c r="E839" s="10"/>
      <c r="F839" s="10"/>
      <c r="G839" s="10"/>
      <c r="H839" s="10"/>
      <c r="I839" s="10"/>
      <c r="J839" s="10"/>
      <c r="K839" s="10"/>
      <c r="L839" s="10"/>
      <c r="M839" s="10"/>
      <c r="N839" s="10"/>
      <c r="O839" s="10"/>
    </row>
    <row r="840" spans="1:15" ht="13.2">
      <c r="A840" s="10"/>
      <c r="B840" s="10"/>
      <c r="C840" s="10"/>
      <c r="D840" s="10"/>
      <c r="E840" s="10"/>
      <c r="F840" s="10"/>
      <c r="G840" s="10"/>
      <c r="H840" s="10"/>
      <c r="I840" s="10"/>
      <c r="J840" s="10"/>
      <c r="K840" s="10"/>
      <c r="L840" s="10"/>
      <c r="M840" s="10"/>
      <c r="N840" s="10"/>
      <c r="O840" s="10"/>
    </row>
    <row r="841" spans="1:15" ht="13.2">
      <c r="A841" s="10"/>
      <c r="B841" s="10"/>
      <c r="C841" s="10"/>
      <c r="D841" s="10"/>
      <c r="E841" s="10"/>
      <c r="F841" s="10"/>
      <c r="G841" s="10"/>
      <c r="H841" s="10"/>
      <c r="I841" s="10"/>
      <c r="J841" s="10"/>
      <c r="K841" s="10"/>
      <c r="L841" s="10"/>
      <c r="M841" s="10"/>
      <c r="N841" s="10"/>
      <c r="O841" s="10"/>
    </row>
    <row r="842" spans="1:15" ht="13.2">
      <c r="A842" s="10"/>
      <c r="B842" s="10"/>
      <c r="C842" s="10"/>
      <c r="D842" s="10"/>
      <c r="E842" s="10"/>
      <c r="F842" s="10"/>
      <c r="G842" s="10"/>
      <c r="H842" s="10"/>
      <c r="I842" s="10"/>
      <c r="J842" s="10"/>
      <c r="K842" s="10"/>
      <c r="L842" s="10"/>
      <c r="M842" s="10"/>
      <c r="N842" s="10"/>
      <c r="O842" s="10"/>
    </row>
    <row r="843" spans="1:15" ht="13.2">
      <c r="A843" s="10"/>
      <c r="B843" s="10"/>
      <c r="C843" s="10"/>
      <c r="D843" s="10"/>
      <c r="E843" s="10"/>
      <c r="F843" s="10"/>
      <c r="G843" s="10"/>
      <c r="H843" s="10"/>
      <c r="I843" s="10"/>
      <c r="J843" s="10"/>
      <c r="K843" s="10"/>
      <c r="L843" s="10"/>
      <c r="M843" s="10"/>
      <c r="N843" s="10"/>
      <c r="O843" s="10"/>
    </row>
    <row r="844" spans="1:15" ht="13.2">
      <c r="A844" s="10"/>
      <c r="B844" s="10"/>
      <c r="C844" s="10"/>
      <c r="D844" s="10"/>
      <c r="E844" s="10"/>
      <c r="F844" s="10"/>
      <c r="G844" s="10"/>
      <c r="H844" s="10"/>
      <c r="I844" s="10"/>
      <c r="J844" s="10"/>
      <c r="K844" s="10"/>
      <c r="L844" s="10"/>
      <c r="M844" s="10"/>
      <c r="N844" s="10"/>
      <c r="O844" s="10"/>
    </row>
    <row r="845" spans="1:15" ht="13.2">
      <c r="A845" s="10"/>
      <c r="B845" s="10"/>
      <c r="C845" s="10"/>
      <c r="D845" s="10"/>
      <c r="E845" s="10"/>
      <c r="F845" s="10"/>
      <c r="G845" s="10"/>
      <c r="H845" s="10"/>
      <c r="I845" s="10"/>
      <c r="J845" s="10"/>
      <c r="K845" s="10"/>
      <c r="L845" s="10"/>
      <c r="M845" s="10"/>
      <c r="N845" s="10"/>
      <c r="O845" s="10"/>
    </row>
    <row r="846" spans="1:15" ht="13.2">
      <c r="A846" s="10"/>
      <c r="B846" s="10"/>
      <c r="C846" s="10"/>
      <c r="D846" s="10"/>
      <c r="E846" s="10"/>
      <c r="F846" s="10"/>
      <c r="G846" s="10"/>
      <c r="H846" s="10"/>
      <c r="I846" s="10"/>
      <c r="J846" s="10"/>
      <c r="K846" s="10"/>
      <c r="L846" s="10"/>
      <c r="M846" s="10"/>
      <c r="N846" s="10"/>
      <c r="O846" s="10"/>
    </row>
    <row r="847" spans="1:15" ht="13.2">
      <c r="A847" s="10"/>
      <c r="B847" s="10"/>
      <c r="C847" s="10"/>
      <c r="D847" s="10"/>
      <c r="E847" s="10"/>
      <c r="F847" s="10"/>
      <c r="G847" s="10"/>
      <c r="H847" s="10"/>
      <c r="I847" s="10"/>
      <c r="J847" s="10"/>
      <c r="K847" s="10"/>
      <c r="L847" s="10"/>
      <c r="M847" s="10"/>
      <c r="N847" s="10"/>
      <c r="O847" s="10"/>
    </row>
    <row r="848" spans="1:15" ht="13.2">
      <c r="A848" s="10"/>
      <c r="B848" s="10"/>
      <c r="C848" s="10"/>
      <c r="D848" s="10"/>
      <c r="E848" s="10"/>
      <c r="F848" s="10"/>
      <c r="G848" s="10"/>
      <c r="H848" s="10"/>
      <c r="I848" s="10"/>
      <c r="J848" s="10"/>
      <c r="K848" s="10"/>
      <c r="L848" s="10"/>
      <c r="M848" s="10"/>
      <c r="N848" s="10"/>
      <c r="O848" s="10"/>
    </row>
    <row r="849" spans="1:15" ht="13.2">
      <c r="A849" s="10"/>
      <c r="B849" s="10"/>
      <c r="C849" s="10"/>
      <c r="D849" s="10"/>
      <c r="E849" s="10"/>
      <c r="F849" s="10"/>
      <c r="G849" s="10"/>
      <c r="H849" s="10"/>
      <c r="I849" s="10"/>
      <c r="J849" s="10"/>
      <c r="K849" s="10"/>
      <c r="L849" s="10"/>
      <c r="M849" s="10"/>
      <c r="N849" s="10"/>
      <c r="O849" s="10"/>
    </row>
    <row r="850" spans="1:15" ht="13.2">
      <c r="A850" s="10"/>
      <c r="B850" s="10"/>
      <c r="C850" s="10"/>
      <c r="D850" s="10"/>
      <c r="E850" s="10"/>
      <c r="F850" s="10"/>
      <c r="G850" s="10"/>
      <c r="H850" s="10"/>
      <c r="I850" s="10"/>
      <c r="J850" s="10"/>
      <c r="K850" s="10"/>
      <c r="L850" s="10"/>
      <c r="M850" s="10"/>
      <c r="N850" s="10"/>
      <c r="O850" s="10"/>
    </row>
    <row r="851" spans="1:15" ht="13.2">
      <c r="A851" s="10"/>
      <c r="B851" s="10"/>
      <c r="C851" s="10"/>
      <c r="D851" s="10"/>
      <c r="E851" s="10"/>
      <c r="F851" s="10"/>
      <c r="G851" s="10"/>
      <c r="H851" s="10"/>
      <c r="I851" s="10"/>
      <c r="J851" s="10"/>
      <c r="K851" s="10"/>
      <c r="L851" s="10"/>
      <c r="M851" s="10"/>
      <c r="N851" s="10"/>
      <c r="O851" s="10"/>
    </row>
    <row r="852" spans="1:15" ht="13.2">
      <c r="A852" s="10"/>
      <c r="B852" s="10"/>
      <c r="C852" s="10"/>
      <c r="D852" s="10"/>
      <c r="E852" s="10"/>
      <c r="F852" s="10"/>
      <c r="G852" s="10"/>
      <c r="H852" s="10"/>
      <c r="I852" s="10"/>
      <c r="J852" s="10"/>
      <c r="K852" s="10"/>
      <c r="L852" s="10"/>
      <c r="M852" s="10"/>
      <c r="N852" s="10"/>
      <c r="O852" s="10"/>
    </row>
    <row r="853" spans="1:15" ht="13.2">
      <c r="A853" s="10"/>
      <c r="B853" s="10"/>
      <c r="C853" s="10"/>
      <c r="D853" s="10"/>
      <c r="E853" s="10"/>
      <c r="F853" s="10"/>
      <c r="G853" s="10"/>
      <c r="H853" s="10"/>
      <c r="I853" s="10"/>
      <c r="J853" s="10"/>
      <c r="K853" s="10"/>
      <c r="L853" s="10"/>
      <c r="M853" s="10"/>
      <c r="N853" s="10"/>
      <c r="O853" s="10"/>
    </row>
    <row r="854" spans="1:15" ht="13.2">
      <c r="A854" s="10"/>
      <c r="B854" s="10"/>
      <c r="C854" s="10"/>
      <c r="D854" s="10"/>
      <c r="E854" s="10"/>
      <c r="F854" s="10"/>
      <c r="G854" s="10"/>
      <c r="H854" s="10"/>
      <c r="I854" s="10"/>
      <c r="J854" s="10"/>
      <c r="K854" s="10"/>
      <c r="L854" s="10"/>
      <c r="M854" s="10"/>
      <c r="N854" s="10"/>
      <c r="O854" s="10"/>
    </row>
    <row r="855" spans="1:15" ht="13.2">
      <c r="A855" s="10"/>
      <c r="B855" s="10"/>
      <c r="C855" s="10"/>
      <c r="D855" s="10"/>
      <c r="E855" s="10"/>
      <c r="F855" s="10"/>
      <c r="G855" s="10"/>
      <c r="H855" s="10"/>
      <c r="I855" s="10"/>
      <c r="J855" s="10"/>
      <c r="K855" s="10"/>
      <c r="L855" s="10"/>
      <c r="M855" s="10"/>
      <c r="N855" s="10"/>
      <c r="O855" s="10"/>
    </row>
    <row r="856" spans="1:15" ht="13.2">
      <c r="A856" s="10"/>
      <c r="B856" s="10"/>
      <c r="C856" s="10"/>
      <c r="D856" s="10"/>
      <c r="E856" s="10"/>
      <c r="F856" s="10"/>
      <c r="G856" s="10"/>
      <c r="H856" s="10"/>
      <c r="I856" s="10"/>
      <c r="J856" s="10"/>
      <c r="K856" s="10"/>
      <c r="L856" s="10"/>
      <c r="M856" s="10"/>
      <c r="N856" s="10"/>
      <c r="O856" s="10"/>
    </row>
    <row r="857" spans="1:15" ht="13.2">
      <c r="A857" s="10"/>
      <c r="B857" s="10"/>
      <c r="C857" s="10"/>
      <c r="D857" s="10"/>
      <c r="E857" s="10"/>
      <c r="F857" s="10"/>
      <c r="G857" s="10"/>
      <c r="H857" s="10"/>
      <c r="I857" s="10"/>
      <c r="J857" s="10"/>
      <c r="K857" s="10"/>
      <c r="L857" s="10"/>
      <c r="M857" s="10"/>
      <c r="N857" s="10"/>
      <c r="O857" s="10"/>
    </row>
    <row r="858" spans="1:15" ht="13.2">
      <c r="A858" s="10"/>
      <c r="B858" s="10"/>
      <c r="C858" s="10"/>
      <c r="D858" s="10"/>
      <c r="E858" s="10"/>
      <c r="F858" s="10"/>
      <c r="G858" s="10"/>
      <c r="H858" s="10"/>
      <c r="I858" s="10"/>
      <c r="J858" s="10"/>
      <c r="K858" s="10"/>
      <c r="L858" s="10"/>
      <c r="M858" s="10"/>
      <c r="N858" s="10"/>
      <c r="O858" s="10"/>
    </row>
    <row r="859" spans="1:15" ht="13.2">
      <c r="A859" s="10"/>
      <c r="B859" s="10"/>
      <c r="C859" s="10"/>
      <c r="D859" s="10"/>
      <c r="E859" s="10"/>
      <c r="F859" s="10"/>
      <c r="G859" s="10"/>
      <c r="H859" s="10"/>
      <c r="I859" s="10"/>
      <c r="J859" s="10"/>
      <c r="K859" s="10"/>
      <c r="L859" s="10"/>
      <c r="M859" s="10"/>
      <c r="N859" s="10"/>
      <c r="O859" s="10"/>
    </row>
    <row r="860" spans="1:15" ht="13.2">
      <c r="A860" s="10"/>
      <c r="B860" s="10"/>
      <c r="C860" s="10"/>
      <c r="D860" s="10"/>
      <c r="E860" s="10"/>
      <c r="F860" s="10"/>
      <c r="G860" s="10"/>
      <c r="H860" s="10"/>
      <c r="I860" s="10"/>
      <c r="J860" s="10"/>
      <c r="K860" s="10"/>
      <c r="L860" s="10"/>
      <c r="M860" s="10"/>
      <c r="N860" s="10"/>
      <c r="O860" s="10"/>
    </row>
    <row r="861" spans="1:15" ht="13.2">
      <c r="A861" s="10"/>
      <c r="B861" s="10"/>
      <c r="C861" s="10"/>
      <c r="D861" s="10"/>
      <c r="E861" s="10"/>
      <c r="F861" s="10"/>
      <c r="G861" s="10"/>
      <c r="H861" s="10"/>
      <c r="I861" s="10"/>
      <c r="J861" s="10"/>
      <c r="K861" s="10"/>
      <c r="L861" s="10"/>
      <c r="M861" s="10"/>
      <c r="N861" s="10"/>
      <c r="O861" s="10"/>
    </row>
    <row r="862" spans="1:15" ht="13.2">
      <c r="A862" s="10"/>
      <c r="B862" s="10"/>
      <c r="C862" s="10"/>
      <c r="D862" s="10"/>
      <c r="E862" s="10"/>
      <c r="F862" s="10"/>
      <c r="G862" s="10"/>
      <c r="H862" s="10"/>
      <c r="I862" s="10"/>
      <c r="J862" s="10"/>
      <c r="K862" s="10"/>
      <c r="L862" s="10"/>
      <c r="M862" s="10"/>
      <c r="N862" s="10"/>
      <c r="O862" s="10"/>
    </row>
    <row r="863" spans="1:15" ht="13.2">
      <c r="A863" s="10"/>
      <c r="B863" s="10"/>
      <c r="C863" s="10"/>
      <c r="D863" s="10"/>
      <c r="E863" s="10"/>
      <c r="F863" s="10"/>
      <c r="G863" s="10"/>
      <c r="H863" s="10"/>
      <c r="I863" s="10"/>
      <c r="J863" s="10"/>
      <c r="K863" s="10"/>
      <c r="L863" s="10"/>
      <c r="M863" s="10"/>
      <c r="N863" s="10"/>
      <c r="O863" s="10"/>
    </row>
    <row r="864" spans="1:15" ht="13.2">
      <c r="A864" s="10"/>
      <c r="B864" s="10"/>
      <c r="C864" s="10"/>
      <c r="D864" s="10"/>
      <c r="E864" s="10"/>
      <c r="F864" s="10"/>
      <c r="G864" s="10"/>
      <c r="H864" s="10"/>
      <c r="I864" s="10"/>
      <c r="J864" s="10"/>
      <c r="K864" s="10"/>
      <c r="L864" s="10"/>
      <c r="M864" s="10"/>
      <c r="N864" s="10"/>
      <c r="O864" s="10"/>
    </row>
    <row r="865" spans="1:15" ht="13.2">
      <c r="A865" s="10"/>
      <c r="B865" s="10"/>
      <c r="C865" s="10"/>
      <c r="D865" s="10"/>
      <c r="E865" s="10"/>
      <c r="F865" s="10"/>
      <c r="G865" s="10"/>
      <c r="H865" s="10"/>
      <c r="I865" s="10"/>
      <c r="J865" s="10"/>
      <c r="K865" s="10"/>
      <c r="L865" s="10"/>
      <c r="M865" s="10"/>
      <c r="N865" s="10"/>
      <c r="O865" s="10"/>
    </row>
    <row r="866" spans="1:15" ht="13.2">
      <c r="A866" s="10"/>
      <c r="B866" s="10"/>
      <c r="C866" s="10"/>
      <c r="D866" s="10"/>
      <c r="E866" s="10"/>
      <c r="F866" s="10"/>
      <c r="G866" s="10"/>
      <c r="H866" s="10"/>
      <c r="I866" s="10"/>
      <c r="J866" s="10"/>
      <c r="K866" s="10"/>
      <c r="L866" s="10"/>
      <c r="M866" s="10"/>
      <c r="N866" s="10"/>
      <c r="O866" s="10"/>
    </row>
    <row r="867" spans="1:15" ht="13.2">
      <c r="A867" s="10"/>
      <c r="B867" s="10"/>
      <c r="C867" s="10"/>
      <c r="D867" s="10"/>
      <c r="E867" s="10"/>
      <c r="F867" s="10"/>
      <c r="G867" s="10"/>
      <c r="H867" s="10"/>
      <c r="I867" s="10"/>
      <c r="J867" s="10"/>
      <c r="K867" s="10"/>
      <c r="L867" s="10"/>
      <c r="M867" s="10"/>
      <c r="N867" s="10"/>
      <c r="O867" s="10"/>
    </row>
    <row r="868" spans="1:15" ht="13.2">
      <c r="A868" s="10"/>
      <c r="B868" s="10"/>
      <c r="C868" s="10"/>
      <c r="D868" s="10"/>
      <c r="E868" s="10"/>
      <c r="F868" s="10"/>
      <c r="G868" s="10"/>
      <c r="H868" s="10"/>
      <c r="I868" s="10"/>
      <c r="J868" s="10"/>
      <c r="K868" s="10"/>
      <c r="L868" s="10"/>
      <c r="M868" s="10"/>
      <c r="N868" s="10"/>
      <c r="O868" s="10"/>
    </row>
    <row r="869" spans="1:15" ht="13.2">
      <c r="A869" s="10"/>
      <c r="B869" s="10"/>
      <c r="C869" s="10"/>
      <c r="D869" s="10"/>
      <c r="E869" s="10"/>
      <c r="F869" s="10"/>
      <c r="G869" s="10"/>
      <c r="H869" s="10"/>
      <c r="I869" s="10"/>
      <c r="J869" s="10"/>
      <c r="K869" s="10"/>
      <c r="L869" s="10"/>
      <c r="M869" s="10"/>
      <c r="N869" s="10"/>
      <c r="O869" s="10"/>
    </row>
    <row r="870" spans="1:15" ht="13.2">
      <c r="A870" s="10"/>
      <c r="B870" s="10"/>
      <c r="C870" s="10"/>
      <c r="D870" s="10"/>
      <c r="E870" s="10"/>
      <c r="F870" s="10"/>
      <c r="G870" s="10"/>
      <c r="H870" s="10"/>
      <c r="I870" s="10"/>
      <c r="J870" s="10"/>
      <c r="K870" s="10"/>
      <c r="L870" s="10"/>
      <c r="M870" s="10"/>
      <c r="N870" s="10"/>
      <c r="O870" s="10"/>
    </row>
    <row r="871" spans="1:15" ht="13.2">
      <c r="A871" s="10"/>
      <c r="B871" s="10"/>
      <c r="C871" s="10"/>
      <c r="D871" s="10"/>
      <c r="E871" s="10"/>
      <c r="F871" s="10"/>
      <c r="G871" s="10"/>
      <c r="H871" s="10"/>
      <c r="I871" s="10"/>
      <c r="J871" s="10"/>
      <c r="K871" s="10"/>
      <c r="L871" s="10"/>
      <c r="M871" s="10"/>
      <c r="N871" s="10"/>
      <c r="O871" s="10"/>
    </row>
    <row r="872" spans="1:15" ht="13.2">
      <c r="A872" s="10"/>
      <c r="B872" s="10"/>
      <c r="C872" s="10"/>
      <c r="D872" s="10"/>
      <c r="E872" s="10"/>
      <c r="F872" s="10"/>
      <c r="G872" s="10"/>
      <c r="H872" s="10"/>
      <c r="I872" s="10"/>
      <c r="J872" s="10"/>
      <c r="K872" s="10"/>
      <c r="L872" s="10"/>
      <c r="M872" s="10"/>
      <c r="N872" s="10"/>
      <c r="O872" s="10"/>
    </row>
    <row r="873" spans="1:15" ht="13.2">
      <c r="A873" s="10"/>
      <c r="B873" s="10"/>
      <c r="C873" s="10"/>
      <c r="D873" s="10"/>
      <c r="E873" s="10"/>
      <c r="F873" s="10"/>
      <c r="G873" s="10"/>
      <c r="H873" s="10"/>
      <c r="I873" s="10"/>
      <c r="J873" s="10"/>
      <c r="K873" s="10"/>
      <c r="L873" s="10"/>
      <c r="M873" s="10"/>
      <c r="N873" s="10"/>
      <c r="O873" s="10"/>
    </row>
    <row r="874" spans="1:15" ht="13.2">
      <c r="A874" s="10"/>
      <c r="B874" s="10"/>
      <c r="C874" s="10"/>
      <c r="D874" s="10"/>
      <c r="E874" s="10"/>
      <c r="F874" s="10"/>
      <c r="G874" s="10"/>
      <c r="H874" s="10"/>
      <c r="I874" s="10"/>
      <c r="J874" s="10"/>
      <c r="K874" s="10"/>
      <c r="L874" s="10"/>
      <c r="M874" s="10"/>
      <c r="N874" s="10"/>
      <c r="O874" s="10"/>
    </row>
    <row r="875" spans="1:15" ht="13.2">
      <c r="A875" s="10"/>
      <c r="B875" s="10"/>
      <c r="C875" s="10"/>
      <c r="D875" s="10"/>
      <c r="E875" s="10"/>
      <c r="F875" s="10"/>
      <c r="G875" s="10"/>
      <c r="H875" s="10"/>
      <c r="I875" s="10"/>
      <c r="J875" s="10"/>
      <c r="K875" s="10"/>
      <c r="L875" s="10"/>
      <c r="M875" s="10"/>
      <c r="N875" s="10"/>
      <c r="O875" s="10"/>
    </row>
    <row r="876" spans="1:15" ht="13.2">
      <c r="A876" s="10"/>
      <c r="B876" s="10"/>
      <c r="C876" s="10"/>
      <c r="D876" s="10"/>
      <c r="E876" s="10"/>
      <c r="F876" s="10"/>
      <c r="G876" s="10"/>
      <c r="H876" s="10"/>
      <c r="I876" s="10"/>
      <c r="J876" s="10"/>
      <c r="K876" s="10"/>
      <c r="L876" s="10"/>
      <c r="M876" s="10"/>
      <c r="N876" s="10"/>
      <c r="O876" s="10"/>
    </row>
    <row r="877" spans="1:15" ht="13.2">
      <c r="A877" s="10"/>
      <c r="B877" s="10"/>
      <c r="C877" s="10"/>
      <c r="D877" s="10"/>
      <c r="E877" s="10"/>
      <c r="F877" s="10"/>
      <c r="G877" s="10"/>
      <c r="H877" s="10"/>
      <c r="I877" s="10"/>
      <c r="J877" s="10"/>
      <c r="K877" s="10"/>
      <c r="L877" s="10"/>
      <c r="M877" s="10"/>
      <c r="N877" s="10"/>
      <c r="O877" s="10"/>
    </row>
    <row r="878" spans="1:15" ht="13.2">
      <c r="A878" s="10"/>
      <c r="B878" s="10"/>
      <c r="C878" s="10"/>
      <c r="D878" s="10"/>
      <c r="E878" s="10"/>
      <c r="F878" s="10"/>
      <c r="G878" s="10"/>
      <c r="H878" s="10"/>
      <c r="I878" s="10"/>
      <c r="J878" s="10"/>
      <c r="K878" s="10"/>
      <c r="L878" s="10"/>
      <c r="M878" s="10"/>
      <c r="N878" s="10"/>
      <c r="O878" s="10"/>
    </row>
    <row r="879" spans="1:15" ht="13.2">
      <c r="A879" s="10"/>
      <c r="B879" s="10"/>
      <c r="C879" s="10"/>
      <c r="D879" s="10"/>
      <c r="E879" s="10"/>
      <c r="F879" s="10"/>
      <c r="G879" s="10"/>
      <c r="H879" s="10"/>
      <c r="I879" s="10"/>
      <c r="J879" s="10"/>
      <c r="K879" s="10"/>
      <c r="L879" s="10"/>
      <c r="M879" s="10"/>
      <c r="N879" s="10"/>
      <c r="O879" s="10"/>
    </row>
    <row r="880" spans="1:15" ht="13.2">
      <c r="A880" s="10"/>
      <c r="B880" s="10"/>
      <c r="C880" s="10"/>
      <c r="D880" s="10"/>
      <c r="E880" s="10"/>
      <c r="F880" s="10"/>
      <c r="G880" s="10"/>
      <c r="H880" s="10"/>
      <c r="I880" s="10"/>
      <c r="J880" s="10"/>
      <c r="K880" s="10"/>
      <c r="L880" s="10"/>
      <c r="M880" s="10"/>
      <c r="N880" s="10"/>
      <c r="O880" s="10"/>
    </row>
    <row r="881" spans="1:15" ht="13.2">
      <c r="A881" s="10"/>
      <c r="B881" s="10"/>
      <c r="C881" s="10"/>
      <c r="D881" s="10"/>
      <c r="E881" s="10"/>
      <c r="F881" s="10"/>
      <c r="G881" s="10"/>
      <c r="H881" s="10"/>
      <c r="I881" s="10"/>
      <c r="J881" s="10"/>
      <c r="K881" s="10"/>
      <c r="L881" s="10"/>
      <c r="M881" s="10"/>
      <c r="N881" s="10"/>
      <c r="O881" s="10"/>
    </row>
    <row r="882" spans="1:15" ht="13.2">
      <c r="A882" s="10"/>
      <c r="B882" s="10"/>
      <c r="C882" s="10"/>
      <c r="D882" s="10"/>
      <c r="E882" s="10"/>
      <c r="F882" s="10"/>
      <c r="G882" s="10"/>
      <c r="H882" s="10"/>
      <c r="I882" s="10"/>
      <c r="J882" s="10"/>
      <c r="K882" s="10"/>
      <c r="L882" s="10"/>
      <c r="M882" s="10"/>
      <c r="N882" s="10"/>
      <c r="O882" s="10"/>
    </row>
    <row r="883" spans="1:15" ht="13.2">
      <c r="A883" s="10"/>
      <c r="B883" s="10"/>
      <c r="C883" s="10"/>
      <c r="D883" s="10"/>
      <c r="E883" s="10"/>
      <c r="F883" s="10"/>
      <c r="G883" s="10"/>
      <c r="H883" s="10"/>
      <c r="I883" s="10"/>
      <c r="J883" s="10"/>
      <c r="K883" s="10"/>
      <c r="L883" s="10"/>
      <c r="M883" s="10"/>
      <c r="N883" s="10"/>
      <c r="O883" s="10"/>
    </row>
    <row r="884" spans="1:15" ht="13.2">
      <c r="A884" s="10"/>
      <c r="B884" s="10"/>
      <c r="C884" s="10"/>
      <c r="D884" s="10"/>
      <c r="E884" s="10"/>
      <c r="F884" s="10"/>
      <c r="G884" s="10"/>
      <c r="H884" s="10"/>
      <c r="I884" s="10"/>
      <c r="J884" s="10"/>
      <c r="K884" s="10"/>
      <c r="L884" s="10"/>
      <c r="M884" s="10"/>
      <c r="N884" s="10"/>
      <c r="O884" s="10"/>
    </row>
    <row r="885" spans="1:15" ht="13.2">
      <c r="A885" s="10"/>
      <c r="B885" s="10"/>
      <c r="C885" s="10"/>
      <c r="D885" s="10"/>
      <c r="E885" s="10"/>
      <c r="F885" s="10"/>
      <c r="G885" s="10"/>
      <c r="H885" s="10"/>
      <c r="I885" s="10"/>
      <c r="J885" s="10"/>
      <c r="K885" s="10"/>
      <c r="L885" s="10"/>
      <c r="M885" s="10"/>
      <c r="N885" s="10"/>
      <c r="O885" s="10"/>
    </row>
    <row r="886" spans="1:15" ht="13.2">
      <c r="A886" s="10"/>
      <c r="B886" s="10"/>
      <c r="C886" s="10"/>
      <c r="D886" s="10"/>
      <c r="E886" s="10"/>
      <c r="F886" s="10"/>
      <c r="G886" s="10"/>
      <c r="H886" s="10"/>
      <c r="I886" s="10"/>
      <c r="J886" s="10"/>
      <c r="K886" s="10"/>
      <c r="L886" s="10"/>
      <c r="M886" s="10"/>
      <c r="N886" s="10"/>
      <c r="O886" s="10"/>
    </row>
    <row r="887" spans="1:15" ht="13.2">
      <c r="A887" s="10"/>
      <c r="B887" s="10"/>
      <c r="C887" s="10"/>
      <c r="D887" s="10"/>
      <c r="E887" s="10"/>
      <c r="F887" s="10"/>
      <c r="G887" s="10"/>
      <c r="H887" s="10"/>
      <c r="I887" s="10"/>
      <c r="J887" s="10"/>
      <c r="K887" s="10"/>
      <c r="L887" s="10"/>
      <c r="M887" s="10"/>
      <c r="N887" s="10"/>
      <c r="O887" s="10"/>
    </row>
    <row r="888" spans="1:15" ht="13.2">
      <c r="A888" s="10"/>
      <c r="B888" s="10"/>
      <c r="C888" s="10"/>
      <c r="D888" s="10"/>
      <c r="E888" s="10"/>
      <c r="F888" s="10"/>
      <c r="G888" s="10"/>
      <c r="H888" s="10"/>
      <c r="I888" s="10"/>
      <c r="J888" s="10"/>
      <c r="K888" s="10"/>
      <c r="L888" s="10"/>
      <c r="M888" s="10"/>
      <c r="N888" s="10"/>
      <c r="O888" s="10"/>
    </row>
    <row r="889" spans="1:15" ht="13.2">
      <c r="A889" s="10"/>
      <c r="B889" s="10"/>
      <c r="C889" s="10"/>
      <c r="D889" s="10"/>
      <c r="E889" s="10"/>
      <c r="F889" s="10"/>
      <c r="G889" s="10"/>
      <c r="H889" s="10"/>
      <c r="I889" s="10"/>
      <c r="J889" s="10"/>
      <c r="K889" s="10"/>
      <c r="L889" s="10"/>
      <c r="M889" s="10"/>
      <c r="N889" s="10"/>
      <c r="O889" s="10"/>
    </row>
    <row r="890" spans="1:15" ht="13.2">
      <c r="A890" s="10"/>
      <c r="B890" s="10"/>
      <c r="C890" s="10"/>
      <c r="D890" s="10"/>
      <c r="E890" s="10"/>
      <c r="F890" s="10"/>
      <c r="G890" s="10"/>
      <c r="H890" s="10"/>
      <c r="I890" s="10"/>
      <c r="J890" s="10"/>
      <c r="K890" s="10"/>
      <c r="L890" s="10"/>
      <c r="M890" s="10"/>
      <c r="N890" s="10"/>
      <c r="O890" s="10"/>
    </row>
    <row r="891" spans="1:15" ht="13.2">
      <c r="A891" s="10"/>
      <c r="B891" s="10"/>
      <c r="C891" s="10"/>
      <c r="D891" s="10"/>
      <c r="E891" s="10"/>
      <c r="F891" s="10"/>
      <c r="G891" s="10"/>
      <c r="H891" s="10"/>
      <c r="I891" s="10"/>
      <c r="J891" s="10"/>
      <c r="K891" s="10"/>
      <c r="L891" s="10"/>
      <c r="M891" s="10"/>
      <c r="N891" s="10"/>
      <c r="O891" s="10"/>
    </row>
    <row r="892" spans="1:15" ht="13.2">
      <c r="A892" s="10"/>
      <c r="B892" s="10"/>
      <c r="C892" s="10"/>
      <c r="D892" s="10"/>
      <c r="E892" s="10"/>
      <c r="F892" s="10"/>
      <c r="G892" s="10"/>
      <c r="H892" s="10"/>
      <c r="I892" s="10"/>
      <c r="J892" s="10"/>
      <c r="K892" s="10"/>
      <c r="L892" s="10"/>
      <c r="M892" s="10"/>
      <c r="N892" s="10"/>
      <c r="O892" s="10"/>
    </row>
    <row r="893" spans="1:15" ht="13.2">
      <c r="A893" s="10"/>
      <c r="B893" s="10"/>
      <c r="C893" s="10"/>
      <c r="D893" s="10"/>
      <c r="E893" s="10"/>
      <c r="F893" s="10"/>
      <c r="G893" s="10"/>
      <c r="H893" s="10"/>
      <c r="I893" s="10"/>
      <c r="J893" s="10"/>
      <c r="K893" s="10"/>
      <c r="L893" s="10"/>
      <c r="M893" s="10"/>
      <c r="N893" s="10"/>
      <c r="O893" s="10"/>
    </row>
    <row r="894" spans="1:15" ht="13.2">
      <c r="A894" s="10"/>
      <c r="B894" s="10"/>
      <c r="C894" s="10"/>
      <c r="D894" s="10"/>
      <c r="E894" s="10"/>
      <c r="F894" s="10"/>
      <c r="G894" s="10"/>
      <c r="H894" s="10"/>
      <c r="I894" s="10"/>
      <c r="J894" s="10"/>
      <c r="K894" s="10"/>
      <c r="L894" s="10"/>
      <c r="M894" s="10"/>
      <c r="N894" s="10"/>
      <c r="O894" s="10"/>
    </row>
    <row r="895" spans="1:15" ht="13.2">
      <c r="A895" s="10"/>
      <c r="B895" s="10"/>
      <c r="C895" s="10"/>
      <c r="D895" s="10"/>
      <c r="E895" s="10"/>
      <c r="F895" s="10"/>
      <c r="G895" s="10"/>
      <c r="H895" s="10"/>
      <c r="I895" s="10"/>
      <c r="J895" s="10"/>
      <c r="K895" s="10"/>
      <c r="L895" s="10"/>
      <c r="M895" s="10"/>
      <c r="N895" s="10"/>
      <c r="O895" s="10"/>
    </row>
    <row r="896" spans="1:15" ht="13.2">
      <c r="A896" s="10"/>
      <c r="B896" s="10"/>
      <c r="C896" s="10"/>
      <c r="D896" s="10"/>
      <c r="E896" s="10"/>
      <c r="F896" s="10"/>
      <c r="G896" s="10"/>
      <c r="H896" s="10"/>
      <c r="I896" s="10"/>
      <c r="J896" s="10"/>
      <c r="K896" s="10"/>
      <c r="L896" s="10"/>
      <c r="M896" s="10"/>
      <c r="N896" s="10"/>
      <c r="O896" s="10"/>
    </row>
    <row r="897" spans="1:15" ht="13.2">
      <c r="A897" s="10"/>
      <c r="B897" s="10"/>
      <c r="C897" s="10"/>
      <c r="D897" s="10"/>
      <c r="E897" s="10"/>
      <c r="F897" s="10"/>
      <c r="G897" s="10"/>
      <c r="H897" s="10"/>
      <c r="I897" s="10"/>
      <c r="J897" s="10"/>
      <c r="K897" s="10"/>
      <c r="L897" s="10"/>
      <c r="M897" s="10"/>
      <c r="N897" s="10"/>
      <c r="O897" s="10"/>
    </row>
    <row r="898" spans="1:15" ht="13.2">
      <c r="A898" s="10"/>
      <c r="B898" s="10"/>
      <c r="C898" s="10"/>
      <c r="D898" s="10"/>
      <c r="E898" s="10"/>
      <c r="F898" s="10"/>
      <c r="G898" s="10"/>
      <c r="H898" s="10"/>
      <c r="I898" s="10"/>
      <c r="J898" s="10"/>
      <c r="K898" s="10"/>
      <c r="L898" s="10"/>
      <c r="M898" s="10"/>
      <c r="N898" s="10"/>
      <c r="O898" s="10"/>
    </row>
    <row r="899" spans="1:15" ht="13.2">
      <c r="A899" s="10"/>
      <c r="B899" s="10"/>
      <c r="C899" s="10"/>
      <c r="D899" s="10"/>
      <c r="E899" s="10"/>
      <c r="F899" s="10"/>
      <c r="G899" s="10"/>
      <c r="H899" s="10"/>
      <c r="I899" s="10"/>
      <c r="J899" s="10"/>
      <c r="K899" s="10"/>
      <c r="L899" s="10"/>
      <c r="M899" s="10"/>
      <c r="N899" s="10"/>
      <c r="O899" s="10"/>
    </row>
    <row r="900" spans="1:15" ht="13.2">
      <c r="A900" s="10"/>
      <c r="B900" s="10"/>
      <c r="C900" s="10"/>
      <c r="D900" s="10"/>
      <c r="E900" s="10"/>
      <c r="F900" s="10"/>
      <c r="G900" s="10"/>
      <c r="H900" s="10"/>
      <c r="I900" s="10"/>
      <c r="J900" s="10"/>
      <c r="K900" s="10"/>
      <c r="L900" s="10"/>
      <c r="M900" s="10"/>
      <c r="N900" s="10"/>
      <c r="O900" s="10"/>
    </row>
    <row r="901" spans="1:15" ht="13.2">
      <c r="A901" s="10"/>
      <c r="B901" s="10"/>
      <c r="C901" s="10"/>
      <c r="D901" s="10"/>
      <c r="E901" s="10"/>
      <c r="F901" s="10"/>
      <c r="G901" s="10"/>
      <c r="H901" s="10"/>
      <c r="I901" s="10"/>
      <c r="J901" s="10"/>
      <c r="K901" s="10"/>
      <c r="L901" s="10"/>
      <c r="M901" s="10"/>
      <c r="N901" s="10"/>
      <c r="O901" s="10"/>
    </row>
    <row r="902" spans="1:15" ht="13.2">
      <c r="A902" s="10"/>
      <c r="B902" s="10"/>
      <c r="C902" s="10"/>
      <c r="D902" s="10"/>
      <c r="E902" s="10"/>
      <c r="F902" s="10"/>
      <c r="G902" s="10"/>
      <c r="H902" s="10"/>
      <c r="I902" s="10"/>
      <c r="J902" s="10"/>
      <c r="K902" s="10"/>
      <c r="L902" s="10"/>
      <c r="M902" s="10"/>
      <c r="N902" s="10"/>
      <c r="O902" s="10"/>
    </row>
    <row r="903" spans="1:15" ht="13.2">
      <c r="A903" s="10"/>
      <c r="B903" s="10"/>
      <c r="C903" s="10"/>
      <c r="D903" s="10"/>
      <c r="E903" s="10"/>
      <c r="F903" s="10"/>
      <c r="G903" s="10"/>
      <c r="H903" s="10"/>
      <c r="I903" s="10"/>
      <c r="J903" s="10"/>
      <c r="K903" s="10"/>
      <c r="L903" s="10"/>
      <c r="M903" s="10"/>
      <c r="N903" s="10"/>
      <c r="O903" s="10"/>
    </row>
    <row r="904" spans="1:15" ht="13.2">
      <c r="A904" s="10"/>
      <c r="B904" s="10"/>
      <c r="C904" s="10"/>
      <c r="D904" s="10"/>
      <c r="E904" s="10"/>
      <c r="F904" s="10"/>
      <c r="G904" s="10"/>
      <c r="H904" s="10"/>
      <c r="I904" s="10"/>
      <c r="J904" s="10"/>
      <c r="K904" s="10"/>
      <c r="L904" s="10"/>
      <c r="M904" s="10"/>
      <c r="N904" s="10"/>
      <c r="O904" s="10"/>
    </row>
    <row r="905" spans="1:15" ht="13.2">
      <c r="A905" s="10"/>
      <c r="B905" s="10"/>
      <c r="C905" s="10"/>
      <c r="D905" s="10"/>
      <c r="E905" s="10"/>
      <c r="F905" s="10"/>
      <c r="G905" s="10"/>
      <c r="H905" s="10"/>
      <c r="I905" s="10"/>
      <c r="J905" s="10"/>
      <c r="K905" s="10"/>
      <c r="L905" s="10"/>
      <c r="M905" s="10"/>
      <c r="N905" s="10"/>
      <c r="O905" s="10"/>
    </row>
    <row r="906" spans="1:15" ht="13.2">
      <c r="A906" s="10"/>
      <c r="B906" s="10"/>
      <c r="C906" s="10"/>
      <c r="D906" s="10"/>
      <c r="E906" s="10"/>
      <c r="F906" s="10"/>
      <c r="G906" s="10"/>
      <c r="H906" s="10"/>
      <c r="I906" s="10"/>
      <c r="J906" s="10"/>
      <c r="K906" s="10"/>
      <c r="L906" s="10"/>
      <c r="M906" s="10"/>
      <c r="N906" s="10"/>
      <c r="O906" s="10"/>
    </row>
    <row r="907" spans="1:15" ht="13.2">
      <c r="A907" s="10"/>
      <c r="B907" s="10"/>
      <c r="C907" s="10"/>
      <c r="D907" s="10"/>
      <c r="E907" s="10"/>
      <c r="F907" s="10"/>
      <c r="G907" s="10"/>
      <c r="H907" s="10"/>
      <c r="I907" s="10"/>
      <c r="J907" s="10"/>
      <c r="K907" s="10"/>
      <c r="L907" s="10"/>
      <c r="M907" s="10"/>
      <c r="N907" s="10"/>
      <c r="O907" s="10"/>
    </row>
    <row r="908" spans="1:15" ht="13.2">
      <c r="A908" s="10"/>
      <c r="B908" s="10"/>
      <c r="C908" s="10"/>
      <c r="D908" s="10"/>
      <c r="E908" s="10"/>
      <c r="F908" s="10"/>
      <c r="G908" s="10"/>
      <c r="H908" s="10"/>
      <c r="I908" s="10"/>
      <c r="J908" s="10"/>
      <c r="K908" s="10"/>
      <c r="L908" s="10"/>
      <c r="M908" s="10"/>
      <c r="N908" s="10"/>
      <c r="O908" s="10"/>
    </row>
    <row r="909" spans="1:15" ht="13.2">
      <c r="A909" s="10"/>
      <c r="B909" s="10"/>
      <c r="C909" s="10"/>
      <c r="D909" s="10"/>
      <c r="E909" s="10"/>
      <c r="F909" s="10"/>
      <c r="G909" s="10"/>
      <c r="H909" s="10"/>
      <c r="I909" s="10"/>
      <c r="J909" s="10"/>
      <c r="K909" s="10"/>
      <c r="L909" s="10"/>
      <c r="M909" s="10"/>
      <c r="N909" s="10"/>
      <c r="O909" s="10"/>
    </row>
    <row r="910" spans="1:15" ht="13.2">
      <c r="A910" s="10"/>
      <c r="B910" s="10"/>
      <c r="C910" s="10"/>
      <c r="D910" s="10"/>
      <c r="E910" s="10"/>
      <c r="F910" s="10"/>
      <c r="G910" s="10"/>
      <c r="H910" s="10"/>
      <c r="I910" s="10"/>
      <c r="J910" s="10"/>
      <c r="K910" s="10"/>
      <c r="L910" s="10"/>
      <c r="M910" s="10"/>
      <c r="N910" s="10"/>
      <c r="O910" s="10"/>
    </row>
    <row r="911" spans="1:15" ht="13.2">
      <c r="A911" s="10"/>
      <c r="B911" s="10"/>
      <c r="C911" s="10"/>
      <c r="D911" s="10"/>
      <c r="E911" s="10"/>
      <c r="F911" s="10"/>
      <c r="G911" s="10"/>
      <c r="H911" s="10"/>
      <c r="I911" s="10"/>
      <c r="J911" s="10"/>
      <c r="K911" s="10"/>
      <c r="L911" s="10"/>
      <c r="M911" s="10"/>
      <c r="N911" s="10"/>
      <c r="O911" s="10"/>
    </row>
    <row r="912" spans="1:15" ht="13.2">
      <c r="A912" s="10"/>
      <c r="B912" s="10"/>
      <c r="C912" s="10"/>
      <c r="D912" s="10"/>
      <c r="E912" s="10"/>
      <c r="F912" s="10"/>
      <c r="G912" s="10"/>
      <c r="H912" s="10"/>
      <c r="I912" s="10"/>
      <c r="J912" s="10"/>
      <c r="K912" s="10"/>
      <c r="L912" s="10"/>
      <c r="M912" s="10"/>
      <c r="N912" s="10"/>
      <c r="O912" s="10"/>
    </row>
    <row r="913" spans="1:15" ht="13.2">
      <c r="A913" s="10"/>
      <c r="B913" s="10"/>
      <c r="C913" s="10"/>
      <c r="D913" s="10"/>
      <c r="E913" s="10"/>
      <c r="F913" s="10"/>
      <c r="G913" s="10"/>
      <c r="H913" s="10"/>
      <c r="I913" s="10"/>
      <c r="J913" s="10"/>
      <c r="K913" s="10"/>
      <c r="L913" s="10"/>
      <c r="M913" s="10"/>
      <c r="N913" s="10"/>
      <c r="O913" s="10"/>
    </row>
    <row r="914" spans="1:15" ht="13.2">
      <c r="A914" s="10"/>
      <c r="B914" s="10"/>
      <c r="C914" s="10"/>
      <c r="D914" s="10"/>
      <c r="E914" s="10"/>
      <c r="F914" s="10"/>
      <c r="G914" s="10"/>
      <c r="H914" s="10"/>
      <c r="I914" s="10"/>
      <c r="J914" s="10"/>
      <c r="K914" s="10"/>
      <c r="L914" s="10"/>
      <c r="M914" s="10"/>
      <c r="N914" s="10"/>
      <c r="O914" s="10"/>
    </row>
    <row r="915" spans="1:15" ht="13.2">
      <c r="A915" s="10"/>
      <c r="B915" s="10"/>
      <c r="C915" s="10"/>
      <c r="D915" s="10"/>
      <c r="E915" s="10"/>
      <c r="F915" s="10"/>
      <c r="G915" s="10"/>
      <c r="H915" s="10"/>
      <c r="I915" s="10"/>
      <c r="J915" s="10"/>
      <c r="K915" s="10"/>
      <c r="L915" s="10"/>
      <c r="M915" s="10"/>
      <c r="N915" s="10"/>
      <c r="O915" s="10"/>
    </row>
    <row r="916" spans="1:15" ht="13.2">
      <c r="A916" s="10"/>
      <c r="B916" s="10"/>
      <c r="C916" s="10"/>
      <c r="D916" s="10"/>
      <c r="E916" s="10"/>
      <c r="F916" s="10"/>
      <c r="G916" s="10"/>
      <c r="H916" s="10"/>
      <c r="I916" s="10"/>
      <c r="J916" s="10"/>
      <c r="K916" s="10"/>
      <c r="L916" s="10"/>
      <c r="M916" s="10"/>
      <c r="N916" s="10"/>
      <c r="O916" s="10"/>
    </row>
    <row r="917" spans="1:15" ht="13.2">
      <c r="A917" s="10"/>
      <c r="B917" s="10"/>
      <c r="C917" s="10"/>
      <c r="D917" s="10"/>
      <c r="E917" s="10"/>
      <c r="F917" s="10"/>
      <c r="G917" s="10"/>
      <c r="H917" s="10"/>
      <c r="I917" s="10"/>
      <c r="J917" s="10"/>
      <c r="K917" s="10"/>
      <c r="L917" s="10"/>
      <c r="M917" s="10"/>
      <c r="N917" s="10"/>
      <c r="O917" s="10"/>
    </row>
    <row r="918" spans="1:15" ht="13.2">
      <c r="A918" s="10"/>
      <c r="B918" s="10"/>
      <c r="C918" s="10"/>
      <c r="D918" s="10"/>
      <c r="E918" s="10"/>
      <c r="F918" s="10"/>
      <c r="G918" s="10"/>
      <c r="H918" s="10"/>
      <c r="I918" s="10"/>
      <c r="J918" s="10"/>
      <c r="K918" s="10"/>
      <c r="L918" s="10"/>
      <c r="M918" s="10"/>
      <c r="N918" s="10"/>
      <c r="O918" s="10"/>
    </row>
    <row r="919" spans="1:15" ht="13.2">
      <c r="A919" s="10"/>
      <c r="B919" s="10"/>
      <c r="C919" s="10"/>
      <c r="D919" s="10"/>
      <c r="E919" s="10"/>
      <c r="F919" s="10"/>
      <c r="G919" s="10"/>
      <c r="H919" s="10"/>
      <c r="I919" s="10"/>
      <c r="J919" s="10"/>
      <c r="K919" s="10"/>
      <c r="L919" s="10"/>
      <c r="M919" s="10"/>
      <c r="N919" s="10"/>
      <c r="O919" s="10"/>
    </row>
    <row r="920" spans="1:15" ht="13.2">
      <c r="A920" s="10"/>
      <c r="B920" s="10"/>
      <c r="C920" s="10"/>
      <c r="D920" s="10"/>
      <c r="E920" s="10"/>
      <c r="F920" s="10"/>
      <c r="G920" s="10"/>
      <c r="H920" s="10"/>
      <c r="I920" s="10"/>
      <c r="J920" s="10"/>
      <c r="K920" s="10"/>
      <c r="L920" s="10"/>
      <c r="M920" s="10"/>
      <c r="N920" s="10"/>
      <c r="O920" s="10"/>
    </row>
    <row r="921" spans="1:15" ht="13.2">
      <c r="A921" s="10"/>
      <c r="B921" s="10"/>
      <c r="C921" s="10"/>
      <c r="D921" s="10"/>
      <c r="E921" s="10"/>
      <c r="F921" s="10"/>
      <c r="G921" s="10"/>
      <c r="H921" s="10"/>
      <c r="I921" s="10"/>
      <c r="J921" s="10"/>
      <c r="K921" s="10"/>
      <c r="L921" s="10"/>
      <c r="M921" s="10"/>
      <c r="N921" s="10"/>
      <c r="O921" s="10"/>
    </row>
    <row r="922" spans="1:15" ht="13.2">
      <c r="A922" s="10"/>
      <c r="B922" s="10"/>
      <c r="C922" s="10"/>
      <c r="D922" s="10"/>
      <c r="E922" s="10"/>
      <c r="F922" s="10"/>
      <c r="G922" s="10"/>
      <c r="H922" s="10"/>
      <c r="I922" s="10"/>
      <c r="J922" s="10"/>
      <c r="K922" s="10"/>
      <c r="L922" s="10"/>
      <c r="M922" s="10"/>
      <c r="N922" s="10"/>
      <c r="O922" s="10"/>
    </row>
    <row r="923" spans="1:15" ht="13.2">
      <c r="A923" s="10"/>
      <c r="B923" s="10"/>
      <c r="C923" s="10"/>
      <c r="D923" s="10"/>
      <c r="E923" s="10"/>
      <c r="F923" s="10"/>
      <c r="G923" s="10"/>
      <c r="H923" s="10"/>
      <c r="I923" s="10"/>
      <c r="J923" s="10"/>
      <c r="K923" s="10"/>
      <c r="L923" s="10"/>
      <c r="M923" s="10"/>
      <c r="N923" s="10"/>
      <c r="O923" s="10"/>
    </row>
    <row r="924" spans="1:15" ht="13.2">
      <c r="A924" s="10"/>
      <c r="B924" s="10"/>
      <c r="C924" s="10"/>
      <c r="D924" s="10"/>
      <c r="E924" s="10"/>
      <c r="F924" s="10"/>
      <c r="G924" s="10"/>
      <c r="H924" s="10"/>
      <c r="I924" s="10"/>
      <c r="J924" s="10"/>
      <c r="K924" s="10"/>
      <c r="L924" s="10"/>
      <c r="M924" s="10"/>
      <c r="N924" s="10"/>
      <c r="O924" s="10"/>
    </row>
    <row r="925" spans="1:15" ht="13.2">
      <c r="A925" s="10"/>
      <c r="B925" s="10"/>
      <c r="C925" s="10"/>
      <c r="D925" s="10"/>
      <c r="E925" s="10"/>
      <c r="F925" s="10"/>
      <c r="G925" s="10"/>
      <c r="H925" s="10"/>
      <c r="I925" s="10"/>
      <c r="J925" s="10"/>
      <c r="K925" s="10"/>
      <c r="L925" s="10"/>
      <c r="M925" s="10"/>
      <c r="N925" s="10"/>
      <c r="O925" s="10"/>
    </row>
    <row r="926" spans="1:15" ht="13.2">
      <c r="A926" s="10"/>
      <c r="B926" s="10"/>
      <c r="C926" s="10"/>
      <c r="D926" s="10"/>
      <c r="E926" s="10"/>
      <c r="F926" s="10"/>
      <c r="G926" s="10"/>
      <c r="H926" s="10"/>
      <c r="I926" s="10"/>
      <c r="J926" s="10"/>
      <c r="K926" s="10"/>
      <c r="L926" s="10"/>
      <c r="M926" s="10"/>
      <c r="N926" s="10"/>
      <c r="O926" s="10"/>
    </row>
    <row r="927" spans="1:15" ht="13.2">
      <c r="A927" s="10"/>
      <c r="B927" s="10"/>
      <c r="C927" s="10"/>
      <c r="D927" s="10"/>
      <c r="E927" s="10"/>
      <c r="F927" s="10"/>
      <c r="G927" s="10"/>
      <c r="H927" s="10"/>
      <c r="I927" s="10"/>
      <c r="J927" s="10"/>
      <c r="K927" s="10"/>
      <c r="L927" s="10"/>
      <c r="M927" s="10"/>
      <c r="N927" s="10"/>
      <c r="O927" s="10"/>
    </row>
    <row r="928" spans="1:15" ht="13.2">
      <c r="A928" s="10"/>
      <c r="B928" s="10"/>
      <c r="C928" s="10"/>
      <c r="D928" s="10"/>
      <c r="E928" s="10"/>
      <c r="F928" s="10"/>
      <c r="G928" s="10"/>
      <c r="H928" s="10"/>
      <c r="I928" s="10"/>
      <c r="J928" s="10"/>
      <c r="K928" s="10"/>
      <c r="L928" s="10"/>
      <c r="M928" s="10"/>
      <c r="N928" s="10"/>
      <c r="O928" s="10"/>
    </row>
    <row r="929" spans="1:15" ht="13.2">
      <c r="A929" s="10"/>
      <c r="B929" s="10"/>
      <c r="C929" s="10"/>
      <c r="D929" s="10"/>
      <c r="E929" s="10"/>
      <c r="F929" s="10"/>
      <c r="G929" s="10"/>
      <c r="H929" s="10"/>
      <c r="I929" s="10"/>
      <c r="J929" s="10"/>
      <c r="K929" s="10"/>
      <c r="L929" s="10"/>
      <c r="M929" s="10"/>
      <c r="N929" s="10"/>
      <c r="O929" s="10"/>
    </row>
    <row r="930" spans="1:15" ht="13.2">
      <c r="A930" s="10"/>
      <c r="B930" s="10"/>
      <c r="C930" s="10"/>
      <c r="D930" s="10"/>
      <c r="E930" s="10"/>
      <c r="F930" s="10"/>
      <c r="G930" s="10"/>
      <c r="H930" s="10"/>
      <c r="I930" s="10"/>
      <c r="J930" s="10"/>
      <c r="K930" s="10"/>
      <c r="L930" s="10"/>
      <c r="M930" s="10"/>
      <c r="N930" s="10"/>
      <c r="O930" s="10"/>
    </row>
    <row r="931" spans="1:15" ht="13.2">
      <c r="A931" s="10"/>
      <c r="B931" s="10"/>
      <c r="C931" s="10"/>
      <c r="D931" s="10"/>
      <c r="E931" s="10"/>
      <c r="F931" s="10"/>
      <c r="G931" s="10"/>
      <c r="H931" s="10"/>
      <c r="I931" s="10"/>
      <c r="J931" s="10"/>
      <c r="K931" s="10"/>
      <c r="L931" s="10"/>
      <c r="M931" s="10"/>
      <c r="N931" s="10"/>
      <c r="O931" s="10"/>
    </row>
    <row r="932" spans="1:15" ht="13.2">
      <c r="A932" s="10"/>
      <c r="B932" s="10"/>
      <c r="C932" s="10"/>
      <c r="D932" s="10"/>
      <c r="E932" s="10"/>
      <c r="F932" s="10"/>
      <c r="G932" s="10"/>
      <c r="H932" s="10"/>
      <c r="I932" s="10"/>
      <c r="J932" s="10"/>
      <c r="K932" s="10"/>
      <c r="L932" s="10"/>
      <c r="M932" s="10"/>
      <c r="N932" s="10"/>
      <c r="O932" s="10"/>
    </row>
    <row r="933" spans="1:15" ht="13.2">
      <c r="A933" s="10"/>
      <c r="B933" s="10"/>
      <c r="C933" s="10"/>
      <c r="D933" s="10"/>
      <c r="E933" s="10"/>
      <c r="F933" s="10"/>
      <c r="G933" s="10"/>
      <c r="H933" s="10"/>
      <c r="I933" s="10"/>
      <c r="J933" s="10"/>
      <c r="K933" s="10"/>
      <c r="L933" s="10"/>
      <c r="M933" s="10"/>
      <c r="N933" s="10"/>
      <c r="O933" s="10"/>
    </row>
    <row r="934" spans="1:15" ht="13.2">
      <c r="A934" s="10"/>
      <c r="B934" s="10"/>
      <c r="C934" s="10"/>
      <c r="D934" s="10"/>
      <c r="E934" s="10"/>
      <c r="F934" s="10"/>
      <c r="G934" s="10"/>
      <c r="H934" s="10"/>
      <c r="I934" s="10"/>
      <c r="J934" s="10"/>
      <c r="K934" s="10"/>
      <c r="L934" s="10"/>
      <c r="M934" s="10"/>
      <c r="N934" s="10"/>
      <c r="O934" s="10"/>
    </row>
    <row r="935" spans="1:15" ht="13.2">
      <c r="A935" s="10"/>
      <c r="B935" s="10"/>
      <c r="C935" s="10"/>
      <c r="D935" s="10"/>
      <c r="E935" s="10"/>
      <c r="F935" s="10"/>
      <c r="G935" s="10"/>
      <c r="H935" s="10"/>
      <c r="I935" s="10"/>
      <c r="J935" s="10"/>
      <c r="K935" s="10"/>
      <c r="L935" s="10"/>
      <c r="M935" s="10"/>
      <c r="N935" s="10"/>
      <c r="O935" s="10"/>
    </row>
    <row r="936" spans="1:15" ht="13.2">
      <c r="A936" s="10"/>
      <c r="B936" s="10"/>
      <c r="C936" s="10"/>
      <c r="D936" s="10"/>
      <c r="E936" s="10"/>
      <c r="F936" s="10"/>
      <c r="G936" s="10"/>
      <c r="H936" s="10"/>
      <c r="I936" s="10"/>
      <c r="J936" s="10"/>
      <c r="K936" s="10"/>
      <c r="L936" s="10"/>
      <c r="M936" s="10"/>
      <c r="N936" s="10"/>
      <c r="O936" s="10"/>
    </row>
    <row r="937" spans="1:15" ht="13.2">
      <c r="A937" s="10"/>
      <c r="B937" s="10"/>
      <c r="C937" s="10"/>
      <c r="D937" s="10"/>
      <c r="E937" s="10"/>
      <c r="F937" s="10"/>
      <c r="G937" s="10"/>
      <c r="H937" s="10"/>
      <c r="I937" s="10"/>
      <c r="J937" s="10"/>
      <c r="K937" s="10"/>
      <c r="L937" s="10"/>
      <c r="M937" s="10"/>
      <c r="N937" s="10"/>
      <c r="O937" s="10"/>
    </row>
    <row r="938" spans="1:15" ht="13.2">
      <c r="A938" s="10"/>
      <c r="B938" s="10"/>
      <c r="C938" s="10"/>
      <c r="D938" s="10"/>
      <c r="E938" s="10"/>
      <c r="F938" s="10"/>
      <c r="G938" s="10"/>
      <c r="H938" s="10"/>
      <c r="I938" s="10"/>
      <c r="J938" s="10"/>
      <c r="K938" s="10"/>
      <c r="L938" s="10"/>
      <c r="M938" s="10"/>
      <c r="N938" s="10"/>
      <c r="O938" s="10"/>
    </row>
    <row r="939" spans="1:15" ht="13.2">
      <c r="A939" s="10"/>
      <c r="B939" s="10"/>
      <c r="C939" s="10"/>
      <c r="D939" s="10"/>
      <c r="E939" s="10"/>
      <c r="F939" s="10"/>
      <c r="G939" s="10"/>
      <c r="H939" s="10"/>
      <c r="I939" s="10"/>
      <c r="J939" s="10"/>
      <c r="K939" s="10"/>
      <c r="L939" s="10"/>
      <c r="M939" s="10"/>
      <c r="N939" s="10"/>
      <c r="O939" s="10"/>
    </row>
    <row r="940" spans="1:15" ht="13.2">
      <c r="A940" s="10"/>
      <c r="B940" s="10"/>
      <c r="C940" s="10"/>
      <c r="D940" s="10"/>
      <c r="E940" s="10"/>
      <c r="F940" s="10"/>
      <c r="G940" s="10"/>
      <c r="H940" s="10"/>
      <c r="I940" s="10"/>
      <c r="J940" s="10"/>
      <c r="K940" s="10"/>
      <c r="L940" s="10"/>
      <c r="M940" s="10"/>
      <c r="N940" s="10"/>
      <c r="O940" s="10"/>
    </row>
    <row r="941" spans="1:15" ht="13.2">
      <c r="A941" s="10"/>
      <c r="B941" s="10"/>
      <c r="C941" s="10"/>
      <c r="D941" s="10"/>
      <c r="E941" s="10"/>
      <c r="F941" s="10"/>
      <c r="G941" s="10"/>
      <c r="H941" s="10"/>
      <c r="I941" s="10"/>
      <c r="J941" s="10"/>
      <c r="K941" s="10"/>
      <c r="L941" s="10"/>
      <c r="M941" s="10"/>
      <c r="N941" s="10"/>
      <c r="O941" s="10"/>
    </row>
    <row r="942" spans="1:15" ht="13.2">
      <c r="A942" s="10"/>
      <c r="B942" s="10"/>
      <c r="C942" s="10"/>
      <c r="D942" s="10"/>
      <c r="E942" s="10"/>
      <c r="F942" s="10"/>
      <c r="G942" s="10"/>
      <c r="H942" s="10"/>
      <c r="I942" s="10"/>
      <c r="J942" s="10"/>
      <c r="K942" s="10"/>
      <c r="L942" s="10"/>
      <c r="M942" s="10"/>
      <c r="N942" s="10"/>
      <c r="O942" s="10"/>
    </row>
    <row r="943" spans="1:15" ht="13.2">
      <c r="A943" s="10"/>
      <c r="B943" s="10"/>
      <c r="C943" s="10"/>
      <c r="D943" s="10"/>
      <c r="E943" s="10"/>
      <c r="F943" s="10"/>
      <c r="G943" s="10"/>
      <c r="H943" s="10"/>
      <c r="I943" s="10"/>
      <c r="J943" s="10"/>
      <c r="K943" s="10"/>
      <c r="L943" s="10"/>
      <c r="M943" s="10"/>
      <c r="N943" s="10"/>
      <c r="O943" s="10"/>
    </row>
    <row r="944" spans="1:15" ht="13.2">
      <c r="A944" s="10"/>
      <c r="B944" s="10"/>
      <c r="C944" s="10"/>
      <c r="D944" s="10"/>
      <c r="E944" s="10"/>
      <c r="F944" s="10"/>
      <c r="G944" s="10"/>
      <c r="H944" s="10"/>
      <c r="I944" s="10"/>
      <c r="J944" s="10"/>
      <c r="K944" s="10"/>
      <c r="L944" s="10"/>
      <c r="M944" s="10"/>
      <c r="N944" s="10"/>
      <c r="O944" s="10"/>
    </row>
    <row r="945" spans="1:15" ht="13.2">
      <c r="A945" s="10"/>
      <c r="B945" s="10"/>
      <c r="C945" s="10"/>
      <c r="D945" s="10"/>
      <c r="E945" s="10"/>
      <c r="F945" s="10"/>
      <c r="G945" s="10"/>
      <c r="H945" s="10"/>
      <c r="I945" s="10"/>
      <c r="J945" s="10"/>
      <c r="K945" s="10"/>
      <c r="L945" s="10"/>
      <c r="M945" s="10"/>
      <c r="N945" s="10"/>
      <c r="O945" s="10"/>
    </row>
    <row r="946" spans="1:15" ht="13.2">
      <c r="A946" s="10"/>
      <c r="B946" s="10"/>
      <c r="C946" s="10"/>
      <c r="D946" s="10"/>
      <c r="E946" s="10"/>
      <c r="F946" s="10"/>
      <c r="G946" s="10"/>
      <c r="H946" s="10"/>
      <c r="I946" s="10"/>
      <c r="J946" s="10"/>
      <c r="K946" s="10"/>
      <c r="L946" s="10"/>
      <c r="M946" s="10"/>
      <c r="N946" s="10"/>
      <c r="O946" s="10"/>
    </row>
    <row r="947" spans="1:15" ht="13.2">
      <c r="A947" s="10"/>
      <c r="B947" s="10"/>
      <c r="C947" s="10"/>
      <c r="D947" s="10"/>
      <c r="E947" s="10"/>
      <c r="F947" s="10"/>
      <c r="G947" s="10"/>
      <c r="H947" s="10"/>
      <c r="I947" s="10"/>
      <c r="J947" s="10"/>
      <c r="K947" s="10"/>
      <c r="L947" s="10"/>
      <c r="M947" s="10"/>
      <c r="N947" s="10"/>
      <c r="O947" s="10"/>
    </row>
    <row r="948" spans="1:15" ht="13.2">
      <c r="A948" s="10"/>
      <c r="B948" s="10"/>
      <c r="C948" s="10"/>
      <c r="D948" s="10"/>
      <c r="E948" s="10"/>
      <c r="F948" s="10"/>
      <c r="G948" s="10"/>
      <c r="H948" s="10"/>
      <c r="I948" s="10"/>
      <c r="J948" s="10"/>
      <c r="K948" s="10"/>
      <c r="L948" s="10"/>
      <c r="M948" s="10"/>
      <c r="N948" s="10"/>
      <c r="O948" s="10"/>
    </row>
    <row r="949" spans="1:15" ht="13.2">
      <c r="A949" s="10"/>
      <c r="B949" s="10"/>
      <c r="C949" s="10"/>
      <c r="D949" s="10"/>
      <c r="E949" s="10"/>
      <c r="F949" s="10"/>
      <c r="G949" s="10"/>
      <c r="H949" s="10"/>
      <c r="I949" s="10"/>
      <c r="J949" s="10"/>
      <c r="K949" s="10"/>
      <c r="L949" s="10"/>
      <c r="M949" s="10"/>
      <c r="N949" s="10"/>
      <c r="O949" s="10"/>
    </row>
    <row r="950" spans="1:15" ht="13.2">
      <c r="A950" s="10"/>
      <c r="B950" s="10"/>
      <c r="C950" s="10"/>
      <c r="D950" s="10"/>
      <c r="E950" s="10"/>
      <c r="F950" s="10"/>
      <c r="G950" s="10"/>
      <c r="H950" s="10"/>
      <c r="I950" s="10"/>
      <c r="J950" s="10"/>
      <c r="K950" s="10"/>
      <c r="L950" s="10"/>
      <c r="M950" s="10"/>
      <c r="N950" s="10"/>
      <c r="O950" s="10"/>
    </row>
    <row r="951" spans="1:15" ht="13.2">
      <c r="A951" s="10"/>
      <c r="B951" s="10"/>
      <c r="C951" s="10"/>
      <c r="D951" s="10"/>
      <c r="E951" s="10"/>
      <c r="F951" s="10"/>
      <c r="G951" s="10"/>
      <c r="H951" s="10"/>
      <c r="I951" s="10"/>
      <c r="J951" s="10"/>
      <c r="K951" s="10"/>
      <c r="L951" s="10"/>
      <c r="M951" s="10"/>
      <c r="N951" s="10"/>
      <c r="O951" s="10"/>
    </row>
    <row r="952" spans="1:15" ht="13.2">
      <c r="A952" s="10"/>
      <c r="B952" s="10"/>
      <c r="C952" s="10"/>
      <c r="D952" s="10"/>
      <c r="E952" s="10"/>
      <c r="F952" s="10"/>
      <c r="G952" s="10"/>
      <c r="H952" s="10"/>
      <c r="I952" s="10"/>
      <c r="J952" s="10"/>
      <c r="K952" s="10"/>
      <c r="L952" s="10"/>
      <c r="M952" s="10"/>
      <c r="N952" s="10"/>
      <c r="O952" s="10"/>
    </row>
    <row r="953" spans="1:15" ht="13.2">
      <c r="A953" s="10"/>
      <c r="B953" s="10"/>
      <c r="C953" s="10"/>
      <c r="D953" s="10"/>
      <c r="E953" s="10"/>
      <c r="F953" s="10"/>
      <c r="G953" s="10"/>
      <c r="H953" s="10"/>
      <c r="I953" s="10"/>
      <c r="J953" s="10"/>
      <c r="K953" s="10"/>
      <c r="L953" s="10"/>
      <c r="M953" s="10"/>
      <c r="N953" s="10"/>
      <c r="O953" s="10"/>
    </row>
    <row r="954" spans="1:15" ht="13.2">
      <c r="A954" s="10"/>
      <c r="B954" s="10"/>
      <c r="C954" s="10"/>
      <c r="D954" s="10"/>
      <c r="E954" s="10"/>
      <c r="F954" s="10"/>
      <c r="G954" s="10"/>
      <c r="H954" s="10"/>
      <c r="I954" s="10"/>
      <c r="J954" s="10"/>
      <c r="K954" s="10"/>
      <c r="L954" s="10"/>
      <c r="M954" s="10"/>
      <c r="N954" s="10"/>
      <c r="O954" s="10"/>
    </row>
    <row r="955" spans="1:15" ht="13.2">
      <c r="A955" s="10"/>
      <c r="B955" s="10"/>
      <c r="C955" s="10"/>
      <c r="D955" s="10"/>
      <c r="E955" s="10"/>
      <c r="F955" s="10"/>
      <c r="G955" s="10"/>
      <c r="H955" s="10"/>
      <c r="I955" s="10"/>
      <c r="J955" s="10"/>
      <c r="K955" s="10"/>
      <c r="L955" s="10"/>
      <c r="M955" s="10"/>
      <c r="N955" s="10"/>
      <c r="O955" s="10"/>
    </row>
    <row r="956" spans="1:15" ht="13.2">
      <c r="A956" s="10"/>
      <c r="B956" s="10"/>
      <c r="C956" s="10"/>
      <c r="D956" s="10"/>
      <c r="E956" s="10"/>
      <c r="F956" s="10"/>
      <c r="G956" s="10"/>
      <c r="H956" s="10"/>
      <c r="I956" s="10"/>
      <c r="J956" s="10"/>
      <c r="K956" s="10"/>
      <c r="L956" s="10"/>
      <c r="M956" s="10"/>
      <c r="N956" s="10"/>
      <c r="O956" s="10"/>
    </row>
    <row r="957" spans="1:15" ht="13.2">
      <c r="A957" s="10"/>
      <c r="B957" s="10"/>
      <c r="C957" s="10"/>
      <c r="D957" s="10"/>
      <c r="E957" s="10"/>
      <c r="F957" s="10"/>
      <c r="G957" s="10"/>
      <c r="H957" s="10"/>
      <c r="I957" s="10"/>
      <c r="J957" s="10"/>
      <c r="K957" s="10"/>
      <c r="L957" s="10"/>
      <c r="M957" s="10"/>
      <c r="N957" s="10"/>
      <c r="O957" s="10"/>
    </row>
    <row r="958" spans="1:15" ht="13.2">
      <c r="A958" s="10"/>
      <c r="B958" s="10"/>
      <c r="C958" s="10"/>
      <c r="D958" s="10"/>
      <c r="E958" s="10"/>
      <c r="F958" s="10"/>
      <c r="G958" s="10"/>
      <c r="H958" s="10"/>
      <c r="I958" s="10"/>
      <c r="J958" s="10"/>
      <c r="K958" s="10"/>
      <c r="L958" s="10"/>
      <c r="M958" s="10"/>
      <c r="N958" s="10"/>
      <c r="O958" s="10"/>
    </row>
    <row r="959" spans="1:15" ht="13.2">
      <c r="A959" s="10"/>
      <c r="B959" s="10"/>
      <c r="C959" s="10"/>
      <c r="D959" s="10"/>
      <c r="E959" s="10"/>
      <c r="F959" s="10"/>
      <c r="G959" s="10"/>
      <c r="H959" s="10"/>
      <c r="I959" s="10"/>
      <c r="J959" s="10"/>
      <c r="K959" s="10"/>
      <c r="L959" s="10"/>
      <c r="M959" s="10"/>
      <c r="N959" s="10"/>
      <c r="O959" s="10"/>
    </row>
    <row r="960" spans="1:15" ht="13.2">
      <c r="A960" s="10"/>
      <c r="B960" s="10"/>
      <c r="C960" s="10"/>
      <c r="D960" s="10"/>
      <c r="E960" s="10"/>
      <c r="F960" s="10"/>
      <c r="G960" s="10"/>
      <c r="H960" s="10"/>
      <c r="I960" s="10"/>
      <c r="J960" s="10"/>
      <c r="K960" s="10"/>
      <c r="L960" s="10"/>
      <c r="M960" s="10"/>
      <c r="N960" s="10"/>
      <c r="O960" s="10"/>
    </row>
    <row r="961" spans="1:15" ht="13.2">
      <c r="A961" s="10"/>
      <c r="B961" s="10"/>
      <c r="C961" s="10"/>
      <c r="D961" s="10"/>
      <c r="E961" s="10"/>
      <c r="F961" s="10"/>
      <c r="G961" s="10"/>
      <c r="H961" s="10"/>
      <c r="I961" s="10"/>
      <c r="J961" s="10"/>
      <c r="K961" s="10"/>
      <c r="L961" s="10"/>
      <c r="M961" s="10"/>
      <c r="N961" s="10"/>
      <c r="O961" s="10"/>
    </row>
    <row r="962" spans="1:15" ht="13.2">
      <c r="A962" s="10"/>
      <c r="B962" s="10"/>
      <c r="C962" s="10"/>
      <c r="D962" s="10"/>
      <c r="E962" s="10"/>
      <c r="F962" s="10"/>
      <c r="G962" s="10"/>
      <c r="H962" s="10"/>
      <c r="I962" s="10"/>
      <c r="J962" s="10"/>
      <c r="K962" s="10"/>
      <c r="L962" s="10"/>
      <c r="M962" s="10"/>
      <c r="N962" s="10"/>
      <c r="O962" s="10"/>
    </row>
    <row r="963" spans="1:15" ht="13.2">
      <c r="A963" s="10"/>
      <c r="B963" s="10"/>
      <c r="C963" s="10"/>
      <c r="D963" s="10"/>
      <c r="E963" s="10"/>
      <c r="F963" s="10"/>
      <c r="G963" s="10"/>
      <c r="H963" s="10"/>
      <c r="I963" s="10"/>
      <c r="J963" s="10"/>
      <c r="K963" s="10"/>
      <c r="L963" s="10"/>
      <c r="M963" s="10"/>
      <c r="N963" s="10"/>
      <c r="O963" s="10"/>
    </row>
    <row r="964" spans="1:15" ht="13.2">
      <c r="A964" s="10"/>
      <c r="B964" s="10"/>
      <c r="C964" s="10"/>
      <c r="D964" s="10"/>
      <c r="E964" s="10"/>
      <c r="F964" s="10"/>
      <c r="G964" s="10"/>
      <c r="H964" s="10"/>
      <c r="I964" s="10"/>
      <c r="J964" s="10"/>
      <c r="K964" s="10"/>
      <c r="L964" s="10"/>
      <c r="M964" s="10"/>
      <c r="N964" s="10"/>
      <c r="O964" s="10"/>
    </row>
    <row r="965" spans="1:15" ht="13.2">
      <c r="A965" s="10"/>
      <c r="B965" s="10"/>
      <c r="C965" s="10"/>
      <c r="D965" s="10"/>
      <c r="E965" s="10"/>
      <c r="F965" s="10"/>
      <c r="G965" s="10"/>
      <c r="H965" s="10"/>
      <c r="I965" s="10"/>
      <c r="J965" s="10"/>
      <c r="K965" s="10"/>
      <c r="L965" s="10"/>
      <c r="M965" s="10"/>
      <c r="N965" s="10"/>
      <c r="O965" s="10"/>
    </row>
    <row r="966" spans="1:15" ht="13.2">
      <c r="A966" s="10"/>
      <c r="B966" s="10"/>
      <c r="C966" s="10"/>
      <c r="D966" s="10"/>
      <c r="E966" s="10"/>
      <c r="F966" s="10"/>
      <c r="G966" s="10"/>
      <c r="H966" s="10"/>
      <c r="I966" s="10"/>
      <c r="J966" s="10"/>
      <c r="K966" s="10"/>
      <c r="L966" s="10"/>
      <c r="M966" s="10"/>
      <c r="N966" s="10"/>
      <c r="O966" s="10"/>
    </row>
    <row r="967" spans="1:15" ht="13.2">
      <c r="A967" s="10"/>
      <c r="B967" s="10"/>
      <c r="C967" s="10"/>
      <c r="D967" s="10"/>
      <c r="E967" s="10"/>
      <c r="F967" s="10"/>
      <c r="G967" s="10"/>
      <c r="H967" s="10"/>
      <c r="I967" s="10"/>
      <c r="J967" s="10"/>
      <c r="K967" s="10"/>
      <c r="L967" s="10"/>
      <c r="M967" s="10"/>
      <c r="N967" s="10"/>
      <c r="O967" s="10"/>
    </row>
    <row r="968" spans="1:15" ht="13.2">
      <c r="A968" s="10"/>
      <c r="B968" s="10"/>
      <c r="C968" s="10"/>
      <c r="D968" s="10"/>
      <c r="E968" s="10"/>
      <c r="F968" s="10"/>
      <c r="G968" s="10"/>
      <c r="H968" s="10"/>
      <c r="I968" s="10"/>
      <c r="J968" s="10"/>
      <c r="K968" s="10"/>
      <c r="L968" s="10"/>
      <c r="M968" s="10"/>
      <c r="N968" s="10"/>
      <c r="O968" s="10"/>
    </row>
    <row r="969" spans="1:15" ht="13.2">
      <c r="A969" s="10"/>
      <c r="B969" s="10"/>
      <c r="C969" s="10"/>
      <c r="D969" s="10"/>
      <c r="E969" s="10"/>
      <c r="F969" s="10"/>
      <c r="G969" s="10"/>
      <c r="H969" s="10"/>
      <c r="I969" s="10"/>
      <c r="J969" s="10"/>
      <c r="K969" s="10"/>
      <c r="L969" s="10"/>
      <c r="M969" s="10"/>
      <c r="N969" s="10"/>
      <c r="O969" s="10"/>
    </row>
    <row r="970" spans="1:15" ht="13.2">
      <c r="A970" s="10"/>
      <c r="B970" s="10"/>
      <c r="C970" s="10"/>
      <c r="D970" s="10"/>
      <c r="E970" s="10"/>
      <c r="F970" s="10"/>
      <c r="G970" s="10"/>
      <c r="H970" s="10"/>
      <c r="I970" s="10"/>
      <c r="J970" s="10"/>
      <c r="K970" s="10"/>
      <c r="L970" s="10"/>
      <c r="M970" s="10"/>
      <c r="N970" s="10"/>
      <c r="O970" s="10"/>
    </row>
    <row r="971" spans="1:15" ht="13.2">
      <c r="A971" s="10"/>
      <c r="B971" s="10"/>
      <c r="C971" s="10"/>
      <c r="D971" s="10"/>
      <c r="E971" s="10"/>
      <c r="F971" s="10"/>
      <c r="G971" s="10"/>
      <c r="H971" s="10"/>
      <c r="I971" s="10"/>
      <c r="J971" s="10"/>
      <c r="K971" s="10"/>
      <c r="L971" s="10"/>
      <c r="M971" s="10"/>
      <c r="N971" s="10"/>
      <c r="O971" s="10"/>
    </row>
    <row r="972" spans="1:15" ht="13.2">
      <c r="A972" s="10"/>
      <c r="B972" s="10"/>
      <c r="C972" s="10"/>
      <c r="D972" s="10"/>
      <c r="E972" s="10"/>
      <c r="F972" s="10"/>
      <c r="G972" s="10"/>
      <c r="H972" s="10"/>
      <c r="I972" s="10"/>
      <c r="J972" s="10"/>
      <c r="K972" s="10"/>
      <c r="L972" s="10"/>
      <c r="M972" s="10"/>
      <c r="N972" s="10"/>
      <c r="O972" s="10"/>
    </row>
    <row r="973" spans="1:15" ht="13.2">
      <c r="A973" s="10"/>
      <c r="B973" s="10"/>
      <c r="C973" s="10"/>
      <c r="D973" s="10"/>
      <c r="E973" s="10"/>
      <c r="F973" s="10"/>
      <c r="G973" s="10"/>
      <c r="H973" s="10"/>
      <c r="I973" s="10"/>
      <c r="J973" s="10"/>
      <c r="K973" s="10"/>
      <c r="L973" s="10"/>
      <c r="M973" s="10"/>
      <c r="N973" s="10"/>
      <c r="O973" s="10"/>
    </row>
    <row r="974" spans="1:15" ht="13.2">
      <c r="A974" s="10"/>
      <c r="B974" s="10"/>
      <c r="C974" s="10"/>
      <c r="D974" s="10"/>
      <c r="E974" s="10"/>
      <c r="F974" s="10"/>
      <c r="G974" s="10"/>
      <c r="H974" s="10"/>
      <c r="I974" s="10"/>
      <c r="J974" s="10"/>
      <c r="K974" s="10"/>
      <c r="L974" s="10"/>
      <c r="M974" s="10"/>
      <c r="N974" s="10"/>
      <c r="O974" s="10"/>
    </row>
    <row r="975" spans="1:15" ht="13.2">
      <c r="A975" s="10"/>
      <c r="B975" s="10"/>
      <c r="C975" s="10"/>
      <c r="D975" s="10"/>
      <c r="E975" s="10"/>
      <c r="F975" s="10"/>
      <c r="G975" s="10"/>
      <c r="H975" s="10"/>
      <c r="I975" s="10"/>
      <c r="J975" s="10"/>
      <c r="K975" s="10"/>
      <c r="L975" s="10"/>
      <c r="M975" s="10"/>
      <c r="N975" s="10"/>
      <c r="O975" s="10"/>
    </row>
    <row r="976" spans="1:15" ht="13.2">
      <c r="A976" s="10"/>
      <c r="B976" s="10"/>
      <c r="C976" s="10"/>
      <c r="D976" s="10"/>
      <c r="E976" s="10"/>
      <c r="F976" s="10"/>
      <c r="G976" s="10"/>
      <c r="H976" s="10"/>
      <c r="I976" s="10"/>
      <c r="J976" s="10"/>
      <c r="K976" s="10"/>
      <c r="L976" s="10"/>
      <c r="M976" s="10"/>
      <c r="N976" s="10"/>
      <c r="O976" s="10"/>
    </row>
    <row r="977" spans="1:15" ht="13.2">
      <c r="A977" s="10"/>
      <c r="B977" s="10"/>
      <c r="C977" s="10"/>
      <c r="D977" s="10"/>
      <c r="E977" s="10"/>
      <c r="F977" s="10"/>
      <c r="G977" s="10"/>
      <c r="H977" s="10"/>
      <c r="I977" s="10"/>
      <c r="J977" s="10"/>
      <c r="K977" s="10"/>
      <c r="L977" s="10"/>
      <c r="M977" s="10"/>
      <c r="N977" s="10"/>
      <c r="O977" s="10"/>
    </row>
    <row r="978" spans="1:15" ht="13.2">
      <c r="A978" s="10"/>
      <c r="B978" s="10"/>
      <c r="C978" s="10"/>
      <c r="D978" s="10"/>
      <c r="E978" s="10"/>
      <c r="F978" s="10"/>
      <c r="G978" s="10"/>
      <c r="H978" s="10"/>
      <c r="I978" s="10"/>
      <c r="J978" s="10"/>
      <c r="K978" s="10"/>
      <c r="L978" s="10"/>
      <c r="M978" s="10"/>
      <c r="N978" s="10"/>
      <c r="O978" s="10"/>
    </row>
    <row r="979" spans="1:15" ht="13.2">
      <c r="A979" s="10"/>
      <c r="B979" s="10"/>
      <c r="C979" s="10"/>
      <c r="D979" s="10"/>
      <c r="E979" s="10"/>
      <c r="F979" s="10"/>
      <c r="G979" s="10"/>
      <c r="H979" s="10"/>
      <c r="I979" s="10"/>
      <c r="J979" s="10"/>
      <c r="K979" s="10"/>
      <c r="L979" s="10"/>
      <c r="M979" s="10"/>
      <c r="N979" s="10"/>
      <c r="O979" s="10"/>
    </row>
    <row r="980" spans="1:15" ht="13.2">
      <c r="A980" s="10"/>
      <c r="B980" s="10"/>
      <c r="C980" s="10"/>
      <c r="D980" s="10"/>
      <c r="E980" s="10"/>
      <c r="F980" s="10"/>
      <c r="G980" s="10"/>
      <c r="H980" s="10"/>
      <c r="I980" s="10"/>
      <c r="J980" s="10"/>
      <c r="K980" s="10"/>
      <c r="L980" s="10"/>
      <c r="M980" s="10"/>
      <c r="N980" s="10"/>
      <c r="O980" s="10"/>
    </row>
    <row r="981" spans="1:15" ht="13.2">
      <c r="A981" s="10"/>
      <c r="B981" s="10"/>
      <c r="C981" s="10"/>
      <c r="D981" s="10"/>
      <c r="E981" s="10"/>
      <c r="F981" s="10"/>
      <c r="G981" s="10"/>
      <c r="H981" s="10"/>
      <c r="I981" s="10"/>
      <c r="J981" s="10"/>
      <c r="K981" s="10"/>
      <c r="L981" s="10"/>
      <c r="M981" s="10"/>
      <c r="N981" s="10"/>
      <c r="O981" s="10"/>
    </row>
    <row r="982" spans="1:15" ht="13.2">
      <c r="A982" s="10"/>
      <c r="B982" s="10"/>
      <c r="C982" s="10"/>
      <c r="D982" s="10"/>
      <c r="E982" s="10"/>
      <c r="F982" s="10"/>
      <c r="G982" s="10"/>
      <c r="H982" s="10"/>
      <c r="I982" s="10"/>
      <c r="J982" s="10"/>
      <c r="K982" s="10"/>
      <c r="L982" s="10"/>
      <c r="M982" s="10"/>
      <c r="N982" s="10"/>
      <c r="O982" s="10"/>
    </row>
    <row r="983" spans="1:15" ht="13.2">
      <c r="A983" s="10"/>
      <c r="B983" s="10"/>
      <c r="C983" s="10"/>
      <c r="D983" s="10"/>
      <c r="E983" s="10"/>
      <c r="F983" s="10"/>
      <c r="G983" s="10"/>
      <c r="H983" s="10"/>
      <c r="I983" s="10"/>
      <c r="J983" s="10"/>
      <c r="K983" s="10"/>
      <c r="L983" s="10"/>
      <c r="M983" s="10"/>
      <c r="N983" s="10"/>
      <c r="O983" s="10"/>
    </row>
    <row r="984" spans="1:15" ht="13.2">
      <c r="A984" s="10"/>
      <c r="B984" s="10"/>
      <c r="C984" s="10"/>
      <c r="D984" s="10"/>
      <c r="E984" s="10"/>
      <c r="F984" s="10"/>
      <c r="G984" s="10"/>
      <c r="H984" s="10"/>
      <c r="I984" s="10"/>
      <c r="J984" s="10"/>
      <c r="K984" s="10"/>
      <c r="L984" s="10"/>
      <c r="M984" s="10"/>
      <c r="N984" s="10"/>
      <c r="O984" s="10"/>
    </row>
    <row r="985" spans="1:15" ht="13.2">
      <c r="A985" s="10"/>
      <c r="B985" s="10"/>
      <c r="C985" s="10"/>
      <c r="D985" s="10"/>
      <c r="E985" s="10"/>
      <c r="F985" s="10"/>
      <c r="G985" s="10"/>
      <c r="H985" s="10"/>
      <c r="I985" s="10"/>
      <c r="J985" s="10"/>
      <c r="K985" s="10"/>
      <c r="L985" s="10"/>
      <c r="M985" s="10"/>
      <c r="N985" s="10"/>
      <c r="O985" s="10"/>
    </row>
    <row r="986" spans="1:15" ht="13.2">
      <c r="A986" s="10"/>
      <c r="B986" s="10"/>
      <c r="C986" s="10"/>
      <c r="D986" s="10"/>
      <c r="E986" s="10"/>
      <c r="F986" s="10"/>
      <c r="G986" s="10"/>
      <c r="H986" s="10"/>
      <c r="I986" s="10"/>
      <c r="J986" s="10"/>
      <c r="K986" s="10"/>
      <c r="L986" s="10"/>
      <c r="M986" s="10"/>
      <c r="N986" s="10"/>
      <c r="O986" s="10"/>
    </row>
    <row r="987" spans="1:15" ht="13.2">
      <c r="A987" s="10"/>
      <c r="B987" s="10"/>
      <c r="C987" s="10"/>
      <c r="D987" s="10"/>
      <c r="E987" s="10"/>
      <c r="F987" s="10"/>
      <c r="G987" s="10"/>
      <c r="H987" s="10"/>
      <c r="I987" s="10"/>
      <c r="J987" s="10"/>
      <c r="K987" s="10"/>
      <c r="L987" s="10"/>
      <c r="M987" s="10"/>
      <c r="N987" s="10"/>
      <c r="O987" s="10"/>
    </row>
    <row r="988" spans="1:15" ht="13.2">
      <c r="A988" s="10"/>
      <c r="B988" s="10"/>
      <c r="C988" s="10"/>
      <c r="D988" s="10"/>
      <c r="E988" s="10"/>
      <c r="F988" s="10"/>
      <c r="G988" s="10"/>
      <c r="H988" s="10"/>
      <c r="I988" s="10"/>
      <c r="J988" s="10"/>
      <c r="K988" s="10"/>
      <c r="L988" s="10"/>
      <c r="M988" s="10"/>
      <c r="N988" s="10"/>
      <c r="O988" s="10"/>
    </row>
    <row r="989" spans="1:15" ht="13.2">
      <c r="A989" s="10"/>
      <c r="B989" s="10"/>
      <c r="C989" s="10"/>
      <c r="D989" s="10"/>
      <c r="E989" s="10"/>
      <c r="F989" s="10"/>
      <c r="G989" s="10"/>
      <c r="H989" s="10"/>
      <c r="I989" s="10"/>
      <c r="J989" s="10"/>
      <c r="K989" s="10"/>
      <c r="L989" s="10"/>
      <c r="M989" s="10"/>
      <c r="N989" s="10"/>
      <c r="O989" s="10"/>
    </row>
    <row r="990" spans="1:15" ht="13.2">
      <c r="A990" s="10"/>
      <c r="B990" s="10"/>
      <c r="C990" s="10"/>
      <c r="D990" s="10"/>
      <c r="E990" s="10"/>
      <c r="F990" s="10"/>
      <c r="G990" s="10"/>
      <c r="H990" s="10"/>
      <c r="I990" s="10"/>
      <c r="J990" s="10"/>
      <c r="K990" s="10"/>
      <c r="L990" s="10"/>
      <c r="M990" s="10"/>
      <c r="N990" s="10"/>
      <c r="O990" s="10"/>
    </row>
    <row r="991" spans="1:15" ht="13.2">
      <c r="A991" s="10"/>
      <c r="B991" s="10"/>
      <c r="C991" s="10"/>
      <c r="D991" s="10"/>
      <c r="E991" s="10"/>
      <c r="F991" s="10"/>
      <c r="G991" s="10"/>
      <c r="H991" s="10"/>
      <c r="I991" s="10"/>
      <c r="J991" s="10"/>
      <c r="K991" s="10"/>
      <c r="L991" s="10"/>
      <c r="M991" s="10"/>
      <c r="N991" s="10"/>
      <c r="O991" s="10"/>
    </row>
    <row r="992" spans="1:15" ht="13.2">
      <c r="A992" s="10"/>
      <c r="B992" s="10"/>
      <c r="C992" s="10"/>
      <c r="D992" s="10"/>
      <c r="E992" s="10"/>
      <c r="F992" s="10"/>
      <c r="G992" s="10"/>
      <c r="H992" s="10"/>
      <c r="I992" s="10"/>
      <c r="J992" s="10"/>
      <c r="K992" s="10"/>
      <c r="L992" s="10"/>
      <c r="M992" s="10"/>
      <c r="N992" s="10"/>
      <c r="O992" s="10"/>
    </row>
    <row r="993" spans="1:15" ht="13.2">
      <c r="A993" s="10"/>
      <c r="B993" s="10"/>
      <c r="C993" s="10"/>
      <c r="D993" s="10"/>
      <c r="E993" s="10"/>
      <c r="F993" s="10"/>
      <c r="G993" s="10"/>
      <c r="H993" s="10"/>
      <c r="I993" s="10"/>
      <c r="J993" s="10"/>
      <c r="K993" s="10"/>
      <c r="L993" s="10"/>
      <c r="M993" s="10"/>
      <c r="N993" s="10"/>
      <c r="O993" s="10"/>
    </row>
    <row r="994" spans="1:15" ht="13.2">
      <c r="A994" s="10"/>
      <c r="B994" s="10"/>
      <c r="C994" s="10"/>
      <c r="D994" s="10"/>
      <c r="E994" s="10"/>
      <c r="F994" s="10"/>
      <c r="G994" s="10"/>
      <c r="H994" s="10"/>
      <c r="I994" s="10"/>
      <c r="J994" s="10"/>
      <c r="K994" s="10"/>
      <c r="L994" s="10"/>
      <c r="M994" s="10"/>
      <c r="N994" s="10"/>
      <c r="O994" s="10"/>
    </row>
    <row r="995" spans="1:15" ht="13.2">
      <c r="A995" s="10"/>
      <c r="B995" s="10"/>
      <c r="C995" s="10"/>
      <c r="D995" s="10"/>
      <c r="E995" s="10"/>
      <c r="F995" s="10"/>
      <c r="G995" s="10"/>
      <c r="H995" s="10"/>
      <c r="I995" s="10"/>
      <c r="J995" s="10"/>
      <c r="K995" s="10"/>
      <c r="L995" s="10"/>
      <c r="M995" s="10"/>
      <c r="N995" s="10"/>
      <c r="O995" s="10"/>
    </row>
    <row r="996" spans="1:15" ht="13.2">
      <c r="A996" s="10"/>
      <c r="B996" s="10"/>
      <c r="C996" s="10"/>
      <c r="D996" s="10"/>
      <c r="E996" s="10"/>
      <c r="F996" s="10"/>
      <c r="G996" s="10"/>
      <c r="H996" s="10"/>
      <c r="I996" s="10"/>
      <c r="J996" s="10"/>
      <c r="K996" s="10"/>
      <c r="L996" s="10"/>
      <c r="M996" s="10"/>
      <c r="N996" s="10"/>
      <c r="O996" s="10"/>
    </row>
    <row r="997" spans="1:15" ht="13.2">
      <c r="A997" s="10"/>
      <c r="B997" s="10"/>
      <c r="C997" s="10"/>
      <c r="D997" s="10"/>
      <c r="E997" s="10"/>
      <c r="F997" s="10"/>
      <c r="G997" s="10"/>
      <c r="H997" s="10"/>
      <c r="I997" s="10"/>
      <c r="J997" s="10"/>
      <c r="K997" s="10"/>
      <c r="L997" s="10"/>
      <c r="M997" s="10"/>
      <c r="N997" s="10"/>
      <c r="O997" s="10"/>
    </row>
    <row r="998" spans="1:15" ht="13.2">
      <c r="A998" s="10"/>
      <c r="B998" s="10"/>
      <c r="C998" s="10"/>
      <c r="D998" s="10"/>
      <c r="E998" s="10"/>
      <c r="F998" s="10"/>
      <c r="G998" s="10"/>
      <c r="H998" s="10"/>
      <c r="I998" s="10"/>
      <c r="J998" s="10"/>
      <c r="K998" s="10"/>
      <c r="L998" s="10"/>
      <c r="M998" s="10"/>
      <c r="N998" s="10"/>
      <c r="O998" s="10"/>
    </row>
    <row r="999" spans="1:15" ht="13.2">
      <c r="A999" s="10"/>
      <c r="B999" s="10"/>
      <c r="C999" s="10"/>
      <c r="D999" s="10"/>
      <c r="E999" s="10"/>
      <c r="F999" s="10"/>
      <c r="G999" s="10"/>
      <c r="H999" s="10"/>
      <c r="I999" s="10"/>
      <c r="J999" s="10"/>
      <c r="K999" s="10"/>
      <c r="L999" s="10"/>
      <c r="M999" s="10"/>
      <c r="N999" s="10"/>
      <c r="O999" s="10"/>
    </row>
  </sheetData>
  <conditionalFormatting sqref="N1:N2">
    <cfRule type="beginsWith" dxfId="31" priority="1" operator="beginsWith" text="INDH">
      <formula>LEFT((N1),LEN("INDH"))=("INDH")</formula>
    </cfRule>
  </conditionalFormatting>
  <conditionalFormatting sqref="N1:N2">
    <cfRule type="beginsWith" dxfId="30" priority="2" operator="beginsWith" text="Defensoría de la niñez">
      <formula>LEFT((N1),LEN("Defensoría de la niñez"))=("Defensoría de la niñez")</formula>
    </cfRule>
  </conditionalFormatting>
  <conditionalFormatting sqref="N1:N2">
    <cfRule type="beginsWith" dxfId="29" priority="3" operator="beginsWith" text="ABOFEM">
      <formula>LEFT((N1),LEN("ABOFEM"))=("ABOFEM")</formula>
    </cfRule>
  </conditionalFormatting>
  <conditionalFormatting sqref="M1:M24 N3:N24">
    <cfRule type="cellIs" dxfId="28" priority="4" operator="equal">
      <formula>"COMISIÓN ESCRITOS"</formula>
    </cfRule>
  </conditionalFormatting>
  <conditionalFormatting sqref="O1:O24 M2:M24 N3:N24 P3:P24">
    <cfRule type="beginsWith" dxfId="27" priority="5" operator="beginsWith" text="Carabineros">
      <formula>LEFT((O1),LEN("Carabineros"))=("Carabineros")</formula>
    </cfRule>
  </conditionalFormatting>
  <conditionalFormatting sqref="O1:O24 M2:M24 N3:N24 P3:P24">
    <cfRule type="beginsWith" dxfId="26" priority="6" operator="beginsWith" text="Ejército">
      <formula>LEFT((O1),LEN("Ejército"))=("Ejército")</formula>
    </cfRule>
  </conditionalFormatting>
  <conditionalFormatting sqref="O1:O24 M2:M24 N3:N24 P3:P24">
    <cfRule type="beginsWith" dxfId="25" priority="7" operator="beginsWith" text="PDI">
      <formula>LEFT((O1),LEN("PDI"))=("PDI")</formula>
    </cfRule>
  </conditionalFormatting>
  <conditionalFormatting sqref="O1:O24 M2:M24 N3:N24 P3:P24">
    <cfRule type="beginsWith" dxfId="24"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400-000000000000}">
          <x14:formula1>
            <xm:f>VdD!$D$2:$D$1001</xm:f>
          </x14:formula1>
          <xm:sqref>I2:I41</xm:sqref>
        </x14:dataValidation>
        <x14:dataValidation type="list" allowBlank="1" xr:uid="{00000000-0002-0000-1400-000001000000}">
          <x14:formula1>
            <xm:f>VdD!$F$2:$F$1001</xm:f>
          </x14:formula1>
          <xm:sqref>M2:M41</xm:sqref>
        </x14:dataValidation>
        <x14:dataValidation type="list" allowBlank="1" xr:uid="{00000000-0002-0000-1400-000002000000}">
          <x14:formula1>
            <xm:f>VdD!$C$2:$C$1001</xm:f>
          </x14:formula1>
          <xm:sqref>H1:H41</xm:sqref>
        </x14:dataValidation>
        <x14:dataValidation type="list" allowBlank="1" xr:uid="{00000000-0002-0000-1400-000003000000}">
          <x14:formula1>
            <xm:f>VdD!$B$2:$B$1001</xm:f>
          </x14:formula1>
          <xm:sqref>F2:F41</xm:sqref>
        </x14:dataValidation>
        <x14:dataValidation type="list" allowBlank="1" xr:uid="{00000000-0002-0000-1400-000004000000}">
          <x14:formula1>
            <xm:f>VdD!$A$2:$A$1001</xm:f>
          </x14:formula1>
          <xm:sqref>D2:D41</xm:sqref>
        </x14:dataValidation>
        <x14:dataValidation type="list" allowBlank="1" xr:uid="{00000000-0002-0000-1400-000005000000}">
          <x14:formula1>
            <xm:f>VdD!$H$2:$H$1001</xm:f>
          </x14:formula1>
          <xm:sqref>O2:O41</xm:sqref>
        </x14:dataValidation>
        <x14:dataValidation type="list" allowBlank="1" xr:uid="{00000000-0002-0000-1400-000006000000}">
          <x14:formula1>
            <xm:f>VdD!$G$2:$G$1001</xm:f>
          </x14:formula1>
          <xm:sqref>N2:N41</xm:sqref>
        </x14:dataValidation>
        <x14:dataValidation type="list" allowBlank="1" xr:uid="{00000000-0002-0000-1400-000007000000}">
          <x14:formula1>
            <xm:f>VdD!$J$2:$J$1001</xm:f>
          </x14:formula1>
          <xm:sqref>Q2 Q3:R36 Q37:Q41</xm:sqref>
        </x14:dataValidation>
        <x14:dataValidation type="list" allowBlank="1" xr:uid="{00000000-0002-0000-1400-000008000000}">
          <x14:formula1>
            <xm:f>VdD!$I$2:$I$1001</xm:f>
          </x14:formula1>
          <xm:sqref>P2:P41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998"/>
  <sheetViews>
    <sheetView workbookViewId="0"/>
  </sheetViews>
  <sheetFormatPr baseColWidth="10" defaultColWidth="14.44140625" defaultRowHeight="15.75" customHeight="1"/>
  <cols>
    <col min="6" max="6" width="22.88671875" customWidth="1"/>
    <col min="7" max="7" width="59.109375" customWidth="1"/>
  </cols>
  <sheetData>
    <row r="1" spans="1:26">
      <c r="A1" s="4" t="s">
        <v>4</v>
      </c>
      <c r="B1" s="4" t="s">
        <v>11</v>
      </c>
      <c r="C1" s="6" t="s">
        <v>12</v>
      </c>
      <c r="D1" s="4" t="s">
        <v>0</v>
      </c>
      <c r="E1" s="8" t="s">
        <v>14</v>
      </c>
      <c r="F1" s="9" t="s">
        <v>2</v>
      </c>
      <c r="G1" s="4" t="s">
        <v>21</v>
      </c>
      <c r="H1" s="4" t="s">
        <v>22</v>
      </c>
      <c r="I1" s="4" t="s">
        <v>23</v>
      </c>
      <c r="J1" s="4" t="s">
        <v>6</v>
      </c>
      <c r="K1" s="11" t="s">
        <v>25</v>
      </c>
      <c r="L1" s="4" t="s">
        <v>27</v>
      </c>
      <c r="M1" s="4" t="s">
        <v>7</v>
      </c>
      <c r="N1" s="4" t="s">
        <v>28</v>
      </c>
      <c r="O1" s="4" t="s">
        <v>29</v>
      </c>
      <c r="P1" s="39" t="s">
        <v>10</v>
      </c>
      <c r="Q1" s="7" t="s">
        <v>13</v>
      </c>
    </row>
    <row r="2" spans="1:26">
      <c r="A2" s="35" t="s">
        <v>4150</v>
      </c>
      <c r="B2" s="37" t="s">
        <v>4151</v>
      </c>
      <c r="C2" s="12">
        <v>17</v>
      </c>
      <c r="E2" s="37">
        <v>981373438</v>
      </c>
      <c r="F2" s="7" t="s">
        <v>85</v>
      </c>
      <c r="G2" s="35" t="s">
        <v>4152</v>
      </c>
      <c r="H2" s="10"/>
      <c r="I2" s="7" t="s">
        <v>49</v>
      </c>
      <c r="J2" s="12" t="s">
        <v>180</v>
      </c>
      <c r="K2" s="101">
        <v>43766</v>
      </c>
      <c r="L2" s="7" t="s">
        <v>4154</v>
      </c>
      <c r="M2" s="43" t="s">
        <v>50</v>
      </c>
      <c r="N2" s="7" t="s">
        <v>68</v>
      </c>
      <c r="O2" s="7" t="s">
        <v>35</v>
      </c>
      <c r="P2" s="39" t="s">
        <v>91</v>
      </c>
      <c r="Q2" s="7" t="s">
        <v>132</v>
      </c>
    </row>
    <row r="3" spans="1:26">
      <c r="A3" s="35" t="s">
        <v>4214</v>
      </c>
      <c r="B3" s="10"/>
      <c r="C3" s="7">
        <v>16</v>
      </c>
      <c r="D3" s="10"/>
      <c r="E3" s="225" t="s">
        <v>4215</v>
      </c>
      <c r="F3" s="7" t="s">
        <v>4216</v>
      </c>
      <c r="G3" s="7" t="s">
        <v>4217</v>
      </c>
      <c r="H3" s="10"/>
      <c r="I3" s="7" t="s">
        <v>49</v>
      </c>
      <c r="J3" s="7" t="s">
        <v>180</v>
      </c>
      <c r="K3" s="44">
        <v>43773</v>
      </c>
      <c r="L3" s="10"/>
      <c r="M3" s="43" t="s">
        <v>50</v>
      </c>
      <c r="N3" s="7" t="s">
        <v>68</v>
      </c>
      <c r="O3" s="7" t="s">
        <v>35</v>
      </c>
      <c r="P3" s="39" t="s">
        <v>91</v>
      </c>
      <c r="Q3" s="7" t="s">
        <v>162</v>
      </c>
      <c r="R3" s="10"/>
      <c r="S3" s="10"/>
      <c r="T3" s="10"/>
      <c r="U3" s="10"/>
      <c r="V3" s="10"/>
      <c r="W3" s="10"/>
      <c r="X3" s="10"/>
      <c r="Y3" s="10"/>
      <c r="Z3" s="10"/>
    </row>
    <row r="4" spans="1:26">
      <c r="A4" s="35" t="s">
        <v>1380</v>
      </c>
      <c r="B4" s="37" t="s">
        <v>1381</v>
      </c>
      <c r="D4" s="7" t="s">
        <v>26</v>
      </c>
      <c r="E4" s="35" t="s">
        <v>1382</v>
      </c>
      <c r="F4" s="7" t="s">
        <v>85</v>
      </c>
      <c r="G4" s="7" t="s">
        <v>1384</v>
      </c>
      <c r="H4" s="10"/>
      <c r="J4" s="12" t="s">
        <v>180</v>
      </c>
      <c r="K4" s="101">
        <v>43758</v>
      </c>
      <c r="L4" s="7" t="s">
        <v>1386</v>
      </c>
      <c r="M4" s="43" t="s">
        <v>33</v>
      </c>
      <c r="O4" s="7" t="s">
        <v>35</v>
      </c>
      <c r="P4" s="39" t="s">
        <v>70</v>
      </c>
      <c r="Q4" s="7" t="s">
        <v>132</v>
      </c>
    </row>
    <row r="5" spans="1:26">
      <c r="A5" s="120" t="s">
        <v>2229</v>
      </c>
      <c r="B5" s="120" t="s">
        <v>2230</v>
      </c>
      <c r="C5" s="7">
        <v>29</v>
      </c>
      <c r="D5" s="10"/>
      <c r="E5" s="120">
        <v>983980126</v>
      </c>
      <c r="F5" s="7" t="s">
        <v>85</v>
      </c>
      <c r="G5" s="7" t="s">
        <v>2232</v>
      </c>
      <c r="H5" s="10"/>
      <c r="I5" s="10"/>
      <c r="J5" s="7" t="s">
        <v>180</v>
      </c>
      <c r="K5" s="106">
        <v>43768.729166666664</v>
      </c>
      <c r="L5" s="7" t="s">
        <v>1195</v>
      </c>
      <c r="M5" s="43" t="s">
        <v>33</v>
      </c>
      <c r="N5" s="10"/>
      <c r="O5" s="7" t="s">
        <v>35</v>
      </c>
      <c r="P5" s="39" t="s">
        <v>70</v>
      </c>
      <c r="Q5" s="7" t="s">
        <v>162</v>
      </c>
      <c r="R5" s="10"/>
      <c r="S5" s="10"/>
      <c r="T5" s="10"/>
      <c r="U5" s="10"/>
      <c r="V5" s="10"/>
      <c r="W5" s="10"/>
      <c r="X5" s="10"/>
      <c r="Y5" s="10"/>
      <c r="Z5" s="10"/>
    </row>
    <row r="6" spans="1:26">
      <c r="A6" s="35" t="s">
        <v>2695</v>
      </c>
      <c r="B6" s="37" t="s">
        <v>2696</v>
      </c>
      <c r="C6" s="10"/>
      <c r="D6" s="7" t="s">
        <v>61</v>
      </c>
      <c r="E6" s="7">
        <v>56949625715</v>
      </c>
      <c r="F6" s="7" t="s">
        <v>2698</v>
      </c>
      <c r="G6" s="7" t="s">
        <v>2699</v>
      </c>
      <c r="H6" s="7" t="s">
        <v>2700</v>
      </c>
      <c r="I6" s="7" t="s">
        <v>88</v>
      </c>
      <c r="J6" s="7" t="s">
        <v>180</v>
      </c>
      <c r="K6" s="291">
        <v>43759.791666666664</v>
      </c>
      <c r="L6" s="7" t="s">
        <v>2704</v>
      </c>
      <c r="M6" s="10"/>
      <c r="N6" s="10"/>
      <c r="O6" s="7" t="s">
        <v>35</v>
      </c>
      <c r="P6" s="39" t="s">
        <v>70</v>
      </c>
      <c r="Q6" s="7" t="s">
        <v>162</v>
      </c>
      <c r="R6" s="10"/>
      <c r="S6" s="10"/>
      <c r="T6" s="10"/>
      <c r="U6" s="10"/>
      <c r="V6" s="10"/>
      <c r="W6" s="10"/>
      <c r="X6" s="10"/>
      <c r="Y6" s="10"/>
      <c r="Z6" s="10"/>
    </row>
    <row r="7" spans="1:26">
      <c r="A7" s="125" t="s">
        <v>527</v>
      </c>
      <c r="B7" s="126" t="s">
        <v>529</v>
      </c>
      <c r="C7" s="127"/>
      <c r="D7" s="127"/>
      <c r="E7" s="129">
        <v>56988773538</v>
      </c>
      <c r="F7" s="7" t="s">
        <v>167</v>
      </c>
      <c r="G7" s="130" t="s">
        <v>534</v>
      </c>
      <c r="H7" s="127"/>
      <c r="I7" s="127"/>
      <c r="J7" s="129" t="s">
        <v>535</v>
      </c>
      <c r="K7" s="404">
        <v>43760.892361111109</v>
      </c>
      <c r="L7" s="129" t="s">
        <v>539</v>
      </c>
      <c r="M7" s="127"/>
      <c r="N7" s="127"/>
      <c r="O7" s="7" t="s">
        <v>35</v>
      </c>
      <c r="P7" s="133" t="s">
        <v>70</v>
      </c>
      <c r="Q7" s="7" t="s">
        <v>162</v>
      </c>
      <c r="R7" s="127"/>
      <c r="S7" s="127"/>
      <c r="T7" s="127"/>
      <c r="U7" s="127"/>
      <c r="V7" s="127"/>
      <c r="W7" s="127"/>
      <c r="X7" s="127"/>
      <c r="Y7" s="127"/>
      <c r="Z7" s="127"/>
    </row>
    <row r="8" spans="1:26">
      <c r="A8" s="35" t="s">
        <v>3193</v>
      </c>
      <c r="B8" s="37" t="s">
        <v>3194</v>
      </c>
      <c r="D8" s="7" t="s">
        <v>26</v>
      </c>
      <c r="E8" s="37" t="s">
        <v>3195</v>
      </c>
      <c r="F8" s="7" t="s">
        <v>85</v>
      </c>
      <c r="G8" s="7" t="s">
        <v>3196</v>
      </c>
      <c r="J8" s="129" t="s">
        <v>63</v>
      </c>
      <c r="K8" s="405">
        <v>43773</v>
      </c>
      <c r="L8" s="12" t="s">
        <v>219</v>
      </c>
      <c r="M8" s="43" t="s">
        <v>33</v>
      </c>
      <c r="O8" s="7" t="s">
        <v>35</v>
      </c>
      <c r="P8" s="39" t="s">
        <v>91</v>
      </c>
      <c r="Q8" s="7" t="s">
        <v>132</v>
      </c>
    </row>
    <row r="9" spans="1:26">
      <c r="A9" s="35" t="s">
        <v>4046</v>
      </c>
      <c r="B9" s="37" t="s">
        <v>4047</v>
      </c>
      <c r="D9" s="7" t="s">
        <v>26</v>
      </c>
      <c r="F9" s="7" t="s">
        <v>167</v>
      </c>
      <c r="G9" s="7" t="s">
        <v>4048</v>
      </c>
      <c r="J9" s="129" t="s">
        <v>63</v>
      </c>
      <c r="K9" s="101">
        <v>43768</v>
      </c>
      <c r="L9" s="35" t="s">
        <v>4050</v>
      </c>
      <c r="M9" s="43" t="s">
        <v>33</v>
      </c>
      <c r="O9" s="7" t="s">
        <v>35</v>
      </c>
      <c r="P9" s="39" t="s">
        <v>91</v>
      </c>
      <c r="Q9" s="7" t="s">
        <v>132</v>
      </c>
    </row>
    <row r="10" spans="1:26">
      <c r="A10" s="35" t="s">
        <v>1092</v>
      </c>
      <c r="B10" s="35" t="s">
        <v>1093</v>
      </c>
      <c r="C10" s="10"/>
      <c r="D10" s="10"/>
      <c r="E10" s="35" t="s">
        <v>1095</v>
      </c>
      <c r="F10" s="7" t="s">
        <v>85</v>
      </c>
      <c r="G10" s="7" t="s">
        <v>1096</v>
      </c>
      <c r="H10" s="10"/>
      <c r="I10" s="10"/>
      <c r="J10" s="7" t="s">
        <v>63</v>
      </c>
      <c r="K10" s="198">
        <v>43773</v>
      </c>
      <c r="L10" s="35" t="s">
        <v>1100</v>
      </c>
      <c r="M10" s="43" t="s">
        <v>33</v>
      </c>
      <c r="N10" s="10"/>
      <c r="O10" s="7" t="s">
        <v>35</v>
      </c>
      <c r="P10" s="39" t="s">
        <v>70</v>
      </c>
      <c r="Q10" s="7" t="s">
        <v>162</v>
      </c>
      <c r="R10" s="10"/>
      <c r="S10" s="10"/>
      <c r="T10" s="10"/>
      <c r="U10" s="10"/>
      <c r="V10" s="10"/>
      <c r="W10" s="10"/>
      <c r="X10" s="10"/>
      <c r="Y10" s="10"/>
      <c r="Z10" s="10"/>
    </row>
    <row r="11" spans="1:26">
      <c r="A11" s="35" t="s">
        <v>4195</v>
      </c>
      <c r="B11" s="37" t="s">
        <v>4196</v>
      </c>
      <c r="C11" s="12">
        <v>17</v>
      </c>
      <c r="D11" s="7" t="s">
        <v>26</v>
      </c>
      <c r="E11" s="37" t="s">
        <v>4197</v>
      </c>
      <c r="F11" s="7" t="s">
        <v>167</v>
      </c>
      <c r="G11" s="35" t="s">
        <v>4198</v>
      </c>
      <c r="J11" s="7" t="s">
        <v>63</v>
      </c>
      <c r="K11" s="101">
        <v>43757</v>
      </c>
      <c r="L11" s="12" t="s">
        <v>219</v>
      </c>
      <c r="M11" s="43" t="s">
        <v>33</v>
      </c>
      <c r="N11" s="7" t="s">
        <v>68</v>
      </c>
      <c r="O11" s="7" t="s">
        <v>35</v>
      </c>
      <c r="P11" s="39" t="s">
        <v>91</v>
      </c>
      <c r="Q11" s="7" t="s">
        <v>132</v>
      </c>
    </row>
    <row r="12" spans="1:26">
      <c r="A12" s="35" t="s">
        <v>4218</v>
      </c>
      <c r="B12" s="10"/>
      <c r="C12" s="10"/>
      <c r="D12" s="10"/>
      <c r="E12" s="264" t="s">
        <v>4219</v>
      </c>
      <c r="F12" s="7" t="s">
        <v>167</v>
      </c>
      <c r="G12" s="35" t="s">
        <v>4220</v>
      </c>
      <c r="H12" s="10"/>
      <c r="I12" s="10"/>
      <c r="J12" s="7" t="s">
        <v>63</v>
      </c>
      <c r="K12" s="44">
        <v>43756</v>
      </c>
      <c r="L12" s="7" t="s">
        <v>3244</v>
      </c>
      <c r="M12" s="43" t="s">
        <v>33</v>
      </c>
      <c r="N12" s="10"/>
      <c r="O12" s="7" t="s">
        <v>35</v>
      </c>
      <c r="P12" s="39" t="s">
        <v>70</v>
      </c>
      <c r="Q12" s="7" t="s">
        <v>162</v>
      </c>
      <c r="R12" s="10"/>
      <c r="S12" s="10"/>
      <c r="T12" s="10"/>
      <c r="U12" s="10"/>
      <c r="V12" s="10"/>
      <c r="W12" s="10"/>
      <c r="X12" s="10"/>
      <c r="Y12" s="10"/>
      <c r="Z12" s="10"/>
    </row>
    <row r="13" spans="1:26">
      <c r="A13" s="330" t="s">
        <v>3622</v>
      </c>
      <c r="B13" s="239" t="s">
        <v>3623</v>
      </c>
      <c r="C13" s="248"/>
      <c r="D13" s="7" t="s">
        <v>26</v>
      </c>
      <c r="E13" s="215">
        <v>56948504247</v>
      </c>
      <c r="F13" s="7" t="s">
        <v>167</v>
      </c>
      <c r="G13" s="66" t="s">
        <v>3624</v>
      </c>
      <c r="H13" s="248"/>
      <c r="I13" s="248"/>
      <c r="J13" s="215" t="s">
        <v>180</v>
      </c>
      <c r="K13" s="406">
        <v>43759</v>
      </c>
      <c r="L13" s="66" t="s">
        <v>3625</v>
      </c>
      <c r="M13" s="43" t="s">
        <v>33</v>
      </c>
      <c r="N13" s="248"/>
      <c r="O13" s="7" t="s">
        <v>35</v>
      </c>
      <c r="P13" s="332" t="s">
        <v>70</v>
      </c>
      <c r="Q13" s="7" t="s">
        <v>162</v>
      </c>
      <c r="R13" s="248"/>
      <c r="S13" s="248"/>
      <c r="T13" s="248"/>
      <c r="U13" s="248"/>
      <c r="V13" s="248"/>
      <c r="W13" s="248"/>
      <c r="X13" s="248"/>
      <c r="Y13" s="248"/>
      <c r="Z13" s="248"/>
    </row>
    <row r="14" spans="1:26">
      <c r="A14" s="35" t="s">
        <v>3181</v>
      </c>
      <c r="B14" s="37" t="s">
        <v>3182</v>
      </c>
      <c r="C14" s="12">
        <v>25</v>
      </c>
      <c r="D14" s="7" t="s">
        <v>26</v>
      </c>
      <c r="E14" s="314" t="s">
        <v>3183</v>
      </c>
      <c r="F14" s="7" t="s">
        <v>125</v>
      </c>
      <c r="G14" s="7" t="s">
        <v>4596</v>
      </c>
      <c r="H14" s="12" t="s">
        <v>4597</v>
      </c>
      <c r="J14" s="7" t="s">
        <v>63</v>
      </c>
      <c r="K14" s="101">
        <v>43756</v>
      </c>
      <c r="L14" s="7" t="s">
        <v>3185</v>
      </c>
      <c r="M14" s="43" t="s">
        <v>33</v>
      </c>
      <c r="O14" s="7" t="s">
        <v>35</v>
      </c>
      <c r="P14" s="39" t="s">
        <v>91</v>
      </c>
      <c r="Q14" s="7" t="s">
        <v>132</v>
      </c>
    </row>
    <row r="15" spans="1:26">
      <c r="A15" s="7" t="s">
        <v>2419</v>
      </c>
      <c r="B15" s="12" t="s">
        <v>2420</v>
      </c>
      <c r="C15" s="12">
        <v>28</v>
      </c>
      <c r="D15" s="7" t="s">
        <v>26</v>
      </c>
      <c r="E15" s="7" t="s">
        <v>2422</v>
      </c>
      <c r="F15" s="7" t="s">
        <v>415</v>
      </c>
      <c r="G15" s="7" t="s">
        <v>2423</v>
      </c>
      <c r="J15" s="7" t="s">
        <v>63</v>
      </c>
      <c r="K15" s="254">
        <v>43774.819444444445</v>
      </c>
      <c r="L15" s="7" t="s">
        <v>2424</v>
      </c>
      <c r="M15" s="43" t="s">
        <v>33</v>
      </c>
      <c r="O15" s="7" t="s">
        <v>35</v>
      </c>
      <c r="P15" s="39"/>
      <c r="Q15" s="7" t="s">
        <v>117</v>
      </c>
    </row>
    <row r="16" spans="1:26" ht="15.75" customHeight="1">
      <c r="A16" s="179" t="s">
        <v>1713</v>
      </c>
      <c r="B16" s="12" t="s">
        <v>1714</v>
      </c>
      <c r="C16" s="12">
        <v>32</v>
      </c>
      <c r="D16" s="7" t="s">
        <v>26</v>
      </c>
      <c r="E16" s="56">
        <v>973244896</v>
      </c>
      <c r="F16" s="7" t="s">
        <v>475</v>
      </c>
      <c r="G16" s="179" t="s">
        <v>1716</v>
      </c>
      <c r="H16" s="10"/>
      <c r="I16" s="7"/>
      <c r="J16" s="7" t="s">
        <v>63</v>
      </c>
      <c r="L16" s="179" t="s">
        <v>1719</v>
      </c>
      <c r="M16" s="43" t="s">
        <v>33</v>
      </c>
      <c r="O16" s="7"/>
      <c r="P16" s="39"/>
      <c r="Q16" s="7" t="s">
        <v>117</v>
      </c>
    </row>
    <row r="17" spans="1:17">
      <c r="A17" s="179" t="s">
        <v>3282</v>
      </c>
      <c r="B17" s="12" t="s">
        <v>3283</v>
      </c>
      <c r="C17" s="12">
        <v>24</v>
      </c>
      <c r="D17" s="7" t="s">
        <v>26</v>
      </c>
      <c r="E17" s="12">
        <v>944424463</v>
      </c>
      <c r="F17" s="7" t="s">
        <v>85</v>
      </c>
      <c r="G17" s="7" t="s">
        <v>3284</v>
      </c>
      <c r="H17" s="10"/>
      <c r="I17" s="7"/>
      <c r="J17" s="7" t="s">
        <v>63</v>
      </c>
      <c r="K17" s="101">
        <v>43773</v>
      </c>
      <c r="L17" s="12" t="s">
        <v>1185</v>
      </c>
      <c r="M17" s="43" t="s">
        <v>33</v>
      </c>
      <c r="O17" s="7" t="s">
        <v>35</v>
      </c>
      <c r="P17" s="39"/>
      <c r="Q17" s="7" t="s">
        <v>117</v>
      </c>
    </row>
    <row r="18" spans="1:17" ht="15.75" customHeight="1">
      <c r="A18" s="7" t="s">
        <v>2609</v>
      </c>
      <c r="B18" s="12" t="s">
        <v>2610</v>
      </c>
      <c r="C18" s="12">
        <v>27</v>
      </c>
      <c r="D18" s="7" t="s">
        <v>26</v>
      </c>
      <c r="E18" s="56">
        <v>974985146</v>
      </c>
      <c r="F18" s="7" t="s">
        <v>475</v>
      </c>
      <c r="G18" s="179" t="s">
        <v>2611</v>
      </c>
      <c r="H18" s="10"/>
      <c r="I18" s="7"/>
      <c r="J18" s="7" t="s">
        <v>63</v>
      </c>
      <c r="K18" s="101">
        <v>43773</v>
      </c>
      <c r="L18" s="12" t="s">
        <v>219</v>
      </c>
      <c r="M18" s="43" t="s">
        <v>33</v>
      </c>
      <c r="O18" s="7"/>
      <c r="P18" s="39"/>
      <c r="Q18" s="7" t="s">
        <v>117</v>
      </c>
    </row>
    <row r="19" spans="1:17" ht="15.75" customHeight="1">
      <c r="A19" s="7" t="s">
        <v>4161</v>
      </c>
      <c r="B19" s="12" t="s">
        <v>4162</v>
      </c>
      <c r="C19" s="12">
        <v>17</v>
      </c>
      <c r="D19" s="7" t="s">
        <v>26</v>
      </c>
      <c r="E19" s="56">
        <v>945720255</v>
      </c>
      <c r="F19" s="7" t="s">
        <v>4163</v>
      </c>
      <c r="G19" s="7" t="s">
        <v>4164</v>
      </c>
      <c r="H19" s="10"/>
      <c r="I19" s="7" t="s">
        <v>49</v>
      </c>
      <c r="J19" s="7" t="s">
        <v>63</v>
      </c>
      <c r="K19" s="101">
        <v>43773</v>
      </c>
      <c r="L19" s="7" t="s">
        <v>1396</v>
      </c>
      <c r="M19" s="43" t="s">
        <v>33</v>
      </c>
      <c r="N19" s="7" t="s">
        <v>68</v>
      </c>
      <c r="O19" s="7" t="s">
        <v>35</v>
      </c>
      <c r="P19" s="39"/>
      <c r="Q19" s="7" t="s">
        <v>117</v>
      </c>
    </row>
    <row r="20" spans="1:17">
      <c r="A20" s="7" t="s">
        <v>3105</v>
      </c>
      <c r="B20" s="12" t="s">
        <v>3106</v>
      </c>
      <c r="C20" s="12">
        <v>24</v>
      </c>
      <c r="D20" s="7" t="s">
        <v>26</v>
      </c>
      <c r="E20" s="37">
        <v>33428488</v>
      </c>
      <c r="F20" s="7" t="s">
        <v>475</v>
      </c>
      <c r="G20" s="7" t="s">
        <v>3107</v>
      </c>
      <c r="H20" s="10"/>
      <c r="I20" s="7"/>
      <c r="J20" s="7" t="s">
        <v>63</v>
      </c>
      <c r="K20" s="12" t="s">
        <v>3110</v>
      </c>
      <c r="L20" s="7" t="s">
        <v>3111</v>
      </c>
      <c r="M20" s="43" t="s">
        <v>33</v>
      </c>
      <c r="O20" s="7" t="s">
        <v>35</v>
      </c>
      <c r="P20" s="39"/>
      <c r="Q20" s="7" t="s">
        <v>117</v>
      </c>
    </row>
    <row r="21" spans="1:17">
      <c r="A21" s="7" t="s">
        <v>1771</v>
      </c>
      <c r="B21" s="12" t="s">
        <v>1772</v>
      </c>
      <c r="C21" s="12">
        <v>31</v>
      </c>
      <c r="D21" s="7" t="s">
        <v>26</v>
      </c>
      <c r="E21" s="7" t="s">
        <v>1773</v>
      </c>
      <c r="F21" s="7" t="s">
        <v>85</v>
      </c>
      <c r="G21" s="7" t="s">
        <v>1775</v>
      </c>
      <c r="H21" s="10"/>
      <c r="I21" s="7"/>
      <c r="J21" s="7" t="s">
        <v>63</v>
      </c>
      <c r="K21" s="254">
        <v>43794.729166666664</v>
      </c>
      <c r="L21" s="7" t="s">
        <v>1776</v>
      </c>
      <c r="M21" s="43" t="s">
        <v>33</v>
      </c>
      <c r="O21" s="7" t="s">
        <v>35</v>
      </c>
      <c r="P21" s="39"/>
      <c r="Q21" s="7" t="s">
        <v>117</v>
      </c>
    </row>
    <row r="22" spans="1:17">
      <c r="A22" s="7" t="s">
        <v>3874</v>
      </c>
      <c r="B22" s="12" t="s">
        <v>3875</v>
      </c>
      <c r="C22" s="12">
        <v>20</v>
      </c>
      <c r="D22" s="7" t="s">
        <v>26</v>
      </c>
      <c r="E22" s="12">
        <v>56973307453</v>
      </c>
      <c r="F22" s="7" t="s">
        <v>85</v>
      </c>
      <c r="G22" s="7" t="s">
        <v>3876</v>
      </c>
      <c r="H22" s="10"/>
      <c r="I22" s="7"/>
      <c r="J22" s="7" t="s">
        <v>63</v>
      </c>
      <c r="K22" s="254">
        <v>43774.770833333336</v>
      </c>
      <c r="L22" s="7" t="s">
        <v>3877</v>
      </c>
      <c r="M22" s="43" t="s">
        <v>33</v>
      </c>
      <c r="O22" s="7" t="s">
        <v>35</v>
      </c>
      <c r="P22" s="39"/>
      <c r="Q22" s="7" t="s">
        <v>117</v>
      </c>
    </row>
    <row r="23" spans="1:17">
      <c r="A23" s="10"/>
      <c r="D23" s="7"/>
      <c r="F23" s="7"/>
      <c r="G23" s="10"/>
      <c r="H23" s="10"/>
      <c r="I23" s="7"/>
      <c r="M23" s="43"/>
      <c r="O23" s="7"/>
      <c r="P23" s="39"/>
      <c r="Q23" s="7"/>
    </row>
    <row r="24" spans="1:17">
      <c r="A24" s="10"/>
      <c r="D24" s="7"/>
      <c r="F24" s="7"/>
      <c r="G24" s="10"/>
      <c r="H24" s="10"/>
      <c r="I24" s="7"/>
      <c r="M24" s="43"/>
      <c r="O24" s="7"/>
      <c r="P24" s="39"/>
      <c r="Q24" s="7"/>
    </row>
    <row r="25" spans="1:17">
      <c r="A25" s="10"/>
      <c r="D25" s="7"/>
      <c r="F25" s="7"/>
      <c r="G25" s="10"/>
      <c r="H25" s="10"/>
      <c r="I25" s="7"/>
      <c r="M25" s="43"/>
      <c r="O25" s="7"/>
      <c r="P25" s="39"/>
      <c r="Q25" s="7"/>
    </row>
    <row r="26" spans="1:17">
      <c r="A26" s="10"/>
      <c r="D26" s="7"/>
      <c r="F26" s="7"/>
      <c r="G26" s="10"/>
      <c r="H26" s="10"/>
      <c r="I26" s="7"/>
      <c r="M26" s="43"/>
      <c r="O26" s="7"/>
      <c r="P26" s="39"/>
      <c r="Q26" s="7"/>
    </row>
    <row r="27" spans="1:17">
      <c r="A27" s="10"/>
      <c r="D27" s="7"/>
      <c r="F27" s="7"/>
      <c r="G27" s="10"/>
      <c r="H27" s="10"/>
      <c r="I27" s="7"/>
      <c r="M27" s="43"/>
      <c r="O27" s="7"/>
      <c r="P27" s="39"/>
      <c r="Q27" s="7"/>
    </row>
    <row r="28" spans="1:17">
      <c r="A28" s="10"/>
      <c r="D28" s="7"/>
      <c r="F28" s="7"/>
      <c r="G28" s="10"/>
      <c r="H28" s="10"/>
      <c r="I28" s="7"/>
      <c r="M28" s="43"/>
      <c r="O28" s="7"/>
      <c r="P28" s="39"/>
      <c r="Q28" s="7"/>
    </row>
    <row r="29" spans="1:17">
      <c r="A29" s="10"/>
      <c r="D29" s="7"/>
      <c r="F29" s="7"/>
      <c r="G29" s="10"/>
      <c r="H29" s="10"/>
      <c r="I29" s="7"/>
      <c r="M29" s="43"/>
      <c r="O29" s="7"/>
      <c r="P29" s="39"/>
      <c r="Q29" s="7"/>
    </row>
    <row r="30" spans="1:17">
      <c r="A30" s="10"/>
      <c r="D30" s="7"/>
      <c r="F30" s="7"/>
      <c r="G30" s="10"/>
      <c r="H30" s="10"/>
      <c r="I30" s="7"/>
      <c r="M30" s="43"/>
      <c r="O30" s="7"/>
      <c r="P30" s="39"/>
      <c r="Q30" s="7"/>
    </row>
    <row r="31" spans="1:17">
      <c r="A31" s="10"/>
      <c r="D31" s="7"/>
      <c r="F31" s="7"/>
      <c r="G31" s="10"/>
      <c r="H31" s="10"/>
      <c r="I31" s="7"/>
      <c r="M31" s="43"/>
      <c r="O31" s="7"/>
      <c r="P31" s="39"/>
      <c r="Q31" s="7"/>
    </row>
    <row r="32" spans="1:17">
      <c r="A32" s="10"/>
      <c r="D32" s="7"/>
      <c r="F32" s="7"/>
      <c r="G32" s="10"/>
      <c r="H32" s="10"/>
      <c r="I32" s="7"/>
      <c r="M32" s="43"/>
      <c r="O32" s="7"/>
      <c r="P32" s="39"/>
      <c r="Q32" s="7"/>
    </row>
    <row r="33" spans="1:17">
      <c r="A33" s="10"/>
      <c r="D33" s="7"/>
      <c r="F33" s="7"/>
      <c r="G33" s="10"/>
      <c r="H33" s="10"/>
      <c r="I33" s="7"/>
      <c r="M33" s="43"/>
      <c r="O33" s="7"/>
      <c r="P33" s="39"/>
      <c r="Q33" s="7"/>
    </row>
    <row r="34" spans="1:17">
      <c r="A34" s="10"/>
      <c r="D34" s="7"/>
      <c r="F34" s="7"/>
      <c r="G34" s="10"/>
      <c r="H34" s="10"/>
      <c r="I34" s="7"/>
      <c r="M34" s="43"/>
      <c r="O34" s="7"/>
      <c r="P34" s="39"/>
      <c r="Q34" s="7"/>
    </row>
    <row r="35" spans="1:17">
      <c r="A35" s="10"/>
      <c r="D35" s="7"/>
      <c r="F35" s="7"/>
      <c r="G35" s="10"/>
      <c r="H35" s="10"/>
      <c r="I35" s="7"/>
      <c r="M35" s="43"/>
      <c r="O35" s="7"/>
      <c r="P35" s="39"/>
      <c r="Q35" s="7"/>
    </row>
    <row r="36" spans="1:17">
      <c r="A36" s="10"/>
      <c r="D36" s="7"/>
      <c r="F36" s="7"/>
      <c r="G36" s="10"/>
      <c r="H36" s="10"/>
      <c r="I36" s="7"/>
      <c r="M36" s="43"/>
      <c r="O36" s="7"/>
      <c r="P36" s="39"/>
      <c r="Q36" s="7"/>
    </row>
    <row r="37" spans="1:17">
      <c r="A37" s="10"/>
      <c r="D37" s="7"/>
      <c r="F37" s="7"/>
      <c r="G37" s="10"/>
      <c r="H37" s="10"/>
      <c r="I37" s="7"/>
      <c r="M37" s="43"/>
      <c r="O37" s="7"/>
      <c r="P37" s="39"/>
      <c r="Q37" s="7"/>
    </row>
    <row r="38" spans="1:17">
      <c r="A38" s="10"/>
      <c r="D38" s="7"/>
      <c r="F38" s="7"/>
      <c r="G38" s="10"/>
      <c r="H38" s="10"/>
      <c r="I38" s="7"/>
      <c r="M38" s="43"/>
      <c r="O38" s="7"/>
      <c r="P38" s="39"/>
      <c r="Q38" s="7"/>
    </row>
    <row r="39" spans="1:17">
      <c r="A39" s="10"/>
      <c r="D39" s="7"/>
      <c r="F39" s="7"/>
      <c r="G39" s="10"/>
      <c r="H39" s="10"/>
      <c r="I39" s="7"/>
      <c r="M39" s="43"/>
      <c r="O39" s="7"/>
      <c r="P39" s="39"/>
      <c r="Q39" s="7"/>
    </row>
    <row r="40" spans="1:17">
      <c r="A40" s="10"/>
      <c r="D40" s="7"/>
      <c r="F40" s="7"/>
      <c r="G40" s="10"/>
      <c r="H40" s="10"/>
      <c r="I40" s="7"/>
      <c r="M40" s="43"/>
      <c r="O40" s="7"/>
      <c r="P40" s="39"/>
      <c r="Q40" s="7"/>
    </row>
    <row r="41" spans="1:17">
      <c r="A41" s="10"/>
      <c r="D41" s="7"/>
      <c r="F41" s="7"/>
      <c r="G41" s="10"/>
      <c r="H41" s="10"/>
      <c r="I41" s="7"/>
      <c r="M41" s="43"/>
      <c r="O41" s="7"/>
      <c r="P41" s="39"/>
      <c r="Q41" s="7"/>
    </row>
    <row r="42" spans="1:17">
      <c r="A42" s="10"/>
      <c r="D42" s="7"/>
      <c r="F42" s="7"/>
      <c r="G42" s="10"/>
      <c r="H42" s="10"/>
      <c r="I42" s="7"/>
      <c r="M42" s="43"/>
      <c r="O42" s="7"/>
      <c r="P42" s="39"/>
      <c r="Q42" s="7"/>
    </row>
    <row r="43" spans="1:17">
      <c r="A43" s="10"/>
      <c r="D43" s="7"/>
      <c r="F43" s="7"/>
      <c r="G43" s="10"/>
      <c r="H43" s="10"/>
      <c r="I43" s="7"/>
      <c r="M43" s="43"/>
      <c r="O43" s="7"/>
      <c r="P43" s="39"/>
      <c r="Q43" s="7"/>
    </row>
    <row r="44" spans="1:17">
      <c r="A44" s="10"/>
      <c r="D44" s="7"/>
      <c r="F44" s="7"/>
      <c r="G44" s="10"/>
      <c r="H44" s="10"/>
      <c r="I44" s="7"/>
      <c r="M44" s="43"/>
      <c r="O44" s="7"/>
      <c r="P44" s="39"/>
      <c r="Q44" s="7"/>
    </row>
    <row r="45" spans="1:17">
      <c r="A45" s="10"/>
      <c r="D45" s="7"/>
      <c r="F45" s="7"/>
      <c r="G45" s="10"/>
      <c r="H45" s="10"/>
      <c r="I45" s="7"/>
      <c r="M45" s="43"/>
      <c r="O45" s="7"/>
      <c r="P45" s="39"/>
      <c r="Q45" s="7"/>
    </row>
    <row r="46" spans="1:17">
      <c r="A46" s="10"/>
      <c r="D46" s="7"/>
      <c r="F46" s="7"/>
      <c r="G46" s="10"/>
      <c r="H46" s="10"/>
      <c r="I46" s="7"/>
      <c r="M46" s="43"/>
      <c r="O46" s="7"/>
      <c r="P46" s="39"/>
      <c r="Q46" s="7"/>
    </row>
    <row r="47" spans="1:17">
      <c r="A47" s="10"/>
      <c r="D47" s="7"/>
      <c r="F47" s="7"/>
      <c r="G47" s="10"/>
      <c r="H47" s="10"/>
      <c r="I47" s="7"/>
      <c r="M47" s="43"/>
      <c r="O47" s="7"/>
      <c r="P47" s="39"/>
      <c r="Q47" s="7"/>
    </row>
    <row r="48" spans="1:17">
      <c r="A48" s="10"/>
      <c r="D48" s="7"/>
      <c r="F48" s="7"/>
      <c r="G48" s="10"/>
      <c r="H48" s="10"/>
      <c r="I48" s="7"/>
      <c r="M48" s="43"/>
      <c r="O48" s="7"/>
      <c r="P48" s="39"/>
      <c r="Q48" s="7"/>
    </row>
    <row r="49" spans="1:17">
      <c r="A49" s="10"/>
      <c r="D49" s="7"/>
      <c r="F49" s="7"/>
      <c r="G49" s="10"/>
      <c r="H49" s="10"/>
      <c r="I49" s="7"/>
      <c r="M49" s="43"/>
      <c r="O49" s="7"/>
      <c r="P49" s="39"/>
      <c r="Q49" s="7"/>
    </row>
    <row r="50" spans="1:17">
      <c r="A50" s="10"/>
      <c r="D50" s="7"/>
      <c r="F50" s="7"/>
      <c r="G50" s="10"/>
      <c r="H50" s="10"/>
      <c r="I50" s="7"/>
      <c r="M50" s="43"/>
      <c r="O50" s="7"/>
      <c r="P50" s="39"/>
      <c r="Q50" s="7"/>
    </row>
    <row r="51" spans="1:17">
      <c r="A51" s="10"/>
      <c r="D51" s="7"/>
      <c r="F51" s="7"/>
      <c r="G51" s="10"/>
      <c r="H51" s="10"/>
      <c r="I51" s="7"/>
      <c r="M51" s="43"/>
      <c r="O51" s="7"/>
      <c r="P51" s="39"/>
      <c r="Q51" s="7"/>
    </row>
    <row r="52" spans="1:17">
      <c r="A52" s="10"/>
      <c r="D52" s="7"/>
      <c r="F52" s="7"/>
      <c r="G52" s="10"/>
      <c r="H52" s="10"/>
      <c r="I52" s="7"/>
      <c r="M52" s="43"/>
      <c r="O52" s="7"/>
      <c r="P52" s="39"/>
      <c r="Q52" s="7"/>
    </row>
    <row r="53" spans="1:17">
      <c r="A53" s="10"/>
      <c r="D53" s="7"/>
      <c r="F53" s="7"/>
      <c r="G53" s="10"/>
      <c r="H53" s="10"/>
      <c r="I53" s="7"/>
      <c r="M53" s="43"/>
      <c r="O53" s="7"/>
      <c r="P53" s="39"/>
      <c r="Q53" s="7"/>
    </row>
    <row r="54" spans="1:17">
      <c r="A54" s="10"/>
      <c r="D54" s="7"/>
      <c r="F54" s="7"/>
      <c r="G54" s="10"/>
      <c r="H54" s="10"/>
      <c r="I54" s="7"/>
      <c r="M54" s="43"/>
      <c r="O54" s="7"/>
      <c r="P54" s="39"/>
      <c r="Q54" s="7"/>
    </row>
    <row r="55" spans="1:17">
      <c r="A55" s="10"/>
      <c r="D55" s="10"/>
      <c r="F55" s="7"/>
      <c r="G55" s="10"/>
      <c r="H55" s="10"/>
      <c r="I55" s="7"/>
      <c r="M55" s="43"/>
      <c r="O55" s="7"/>
      <c r="P55" s="39"/>
      <c r="Q55" s="7"/>
    </row>
    <row r="56" spans="1:17">
      <c r="A56" s="10"/>
      <c r="D56" s="10"/>
      <c r="F56" s="7"/>
      <c r="G56" s="10"/>
      <c r="H56" s="10"/>
      <c r="I56" s="7"/>
      <c r="M56" s="43"/>
      <c r="O56" s="7"/>
      <c r="P56" s="39"/>
      <c r="Q56" s="7"/>
    </row>
    <row r="57" spans="1:17">
      <c r="A57" s="10"/>
      <c r="D57" s="10"/>
      <c r="F57" s="7"/>
      <c r="G57" s="10"/>
      <c r="H57" s="10"/>
      <c r="I57" s="7"/>
      <c r="M57" s="43"/>
      <c r="O57" s="7"/>
      <c r="P57" s="39"/>
      <c r="Q57" s="7"/>
    </row>
    <row r="58" spans="1:17">
      <c r="A58" s="10"/>
      <c r="D58" s="10"/>
      <c r="F58" s="7"/>
      <c r="G58" s="10"/>
      <c r="H58" s="10"/>
      <c r="I58" s="7"/>
      <c r="M58" s="43"/>
      <c r="O58" s="7"/>
      <c r="P58" s="39"/>
      <c r="Q58" s="7"/>
    </row>
    <row r="59" spans="1:17">
      <c r="A59" s="10"/>
      <c r="D59" s="10"/>
      <c r="F59" s="7"/>
      <c r="G59" s="10"/>
      <c r="H59" s="10"/>
      <c r="I59" s="7"/>
      <c r="M59" s="43"/>
      <c r="O59" s="7"/>
      <c r="P59" s="39"/>
      <c r="Q59" s="7"/>
    </row>
    <row r="60" spans="1:17">
      <c r="A60" s="10"/>
      <c r="D60" s="10"/>
      <c r="F60" s="7"/>
      <c r="G60" s="10"/>
      <c r="H60" s="10"/>
      <c r="I60" s="7"/>
      <c r="M60" s="43"/>
      <c r="O60" s="7"/>
      <c r="P60" s="39"/>
      <c r="Q60" s="7"/>
    </row>
    <row r="61" spans="1:17">
      <c r="A61" s="10"/>
      <c r="D61" s="10"/>
      <c r="F61" s="7"/>
      <c r="G61" s="10"/>
      <c r="H61" s="10"/>
      <c r="I61" s="7"/>
      <c r="M61" s="43"/>
      <c r="O61" s="7"/>
      <c r="P61" s="39"/>
      <c r="Q61" s="7"/>
    </row>
    <row r="62" spans="1:17">
      <c r="A62" s="10"/>
      <c r="D62" s="10"/>
      <c r="F62" s="7"/>
      <c r="G62" s="10"/>
      <c r="H62" s="10"/>
      <c r="I62" s="7"/>
      <c r="M62" s="43"/>
      <c r="O62" s="7"/>
      <c r="P62" s="39"/>
      <c r="Q62" s="7"/>
    </row>
    <row r="63" spans="1:17">
      <c r="A63" s="10"/>
      <c r="D63" s="10"/>
      <c r="F63" s="7"/>
      <c r="G63" s="10"/>
      <c r="H63" s="10"/>
      <c r="I63" s="7"/>
      <c r="M63" s="43"/>
      <c r="O63" s="7"/>
      <c r="P63" s="39"/>
      <c r="Q63" s="7"/>
    </row>
    <row r="64" spans="1:17">
      <c r="A64" s="10"/>
      <c r="D64" s="10"/>
      <c r="F64" s="7"/>
      <c r="G64" s="10"/>
      <c r="H64" s="10"/>
      <c r="I64" s="7"/>
      <c r="M64" s="43"/>
      <c r="O64" s="7"/>
      <c r="Q64" s="7"/>
    </row>
    <row r="65" spans="1:17">
      <c r="A65" s="10"/>
      <c r="D65" s="10"/>
      <c r="F65" s="7"/>
      <c r="G65" s="10"/>
      <c r="H65" s="10"/>
      <c r="I65" s="7"/>
      <c r="O65" s="7"/>
      <c r="Q65" s="7"/>
    </row>
    <row r="66" spans="1:17">
      <c r="A66" s="10"/>
      <c r="D66" s="10"/>
      <c r="F66" s="7"/>
      <c r="G66" s="10"/>
      <c r="H66" s="10"/>
      <c r="I66" s="7"/>
      <c r="O66" s="7"/>
      <c r="Q66" s="7"/>
    </row>
    <row r="67" spans="1:17">
      <c r="A67" s="10"/>
      <c r="D67" s="10"/>
      <c r="F67" s="7"/>
      <c r="G67" s="10"/>
      <c r="O67" s="7"/>
      <c r="Q67" s="7"/>
    </row>
    <row r="68" spans="1:17">
      <c r="A68" s="10"/>
      <c r="D68" s="10"/>
      <c r="F68" s="7"/>
      <c r="G68" s="10"/>
      <c r="O68" s="7"/>
      <c r="Q68" s="7"/>
    </row>
    <row r="69" spans="1:17">
      <c r="A69" s="10"/>
      <c r="D69" s="10"/>
      <c r="G69" s="10"/>
      <c r="Q69" s="7"/>
    </row>
    <row r="70" spans="1:17">
      <c r="A70" s="10"/>
      <c r="D70" s="10"/>
      <c r="G70" s="10"/>
      <c r="Q70" s="7"/>
    </row>
    <row r="71" spans="1:17">
      <c r="A71" s="10"/>
      <c r="D71" s="10"/>
      <c r="G71" s="10"/>
      <c r="Q71" s="7"/>
    </row>
    <row r="72" spans="1:17">
      <c r="A72" s="10"/>
      <c r="D72" s="10"/>
      <c r="G72" s="10"/>
      <c r="Q72" s="7"/>
    </row>
    <row r="73" spans="1:17">
      <c r="A73" s="10"/>
      <c r="D73" s="10"/>
      <c r="G73" s="10"/>
      <c r="Q73" s="7"/>
    </row>
    <row r="74" spans="1:17">
      <c r="A74" s="10"/>
      <c r="D74" s="10"/>
      <c r="G74" s="10"/>
      <c r="Q74" s="7"/>
    </row>
    <row r="75" spans="1:17">
      <c r="A75" s="10"/>
      <c r="D75" s="10"/>
      <c r="G75" s="10"/>
    </row>
    <row r="76" spans="1:17">
      <c r="A76" s="10"/>
      <c r="D76" s="10"/>
      <c r="G76" s="10"/>
    </row>
    <row r="77" spans="1:17">
      <c r="A77" s="10"/>
      <c r="D77" s="10"/>
      <c r="G77" s="10"/>
    </row>
    <row r="78" spans="1:17">
      <c r="A78" s="10"/>
      <c r="D78" s="10"/>
      <c r="G78" s="10"/>
    </row>
    <row r="79" spans="1:17">
      <c r="A79" s="10"/>
      <c r="D79" s="10"/>
      <c r="G79" s="10"/>
    </row>
    <row r="80" spans="1:17">
      <c r="A80" s="10"/>
      <c r="D80" s="10"/>
      <c r="G80" s="10"/>
    </row>
    <row r="81" spans="1:7">
      <c r="A81" s="10"/>
      <c r="D81" s="10"/>
      <c r="G81" s="10"/>
    </row>
    <row r="82" spans="1:7">
      <c r="A82" s="10"/>
      <c r="D82" s="10"/>
      <c r="G82" s="10"/>
    </row>
    <row r="83" spans="1:7">
      <c r="A83" s="10"/>
      <c r="D83" s="10"/>
      <c r="G83" s="10"/>
    </row>
    <row r="84" spans="1:7">
      <c r="A84" s="10"/>
      <c r="D84" s="10"/>
      <c r="G84" s="10"/>
    </row>
    <row r="85" spans="1:7">
      <c r="A85" s="10"/>
      <c r="D85" s="10"/>
      <c r="G85" s="10"/>
    </row>
    <row r="86" spans="1:7">
      <c r="A86" s="10"/>
      <c r="D86" s="10"/>
      <c r="G86" s="10"/>
    </row>
    <row r="87" spans="1:7">
      <c r="A87" s="10"/>
      <c r="D87" s="10"/>
      <c r="G87" s="10"/>
    </row>
    <row r="88" spans="1:7">
      <c r="A88" s="10"/>
      <c r="D88" s="10"/>
      <c r="G88" s="10"/>
    </row>
    <row r="89" spans="1:7">
      <c r="A89" s="10"/>
      <c r="D89" s="10"/>
      <c r="G89" s="10"/>
    </row>
    <row r="90" spans="1:7">
      <c r="A90" s="10"/>
      <c r="D90" s="10"/>
      <c r="G90" s="10"/>
    </row>
    <row r="91" spans="1:7">
      <c r="A91" s="10"/>
      <c r="D91" s="10"/>
      <c r="G91" s="10"/>
    </row>
    <row r="92" spans="1:7">
      <c r="A92" s="10"/>
      <c r="D92" s="10"/>
      <c r="G92" s="10"/>
    </row>
    <row r="93" spans="1:7">
      <c r="A93" s="10"/>
      <c r="D93" s="10"/>
      <c r="G93" s="10"/>
    </row>
    <row r="94" spans="1:7">
      <c r="A94" s="10"/>
      <c r="G94" s="10"/>
    </row>
    <row r="95" spans="1:7">
      <c r="A95" s="10"/>
      <c r="G95" s="10"/>
    </row>
    <row r="96" spans="1:7">
      <c r="A96" s="10"/>
      <c r="G96" s="10"/>
    </row>
    <row r="97" spans="1:7">
      <c r="A97" s="10"/>
      <c r="G97" s="10"/>
    </row>
    <row r="98" spans="1:7">
      <c r="A98" s="10"/>
      <c r="G98" s="10"/>
    </row>
    <row r="99" spans="1:7">
      <c r="A99" s="10"/>
      <c r="G99" s="10"/>
    </row>
    <row r="100" spans="1:7">
      <c r="A100" s="10"/>
      <c r="G100" s="10"/>
    </row>
    <row r="101" spans="1:7">
      <c r="A101" s="10"/>
      <c r="G101" s="10"/>
    </row>
    <row r="102" spans="1:7">
      <c r="A102" s="10"/>
      <c r="G102" s="10"/>
    </row>
    <row r="103" spans="1:7">
      <c r="A103" s="10"/>
      <c r="G103" s="10"/>
    </row>
    <row r="104" spans="1:7">
      <c r="A104" s="10"/>
      <c r="G104" s="10"/>
    </row>
    <row r="105" spans="1:7">
      <c r="A105" s="10"/>
      <c r="G105" s="10"/>
    </row>
    <row r="106" spans="1:7">
      <c r="A106" s="10"/>
      <c r="G106" s="10"/>
    </row>
    <row r="107" spans="1:7">
      <c r="A107" s="10"/>
      <c r="G107" s="10"/>
    </row>
    <row r="108" spans="1:7">
      <c r="A108" s="10"/>
      <c r="G108" s="10"/>
    </row>
    <row r="109" spans="1:7">
      <c r="A109" s="10"/>
      <c r="G109" s="10"/>
    </row>
    <row r="110" spans="1:7">
      <c r="A110" s="10"/>
      <c r="G110" s="10"/>
    </row>
    <row r="111" spans="1:7">
      <c r="A111" s="10"/>
      <c r="G111" s="10"/>
    </row>
    <row r="112" spans="1:7">
      <c r="A112" s="10"/>
      <c r="G112" s="10"/>
    </row>
    <row r="113" spans="1:7">
      <c r="A113" s="10"/>
      <c r="G113" s="10"/>
    </row>
    <row r="114" spans="1:7">
      <c r="A114" s="10"/>
      <c r="G114" s="10"/>
    </row>
    <row r="115" spans="1:7">
      <c r="A115" s="10"/>
      <c r="G115" s="10"/>
    </row>
    <row r="116" spans="1:7">
      <c r="A116" s="10"/>
      <c r="G116" s="10"/>
    </row>
    <row r="117" spans="1:7">
      <c r="A117" s="10"/>
      <c r="G117" s="10"/>
    </row>
    <row r="118" spans="1:7">
      <c r="A118" s="10"/>
      <c r="G118" s="10"/>
    </row>
    <row r="119" spans="1:7">
      <c r="A119" s="10"/>
      <c r="G119" s="10"/>
    </row>
    <row r="120" spans="1:7">
      <c r="A120" s="10"/>
      <c r="G120" s="10"/>
    </row>
    <row r="121" spans="1:7">
      <c r="A121" s="10"/>
      <c r="G121" s="10"/>
    </row>
    <row r="122" spans="1:7">
      <c r="A122" s="10"/>
      <c r="G122" s="10"/>
    </row>
    <row r="123" spans="1:7">
      <c r="A123" s="10"/>
      <c r="G123" s="10"/>
    </row>
    <row r="124" spans="1:7">
      <c r="A124" s="10"/>
      <c r="G124" s="10"/>
    </row>
    <row r="125" spans="1:7">
      <c r="A125" s="10"/>
      <c r="G125" s="10"/>
    </row>
    <row r="126" spans="1:7">
      <c r="A126" s="10"/>
      <c r="G126" s="10"/>
    </row>
    <row r="127" spans="1:7">
      <c r="A127" s="10"/>
      <c r="G127" s="10"/>
    </row>
    <row r="128" spans="1:7">
      <c r="A128" s="10"/>
      <c r="G128" s="10"/>
    </row>
    <row r="129" spans="1:7">
      <c r="A129" s="10"/>
      <c r="G129" s="10"/>
    </row>
    <row r="130" spans="1:7">
      <c r="A130" s="10"/>
      <c r="G130" s="10"/>
    </row>
    <row r="131" spans="1:7">
      <c r="A131" s="10"/>
      <c r="G131" s="10"/>
    </row>
    <row r="132" spans="1:7">
      <c r="A132" s="10"/>
      <c r="G132" s="10"/>
    </row>
    <row r="133" spans="1:7">
      <c r="A133" s="10"/>
      <c r="G133" s="10"/>
    </row>
    <row r="134" spans="1:7">
      <c r="A134" s="10"/>
      <c r="G134" s="10"/>
    </row>
    <row r="135" spans="1:7">
      <c r="A135" s="10"/>
      <c r="G135" s="10"/>
    </row>
    <row r="136" spans="1:7">
      <c r="A136" s="10"/>
      <c r="G136" s="10"/>
    </row>
    <row r="137" spans="1:7">
      <c r="A137" s="10"/>
      <c r="G137" s="10"/>
    </row>
    <row r="138" spans="1:7">
      <c r="A138" s="10"/>
      <c r="G138" s="10"/>
    </row>
    <row r="139" spans="1:7">
      <c r="A139" s="10"/>
      <c r="G139" s="10"/>
    </row>
    <row r="140" spans="1:7">
      <c r="A140" s="10"/>
      <c r="G140" s="10"/>
    </row>
    <row r="141" spans="1:7">
      <c r="A141" s="10"/>
      <c r="G141" s="10"/>
    </row>
    <row r="142" spans="1:7">
      <c r="A142" s="10"/>
      <c r="G142" s="10"/>
    </row>
    <row r="143" spans="1:7">
      <c r="A143" s="10"/>
      <c r="G143" s="10"/>
    </row>
    <row r="144" spans="1:7">
      <c r="A144" s="10"/>
      <c r="G144" s="10"/>
    </row>
    <row r="145" spans="1:7">
      <c r="A145" s="10"/>
      <c r="G145" s="10"/>
    </row>
    <row r="146" spans="1:7">
      <c r="A146" s="10"/>
      <c r="G146" s="10"/>
    </row>
    <row r="147" spans="1:7">
      <c r="A147" s="10"/>
      <c r="G147" s="10"/>
    </row>
    <row r="148" spans="1:7">
      <c r="A148" s="10"/>
      <c r="G148" s="10"/>
    </row>
    <row r="149" spans="1:7">
      <c r="A149" s="10"/>
      <c r="G149" s="10"/>
    </row>
    <row r="150" spans="1:7">
      <c r="A150" s="10"/>
      <c r="G150" s="10"/>
    </row>
    <row r="151" spans="1:7">
      <c r="A151" s="10"/>
      <c r="G151" s="10"/>
    </row>
    <row r="152" spans="1:7">
      <c r="A152" s="10"/>
      <c r="G152" s="10"/>
    </row>
    <row r="153" spans="1:7">
      <c r="A153" s="10"/>
      <c r="G153" s="10"/>
    </row>
    <row r="154" spans="1:7">
      <c r="A154" s="10"/>
      <c r="G154" s="10"/>
    </row>
    <row r="155" spans="1:7">
      <c r="A155" s="10"/>
      <c r="G155" s="10"/>
    </row>
    <row r="156" spans="1:7">
      <c r="A156" s="10"/>
      <c r="G156" s="10"/>
    </row>
    <row r="157" spans="1:7">
      <c r="A157" s="10"/>
      <c r="G157" s="10"/>
    </row>
    <row r="158" spans="1:7">
      <c r="A158" s="10"/>
      <c r="G158" s="10"/>
    </row>
    <row r="159" spans="1:7">
      <c r="A159" s="10"/>
      <c r="G159" s="10"/>
    </row>
    <row r="160" spans="1:7">
      <c r="A160" s="10"/>
      <c r="G160" s="10"/>
    </row>
    <row r="161" spans="1:7">
      <c r="A161" s="10"/>
      <c r="G161" s="10"/>
    </row>
    <row r="162" spans="1:7">
      <c r="A162" s="10"/>
      <c r="G162" s="10"/>
    </row>
    <row r="163" spans="1:7">
      <c r="A163" s="10"/>
      <c r="G163" s="10"/>
    </row>
    <row r="164" spans="1:7">
      <c r="A164" s="10"/>
      <c r="G164" s="10"/>
    </row>
    <row r="165" spans="1:7">
      <c r="A165" s="10"/>
      <c r="G165" s="10"/>
    </row>
    <row r="166" spans="1:7">
      <c r="A166" s="10"/>
      <c r="G166" s="10"/>
    </row>
    <row r="167" spans="1:7">
      <c r="A167" s="10"/>
      <c r="G167" s="10"/>
    </row>
    <row r="168" spans="1:7">
      <c r="A168" s="10"/>
      <c r="G168" s="10"/>
    </row>
    <row r="169" spans="1:7">
      <c r="A169" s="10"/>
      <c r="G169" s="10"/>
    </row>
    <row r="170" spans="1:7">
      <c r="A170" s="10"/>
      <c r="G170" s="10"/>
    </row>
    <row r="171" spans="1:7">
      <c r="A171" s="10"/>
      <c r="G171" s="10"/>
    </row>
    <row r="172" spans="1:7">
      <c r="A172" s="10"/>
      <c r="G172" s="10"/>
    </row>
    <row r="173" spans="1:7">
      <c r="A173" s="10"/>
      <c r="G173" s="10"/>
    </row>
    <row r="174" spans="1:7">
      <c r="A174" s="10"/>
      <c r="G174" s="10"/>
    </row>
    <row r="175" spans="1:7">
      <c r="A175" s="10"/>
      <c r="G175" s="10"/>
    </row>
    <row r="176" spans="1:7">
      <c r="A176" s="10"/>
      <c r="G176" s="10"/>
    </row>
    <row r="177" spans="1:7">
      <c r="A177" s="10"/>
      <c r="G177" s="10"/>
    </row>
    <row r="178" spans="1:7">
      <c r="A178" s="10"/>
      <c r="G178" s="10"/>
    </row>
    <row r="179" spans="1:7">
      <c r="A179" s="10"/>
      <c r="G179" s="10"/>
    </row>
    <row r="180" spans="1:7">
      <c r="A180" s="10"/>
      <c r="G180" s="10"/>
    </row>
    <row r="181" spans="1:7">
      <c r="A181" s="10"/>
      <c r="G181" s="10"/>
    </row>
    <row r="182" spans="1:7">
      <c r="A182" s="10"/>
      <c r="G182" s="10"/>
    </row>
    <row r="183" spans="1:7">
      <c r="A183" s="10"/>
      <c r="G183" s="10"/>
    </row>
    <row r="184" spans="1:7">
      <c r="A184" s="10"/>
      <c r="G184" s="10"/>
    </row>
    <row r="185" spans="1:7">
      <c r="A185" s="10"/>
      <c r="G185" s="10"/>
    </row>
    <row r="186" spans="1:7">
      <c r="A186" s="10"/>
      <c r="G186" s="10"/>
    </row>
    <row r="187" spans="1:7">
      <c r="A187" s="10"/>
      <c r="G187" s="10"/>
    </row>
    <row r="188" spans="1:7">
      <c r="A188" s="10"/>
      <c r="G188" s="10"/>
    </row>
    <row r="189" spans="1:7">
      <c r="A189" s="10"/>
      <c r="G189" s="10"/>
    </row>
    <row r="190" spans="1:7">
      <c r="A190" s="10"/>
      <c r="G190" s="10"/>
    </row>
    <row r="191" spans="1:7">
      <c r="A191" s="10"/>
      <c r="G191" s="10"/>
    </row>
    <row r="192" spans="1:7">
      <c r="A192" s="10"/>
      <c r="G192" s="10"/>
    </row>
    <row r="193" spans="1:7">
      <c r="A193" s="10"/>
      <c r="G193" s="10"/>
    </row>
    <row r="194" spans="1:7">
      <c r="A194" s="10"/>
      <c r="G194" s="10"/>
    </row>
    <row r="195" spans="1:7">
      <c r="A195" s="10"/>
      <c r="G195" s="10"/>
    </row>
    <row r="196" spans="1:7">
      <c r="A196" s="10"/>
      <c r="G196" s="10"/>
    </row>
    <row r="197" spans="1:7">
      <c r="A197" s="10"/>
      <c r="G197" s="10"/>
    </row>
    <row r="198" spans="1:7">
      <c r="A198" s="10"/>
      <c r="G198" s="10"/>
    </row>
    <row r="199" spans="1:7">
      <c r="A199" s="10"/>
      <c r="G199" s="10"/>
    </row>
    <row r="200" spans="1:7">
      <c r="A200" s="10"/>
      <c r="G200" s="10"/>
    </row>
    <row r="201" spans="1:7">
      <c r="A201" s="10"/>
      <c r="G201" s="10"/>
    </row>
    <row r="202" spans="1:7">
      <c r="A202" s="10"/>
      <c r="G202" s="10"/>
    </row>
    <row r="203" spans="1:7">
      <c r="A203" s="10"/>
      <c r="G203" s="10"/>
    </row>
    <row r="204" spans="1:7">
      <c r="A204" s="10"/>
      <c r="G204" s="10"/>
    </row>
    <row r="205" spans="1:7">
      <c r="A205" s="10"/>
      <c r="G205" s="10"/>
    </row>
    <row r="206" spans="1:7">
      <c r="A206" s="10"/>
      <c r="G206" s="10"/>
    </row>
    <row r="207" spans="1:7">
      <c r="A207" s="10"/>
      <c r="G207" s="10"/>
    </row>
    <row r="208" spans="1:7">
      <c r="A208" s="10"/>
      <c r="G208" s="10"/>
    </row>
    <row r="209" spans="1:7">
      <c r="A209" s="10"/>
      <c r="G209" s="10"/>
    </row>
    <row r="210" spans="1:7">
      <c r="A210" s="10"/>
      <c r="G210" s="10"/>
    </row>
    <row r="211" spans="1:7">
      <c r="A211" s="10"/>
      <c r="G211" s="10"/>
    </row>
    <row r="212" spans="1:7">
      <c r="A212" s="10"/>
      <c r="G212" s="10"/>
    </row>
    <row r="213" spans="1:7">
      <c r="A213" s="10"/>
      <c r="G213" s="10"/>
    </row>
    <row r="214" spans="1:7">
      <c r="A214" s="10"/>
      <c r="G214" s="10"/>
    </row>
    <row r="215" spans="1:7">
      <c r="A215" s="10"/>
      <c r="G215" s="10"/>
    </row>
    <row r="216" spans="1:7">
      <c r="A216" s="10"/>
      <c r="G216" s="10"/>
    </row>
    <row r="217" spans="1:7">
      <c r="A217" s="10"/>
      <c r="G217" s="10"/>
    </row>
    <row r="218" spans="1:7">
      <c r="A218" s="10"/>
      <c r="G218" s="10"/>
    </row>
    <row r="219" spans="1:7">
      <c r="A219" s="10"/>
      <c r="G219" s="10"/>
    </row>
    <row r="220" spans="1:7">
      <c r="A220" s="10"/>
      <c r="G220" s="10"/>
    </row>
    <row r="221" spans="1:7">
      <c r="A221" s="10"/>
      <c r="G221" s="10"/>
    </row>
    <row r="222" spans="1:7">
      <c r="A222" s="10"/>
      <c r="G222" s="10"/>
    </row>
    <row r="223" spans="1:7">
      <c r="A223" s="10"/>
      <c r="G223" s="10"/>
    </row>
    <row r="224" spans="1:7">
      <c r="A224" s="10"/>
      <c r="G224" s="10"/>
    </row>
    <row r="225" spans="1:7">
      <c r="A225" s="10"/>
      <c r="G225" s="10"/>
    </row>
    <row r="226" spans="1:7">
      <c r="A226" s="10"/>
      <c r="G226" s="10"/>
    </row>
    <row r="227" spans="1:7">
      <c r="A227" s="10"/>
      <c r="G227" s="10"/>
    </row>
    <row r="228" spans="1:7">
      <c r="A228" s="10"/>
      <c r="G228" s="10"/>
    </row>
    <row r="229" spans="1:7">
      <c r="A229" s="10"/>
      <c r="G229" s="10"/>
    </row>
    <row r="230" spans="1:7">
      <c r="A230" s="10"/>
      <c r="G230" s="10"/>
    </row>
    <row r="231" spans="1:7">
      <c r="A231" s="10"/>
      <c r="G231" s="10"/>
    </row>
    <row r="232" spans="1:7">
      <c r="A232" s="10"/>
      <c r="G232" s="10"/>
    </row>
    <row r="233" spans="1:7">
      <c r="A233" s="10"/>
      <c r="G233" s="10"/>
    </row>
    <row r="234" spans="1:7">
      <c r="A234" s="10"/>
      <c r="G234" s="10"/>
    </row>
    <row r="235" spans="1:7">
      <c r="A235" s="10"/>
      <c r="G235" s="10"/>
    </row>
    <row r="236" spans="1:7">
      <c r="A236" s="10"/>
      <c r="G236" s="10"/>
    </row>
    <row r="237" spans="1:7">
      <c r="A237" s="10"/>
      <c r="G237" s="10"/>
    </row>
    <row r="238" spans="1:7">
      <c r="A238" s="10"/>
      <c r="G238" s="10"/>
    </row>
    <row r="239" spans="1:7">
      <c r="A239" s="10"/>
      <c r="G239" s="10"/>
    </row>
    <row r="240" spans="1:7">
      <c r="A240" s="10"/>
      <c r="G240" s="10"/>
    </row>
    <row r="241" spans="1:7">
      <c r="A241" s="10"/>
      <c r="G241" s="10"/>
    </row>
    <row r="242" spans="1:7">
      <c r="A242" s="10"/>
      <c r="G242" s="10"/>
    </row>
    <row r="243" spans="1:7">
      <c r="A243" s="10"/>
      <c r="G243" s="10"/>
    </row>
    <row r="244" spans="1:7">
      <c r="A244" s="10"/>
      <c r="G244" s="10"/>
    </row>
    <row r="245" spans="1:7">
      <c r="A245" s="10"/>
      <c r="G245" s="10"/>
    </row>
    <row r="246" spans="1:7">
      <c r="A246" s="10"/>
      <c r="G246" s="10"/>
    </row>
    <row r="247" spans="1:7">
      <c r="A247" s="10"/>
      <c r="G247" s="10"/>
    </row>
    <row r="248" spans="1:7">
      <c r="A248" s="10"/>
      <c r="G248" s="10"/>
    </row>
    <row r="249" spans="1:7">
      <c r="A249" s="10"/>
      <c r="G249" s="10"/>
    </row>
    <row r="250" spans="1:7">
      <c r="A250" s="10"/>
      <c r="G250" s="10"/>
    </row>
    <row r="251" spans="1:7">
      <c r="A251" s="10"/>
      <c r="G251" s="10"/>
    </row>
    <row r="252" spans="1:7">
      <c r="A252" s="10"/>
      <c r="G252" s="10"/>
    </row>
    <row r="253" spans="1:7">
      <c r="A253" s="10"/>
      <c r="G253" s="10"/>
    </row>
    <row r="254" spans="1:7">
      <c r="A254" s="10"/>
      <c r="G254" s="10"/>
    </row>
    <row r="255" spans="1:7">
      <c r="A255" s="10"/>
      <c r="G255" s="10"/>
    </row>
    <row r="256" spans="1:7">
      <c r="A256" s="10"/>
      <c r="G256" s="10"/>
    </row>
    <row r="257" spans="1:7">
      <c r="A257" s="10"/>
      <c r="G257" s="10"/>
    </row>
    <row r="258" spans="1:7">
      <c r="A258" s="10"/>
      <c r="G258" s="10"/>
    </row>
    <row r="259" spans="1:7">
      <c r="A259" s="10"/>
      <c r="G259" s="10"/>
    </row>
    <row r="260" spans="1:7">
      <c r="A260" s="10"/>
      <c r="G260" s="10"/>
    </row>
    <row r="261" spans="1:7">
      <c r="A261" s="10"/>
      <c r="G261" s="10"/>
    </row>
    <row r="262" spans="1:7">
      <c r="A262" s="10"/>
      <c r="G262" s="10"/>
    </row>
    <row r="263" spans="1:7">
      <c r="A263" s="10"/>
      <c r="G263" s="10"/>
    </row>
    <row r="264" spans="1:7">
      <c r="A264" s="10"/>
      <c r="G264" s="10"/>
    </row>
    <row r="265" spans="1:7">
      <c r="A265" s="10"/>
      <c r="G265" s="10"/>
    </row>
    <row r="266" spans="1:7">
      <c r="A266" s="10"/>
      <c r="G266" s="10"/>
    </row>
    <row r="267" spans="1:7">
      <c r="A267" s="10"/>
      <c r="G267" s="10"/>
    </row>
    <row r="268" spans="1:7">
      <c r="A268" s="10"/>
      <c r="G268" s="10"/>
    </row>
    <row r="269" spans="1:7">
      <c r="A269" s="10"/>
      <c r="G269" s="10"/>
    </row>
    <row r="270" spans="1:7">
      <c r="A270" s="10"/>
      <c r="G270" s="10"/>
    </row>
    <row r="271" spans="1:7">
      <c r="A271" s="10"/>
      <c r="G271" s="10"/>
    </row>
    <row r="272" spans="1:7">
      <c r="A272" s="10"/>
      <c r="G272" s="10"/>
    </row>
    <row r="273" spans="1:7">
      <c r="A273" s="10"/>
      <c r="G273" s="10"/>
    </row>
    <row r="274" spans="1:7">
      <c r="A274" s="10"/>
      <c r="G274" s="10"/>
    </row>
    <row r="275" spans="1:7">
      <c r="A275" s="10"/>
      <c r="G275" s="10"/>
    </row>
    <row r="276" spans="1:7">
      <c r="A276" s="10"/>
      <c r="G276" s="10"/>
    </row>
    <row r="277" spans="1:7">
      <c r="A277" s="10"/>
      <c r="G277" s="10"/>
    </row>
    <row r="278" spans="1:7">
      <c r="A278" s="10"/>
      <c r="G278" s="10"/>
    </row>
    <row r="279" spans="1:7">
      <c r="A279" s="10"/>
      <c r="G279" s="10"/>
    </row>
    <row r="280" spans="1:7">
      <c r="A280" s="10"/>
      <c r="G280" s="10"/>
    </row>
    <row r="281" spans="1:7">
      <c r="A281" s="10"/>
      <c r="G281" s="10"/>
    </row>
    <row r="282" spans="1:7">
      <c r="A282" s="10"/>
      <c r="G282" s="10"/>
    </row>
    <row r="283" spans="1:7">
      <c r="A283" s="10"/>
      <c r="G283" s="10"/>
    </row>
    <row r="284" spans="1:7">
      <c r="A284" s="10"/>
      <c r="G284" s="10"/>
    </row>
    <row r="285" spans="1:7">
      <c r="A285" s="10"/>
      <c r="G285" s="10"/>
    </row>
    <row r="286" spans="1:7">
      <c r="A286" s="10"/>
      <c r="G286" s="10"/>
    </row>
    <row r="287" spans="1:7">
      <c r="A287" s="10"/>
      <c r="G287" s="10"/>
    </row>
    <row r="288" spans="1:7">
      <c r="A288" s="10"/>
      <c r="G288" s="10"/>
    </row>
    <row r="289" spans="1:7">
      <c r="A289" s="10"/>
      <c r="G289" s="10"/>
    </row>
    <row r="290" spans="1:7">
      <c r="A290" s="10"/>
      <c r="G290" s="10"/>
    </row>
    <row r="291" spans="1:7">
      <c r="A291" s="10"/>
      <c r="G291" s="10"/>
    </row>
    <row r="292" spans="1:7">
      <c r="A292" s="10"/>
      <c r="G292" s="10"/>
    </row>
    <row r="293" spans="1:7">
      <c r="A293" s="10"/>
      <c r="G293" s="10"/>
    </row>
    <row r="294" spans="1:7">
      <c r="A294" s="10"/>
      <c r="G294" s="10"/>
    </row>
    <row r="295" spans="1:7">
      <c r="A295" s="10"/>
      <c r="G295" s="10"/>
    </row>
    <row r="296" spans="1:7">
      <c r="A296" s="10"/>
      <c r="G296" s="10"/>
    </row>
    <row r="297" spans="1:7">
      <c r="A297" s="10"/>
      <c r="G297" s="10"/>
    </row>
    <row r="298" spans="1:7">
      <c r="A298" s="10"/>
      <c r="G298" s="10"/>
    </row>
    <row r="299" spans="1:7">
      <c r="A299" s="10"/>
      <c r="G299" s="10"/>
    </row>
    <row r="300" spans="1:7">
      <c r="A300" s="10"/>
      <c r="G300" s="10"/>
    </row>
    <row r="301" spans="1:7">
      <c r="A301" s="10"/>
      <c r="G301" s="10"/>
    </row>
    <row r="302" spans="1:7">
      <c r="A302" s="10"/>
      <c r="G302" s="10"/>
    </row>
    <row r="303" spans="1:7">
      <c r="A303" s="10"/>
      <c r="G303" s="10"/>
    </row>
    <row r="304" spans="1:7">
      <c r="A304" s="10"/>
      <c r="G304" s="10"/>
    </row>
    <row r="305" spans="1:7">
      <c r="A305" s="10"/>
      <c r="G305" s="10"/>
    </row>
    <row r="306" spans="1:7">
      <c r="A306" s="10"/>
      <c r="G306" s="10"/>
    </row>
    <row r="307" spans="1:7">
      <c r="A307" s="10"/>
      <c r="G307" s="10"/>
    </row>
    <row r="308" spans="1:7">
      <c r="A308" s="10"/>
      <c r="G308" s="10"/>
    </row>
    <row r="309" spans="1:7">
      <c r="A309" s="10"/>
      <c r="G309" s="10"/>
    </row>
    <row r="310" spans="1:7">
      <c r="A310" s="10"/>
      <c r="G310" s="10"/>
    </row>
    <row r="311" spans="1:7">
      <c r="A311" s="10"/>
      <c r="G311" s="10"/>
    </row>
    <row r="312" spans="1:7">
      <c r="A312" s="10"/>
      <c r="G312" s="10"/>
    </row>
    <row r="313" spans="1:7">
      <c r="A313" s="10"/>
      <c r="G313" s="10"/>
    </row>
    <row r="314" spans="1:7">
      <c r="A314" s="10"/>
      <c r="G314" s="10"/>
    </row>
    <row r="315" spans="1:7">
      <c r="A315" s="10"/>
      <c r="G315" s="10"/>
    </row>
    <row r="316" spans="1:7">
      <c r="A316" s="10"/>
      <c r="G316" s="10"/>
    </row>
    <row r="317" spans="1:7">
      <c r="A317" s="10"/>
      <c r="G317" s="10"/>
    </row>
    <row r="318" spans="1:7">
      <c r="A318" s="10"/>
      <c r="G318" s="10"/>
    </row>
    <row r="319" spans="1:7">
      <c r="A319" s="10"/>
      <c r="G319" s="10"/>
    </row>
    <row r="320" spans="1:7">
      <c r="A320" s="10"/>
      <c r="G320" s="10"/>
    </row>
    <row r="321" spans="1:7">
      <c r="A321" s="10"/>
      <c r="G321" s="10"/>
    </row>
    <row r="322" spans="1:7">
      <c r="A322" s="10"/>
      <c r="G322" s="10"/>
    </row>
    <row r="323" spans="1:7">
      <c r="A323" s="10"/>
      <c r="G323" s="10"/>
    </row>
    <row r="324" spans="1:7">
      <c r="A324" s="10"/>
      <c r="G324" s="10"/>
    </row>
    <row r="325" spans="1:7">
      <c r="A325" s="10"/>
      <c r="G325" s="10"/>
    </row>
    <row r="326" spans="1:7">
      <c r="A326" s="10"/>
      <c r="G326" s="10"/>
    </row>
    <row r="327" spans="1:7">
      <c r="A327" s="10"/>
      <c r="G327" s="10"/>
    </row>
    <row r="328" spans="1:7">
      <c r="A328" s="10"/>
      <c r="G328" s="10"/>
    </row>
    <row r="329" spans="1:7">
      <c r="A329" s="10"/>
      <c r="G329" s="10"/>
    </row>
    <row r="330" spans="1:7">
      <c r="A330" s="10"/>
      <c r="G330" s="10"/>
    </row>
    <row r="331" spans="1:7">
      <c r="A331" s="10"/>
      <c r="G331" s="10"/>
    </row>
    <row r="332" spans="1:7">
      <c r="A332" s="10"/>
      <c r="G332" s="10"/>
    </row>
    <row r="333" spans="1:7">
      <c r="A333" s="10"/>
      <c r="G333" s="10"/>
    </row>
    <row r="334" spans="1:7">
      <c r="A334" s="10"/>
      <c r="G334" s="10"/>
    </row>
    <row r="335" spans="1:7">
      <c r="A335" s="10"/>
      <c r="G335" s="10"/>
    </row>
    <row r="336" spans="1:7">
      <c r="A336" s="10"/>
      <c r="G336" s="10"/>
    </row>
    <row r="337" spans="1:7">
      <c r="A337" s="10"/>
      <c r="G337" s="10"/>
    </row>
    <row r="338" spans="1:7">
      <c r="A338" s="10"/>
      <c r="G338" s="10"/>
    </row>
    <row r="339" spans="1:7">
      <c r="A339" s="10"/>
      <c r="G339" s="10"/>
    </row>
    <row r="340" spans="1:7">
      <c r="A340" s="10"/>
      <c r="G340" s="10"/>
    </row>
    <row r="341" spans="1:7">
      <c r="A341" s="10"/>
      <c r="G341" s="10"/>
    </row>
    <row r="342" spans="1:7">
      <c r="A342" s="10"/>
      <c r="G342" s="10"/>
    </row>
    <row r="343" spans="1:7">
      <c r="A343" s="10"/>
      <c r="G343" s="10"/>
    </row>
    <row r="344" spans="1:7">
      <c r="A344" s="10"/>
      <c r="G344" s="10"/>
    </row>
    <row r="345" spans="1:7">
      <c r="A345" s="10"/>
      <c r="G345" s="10"/>
    </row>
    <row r="346" spans="1:7">
      <c r="A346" s="10"/>
      <c r="G346" s="10"/>
    </row>
    <row r="347" spans="1:7">
      <c r="A347" s="10"/>
      <c r="G347" s="10"/>
    </row>
    <row r="348" spans="1:7">
      <c r="A348" s="10"/>
      <c r="G348" s="10"/>
    </row>
    <row r="349" spans="1:7">
      <c r="A349" s="10"/>
      <c r="G349" s="10"/>
    </row>
    <row r="350" spans="1:7">
      <c r="A350" s="10"/>
      <c r="G350" s="10"/>
    </row>
    <row r="351" spans="1:7">
      <c r="A351" s="10"/>
      <c r="G351" s="10"/>
    </row>
    <row r="352" spans="1:7">
      <c r="A352" s="10"/>
      <c r="G352" s="10"/>
    </row>
    <row r="353" spans="1:7">
      <c r="A353" s="10"/>
      <c r="G353" s="10"/>
    </row>
    <row r="354" spans="1:7">
      <c r="A354" s="10"/>
      <c r="G354" s="10"/>
    </row>
    <row r="355" spans="1:7">
      <c r="A355" s="10"/>
      <c r="G355" s="10"/>
    </row>
    <row r="356" spans="1:7">
      <c r="A356" s="10"/>
      <c r="G356" s="10"/>
    </row>
    <row r="357" spans="1:7">
      <c r="A357" s="10"/>
      <c r="G357" s="10"/>
    </row>
    <row r="358" spans="1:7">
      <c r="A358" s="10"/>
      <c r="G358" s="10"/>
    </row>
    <row r="359" spans="1:7">
      <c r="A359" s="10"/>
      <c r="G359" s="10"/>
    </row>
    <row r="360" spans="1:7">
      <c r="A360" s="10"/>
      <c r="G360" s="10"/>
    </row>
    <row r="361" spans="1:7">
      <c r="A361" s="10"/>
      <c r="G361" s="10"/>
    </row>
    <row r="362" spans="1:7">
      <c r="A362" s="10"/>
      <c r="G362" s="10"/>
    </row>
    <row r="363" spans="1:7">
      <c r="A363" s="10"/>
      <c r="G363" s="10"/>
    </row>
    <row r="364" spans="1:7">
      <c r="A364" s="10"/>
      <c r="G364" s="10"/>
    </row>
    <row r="365" spans="1:7">
      <c r="A365" s="10"/>
      <c r="G365" s="10"/>
    </row>
    <row r="366" spans="1:7">
      <c r="A366" s="10"/>
      <c r="G366" s="10"/>
    </row>
    <row r="367" spans="1:7">
      <c r="A367" s="10"/>
      <c r="G367" s="10"/>
    </row>
    <row r="368" spans="1:7">
      <c r="A368" s="10"/>
      <c r="G368" s="10"/>
    </row>
    <row r="369" spans="1:7">
      <c r="A369" s="10"/>
      <c r="G369" s="10"/>
    </row>
    <row r="370" spans="1:7">
      <c r="A370" s="10"/>
      <c r="G370" s="10"/>
    </row>
    <row r="371" spans="1:7">
      <c r="A371" s="10"/>
      <c r="G371" s="10"/>
    </row>
    <row r="372" spans="1:7">
      <c r="A372" s="10"/>
      <c r="G372" s="10"/>
    </row>
    <row r="373" spans="1:7">
      <c r="A373" s="10"/>
      <c r="G373" s="10"/>
    </row>
    <row r="374" spans="1:7">
      <c r="A374" s="10"/>
      <c r="G374" s="10"/>
    </row>
    <row r="375" spans="1:7">
      <c r="A375" s="10"/>
      <c r="G375" s="10"/>
    </row>
    <row r="376" spans="1:7">
      <c r="A376" s="10"/>
      <c r="G376" s="10"/>
    </row>
    <row r="377" spans="1:7">
      <c r="A377" s="10"/>
      <c r="G377" s="10"/>
    </row>
    <row r="378" spans="1:7">
      <c r="A378" s="10"/>
      <c r="G378" s="10"/>
    </row>
    <row r="379" spans="1:7">
      <c r="A379" s="10"/>
      <c r="G379" s="10"/>
    </row>
    <row r="380" spans="1:7">
      <c r="A380" s="10"/>
      <c r="G380" s="10"/>
    </row>
    <row r="381" spans="1:7">
      <c r="A381" s="10"/>
      <c r="G381" s="10"/>
    </row>
    <row r="382" spans="1:7">
      <c r="A382" s="10"/>
      <c r="G382" s="10"/>
    </row>
    <row r="383" spans="1:7">
      <c r="A383" s="10"/>
      <c r="G383" s="10"/>
    </row>
    <row r="384" spans="1:7">
      <c r="A384" s="10"/>
      <c r="G384" s="10"/>
    </row>
    <row r="385" spans="1:7">
      <c r="A385" s="10"/>
      <c r="G385" s="10"/>
    </row>
    <row r="386" spans="1:7">
      <c r="A386" s="10"/>
      <c r="G386" s="10"/>
    </row>
    <row r="387" spans="1:7">
      <c r="A387" s="10"/>
      <c r="G387" s="10"/>
    </row>
    <row r="388" spans="1:7">
      <c r="A388" s="10"/>
      <c r="G388" s="10"/>
    </row>
    <row r="389" spans="1:7">
      <c r="A389" s="10"/>
      <c r="G389" s="10"/>
    </row>
    <row r="390" spans="1:7">
      <c r="A390" s="10"/>
      <c r="G390" s="10"/>
    </row>
    <row r="391" spans="1:7">
      <c r="A391" s="10"/>
      <c r="G391" s="10"/>
    </row>
    <row r="392" spans="1:7">
      <c r="A392" s="10"/>
      <c r="G392" s="10"/>
    </row>
    <row r="393" spans="1:7">
      <c r="A393" s="10"/>
      <c r="G393" s="10"/>
    </row>
    <row r="394" spans="1:7">
      <c r="A394" s="10"/>
      <c r="G394" s="10"/>
    </row>
    <row r="395" spans="1:7">
      <c r="A395" s="10"/>
      <c r="G395" s="10"/>
    </row>
    <row r="396" spans="1:7">
      <c r="A396" s="10"/>
      <c r="G396" s="10"/>
    </row>
    <row r="397" spans="1:7">
      <c r="A397" s="10"/>
      <c r="G397" s="10"/>
    </row>
    <row r="398" spans="1:7">
      <c r="A398" s="10"/>
      <c r="G398" s="10"/>
    </row>
    <row r="399" spans="1:7">
      <c r="A399" s="10"/>
      <c r="G399" s="10"/>
    </row>
    <row r="400" spans="1:7">
      <c r="A400" s="10"/>
      <c r="G400" s="10"/>
    </row>
    <row r="401" spans="1:7">
      <c r="A401" s="10"/>
      <c r="G401" s="10"/>
    </row>
    <row r="402" spans="1:7">
      <c r="A402" s="10"/>
      <c r="G402" s="10"/>
    </row>
    <row r="403" spans="1:7">
      <c r="A403" s="10"/>
      <c r="G403" s="10"/>
    </row>
    <row r="404" spans="1:7">
      <c r="A404" s="10"/>
      <c r="G404" s="10"/>
    </row>
    <row r="405" spans="1:7">
      <c r="A405" s="10"/>
      <c r="G405" s="10"/>
    </row>
    <row r="406" spans="1:7">
      <c r="A406" s="10"/>
      <c r="G406" s="10"/>
    </row>
    <row r="407" spans="1:7">
      <c r="A407" s="10"/>
      <c r="G407" s="10"/>
    </row>
    <row r="408" spans="1:7">
      <c r="A408" s="10"/>
      <c r="G408" s="10"/>
    </row>
    <row r="409" spans="1:7">
      <c r="A409" s="10"/>
      <c r="G409" s="10"/>
    </row>
    <row r="410" spans="1:7">
      <c r="A410" s="10"/>
      <c r="G410" s="10"/>
    </row>
    <row r="411" spans="1:7">
      <c r="A411" s="10"/>
      <c r="G411" s="10"/>
    </row>
    <row r="412" spans="1:7">
      <c r="A412" s="10"/>
      <c r="G412" s="10"/>
    </row>
    <row r="413" spans="1:7">
      <c r="A413" s="10"/>
      <c r="G413" s="10"/>
    </row>
    <row r="414" spans="1:7">
      <c r="A414" s="10"/>
      <c r="G414" s="10"/>
    </row>
    <row r="415" spans="1:7">
      <c r="A415" s="10"/>
      <c r="G415" s="10"/>
    </row>
    <row r="416" spans="1:7">
      <c r="A416" s="10"/>
      <c r="G416" s="10"/>
    </row>
    <row r="417" spans="1:7">
      <c r="A417" s="10"/>
      <c r="G417" s="10"/>
    </row>
    <row r="418" spans="1:7">
      <c r="A418" s="10"/>
      <c r="G418" s="10"/>
    </row>
    <row r="419" spans="1:7">
      <c r="A419" s="10"/>
      <c r="G419" s="10"/>
    </row>
    <row r="420" spans="1:7">
      <c r="A420" s="10"/>
      <c r="G420" s="10"/>
    </row>
    <row r="421" spans="1:7">
      <c r="A421" s="10"/>
      <c r="G421" s="10"/>
    </row>
    <row r="422" spans="1:7">
      <c r="A422" s="10"/>
      <c r="G422" s="10"/>
    </row>
    <row r="423" spans="1:7">
      <c r="A423" s="10"/>
      <c r="G423" s="10"/>
    </row>
    <row r="424" spans="1:7">
      <c r="A424" s="10"/>
      <c r="G424" s="10"/>
    </row>
    <row r="425" spans="1:7">
      <c r="A425" s="10"/>
      <c r="G425" s="10"/>
    </row>
    <row r="426" spans="1:7">
      <c r="A426" s="10"/>
      <c r="G426" s="10"/>
    </row>
    <row r="427" spans="1:7">
      <c r="A427" s="10"/>
      <c r="G427" s="10"/>
    </row>
    <row r="428" spans="1:7">
      <c r="A428" s="10"/>
      <c r="G428" s="10"/>
    </row>
    <row r="429" spans="1:7">
      <c r="A429" s="10"/>
      <c r="G429" s="10"/>
    </row>
    <row r="430" spans="1:7">
      <c r="A430" s="10"/>
      <c r="G430" s="10"/>
    </row>
    <row r="431" spans="1:7">
      <c r="A431" s="10"/>
      <c r="G431" s="10"/>
    </row>
    <row r="432" spans="1:7">
      <c r="A432" s="10"/>
      <c r="G432" s="10"/>
    </row>
    <row r="433" spans="1:7">
      <c r="A433" s="10"/>
      <c r="G433" s="10"/>
    </row>
    <row r="434" spans="1:7">
      <c r="A434" s="10"/>
      <c r="G434" s="10"/>
    </row>
    <row r="435" spans="1:7">
      <c r="A435" s="10"/>
      <c r="G435" s="10"/>
    </row>
    <row r="436" spans="1:7">
      <c r="A436" s="10"/>
      <c r="G436" s="10"/>
    </row>
    <row r="437" spans="1:7">
      <c r="A437" s="10"/>
      <c r="G437" s="10"/>
    </row>
    <row r="438" spans="1:7">
      <c r="A438" s="10"/>
      <c r="G438" s="10"/>
    </row>
    <row r="439" spans="1:7">
      <c r="A439" s="10"/>
      <c r="G439" s="10"/>
    </row>
    <row r="440" spans="1:7">
      <c r="A440" s="10"/>
      <c r="G440" s="10"/>
    </row>
    <row r="441" spans="1:7">
      <c r="A441" s="10"/>
      <c r="G441" s="10"/>
    </row>
    <row r="442" spans="1:7">
      <c r="A442" s="10"/>
      <c r="G442" s="10"/>
    </row>
    <row r="443" spans="1:7">
      <c r="A443" s="10"/>
      <c r="G443" s="10"/>
    </row>
    <row r="444" spans="1:7">
      <c r="A444" s="10"/>
      <c r="G444" s="10"/>
    </row>
    <row r="445" spans="1:7">
      <c r="A445" s="10"/>
      <c r="G445" s="10"/>
    </row>
    <row r="446" spans="1:7">
      <c r="A446" s="10"/>
      <c r="G446" s="10"/>
    </row>
    <row r="447" spans="1:7">
      <c r="A447" s="10"/>
      <c r="G447" s="10"/>
    </row>
    <row r="448" spans="1:7">
      <c r="A448" s="10"/>
      <c r="G448" s="10"/>
    </row>
    <row r="449" spans="1:7">
      <c r="A449" s="10"/>
      <c r="G449" s="10"/>
    </row>
    <row r="450" spans="1:7">
      <c r="A450" s="10"/>
      <c r="G450" s="10"/>
    </row>
    <row r="451" spans="1:7">
      <c r="A451" s="10"/>
      <c r="G451" s="10"/>
    </row>
    <row r="452" spans="1:7">
      <c r="A452" s="10"/>
      <c r="G452" s="10"/>
    </row>
    <row r="453" spans="1:7">
      <c r="A453" s="10"/>
      <c r="G453" s="10"/>
    </row>
    <row r="454" spans="1:7">
      <c r="A454" s="10"/>
      <c r="G454" s="10"/>
    </row>
    <row r="455" spans="1:7">
      <c r="A455" s="10"/>
      <c r="G455" s="10"/>
    </row>
    <row r="456" spans="1:7">
      <c r="A456" s="10"/>
      <c r="G456" s="10"/>
    </row>
    <row r="457" spans="1:7">
      <c r="A457" s="10"/>
      <c r="G457" s="10"/>
    </row>
    <row r="458" spans="1:7">
      <c r="A458" s="10"/>
      <c r="G458" s="10"/>
    </row>
    <row r="459" spans="1:7">
      <c r="A459" s="10"/>
      <c r="G459" s="10"/>
    </row>
    <row r="460" spans="1:7">
      <c r="A460" s="10"/>
      <c r="G460" s="10"/>
    </row>
    <row r="461" spans="1:7">
      <c r="A461" s="10"/>
      <c r="G461" s="10"/>
    </row>
    <row r="462" spans="1:7">
      <c r="A462" s="10"/>
      <c r="G462" s="10"/>
    </row>
    <row r="463" spans="1:7">
      <c r="A463" s="10"/>
      <c r="G463" s="10"/>
    </row>
    <row r="464" spans="1:7">
      <c r="A464" s="10"/>
      <c r="G464" s="10"/>
    </row>
    <row r="465" spans="1:7">
      <c r="A465" s="10"/>
      <c r="G465" s="10"/>
    </row>
    <row r="466" spans="1:7">
      <c r="A466" s="10"/>
      <c r="G466" s="10"/>
    </row>
    <row r="467" spans="1:7">
      <c r="A467" s="10"/>
      <c r="G467" s="10"/>
    </row>
    <row r="468" spans="1:7">
      <c r="A468" s="10"/>
      <c r="G468" s="10"/>
    </row>
    <row r="469" spans="1:7">
      <c r="A469" s="10"/>
      <c r="G469" s="10"/>
    </row>
    <row r="470" spans="1:7">
      <c r="A470" s="10"/>
      <c r="G470" s="10"/>
    </row>
    <row r="471" spans="1:7">
      <c r="A471" s="10"/>
      <c r="G471" s="10"/>
    </row>
    <row r="472" spans="1:7">
      <c r="A472" s="10"/>
      <c r="G472" s="10"/>
    </row>
    <row r="473" spans="1:7">
      <c r="A473" s="10"/>
      <c r="G473" s="10"/>
    </row>
    <row r="474" spans="1:7">
      <c r="A474" s="10"/>
      <c r="G474" s="10"/>
    </row>
    <row r="475" spans="1:7">
      <c r="A475" s="10"/>
      <c r="G475" s="10"/>
    </row>
    <row r="476" spans="1:7">
      <c r="A476" s="10"/>
      <c r="G476" s="10"/>
    </row>
    <row r="477" spans="1:7">
      <c r="A477" s="10"/>
      <c r="G477" s="10"/>
    </row>
    <row r="478" spans="1:7">
      <c r="A478" s="10"/>
      <c r="G478" s="10"/>
    </row>
    <row r="479" spans="1:7">
      <c r="A479" s="10"/>
      <c r="G479" s="10"/>
    </row>
    <row r="480" spans="1:7">
      <c r="A480" s="10"/>
      <c r="G480" s="10"/>
    </row>
    <row r="481" spans="1:7">
      <c r="A481" s="10"/>
      <c r="G481" s="10"/>
    </row>
    <row r="482" spans="1:7">
      <c r="A482" s="10"/>
      <c r="G482" s="10"/>
    </row>
    <row r="483" spans="1:7">
      <c r="A483" s="10"/>
      <c r="G483" s="10"/>
    </row>
    <row r="484" spans="1:7">
      <c r="A484" s="10"/>
      <c r="G484" s="10"/>
    </row>
    <row r="485" spans="1:7">
      <c r="A485" s="10"/>
      <c r="G485" s="10"/>
    </row>
    <row r="486" spans="1:7">
      <c r="A486" s="10"/>
      <c r="G486" s="10"/>
    </row>
    <row r="487" spans="1:7">
      <c r="A487" s="10"/>
      <c r="G487" s="10"/>
    </row>
    <row r="488" spans="1:7">
      <c r="A488" s="10"/>
      <c r="G488" s="10"/>
    </row>
    <row r="489" spans="1:7">
      <c r="A489" s="10"/>
      <c r="G489" s="10"/>
    </row>
    <row r="490" spans="1:7">
      <c r="A490" s="10"/>
      <c r="G490" s="10"/>
    </row>
    <row r="491" spans="1:7">
      <c r="A491" s="10"/>
      <c r="G491" s="10"/>
    </row>
    <row r="492" spans="1:7">
      <c r="A492" s="10"/>
      <c r="G492" s="10"/>
    </row>
    <row r="493" spans="1:7">
      <c r="A493" s="10"/>
      <c r="G493" s="10"/>
    </row>
    <row r="494" spans="1:7">
      <c r="A494" s="10"/>
      <c r="G494" s="10"/>
    </row>
    <row r="495" spans="1:7">
      <c r="A495" s="10"/>
      <c r="G495" s="10"/>
    </row>
    <row r="496" spans="1:7">
      <c r="A496" s="10"/>
      <c r="G496" s="10"/>
    </row>
    <row r="497" spans="1:7">
      <c r="A497" s="10"/>
      <c r="G497" s="10"/>
    </row>
    <row r="498" spans="1:7">
      <c r="A498" s="10"/>
      <c r="G498" s="10"/>
    </row>
    <row r="499" spans="1:7">
      <c r="A499" s="10"/>
      <c r="G499" s="10"/>
    </row>
    <row r="500" spans="1:7">
      <c r="A500" s="10"/>
      <c r="G500" s="10"/>
    </row>
    <row r="501" spans="1:7">
      <c r="A501" s="10"/>
      <c r="G501" s="10"/>
    </row>
    <row r="502" spans="1:7">
      <c r="A502" s="10"/>
      <c r="G502" s="10"/>
    </row>
    <row r="503" spans="1:7">
      <c r="A503" s="10"/>
      <c r="G503" s="10"/>
    </row>
    <row r="504" spans="1:7">
      <c r="A504" s="10"/>
      <c r="G504" s="10"/>
    </row>
    <row r="505" spans="1:7">
      <c r="A505" s="10"/>
      <c r="G505" s="10"/>
    </row>
    <row r="506" spans="1:7">
      <c r="A506" s="10"/>
      <c r="G506" s="10"/>
    </row>
    <row r="507" spans="1:7">
      <c r="A507" s="10"/>
      <c r="G507" s="10"/>
    </row>
    <row r="508" spans="1:7">
      <c r="A508" s="10"/>
      <c r="G508" s="10"/>
    </row>
    <row r="509" spans="1:7">
      <c r="A509" s="10"/>
      <c r="G509" s="10"/>
    </row>
    <row r="510" spans="1:7">
      <c r="A510" s="10"/>
      <c r="G510" s="10"/>
    </row>
    <row r="511" spans="1:7">
      <c r="A511" s="10"/>
      <c r="G511" s="10"/>
    </row>
    <row r="512" spans="1:7">
      <c r="A512" s="10"/>
      <c r="G512" s="10"/>
    </row>
    <row r="513" spans="1:7">
      <c r="A513" s="10"/>
      <c r="G513" s="10"/>
    </row>
    <row r="514" spans="1:7">
      <c r="A514" s="10"/>
      <c r="G514" s="10"/>
    </row>
    <row r="515" spans="1:7">
      <c r="A515" s="10"/>
      <c r="G515" s="10"/>
    </row>
    <row r="516" spans="1:7">
      <c r="A516" s="10"/>
      <c r="G516" s="10"/>
    </row>
    <row r="517" spans="1:7">
      <c r="A517" s="10"/>
      <c r="G517" s="10"/>
    </row>
    <row r="518" spans="1:7">
      <c r="A518" s="10"/>
      <c r="G518" s="10"/>
    </row>
    <row r="519" spans="1:7">
      <c r="A519" s="10"/>
      <c r="G519" s="10"/>
    </row>
    <row r="520" spans="1:7">
      <c r="A520" s="10"/>
      <c r="G520" s="10"/>
    </row>
    <row r="521" spans="1:7">
      <c r="A521" s="10"/>
      <c r="G521" s="10"/>
    </row>
    <row r="522" spans="1:7">
      <c r="A522" s="10"/>
      <c r="G522" s="10"/>
    </row>
    <row r="523" spans="1:7">
      <c r="A523" s="10"/>
      <c r="G523" s="10"/>
    </row>
    <row r="524" spans="1:7">
      <c r="A524" s="10"/>
      <c r="G524" s="10"/>
    </row>
    <row r="525" spans="1:7">
      <c r="A525" s="10"/>
      <c r="G525" s="10"/>
    </row>
    <row r="526" spans="1:7">
      <c r="A526" s="10"/>
      <c r="G526" s="10"/>
    </row>
    <row r="527" spans="1:7">
      <c r="A527" s="10"/>
      <c r="G527" s="10"/>
    </row>
    <row r="528" spans="1:7">
      <c r="A528" s="10"/>
      <c r="G528" s="10"/>
    </row>
    <row r="529" spans="1:7">
      <c r="A529" s="10"/>
      <c r="G529" s="10"/>
    </row>
    <row r="530" spans="1:7">
      <c r="A530" s="10"/>
      <c r="G530" s="10"/>
    </row>
    <row r="531" spans="1:7">
      <c r="A531" s="10"/>
      <c r="G531" s="10"/>
    </row>
    <row r="532" spans="1:7">
      <c r="A532" s="10"/>
      <c r="G532" s="10"/>
    </row>
    <row r="533" spans="1:7">
      <c r="A533" s="10"/>
      <c r="G533" s="10"/>
    </row>
    <row r="534" spans="1:7">
      <c r="A534" s="10"/>
      <c r="G534" s="10"/>
    </row>
    <row r="535" spans="1:7">
      <c r="A535" s="10"/>
      <c r="G535" s="10"/>
    </row>
    <row r="536" spans="1:7">
      <c r="A536" s="10"/>
      <c r="G536" s="10"/>
    </row>
    <row r="537" spans="1:7">
      <c r="A537" s="10"/>
      <c r="G537" s="10"/>
    </row>
    <row r="538" spans="1:7">
      <c r="A538" s="10"/>
      <c r="G538" s="10"/>
    </row>
    <row r="539" spans="1:7">
      <c r="A539" s="10"/>
      <c r="G539" s="10"/>
    </row>
    <row r="540" spans="1:7">
      <c r="A540" s="10"/>
      <c r="G540" s="10"/>
    </row>
    <row r="541" spans="1:7">
      <c r="A541" s="10"/>
      <c r="G541" s="10"/>
    </row>
    <row r="542" spans="1:7">
      <c r="A542" s="10"/>
      <c r="G542" s="10"/>
    </row>
    <row r="543" spans="1:7">
      <c r="A543" s="10"/>
      <c r="G543" s="10"/>
    </row>
    <row r="544" spans="1:7">
      <c r="A544" s="10"/>
      <c r="G544" s="10"/>
    </row>
    <row r="545" spans="1:7">
      <c r="A545" s="10"/>
      <c r="G545" s="10"/>
    </row>
    <row r="546" spans="1:7">
      <c r="A546" s="10"/>
      <c r="G546" s="10"/>
    </row>
    <row r="547" spans="1:7">
      <c r="A547" s="10"/>
      <c r="G547" s="10"/>
    </row>
    <row r="548" spans="1:7">
      <c r="A548" s="10"/>
      <c r="G548" s="10"/>
    </row>
    <row r="549" spans="1:7">
      <c r="A549" s="10"/>
      <c r="G549" s="10"/>
    </row>
    <row r="550" spans="1:7">
      <c r="A550" s="10"/>
      <c r="G550" s="10"/>
    </row>
    <row r="551" spans="1:7">
      <c r="A551" s="10"/>
      <c r="G551" s="10"/>
    </row>
    <row r="552" spans="1:7">
      <c r="A552" s="10"/>
      <c r="G552" s="10"/>
    </row>
    <row r="553" spans="1:7">
      <c r="A553" s="10"/>
      <c r="G553" s="10"/>
    </row>
    <row r="554" spans="1:7">
      <c r="A554" s="10"/>
      <c r="G554" s="10"/>
    </row>
    <row r="555" spans="1:7">
      <c r="A555" s="10"/>
      <c r="G555" s="10"/>
    </row>
    <row r="556" spans="1:7">
      <c r="A556" s="10"/>
      <c r="G556" s="10"/>
    </row>
    <row r="557" spans="1:7">
      <c r="A557" s="10"/>
      <c r="G557" s="10"/>
    </row>
    <row r="558" spans="1:7">
      <c r="A558" s="10"/>
      <c r="G558" s="10"/>
    </row>
    <row r="559" spans="1:7">
      <c r="A559" s="10"/>
      <c r="G559" s="10"/>
    </row>
    <row r="560" spans="1:7">
      <c r="A560" s="10"/>
      <c r="G560" s="10"/>
    </row>
    <row r="561" spans="1:7">
      <c r="A561" s="10"/>
      <c r="G561" s="10"/>
    </row>
    <row r="562" spans="1:7">
      <c r="A562" s="10"/>
      <c r="G562" s="10"/>
    </row>
    <row r="563" spans="1:7">
      <c r="A563" s="10"/>
      <c r="G563" s="10"/>
    </row>
    <row r="564" spans="1:7">
      <c r="A564" s="10"/>
      <c r="G564" s="10"/>
    </row>
    <row r="565" spans="1:7">
      <c r="A565" s="10"/>
      <c r="G565" s="10"/>
    </row>
    <row r="566" spans="1:7">
      <c r="A566" s="10"/>
      <c r="G566" s="10"/>
    </row>
    <row r="567" spans="1:7">
      <c r="A567" s="10"/>
      <c r="G567" s="10"/>
    </row>
    <row r="568" spans="1:7">
      <c r="A568" s="10"/>
      <c r="G568" s="10"/>
    </row>
    <row r="569" spans="1:7">
      <c r="A569" s="10"/>
      <c r="G569" s="10"/>
    </row>
    <row r="570" spans="1:7">
      <c r="A570" s="10"/>
      <c r="G570" s="10"/>
    </row>
    <row r="571" spans="1:7">
      <c r="A571" s="10"/>
      <c r="G571" s="10"/>
    </row>
    <row r="572" spans="1:7">
      <c r="A572" s="10"/>
      <c r="G572" s="10"/>
    </row>
    <row r="573" spans="1:7">
      <c r="A573" s="10"/>
      <c r="G573" s="10"/>
    </row>
    <row r="574" spans="1:7">
      <c r="A574" s="10"/>
      <c r="G574" s="10"/>
    </row>
    <row r="575" spans="1:7">
      <c r="A575" s="10"/>
      <c r="G575" s="10"/>
    </row>
    <row r="576" spans="1:7">
      <c r="A576" s="10"/>
      <c r="G576" s="10"/>
    </row>
    <row r="577" spans="1:7">
      <c r="A577" s="10"/>
      <c r="G577" s="10"/>
    </row>
    <row r="578" spans="1:7">
      <c r="A578" s="10"/>
      <c r="G578" s="10"/>
    </row>
    <row r="579" spans="1:7">
      <c r="A579" s="10"/>
      <c r="G579" s="10"/>
    </row>
    <row r="580" spans="1:7">
      <c r="A580" s="10"/>
      <c r="G580" s="10"/>
    </row>
    <row r="581" spans="1:7">
      <c r="A581" s="10"/>
      <c r="G581" s="10"/>
    </row>
    <row r="582" spans="1:7">
      <c r="A582" s="10"/>
      <c r="G582" s="10"/>
    </row>
    <row r="583" spans="1:7">
      <c r="A583" s="10"/>
      <c r="G583" s="10"/>
    </row>
    <row r="584" spans="1:7">
      <c r="A584" s="10"/>
      <c r="G584" s="10"/>
    </row>
    <row r="585" spans="1:7">
      <c r="A585" s="10"/>
      <c r="G585" s="10"/>
    </row>
    <row r="586" spans="1:7">
      <c r="A586" s="10"/>
      <c r="G586" s="10"/>
    </row>
    <row r="587" spans="1:7">
      <c r="A587" s="10"/>
      <c r="G587" s="10"/>
    </row>
    <row r="588" spans="1:7">
      <c r="A588" s="10"/>
      <c r="G588" s="10"/>
    </row>
    <row r="589" spans="1:7">
      <c r="A589" s="10"/>
      <c r="G589" s="10"/>
    </row>
    <row r="590" spans="1:7">
      <c r="A590" s="10"/>
      <c r="G590" s="10"/>
    </row>
    <row r="591" spans="1:7">
      <c r="A591" s="10"/>
      <c r="G591" s="10"/>
    </row>
    <row r="592" spans="1:7">
      <c r="A592" s="10"/>
      <c r="G592" s="10"/>
    </row>
    <row r="593" spans="1:7">
      <c r="A593" s="10"/>
      <c r="G593" s="10"/>
    </row>
    <row r="594" spans="1:7">
      <c r="A594" s="10"/>
      <c r="G594" s="10"/>
    </row>
    <row r="595" spans="1:7">
      <c r="A595" s="10"/>
      <c r="G595" s="10"/>
    </row>
    <row r="596" spans="1:7">
      <c r="A596" s="10"/>
      <c r="G596" s="10"/>
    </row>
    <row r="597" spans="1:7">
      <c r="A597" s="10"/>
      <c r="G597" s="10"/>
    </row>
    <row r="598" spans="1:7">
      <c r="A598" s="10"/>
      <c r="G598" s="10"/>
    </row>
    <row r="599" spans="1:7">
      <c r="A599" s="10"/>
      <c r="G599" s="10"/>
    </row>
    <row r="600" spans="1:7">
      <c r="A600" s="10"/>
      <c r="G600" s="10"/>
    </row>
    <row r="601" spans="1:7">
      <c r="A601" s="10"/>
      <c r="G601" s="10"/>
    </row>
    <row r="602" spans="1:7">
      <c r="A602" s="10"/>
      <c r="G602" s="10"/>
    </row>
    <row r="603" spans="1:7">
      <c r="A603" s="10"/>
      <c r="G603" s="10"/>
    </row>
    <row r="604" spans="1:7">
      <c r="A604" s="10"/>
      <c r="G604" s="10"/>
    </row>
    <row r="605" spans="1:7">
      <c r="A605" s="10"/>
      <c r="G605" s="10"/>
    </row>
    <row r="606" spans="1:7">
      <c r="A606" s="10"/>
      <c r="G606" s="10"/>
    </row>
    <row r="607" spans="1:7">
      <c r="A607" s="10"/>
      <c r="G607" s="10"/>
    </row>
    <row r="608" spans="1:7">
      <c r="A608" s="10"/>
      <c r="G608" s="10"/>
    </row>
    <row r="609" spans="1:7">
      <c r="A609" s="10"/>
      <c r="G609" s="10"/>
    </row>
    <row r="610" spans="1:7">
      <c r="A610" s="10"/>
      <c r="G610" s="10"/>
    </row>
    <row r="611" spans="1:7">
      <c r="A611" s="10"/>
      <c r="G611" s="10"/>
    </row>
    <row r="612" spans="1:7">
      <c r="A612" s="10"/>
      <c r="G612" s="10"/>
    </row>
    <row r="613" spans="1:7">
      <c r="A613" s="10"/>
      <c r="G613" s="10"/>
    </row>
    <row r="614" spans="1:7">
      <c r="A614" s="10"/>
      <c r="G614" s="10"/>
    </row>
    <row r="615" spans="1:7">
      <c r="A615" s="10"/>
      <c r="G615" s="10"/>
    </row>
    <row r="616" spans="1:7">
      <c r="A616" s="10"/>
      <c r="G616" s="10"/>
    </row>
    <row r="617" spans="1:7">
      <c r="A617" s="10"/>
      <c r="G617" s="10"/>
    </row>
    <row r="618" spans="1:7">
      <c r="A618" s="10"/>
      <c r="G618" s="10"/>
    </row>
    <row r="619" spans="1:7">
      <c r="A619" s="10"/>
      <c r="G619" s="10"/>
    </row>
    <row r="620" spans="1:7">
      <c r="A620" s="10"/>
      <c r="G620" s="10"/>
    </row>
    <row r="621" spans="1:7">
      <c r="A621" s="10"/>
      <c r="G621" s="10"/>
    </row>
    <row r="622" spans="1:7">
      <c r="A622" s="10"/>
      <c r="G622" s="10"/>
    </row>
    <row r="623" spans="1:7">
      <c r="A623" s="10"/>
      <c r="G623" s="10"/>
    </row>
    <row r="624" spans="1:7">
      <c r="A624" s="10"/>
      <c r="G624" s="10"/>
    </row>
    <row r="625" spans="1:7">
      <c r="A625" s="10"/>
      <c r="G625" s="10"/>
    </row>
    <row r="626" spans="1:7">
      <c r="A626" s="10"/>
      <c r="G626" s="10"/>
    </row>
    <row r="627" spans="1:7">
      <c r="A627" s="10"/>
      <c r="G627" s="10"/>
    </row>
    <row r="628" spans="1:7">
      <c r="A628" s="10"/>
      <c r="G628" s="10"/>
    </row>
    <row r="629" spans="1:7">
      <c r="A629" s="10"/>
      <c r="G629" s="10"/>
    </row>
    <row r="630" spans="1:7">
      <c r="A630" s="10"/>
      <c r="G630" s="10"/>
    </row>
    <row r="631" spans="1:7">
      <c r="A631" s="10"/>
      <c r="G631" s="10"/>
    </row>
    <row r="632" spans="1:7">
      <c r="A632" s="10"/>
      <c r="G632" s="10"/>
    </row>
    <row r="633" spans="1:7">
      <c r="A633" s="10"/>
      <c r="G633" s="10"/>
    </row>
    <row r="634" spans="1:7">
      <c r="A634" s="10"/>
      <c r="G634" s="10"/>
    </row>
    <row r="635" spans="1:7">
      <c r="A635" s="10"/>
      <c r="G635" s="10"/>
    </row>
    <row r="636" spans="1:7">
      <c r="A636" s="10"/>
      <c r="G636" s="10"/>
    </row>
    <row r="637" spans="1:7">
      <c r="A637" s="10"/>
      <c r="G637" s="10"/>
    </row>
    <row r="638" spans="1:7">
      <c r="A638" s="10"/>
      <c r="G638" s="10"/>
    </row>
    <row r="639" spans="1:7">
      <c r="A639" s="10"/>
      <c r="G639" s="10"/>
    </row>
    <row r="640" spans="1:7">
      <c r="A640" s="10"/>
      <c r="G640" s="10"/>
    </row>
    <row r="641" spans="1:7">
      <c r="A641" s="10"/>
      <c r="G641" s="10"/>
    </row>
    <row r="642" spans="1:7">
      <c r="A642" s="10"/>
      <c r="G642" s="10"/>
    </row>
    <row r="643" spans="1:7">
      <c r="A643" s="10"/>
      <c r="G643" s="10"/>
    </row>
    <row r="644" spans="1:7">
      <c r="A644" s="10"/>
      <c r="G644" s="10"/>
    </row>
    <row r="645" spans="1:7">
      <c r="A645" s="10"/>
      <c r="G645" s="10"/>
    </row>
    <row r="646" spans="1:7">
      <c r="A646" s="10"/>
      <c r="G646" s="10"/>
    </row>
    <row r="647" spans="1:7">
      <c r="A647" s="10"/>
      <c r="G647" s="10"/>
    </row>
    <row r="648" spans="1:7">
      <c r="A648" s="10"/>
      <c r="G648" s="10"/>
    </row>
    <row r="649" spans="1:7">
      <c r="A649" s="10"/>
      <c r="G649" s="10"/>
    </row>
    <row r="650" spans="1:7">
      <c r="A650" s="10"/>
      <c r="G650" s="10"/>
    </row>
    <row r="651" spans="1:7">
      <c r="A651" s="10"/>
      <c r="G651" s="10"/>
    </row>
    <row r="652" spans="1:7">
      <c r="A652" s="10"/>
      <c r="G652" s="10"/>
    </row>
    <row r="653" spans="1:7">
      <c r="A653" s="10"/>
      <c r="G653" s="10"/>
    </row>
    <row r="654" spans="1:7">
      <c r="A654" s="10"/>
      <c r="G654" s="10"/>
    </row>
    <row r="655" spans="1:7">
      <c r="A655" s="10"/>
      <c r="G655" s="10"/>
    </row>
    <row r="656" spans="1:7">
      <c r="A656" s="10"/>
      <c r="G656" s="10"/>
    </row>
    <row r="657" spans="1:7">
      <c r="A657" s="10"/>
      <c r="G657" s="10"/>
    </row>
    <row r="658" spans="1:7">
      <c r="A658" s="10"/>
      <c r="G658" s="10"/>
    </row>
    <row r="659" spans="1:7">
      <c r="A659" s="10"/>
      <c r="G659" s="10"/>
    </row>
    <row r="660" spans="1:7">
      <c r="A660" s="10"/>
      <c r="G660" s="10"/>
    </row>
    <row r="661" spans="1:7">
      <c r="A661" s="10"/>
      <c r="G661" s="10"/>
    </row>
    <row r="662" spans="1:7">
      <c r="A662" s="10"/>
      <c r="G662" s="10"/>
    </row>
    <row r="663" spans="1:7">
      <c r="A663" s="10"/>
      <c r="G663" s="10"/>
    </row>
    <row r="664" spans="1:7">
      <c r="A664" s="10"/>
      <c r="G664" s="10"/>
    </row>
    <row r="665" spans="1:7">
      <c r="A665" s="10"/>
      <c r="G665" s="10"/>
    </row>
    <row r="666" spans="1:7">
      <c r="A666" s="10"/>
      <c r="G666" s="10"/>
    </row>
    <row r="667" spans="1:7">
      <c r="A667" s="10"/>
      <c r="G667" s="10"/>
    </row>
    <row r="668" spans="1:7">
      <c r="A668" s="10"/>
      <c r="G668" s="10"/>
    </row>
    <row r="669" spans="1:7">
      <c r="A669" s="10"/>
      <c r="G669" s="10"/>
    </row>
    <row r="670" spans="1:7">
      <c r="A670" s="10"/>
      <c r="G670" s="10"/>
    </row>
    <row r="671" spans="1:7">
      <c r="A671" s="10"/>
      <c r="G671" s="10"/>
    </row>
    <row r="672" spans="1:7">
      <c r="A672" s="10"/>
      <c r="G672" s="10"/>
    </row>
    <row r="673" spans="1:7">
      <c r="A673" s="10"/>
      <c r="G673" s="10"/>
    </row>
    <row r="674" spans="1:7">
      <c r="A674" s="10"/>
      <c r="G674" s="10"/>
    </row>
    <row r="675" spans="1:7">
      <c r="A675" s="10"/>
      <c r="G675" s="10"/>
    </row>
    <row r="676" spans="1:7">
      <c r="A676" s="10"/>
      <c r="G676" s="10"/>
    </row>
    <row r="677" spans="1:7">
      <c r="A677" s="10"/>
      <c r="G677" s="10"/>
    </row>
    <row r="678" spans="1:7">
      <c r="A678" s="10"/>
      <c r="G678" s="10"/>
    </row>
    <row r="679" spans="1:7">
      <c r="A679" s="10"/>
      <c r="G679" s="10"/>
    </row>
    <row r="680" spans="1:7">
      <c r="A680" s="10"/>
      <c r="G680" s="10"/>
    </row>
    <row r="681" spans="1:7">
      <c r="A681" s="10"/>
      <c r="G681" s="10"/>
    </row>
    <row r="682" spans="1:7">
      <c r="A682" s="10"/>
      <c r="G682" s="10"/>
    </row>
    <row r="683" spans="1:7">
      <c r="A683" s="10"/>
      <c r="G683" s="10"/>
    </row>
    <row r="684" spans="1:7">
      <c r="A684" s="10"/>
      <c r="G684" s="10"/>
    </row>
    <row r="685" spans="1:7">
      <c r="A685" s="10"/>
      <c r="G685" s="10"/>
    </row>
    <row r="686" spans="1:7">
      <c r="A686" s="10"/>
      <c r="G686" s="10"/>
    </row>
    <row r="687" spans="1:7">
      <c r="A687" s="10"/>
      <c r="G687" s="10"/>
    </row>
    <row r="688" spans="1:7">
      <c r="A688" s="10"/>
      <c r="G688" s="10"/>
    </row>
    <row r="689" spans="1:7">
      <c r="A689" s="10"/>
      <c r="G689" s="10"/>
    </row>
    <row r="690" spans="1:7">
      <c r="A690" s="10"/>
      <c r="G690" s="10"/>
    </row>
    <row r="691" spans="1:7">
      <c r="A691" s="10"/>
      <c r="G691" s="10"/>
    </row>
    <row r="692" spans="1:7">
      <c r="A692" s="10"/>
      <c r="G692" s="10"/>
    </row>
    <row r="693" spans="1:7">
      <c r="A693" s="10"/>
      <c r="G693" s="10"/>
    </row>
    <row r="694" spans="1:7">
      <c r="A694" s="10"/>
      <c r="G694" s="10"/>
    </row>
    <row r="695" spans="1:7">
      <c r="A695" s="10"/>
      <c r="G695" s="10"/>
    </row>
    <row r="696" spans="1:7">
      <c r="A696" s="10"/>
      <c r="G696" s="10"/>
    </row>
    <row r="697" spans="1:7">
      <c r="A697" s="10"/>
      <c r="G697" s="10"/>
    </row>
    <row r="698" spans="1:7">
      <c r="A698" s="10"/>
      <c r="G698" s="10"/>
    </row>
    <row r="699" spans="1:7">
      <c r="A699" s="10"/>
      <c r="G699" s="10"/>
    </row>
    <row r="700" spans="1:7">
      <c r="A700" s="10"/>
      <c r="G700" s="10"/>
    </row>
    <row r="701" spans="1:7">
      <c r="A701" s="10"/>
      <c r="G701" s="10"/>
    </row>
    <row r="702" spans="1:7">
      <c r="A702" s="10"/>
      <c r="G702" s="10"/>
    </row>
    <row r="703" spans="1:7">
      <c r="A703" s="10"/>
      <c r="G703" s="10"/>
    </row>
    <row r="704" spans="1:7">
      <c r="A704" s="10"/>
      <c r="G704" s="10"/>
    </row>
    <row r="705" spans="1:7">
      <c r="A705" s="10"/>
      <c r="G705" s="10"/>
    </row>
    <row r="706" spans="1:7">
      <c r="A706" s="10"/>
      <c r="G706" s="10"/>
    </row>
    <row r="707" spans="1:7">
      <c r="A707" s="10"/>
      <c r="G707" s="10"/>
    </row>
    <row r="708" spans="1:7">
      <c r="A708" s="10"/>
      <c r="G708" s="10"/>
    </row>
    <row r="709" spans="1:7">
      <c r="A709" s="10"/>
      <c r="G709" s="10"/>
    </row>
    <row r="710" spans="1:7">
      <c r="A710" s="10"/>
      <c r="G710" s="10"/>
    </row>
    <row r="711" spans="1:7">
      <c r="A711" s="10"/>
      <c r="G711" s="10"/>
    </row>
    <row r="712" spans="1:7">
      <c r="A712" s="10"/>
      <c r="G712" s="10"/>
    </row>
    <row r="713" spans="1:7">
      <c r="A713" s="10"/>
      <c r="G713" s="10"/>
    </row>
    <row r="714" spans="1:7">
      <c r="A714" s="10"/>
      <c r="G714" s="10"/>
    </row>
    <row r="715" spans="1:7">
      <c r="A715" s="10"/>
      <c r="G715" s="10"/>
    </row>
    <row r="716" spans="1:7">
      <c r="A716" s="10"/>
      <c r="G716" s="10"/>
    </row>
    <row r="717" spans="1:7">
      <c r="A717" s="10"/>
      <c r="G717" s="10"/>
    </row>
    <row r="718" spans="1:7">
      <c r="A718" s="10"/>
      <c r="G718" s="10"/>
    </row>
    <row r="719" spans="1:7">
      <c r="A719" s="10"/>
      <c r="G719" s="10"/>
    </row>
    <row r="720" spans="1:7">
      <c r="A720" s="10"/>
      <c r="G720" s="10"/>
    </row>
    <row r="721" spans="1:7">
      <c r="A721" s="10"/>
      <c r="G721" s="10"/>
    </row>
    <row r="722" spans="1:7">
      <c r="A722" s="10"/>
      <c r="G722" s="10"/>
    </row>
    <row r="723" spans="1:7">
      <c r="A723" s="10"/>
      <c r="G723" s="10"/>
    </row>
    <row r="724" spans="1:7">
      <c r="A724" s="10"/>
      <c r="G724" s="10"/>
    </row>
    <row r="725" spans="1:7">
      <c r="A725" s="10"/>
      <c r="G725" s="10"/>
    </row>
    <row r="726" spans="1:7">
      <c r="A726" s="10"/>
      <c r="G726" s="10"/>
    </row>
    <row r="727" spans="1:7">
      <c r="A727" s="10"/>
      <c r="G727" s="10"/>
    </row>
    <row r="728" spans="1:7">
      <c r="A728" s="10"/>
      <c r="G728" s="10"/>
    </row>
    <row r="729" spans="1:7">
      <c r="A729" s="10"/>
      <c r="G729" s="10"/>
    </row>
    <row r="730" spans="1:7">
      <c r="A730" s="10"/>
      <c r="G730" s="10"/>
    </row>
    <row r="731" spans="1:7">
      <c r="A731" s="10"/>
      <c r="G731" s="10"/>
    </row>
    <row r="732" spans="1:7">
      <c r="A732" s="10"/>
      <c r="G732" s="10"/>
    </row>
    <row r="733" spans="1:7">
      <c r="A733" s="10"/>
      <c r="G733" s="10"/>
    </row>
    <row r="734" spans="1:7">
      <c r="A734" s="10"/>
      <c r="G734" s="10"/>
    </row>
    <row r="735" spans="1:7">
      <c r="A735" s="10"/>
      <c r="G735" s="10"/>
    </row>
    <row r="736" spans="1:7">
      <c r="A736" s="10"/>
      <c r="G736" s="10"/>
    </row>
    <row r="737" spans="1:7">
      <c r="A737" s="10"/>
      <c r="G737" s="10"/>
    </row>
    <row r="738" spans="1:7">
      <c r="A738" s="10"/>
      <c r="G738" s="10"/>
    </row>
    <row r="739" spans="1:7">
      <c r="A739" s="10"/>
      <c r="G739" s="10"/>
    </row>
    <row r="740" spans="1:7">
      <c r="A740" s="10"/>
      <c r="G740" s="10"/>
    </row>
    <row r="741" spans="1:7">
      <c r="A741" s="10"/>
      <c r="G741" s="10"/>
    </row>
    <row r="742" spans="1:7">
      <c r="A742" s="10"/>
      <c r="G742" s="10"/>
    </row>
    <row r="743" spans="1:7">
      <c r="A743" s="10"/>
      <c r="G743" s="10"/>
    </row>
    <row r="744" spans="1:7">
      <c r="A744" s="10"/>
      <c r="G744" s="10"/>
    </row>
    <row r="745" spans="1:7">
      <c r="A745" s="10"/>
      <c r="G745" s="10"/>
    </row>
    <row r="746" spans="1:7">
      <c r="A746" s="10"/>
      <c r="G746" s="10"/>
    </row>
    <row r="747" spans="1:7">
      <c r="A747" s="10"/>
      <c r="G747" s="10"/>
    </row>
    <row r="748" spans="1:7">
      <c r="A748" s="10"/>
      <c r="G748" s="10"/>
    </row>
    <row r="749" spans="1:7">
      <c r="A749" s="10"/>
      <c r="G749" s="10"/>
    </row>
    <row r="750" spans="1:7">
      <c r="A750" s="10"/>
      <c r="G750" s="10"/>
    </row>
    <row r="751" spans="1:7">
      <c r="A751" s="10"/>
      <c r="G751" s="10"/>
    </row>
    <row r="752" spans="1:7">
      <c r="A752" s="10"/>
      <c r="G752" s="10"/>
    </row>
    <row r="753" spans="1:7">
      <c r="A753" s="10"/>
      <c r="G753" s="10"/>
    </row>
    <row r="754" spans="1:7">
      <c r="A754" s="10"/>
      <c r="G754" s="10"/>
    </row>
    <row r="755" spans="1:7">
      <c r="A755" s="10"/>
      <c r="G755" s="10"/>
    </row>
    <row r="756" spans="1:7">
      <c r="A756" s="10"/>
      <c r="G756" s="10"/>
    </row>
    <row r="757" spans="1:7">
      <c r="A757" s="10"/>
      <c r="G757" s="10"/>
    </row>
    <row r="758" spans="1:7">
      <c r="A758" s="10"/>
      <c r="G758" s="10"/>
    </row>
    <row r="759" spans="1:7">
      <c r="A759" s="10"/>
      <c r="G759" s="10"/>
    </row>
    <row r="760" spans="1:7">
      <c r="A760" s="10"/>
      <c r="G760" s="10"/>
    </row>
    <row r="761" spans="1:7">
      <c r="A761" s="10"/>
      <c r="G761" s="10"/>
    </row>
    <row r="762" spans="1:7">
      <c r="A762" s="10"/>
      <c r="G762" s="10"/>
    </row>
    <row r="763" spans="1:7">
      <c r="A763" s="10"/>
      <c r="G763" s="10"/>
    </row>
    <row r="764" spans="1:7">
      <c r="A764" s="10"/>
      <c r="G764" s="10"/>
    </row>
    <row r="765" spans="1:7">
      <c r="A765" s="10"/>
      <c r="G765" s="10"/>
    </row>
    <row r="766" spans="1:7">
      <c r="A766" s="10"/>
      <c r="G766" s="10"/>
    </row>
    <row r="767" spans="1:7">
      <c r="A767" s="10"/>
      <c r="G767" s="10"/>
    </row>
    <row r="768" spans="1:7">
      <c r="A768" s="10"/>
      <c r="G768" s="10"/>
    </row>
    <row r="769" spans="1:7">
      <c r="A769" s="10"/>
      <c r="G769" s="10"/>
    </row>
    <row r="770" spans="1:7">
      <c r="A770" s="10"/>
      <c r="G770" s="10"/>
    </row>
    <row r="771" spans="1:7">
      <c r="A771" s="10"/>
      <c r="G771" s="10"/>
    </row>
    <row r="772" spans="1:7">
      <c r="A772" s="10"/>
      <c r="G772" s="10"/>
    </row>
    <row r="773" spans="1:7">
      <c r="A773" s="10"/>
      <c r="G773" s="10"/>
    </row>
    <row r="774" spans="1:7">
      <c r="A774" s="10"/>
      <c r="G774" s="10"/>
    </row>
    <row r="775" spans="1:7">
      <c r="A775" s="10"/>
      <c r="G775" s="10"/>
    </row>
    <row r="776" spans="1:7">
      <c r="A776" s="10"/>
      <c r="G776" s="10"/>
    </row>
    <row r="777" spans="1:7">
      <c r="A777" s="10"/>
      <c r="G777" s="10"/>
    </row>
    <row r="778" spans="1:7">
      <c r="A778" s="10"/>
      <c r="G778" s="10"/>
    </row>
    <row r="779" spans="1:7">
      <c r="A779" s="10"/>
      <c r="G779" s="10"/>
    </row>
    <row r="780" spans="1:7">
      <c r="A780" s="10"/>
      <c r="G780" s="10"/>
    </row>
    <row r="781" spans="1:7">
      <c r="A781" s="10"/>
      <c r="G781" s="10"/>
    </row>
    <row r="782" spans="1:7">
      <c r="A782" s="10"/>
      <c r="G782" s="10"/>
    </row>
    <row r="783" spans="1:7">
      <c r="A783" s="10"/>
      <c r="G783" s="10"/>
    </row>
    <row r="784" spans="1:7">
      <c r="A784" s="10"/>
      <c r="G784" s="10"/>
    </row>
    <row r="785" spans="1:7">
      <c r="A785" s="10"/>
      <c r="G785" s="10"/>
    </row>
    <row r="786" spans="1:7">
      <c r="A786" s="10"/>
      <c r="G786" s="10"/>
    </row>
    <row r="787" spans="1:7">
      <c r="A787" s="10"/>
      <c r="G787" s="10"/>
    </row>
    <row r="788" spans="1:7">
      <c r="A788" s="10"/>
      <c r="G788" s="10"/>
    </row>
    <row r="789" spans="1:7">
      <c r="A789" s="10"/>
      <c r="G789" s="10"/>
    </row>
    <row r="790" spans="1:7">
      <c r="A790" s="10"/>
      <c r="G790" s="10"/>
    </row>
    <row r="791" spans="1:7">
      <c r="A791" s="10"/>
      <c r="G791" s="10"/>
    </row>
    <row r="792" spans="1:7">
      <c r="A792" s="10"/>
      <c r="G792" s="10"/>
    </row>
    <row r="793" spans="1:7">
      <c r="A793" s="10"/>
      <c r="G793" s="10"/>
    </row>
    <row r="794" spans="1:7">
      <c r="A794" s="10"/>
      <c r="G794" s="10"/>
    </row>
    <row r="795" spans="1:7">
      <c r="A795" s="10"/>
      <c r="G795" s="10"/>
    </row>
    <row r="796" spans="1:7">
      <c r="A796" s="10"/>
      <c r="G796" s="10"/>
    </row>
    <row r="797" spans="1:7">
      <c r="A797" s="10"/>
      <c r="G797" s="10"/>
    </row>
    <row r="798" spans="1:7">
      <c r="A798" s="10"/>
      <c r="G798" s="10"/>
    </row>
    <row r="799" spans="1:7">
      <c r="A799" s="10"/>
      <c r="G799" s="10"/>
    </row>
    <row r="800" spans="1:7">
      <c r="A800" s="10"/>
      <c r="G800" s="10"/>
    </row>
    <row r="801" spans="1:7">
      <c r="A801" s="10"/>
      <c r="G801" s="10"/>
    </row>
    <row r="802" spans="1:7">
      <c r="A802" s="10"/>
      <c r="G802" s="10"/>
    </row>
    <row r="803" spans="1:7">
      <c r="A803" s="10"/>
      <c r="G803" s="10"/>
    </row>
    <row r="804" spans="1:7">
      <c r="A804" s="10"/>
      <c r="G804" s="10"/>
    </row>
    <row r="805" spans="1:7">
      <c r="A805" s="10"/>
      <c r="G805" s="10"/>
    </row>
    <row r="806" spans="1:7">
      <c r="A806" s="10"/>
      <c r="G806" s="10"/>
    </row>
    <row r="807" spans="1:7">
      <c r="A807" s="10"/>
      <c r="G807" s="10"/>
    </row>
    <row r="808" spans="1:7">
      <c r="A808" s="10"/>
      <c r="G808" s="10"/>
    </row>
    <row r="809" spans="1:7">
      <c r="A809" s="10"/>
      <c r="G809" s="10"/>
    </row>
    <row r="810" spans="1:7">
      <c r="A810" s="10"/>
      <c r="G810" s="10"/>
    </row>
    <row r="811" spans="1:7">
      <c r="A811" s="10"/>
      <c r="G811" s="10"/>
    </row>
    <row r="812" spans="1:7">
      <c r="A812" s="10"/>
      <c r="G812" s="10"/>
    </row>
    <row r="813" spans="1:7">
      <c r="A813" s="10"/>
      <c r="G813" s="10"/>
    </row>
    <row r="814" spans="1:7">
      <c r="A814" s="10"/>
      <c r="G814" s="10"/>
    </row>
    <row r="815" spans="1:7">
      <c r="A815" s="10"/>
      <c r="G815" s="10"/>
    </row>
    <row r="816" spans="1:7">
      <c r="A816" s="10"/>
      <c r="G816" s="10"/>
    </row>
    <row r="817" spans="1:7">
      <c r="A817" s="10"/>
      <c r="G817" s="10"/>
    </row>
    <row r="818" spans="1:7">
      <c r="A818" s="10"/>
      <c r="G818" s="10"/>
    </row>
    <row r="819" spans="1:7">
      <c r="A819" s="10"/>
      <c r="G819" s="10"/>
    </row>
    <row r="820" spans="1:7">
      <c r="A820" s="10"/>
      <c r="G820" s="10"/>
    </row>
    <row r="821" spans="1:7">
      <c r="A821" s="10"/>
      <c r="G821" s="10"/>
    </row>
    <row r="822" spans="1:7">
      <c r="A822" s="10"/>
      <c r="G822" s="10"/>
    </row>
    <row r="823" spans="1:7">
      <c r="A823" s="10"/>
      <c r="G823" s="10"/>
    </row>
    <row r="824" spans="1:7">
      <c r="A824" s="10"/>
      <c r="G824" s="10"/>
    </row>
    <row r="825" spans="1:7">
      <c r="A825" s="10"/>
      <c r="G825" s="10"/>
    </row>
    <row r="826" spans="1:7">
      <c r="A826" s="10"/>
      <c r="G826" s="10"/>
    </row>
    <row r="827" spans="1:7">
      <c r="A827" s="10"/>
      <c r="G827" s="10"/>
    </row>
    <row r="828" spans="1:7">
      <c r="A828" s="10"/>
      <c r="G828" s="10"/>
    </row>
    <row r="829" spans="1:7">
      <c r="A829" s="10"/>
      <c r="G829" s="10"/>
    </row>
    <row r="830" spans="1:7">
      <c r="A830" s="10"/>
      <c r="G830" s="10"/>
    </row>
    <row r="831" spans="1:7">
      <c r="A831" s="10"/>
      <c r="G831" s="10"/>
    </row>
    <row r="832" spans="1:7">
      <c r="A832" s="10"/>
      <c r="G832" s="10"/>
    </row>
    <row r="833" spans="1:7">
      <c r="A833" s="10"/>
      <c r="G833" s="10"/>
    </row>
    <row r="834" spans="1:7">
      <c r="A834" s="10"/>
      <c r="G834" s="10"/>
    </row>
    <row r="835" spans="1:7">
      <c r="A835" s="10"/>
      <c r="G835" s="10"/>
    </row>
    <row r="836" spans="1:7">
      <c r="A836" s="10"/>
      <c r="G836" s="10"/>
    </row>
    <row r="837" spans="1:7">
      <c r="A837" s="10"/>
      <c r="G837" s="10"/>
    </row>
    <row r="838" spans="1:7">
      <c r="A838" s="10"/>
      <c r="G838" s="10"/>
    </row>
    <row r="839" spans="1:7">
      <c r="A839" s="10"/>
      <c r="G839" s="10"/>
    </row>
    <row r="840" spans="1:7">
      <c r="A840" s="10"/>
      <c r="G840" s="10"/>
    </row>
    <row r="841" spans="1:7">
      <c r="A841" s="10"/>
      <c r="G841" s="10"/>
    </row>
    <row r="842" spans="1:7">
      <c r="A842" s="10"/>
      <c r="G842" s="10"/>
    </row>
    <row r="843" spans="1:7">
      <c r="A843" s="10"/>
      <c r="G843" s="10"/>
    </row>
    <row r="844" spans="1:7">
      <c r="A844" s="10"/>
      <c r="G844" s="10"/>
    </row>
    <row r="845" spans="1:7">
      <c r="A845" s="10"/>
      <c r="G845" s="10"/>
    </row>
    <row r="846" spans="1:7">
      <c r="A846" s="10"/>
      <c r="G846" s="10"/>
    </row>
    <row r="847" spans="1:7">
      <c r="A847" s="10"/>
      <c r="G847" s="10"/>
    </row>
    <row r="848" spans="1:7">
      <c r="A848" s="10"/>
      <c r="G848" s="10"/>
    </row>
    <row r="849" spans="1:7">
      <c r="A849" s="10"/>
      <c r="G849" s="10"/>
    </row>
    <row r="850" spans="1:7">
      <c r="A850" s="10"/>
      <c r="G850" s="10"/>
    </row>
    <row r="851" spans="1:7">
      <c r="A851" s="10"/>
      <c r="G851" s="10"/>
    </row>
    <row r="852" spans="1:7">
      <c r="A852" s="10"/>
      <c r="G852" s="10"/>
    </row>
    <row r="853" spans="1:7">
      <c r="A853" s="10"/>
      <c r="G853" s="10"/>
    </row>
    <row r="854" spans="1:7">
      <c r="A854" s="10"/>
      <c r="G854" s="10"/>
    </row>
    <row r="855" spans="1:7">
      <c r="A855" s="10"/>
      <c r="G855" s="10"/>
    </row>
    <row r="856" spans="1:7">
      <c r="A856" s="10"/>
      <c r="G856" s="10"/>
    </row>
    <row r="857" spans="1:7">
      <c r="A857" s="10"/>
      <c r="G857" s="10"/>
    </row>
    <row r="858" spans="1:7">
      <c r="A858" s="10"/>
      <c r="G858" s="10"/>
    </row>
    <row r="859" spans="1:7">
      <c r="A859" s="10"/>
      <c r="G859" s="10"/>
    </row>
    <row r="860" spans="1:7">
      <c r="A860" s="10"/>
      <c r="G860" s="10"/>
    </row>
    <row r="861" spans="1:7">
      <c r="A861" s="10"/>
      <c r="G861" s="10"/>
    </row>
    <row r="862" spans="1:7">
      <c r="A862" s="10"/>
      <c r="G862" s="10"/>
    </row>
    <row r="863" spans="1:7">
      <c r="A863" s="10"/>
      <c r="G863" s="10"/>
    </row>
    <row r="864" spans="1:7">
      <c r="A864" s="10"/>
      <c r="G864" s="10"/>
    </row>
    <row r="865" spans="1:7">
      <c r="A865" s="10"/>
      <c r="G865" s="10"/>
    </row>
    <row r="866" spans="1:7">
      <c r="A866" s="10"/>
      <c r="G866" s="10"/>
    </row>
    <row r="867" spans="1:7">
      <c r="A867" s="10"/>
      <c r="G867" s="10"/>
    </row>
    <row r="868" spans="1:7">
      <c r="A868" s="10"/>
      <c r="G868" s="10"/>
    </row>
    <row r="869" spans="1:7">
      <c r="A869" s="10"/>
      <c r="G869" s="10"/>
    </row>
    <row r="870" spans="1:7">
      <c r="A870" s="10"/>
      <c r="G870" s="10"/>
    </row>
    <row r="871" spans="1:7">
      <c r="A871" s="10"/>
      <c r="G871" s="10"/>
    </row>
    <row r="872" spans="1:7">
      <c r="A872" s="10"/>
      <c r="G872" s="10"/>
    </row>
    <row r="873" spans="1:7">
      <c r="A873" s="10"/>
      <c r="G873" s="10"/>
    </row>
    <row r="874" spans="1:7">
      <c r="A874" s="10"/>
      <c r="G874" s="10"/>
    </row>
    <row r="875" spans="1:7">
      <c r="A875" s="10"/>
      <c r="G875" s="10"/>
    </row>
    <row r="876" spans="1:7">
      <c r="A876" s="10"/>
      <c r="G876" s="10"/>
    </row>
    <row r="877" spans="1:7">
      <c r="A877" s="10"/>
      <c r="G877" s="10"/>
    </row>
    <row r="878" spans="1:7">
      <c r="A878" s="10"/>
      <c r="G878" s="10"/>
    </row>
    <row r="879" spans="1:7">
      <c r="A879" s="10"/>
      <c r="G879" s="10"/>
    </row>
    <row r="880" spans="1:7">
      <c r="A880" s="10"/>
      <c r="G880" s="10"/>
    </row>
    <row r="881" spans="1:7">
      <c r="A881" s="10"/>
      <c r="G881" s="10"/>
    </row>
    <row r="882" spans="1:7">
      <c r="A882" s="10"/>
      <c r="G882" s="10"/>
    </row>
    <row r="883" spans="1:7">
      <c r="A883" s="10"/>
      <c r="G883" s="10"/>
    </row>
    <row r="884" spans="1:7">
      <c r="A884" s="10"/>
      <c r="G884" s="10"/>
    </row>
    <row r="885" spans="1:7">
      <c r="A885" s="10"/>
      <c r="G885" s="10"/>
    </row>
    <row r="886" spans="1:7">
      <c r="A886" s="10"/>
      <c r="G886" s="10"/>
    </row>
    <row r="887" spans="1:7">
      <c r="A887" s="10"/>
      <c r="G887" s="10"/>
    </row>
    <row r="888" spans="1:7">
      <c r="A888" s="10"/>
      <c r="G888" s="10"/>
    </row>
    <row r="889" spans="1:7">
      <c r="A889" s="10"/>
      <c r="G889" s="10"/>
    </row>
    <row r="890" spans="1:7">
      <c r="A890" s="10"/>
      <c r="G890" s="10"/>
    </row>
    <row r="891" spans="1:7">
      <c r="A891" s="10"/>
      <c r="G891" s="10"/>
    </row>
    <row r="892" spans="1:7">
      <c r="A892" s="10"/>
      <c r="G892" s="10"/>
    </row>
    <row r="893" spans="1:7">
      <c r="A893" s="10"/>
      <c r="G893" s="10"/>
    </row>
    <row r="894" spans="1:7">
      <c r="A894" s="10"/>
      <c r="G894" s="10"/>
    </row>
    <row r="895" spans="1:7">
      <c r="A895" s="10"/>
      <c r="G895" s="10"/>
    </row>
    <row r="896" spans="1:7">
      <c r="A896" s="10"/>
      <c r="G896" s="10"/>
    </row>
    <row r="897" spans="1:7">
      <c r="A897" s="10"/>
      <c r="G897" s="10"/>
    </row>
    <row r="898" spans="1:7">
      <c r="A898" s="10"/>
      <c r="G898" s="10"/>
    </row>
    <row r="899" spans="1:7">
      <c r="A899" s="10"/>
      <c r="G899" s="10"/>
    </row>
    <row r="900" spans="1:7">
      <c r="A900" s="10"/>
      <c r="G900" s="10"/>
    </row>
    <row r="901" spans="1:7">
      <c r="A901" s="10"/>
      <c r="G901" s="10"/>
    </row>
    <row r="902" spans="1:7">
      <c r="A902" s="10"/>
      <c r="G902" s="10"/>
    </row>
    <row r="903" spans="1:7">
      <c r="A903" s="10"/>
      <c r="G903" s="10"/>
    </row>
    <row r="904" spans="1:7">
      <c r="A904" s="10"/>
      <c r="G904" s="10"/>
    </row>
    <row r="905" spans="1:7">
      <c r="A905" s="10"/>
      <c r="G905" s="10"/>
    </row>
    <row r="906" spans="1:7">
      <c r="A906" s="10"/>
      <c r="G906" s="10"/>
    </row>
    <row r="907" spans="1:7">
      <c r="A907" s="10"/>
      <c r="G907" s="10"/>
    </row>
    <row r="908" spans="1:7">
      <c r="A908" s="10"/>
      <c r="G908" s="10"/>
    </row>
    <row r="909" spans="1:7">
      <c r="A909" s="10"/>
      <c r="G909" s="10"/>
    </row>
    <row r="910" spans="1:7">
      <c r="A910" s="10"/>
      <c r="G910" s="10"/>
    </row>
    <row r="911" spans="1:7">
      <c r="A911" s="10"/>
      <c r="G911" s="10"/>
    </row>
    <row r="912" spans="1:7">
      <c r="A912" s="10"/>
      <c r="G912" s="10"/>
    </row>
    <row r="913" spans="1:7">
      <c r="A913" s="10"/>
      <c r="G913" s="10"/>
    </row>
    <row r="914" spans="1:7">
      <c r="A914" s="10"/>
      <c r="G914" s="10"/>
    </row>
    <row r="915" spans="1:7">
      <c r="A915" s="10"/>
      <c r="G915" s="10"/>
    </row>
    <row r="916" spans="1:7">
      <c r="A916" s="10"/>
      <c r="G916" s="10"/>
    </row>
    <row r="917" spans="1:7">
      <c r="A917" s="10"/>
      <c r="G917" s="10"/>
    </row>
    <row r="918" spans="1:7">
      <c r="A918" s="10"/>
      <c r="G918" s="10"/>
    </row>
    <row r="919" spans="1:7">
      <c r="A919" s="10"/>
      <c r="G919" s="10"/>
    </row>
    <row r="920" spans="1:7">
      <c r="A920" s="10"/>
      <c r="G920" s="10"/>
    </row>
    <row r="921" spans="1:7">
      <c r="A921" s="10"/>
      <c r="G921" s="10"/>
    </row>
    <row r="922" spans="1:7">
      <c r="A922" s="10"/>
      <c r="G922" s="10"/>
    </row>
    <row r="923" spans="1:7">
      <c r="A923" s="10"/>
      <c r="G923" s="10"/>
    </row>
    <row r="924" spans="1:7">
      <c r="A924" s="10"/>
      <c r="G924" s="10"/>
    </row>
    <row r="925" spans="1:7">
      <c r="A925" s="10"/>
      <c r="G925" s="10"/>
    </row>
    <row r="926" spans="1:7">
      <c r="A926" s="10"/>
      <c r="G926" s="10"/>
    </row>
    <row r="927" spans="1:7">
      <c r="A927" s="10"/>
      <c r="G927" s="10"/>
    </row>
    <row r="928" spans="1:7">
      <c r="A928" s="10"/>
      <c r="G928" s="10"/>
    </row>
    <row r="929" spans="1:7">
      <c r="A929" s="10"/>
      <c r="G929" s="10"/>
    </row>
    <row r="930" spans="1:7">
      <c r="A930" s="10"/>
      <c r="G930" s="10"/>
    </row>
    <row r="931" spans="1:7">
      <c r="A931" s="10"/>
      <c r="G931" s="10"/>
    </row>
    <row r="932" spans="1:7">
      <c r="A932" s="10"/>
      <c r="G932" s="10"/>
    </row>
    <row r="933" spans="1:7">
      <c r="A933" s="10"/>
      <c r="G933" s="10"/>
    </row>
    <row r="934" spans="1:7">
      <c r="A934" s="10"/>
      <c r="G934" s="10"/>
    </row>
    <row r="935" spans="1:7">
      <c r="A935" s="10"/>
      <c r="G935" s="10"/>
    </row>
    <row r="936" spans="1:7">
      <c r="A936" s="10"/>
      <c r="G936" s="10"/>
    </row>
    <row r="937" spans="1:7">
      <c r="A937" s="10"/>
      <c r="G937" s="10"/>
    </row>
    <row r="938" spans="1:7">
      <c r="A938" s="10"/>
      <c r="G938" s="10"/>
    </row>
    <row r="939" spans="1:7">
      <c r="A939" s="10"/>
      <c r="G939" s="10"/>
    </row>
    <row r="940" spans="1:7">
      <c r="A940" s="10"/>
      <c r="G940" s="10"/>
    </row>
    <row r="941" spans="1:7">
      <c r="A941" s="10"/>
      <c r="G941" s="10"/>
    </row>
    <row r="942" spans="1:7">
      <c r="A942" s="10"/>
      <c r="G942" s="10"/>
    </row>
    <row r="943" spans="1:7">
      <c r="A943" s="10"/>
      <c r="G943" s="10"/>
    </row>
    <row r="944" spans="1:7">
      <c r="A944" s="10"/>
      <c r="G944" s="10"/>
    </row>
    <row r="945" spans="1:7">
      <c r="A945" s="10"/>
      <c r="G945" s="10"/>
    </row>
    <row r="946" spans="1:7">
      <c r="A946" s="10"/>
      <c r="G946" s="10"/>
    </row>
    <row r="947" spans="1:7">
      <c r="A947" s="10"/>
      <c r="G947" s="10"/>
    </row>
    <row r="948" spans="1:7">
      <c r="A948" s="10"/>
      <c r="G948" s="10"/>
    </row>
    <row r="949" spans="1:7">
      <c r="A949" s="10"/>
      <c r="G949" s="10"/>
    </row>
    <row r="950" spans="1:7">
      <c r="A950" s="10"/>
      <c r="G950" s="10"/>
    </row>
    <row r="951" spans="1:7">
      <c r="A951" s="10"/>
      <c r="G951" s="10"/>
    </row>
    <row r="952" spans="1:7">
      <c r="A952" s="10"/>
      <c r="G952" s="10"/>
    </row>
    <row r="953" spans="1:7">
      <c r="A953" s="10"/>
      <c r="G953" s="10"/>
    </row>
    <row r="954" spans="1:7">
      <c r="A954" s="10"/>
      <c r="G954" s="10"/>
    </row>
    <row r="955" spans="1:7">
      <c r="A955" s="10"/>
      <c r="G955" s="10"/>
    </row>
    <row r="956" spans="1:7">
      <c r="A956" s="10"/>
      <c r="G956" s="10"/>
    </row>
    <row r="957" spans="1:7">
      <c r="A957" s="10"/>
      <c r="G957" s="10"/>
    </row>
    <row r="958" spans="1:7">
      <c r="A958" s="10"/>
      <c r="G958" s="10"/>
    </row>
    <row r="959" spans="1:7">
      <c r="A959" s="10"/>
      <c r="G959" s="10"/>
    </row>
    <row r="960" spans="1:7">
      <c r="A960" s="10"/>
      <c r="G960" s="10"/>
    </row>
    <row r="961" spans="1:7">
      <c r="A961" s="10"/>
      <c r="G961" s="10"/>
    </row>
    <row r="962" spans="1:7">
      <c r="A962" s="10"/>
      <c r="G962" s="10"/>
    </row>
    <row r="963" spans="1:7">
      <c r="A963" s="10"/>
      <c r="G963" s="10"/>
    </row>
    <row r="964" spans="1:7">
      <c r="A964" s="10"/>
      <c r="G964" s="10"/>
    </row>
    <row r="965" spans="1:7">
      <c r="A965" s="10"/>
      <c r="G965" s="10"/>
    </row>
    <row r="966" spans="1:7">
      <c r="A966" s="10"/>
      <c r="G966" s="10"/>
    </row>
    <row r="967" spans="1:7">
      <c r="A967" s="10"/>
      <c r="G967" s="10"/>
    </row>
    <row r="968" spans="1:7">
      <c r="A968" s="10"/>
      <c r="G968" s="10"/>
    </row>
    <row r="969" spans="1:7">
      <c r="A969" s="10"/>
      <c r="G969" s="10"/>
    </row>
    <row r="970" spans="1:7">
      <c r="A970" s="10"/>
      <c r="G970" s="10"/>
    </row>
    <row r="971" spans="1:7">
      <c r="A971" s="10"/>
      <c r="G971" s="10"/>
    </row>
    <row r="972" spans="1:7">
      <c r="A972" s="10"/>
      <c r="G972" s="10"/>
    </row>
    <row r="973" spans="1:7">
      <c r="A973" s="10"/>
      <c r="G973" s="10"/>
    </row>
    <row r="974" spans="1:7">
      <c r="A974" s="10"/>
      <c r="G974" s="10"/>
    </row>
    <row r="975" spans="1:7">
      <c r="A975" s="10"/>
      <c r="G975" s="10"/>
    </row>
    <row r="976" spans="1:7">
      <c r="A976" s="10"/>
      <c r="G976" s="10"/>
    </row>
    <row r="977" spans="1:7">
      <c r="A977" s="10"/>
      <c r="G977" s="10"/>
    </row>
    <row r="978" spans="1:7">
      <c r="A978" s="10"/>
      <c r="G978" s="10"/>
    </row>
    <row r="979" spans="1:7">
      <c r="A979" s="10"/>
      <c r="G979" s="10"/>
    </row>
    <row r="980" spans="1:7">
      <c r="A980" s="10"/>
      <c r="G980" s="10"/>
    </row>
    <row r="981" spans="1:7">
      <c r="A981" s="10"/>
      <c r="G981" s="10"/>
    </row>
    <row r="982" spans="1:7">
      <c r="A982" s="10"/>
      <c r="G982" s="10"/>
    </row>
    <row r="983" spans="1:7">
      <c r="A983" s="10"/>
      <c r="G983" s="10"/>
    </row>
    <row r="984" spans="1:7">
      <c r="A984" s="10"/>
      <c r="G984" s="10"/>
    </row>
    <row r="985" spans="1:7">
      <c r="A985" s="10"/>
      <c r="G985" s="10"/>
    </row>
    <row r="986" spans="1:7">
      <c r="A986" s="10"/>
      <c r="G986" s="10"/>
    </row>
    <row r="987" spans="1:7">
      <c r="A987" s="10"/>
      <c r="G987" s="10"/>
    </row>
    <row r="988" spans="1:7">
      <c r="A988" s="10"/>
      <c r="G988" s="10"/>
    </row>
    <row r="989" spans="1:7">
      <c r="A989" s="10"/>
      <c r="G989" s="10"/>
    </row>
    <row r="990" spans="1:7">
      <c r="A990" s="10"/>
      <c r="G990" s="10"/>
    </row>
    <row r="991" spans="1:7">
      <c r="A991" s="10"/>
      <c r="G991" s="10"/>
    </row>
    <row r="992" spans="1:7">
      <c r="A992" s="10"/>
      <c r="G992" s="10"/>
    </row>
    <row r="993" spans="1:7">
      <c r="A993" s="10"/>
      <c r="G993" s="10"/>
    </row>
    <row r="994" spans="1:7">
      <c r="A994" s="10"/>
      <c r="G994" s="10"/>
    </row>
    <row r="995" spans="1:7">
      <c r="A995" s="10"/>
      <c r="G995" s="10"/>
    </row>
    <row r="996" spans="1:7">
      <c r="A996" s="10"/>
      <c r="G996" s="10"/>
    </row>
    <row r="997" spans="1:7">
      <c r="A997" s="10"/>
      <c r="G997" s="10"/>
    </row>
    <row r="998" spans="1:7">
      <c r="A998" s="10"/>
      <c r="G998" s="10"/>
    </row>
  </sheetData>
  <conditionalFormatting sqref="N1:N3 N11 N19">
    <cfRule type="beginsWith" dxfId="23" priority="1" operator="beginsWith" text="INDH">
      <formula>LEFT((N1),LEN("INDH"))=("INDH")</formula>
    </cfRule>
  </conditionalFormatting>
  <conditionalFormatting sqref="N1:N3 N11 N19">
    <cfRule type="beginsWith" dxfId="22" priority="2" operator="beginsWith" text="Defensoría de la niñez">
      <formula>LEFT((N1),LEN("Defensoría de la niñez"))=("Defensoría de la niñez")</formula>
    </cfRule>
  </conditionalFormatting>
  <conditionalFormatting sqref="N1:N3 N11 N19">
    <cfRule type="beginsWith" dxfId="21" priority="3" operator="beginsWith" text="ABOFEM">
      <formula>LEFT((N1),LEN("ABOFEM"))=("ABOFEM")</formula>
    </cfRule>
  </conditionalFormatting>
  <conditionalFormatting sqref="M1:M5 M8:M64">
    <cfRule type="cellIs" dxfId="20" priority="4" operator="equal">
      <formula>"COMISIÓN ESCRITOS"</formula>
    </cfRule>
  </conditionalFormatting>
  <conditionalFormatting sqref="O1:O68 M2:M5 M8:M64">
    <cfRule type="beginsWith" dxfId="19" priority="5" operator="beginsWith" text="Carabineros">
      <formula>LEFT((O1),LEN("Carabineros"))=("Carabineros")</formula>
    </cfRule>
  </conditionalFormatting>
  <conditionalFormatting sqref="O1:O68 M2:M5 M8:M64">
    <cfRule type="beginsWith" dxfId="18" priority="6" operator="beginsWith" text="Ejército">
      <formula>LEFT((O1),LEN("Ejército"))=("Ejército")</formula>
    </cfRule>
  </conditionalFormatting>
  <conditionalFormatting sqref="O1:O68 M2:M5 M8:M64">
    <cfRule type="beginsWith" dxfId="17" priority="7" operator="beginsWith" text="PDI">
      <formula>LEFT((O1),LEN("PDI"))=("PDI")</formula>
    </cfRule>
  </conditionalFormatting>
  <conditionalFormatting sqref="O1:O68 M2:M5 M8:M64">
    <cfRule type="beginsWith" dxfId="16" priority="8" operator="beginsWith" text="Marina">
      <formula>LEFT((O1),LEN("Marina"))=("Marina")</formula>
    </cfRule>
  </conditionalFormatting>
  <hyperlinks>
    <hyperlink ref="E3" r:id="rId1" xr:uid="{00000000-0004-0000-1500-000000000000}"/>
    <hyperlink ref="E12" r:id="rId2" xr:uid="{00000000-0004-0000-1500-000001000000}"/>
    <hyperlink ref="E14" r:id="rId3" xr:uid="{00000000-0004-0000-1500-000002000000}"/>
  </hyperlink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xr:uid="{00000000-0002-0000-1500-000000000000}">
          <x14:formula1>
            <xm:f>VdD!$D$2:$D$1001</xm:f>
          </x14:formula1>
          <xm:sqref>I2:I3 I6 I16:I66</xm:sqref>
        </x14:dataValidation>
        <x14:dataValidation type="list" allowBlank="1" xr:uid="{00000000-0002-0000-1500-000001000000}">
          <x14:formula1>
            <xm:f>VdD!$F$2:$F$1001</xm:f>
          </x14:formula1>
          <xm:sqref>M2:M5 M8:M64</xm:sqref>
        </x14:dataValidation>
        <x14:dataValidation type="list" allowBlank="1" xr:uid="{00000000-0002-0000-1500-000002000000}">
          <x14:formula1>
            <xm:f>VdD!$C$2:$C$1001</xm:f>
          </x14:formula1>
          <xm:sqref>H1:H4 H16:H66</xm:sqref>
        </x14:dataValidation>
        <x14:dataValidation type="list" allowBlank="1" xr:uid="{00000000-0002-0000-1500-000003000000}">
          <x14:formula1>
            <xm:f>VdD!$B$2:$B$1001</xm:f>
          </x14:formula1>
          <xm:sqref>F2:F68</xm:sqref>
        </x14:dataValidation>
        <x14:dataValidation type="list" allowBlank="1" xr:uid="{00000000-0002-0000-1500-000004000000}">
          <x14:formula1>
            <xm:f>VdD!$A$2:$A$1001</xm:f>
          </x14:formula1>
          <xm:sqref>D4 D6 D8:D9 D11 D13:D54</xm:sqref>
        </x14:dataValidation>
        <x14:dataValidation type="list" allowBlank="1" xr:uid="{00000000-0002-0000-1500-000005000000}">
          <x14:formula1>
            <xm:f>VdD!$H$2:$H$1001</xm:f>
          </x14:formula1>
          <xm:sqref>O2:O68</xm:sqref>
        </x14:dataValidation>
        <x14:dataValidation type="list" allowBlank="1" xr:uid="{00000000-0002-0000-1500-000006000000}">
          <x14:formula1>
            <xm:f>VdD!$G$2:$G$1001</xm:f>
          </x14:formula1>
          <xm:sqref>N2:N3 N11 N19</xm:sqref>
        </x14:dataValidation>
        <x14:dataValidation type="list" allowBlank="1" xr:uid="{00000000-0002-0000-1500-000007000000}">
          <x14:formula1>
            <xm:f>VdD!$J$2:$J$1001</xm:f>
          </x14:formula1>
          <xm:sqref>Q2:Q74</xm:sqref>
        </x14:dataValidation>
        <x14:dataValidation type="list" allowBlank="1" xr:uid="{00000000-0002-0000-1500-000008000000}">
          <x14:formula1>
            <xm:f>VdD!$I$2:$I$1001</xm:f>
          </x14:formula1>
          <xm:sqref>P2:P63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filterMode="1">
    <outlinePr summaryBelow="0" summaryRight="0"/>
  </sheetPr>
  <dimension ref="A1:Z1987"/>
  <sheetViews>
    <sheetView workbookViewId="0"/>
  </sheetViews>
  <sheetFormatPr baseColWidth="10" defaultColWidth="14.44140625" defaultRowHeight="15.75" customHeight="1"/>
  <cols>
    <col min="1" max="1" width="17" customWidth="1"/>
    <col min="5" max="5" width="27.33203125" customWidth="1"/>
    <col min="7" max="7" width="42.5546875" customWidth="1"/>
    <col min="12" max="12" width="20.88671875" customWidth="1"/>
  </cols>
  <sheetData>
    <row r="1" spans="1:17" ht="66">
      <c r="A1" s="4" t="s">
        <v>4</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row>
    <row r="2" spans="1:17" ht="132" hidden="1">
      <c r="A2" s="407" t="s">
        <v>1771</v>
      </c>
      <c r="B2" s="408" t="s">
        <v>1772</v>
      </c>
      <c r="C2" s="408">
        <v>31</v>
      </c>
      <c r="D2" s="407" t="s">
        <v>26</v>
      </c>
      <c r="E2" s="407" t="s">
        <v>1773</v>
      </c>
      <c r="F2" s="407" t="s">
        <v>85</v>
      </c>
      <c r="G2" s="407" t="s">
        <v>1775</v>
      </c>
      <c r="H2" s="409"/>
      <c r="I2" s="407"/>
      <c r="J2" s="407" t="s">
        <v>63</v>
      </c>
      <c r="K2" s="410">
        <v>43794.729166666664</v>
      </c>
      <c r="L2" s="407" t="s">
        <v>1776</v>
      </c>
      <c r="M2" s="407" t="s">
        <v>33</v>
      </c>
      <c r="N2" s="411"/>
      <c r="O2" s="407" t="s">
        <v>35</v>
      </c>
      <c r="P2" s="407"/>
      <c r="Q2" s="407" t="s">
        <v>117</v>
      </c>
    </row>
    <row r="3" spans="1:17" ht="66" hidden="1">
      <c r="A3" s="407" t="s">
        <v>3874</v>
      </c>
      <c r="B3" s="408" t="s">
        <v>3875</v>
      </c>
      <c r="C3" s="408">
        <v>20</v>
      </c>
      <c r="D3" s="407" t="s">
        <v>26</v>
      </c>
      <c r="E3" s="408">
        <v>56973307453</v>
      </c>
      <c r="F3" s="407" t="s">
        <v>85</v>
      </c>
      <c r="G3" s="407" t="s">
        <v>3876</v>
      </c>
      <c r="H3" s="409"/>
      <c r="I3" s="407"/>
      <c r="J3" s="407" t="s">
        <v>63</v>
      </c>
      <c r="K3" s="410">
        <v>43774.770833333336</v>
      </c>
      <c r="L3" s="407" t="s">
        <v>3877</v>
      </c>
      <c r="M3" s="407" t="s">
        <v>33</v>
      </c>
      <c r="N3" s="411"/>
      <c r="O3" s="407" t="s">
        <v>35</v>
      </c>
      <c r="P3" s="407"/>
      <c r="Q3" s="407" t="s">
        <v>117</v>
      </c>
    </row>
    <row r="4" spans="1:17" ht="79.2" hidden="1">
      <c r="A4" s="412" t="s">
        <v>3701</v>
      </c>
      <c r="B4" s="413" t="s">
        <v>3702</v>
      </c>
      <c r="C4" s="408">
        <v>20</v>
      </c>
      <c r="D4" s="407" t="s">
        <v>26</v>
      </c>
      <c r="E4" s="413">
        <v>56979737881</v>
      </c>
      <c r="F4" s="407" t="s">
        <v>475</v>
      </c>
      <c r="G4" s="412" t="s">
        <v>3703</v>
      </c>
      <c r="H4" s="409"/>
      <c r="I4" s="407"/>
      <c r="J4" s="407" t="s">
        <v>63</v>
      </c>
      <c r="K4" s="407" t="s">
        <v>3704</v>
      </c>
      <c r="L4" s="414" t="s">
        <v>3705</v>
      </c>
      <c r="M4" s="407" t="s">
        <v>33</v>
      </c>
      <c r="N4" s="409"/>
      <c r="O4" s="407" t="s">
        <v>35</v>
      </c>
      <c r="P4" s="409"/>
      <c r="Q4" s="407" t="s">
        <v>117</v>
      </c>
    </row>
    <row r="5" spans="1:17" ht="105.6" hidden="1">
      <c r="A5" s="412" t="s">
        <v>102</v>
      </c>
      <c r="B5" s="413" t="s">
        <v>104</v>
      </c>
      <c r="C5" s="408">
        <v>17</v>
      </c>
      <c r="D5" s="407" t="s">
        <v>26</v>
      </c>
      <c r="E5" s="412" t="s">
        <v>109</v>
      </c>
      <c r="F5" s="407" t="s">
        <v>110</v>
      </c>
      <c r="G5" s="412" t="s">
        <v>111</v>
      </c>
      <c r="H5" s="409"/>
      <c r="I5" s="407" t="s">
        <v>49</v>
      </c>
      <c r="J5" s="407" t="s">
        <v>63</v>
      </c>
      <c r="K5" s="407" t="s">
        <v>112</v>
      </c>
      <c r="L5" s="407" t="s">
        <v>113</v>
      </c>
      <c r="M5" s="407" t="s">
        <v>33</v>
      </c>
      <c r="N5" s="407" t="s">
        <v>68</v>
      </c>
      <c r="O5" s="407" t="s">
        <v>35</v>
      </c>
      <c r="P5" s="409"/>
      <c r="Q5" s="407" t="s">
        <v>117</v>
      </c>
    </row>
    <row r="6" spans="1:17" ht="145.19999999999999" hidden="1">
      <c r="A6" s="412" t="s">
        <v>2746</v>
      </c>
      <c r="B6" s="413" t="s">
        <v>2747</v>
      </c>
      <c r="C6" s="408">
        <v>26</v>
      </c>
      <c r="D6" s="407" t="s">
        <v>26</v>
      </c>
      <c r="E6" s="412" t="s">
        <v>2748</v>
      </c>
      <c r="F6" s="407" t="s">
        <v>475</v>
      </c>
      <c r="G6" s="412" t="s">
        <v>2749</v>
      </c>
      <c r="H6" s="409"/>
      <c r="I6" s="407"/>
      <c r="J6" s="407" t="s">
        <v>63</v>
      </c>
      <c r="K6" s="407" t="s">
        <v>2750</v>
      </c>
      <c r="L6" s="413" t="s">
        <v>2751</v>
      </c>
      <c r="M6" s="407" t="s">
        <v>33</v>
      </c>
      <c r="N6" s="409"/>
      <c r="O6" s="407" t="s">
        <v>35</v>
      </c>
      <c r="P6" s="409"/>
      <c r="Q6" s="407" t="s">
        <v>117</v>
      </c>
    </row>
    <row r="7" spans="1:17" ht="105.6" hidden="1">
      <c r="A7" s="412" t="s">
        <v>3448</v>
      </c>
      <c r="B7" s="413" t="s">
        <v>3449</v>
      </c>
      <c r="C7" s="408">
        <v>23</v>
      </c>
      <c r="D7" s="407" t="s">
        <v>26</v>
      </c>
      <c r="E7" s="408">
        <v>930260004</v>
      </c>
      <c r="F7" s="407" t="s">
        <v>3450</v>
      </c>
      <c r="G7" s="412" t="s">
        <v>3451</v>
      </c>
      <c r="H7" s="409"/>
      <c r="I7" s="407"/>
      <c r="J7" s="407" t="s">
        <v>467</v>
      </c>
      <c r="K7" s="407" t="s">
        <v>3452</v>
      </c>
      <c r="L7" s="412" t="s">
        <v>3453</v>
      </c>
      <c r="M7" s="407" t="s">
        <v>33</v>
      </c>
      <c r="N7" s="409"/>
      <c r="O7" s="407" t="s">
        <v>35</v>
      </c>
      <c r="P7" s="409"/>
      <c r="Q7" s="407" t="s">
        <v>117</v>
      </c>
    </row>
    <row r="8" spans="1:17" ht="79.2" hidden="1">
      <c r="A8" s="412" t="s">
        <v>4199</v>
      </c>
      <c r="B8" s="415" t="s">
        <v>4200</v>
      </c>
      <c r="C8" s="408">
        <v>15</v>
      </c>
      <c r="D8" s="407" t="s">
        <v>26</v>
      </c>
      <c r="E8" s="413">
        <v>953676225</v>
      </c>
      <c r="F8" s="407" t="s">
        <v>4201</v>
      </c>
      <c r="G8" s="416" t="s">
        <v>4202</v>
      </c>
      <c r="H8" s="409"/>
      <c r="I8" s="407" t="s">
        <v>49</v>
      </c>
      <c r="J8" s="408" t="s">
        <v>3434</v>
      </c>
      <c r="K8" s="407" t="s">
        <v>4203</v>
      </c>
      <c r="L8" s="416" t="s">
        <v>4204</v>
      </c>
      <c r="M8" s="407" t="s">
        <v>33</v>
      </c>
      <c r="N8" s="407" t="s">
        <v>68</v>
      </c>
      <c r="O8" s="407" t="s">
        <v>35</v>
      </c>
      <c r="P8" s="409"/>
      <c r="Q8" s="407" t="s">
        <v>117</v>
      </c>
    </row>
    <row r="9" spans="1:17" ht="52.8" hidden="1">
      <c r="A9" s="417" t="s">
        <v>3431</v>
      </c>
      <c r="B9" s="418" t="s">
        <v>3432</v>
      </c>
      <c r="C9" s="408">
        <v>23</v>
      </c>
      <c r="D9" s="407" t="s">
        <v>26</v>
      </c>
      <c r="E9" s="413">
        <v>56988010851</v>
      </c>
      <c r="F9" s="407" t="s">
        <v>85</v>
      </c>
      <c r="G9" s="417" t="s">
        <v>3433</v>
      </c>
      <c r="H9" s="409"/>
      <c r="I9" s="407"/>
      <c r="J9" s="407" t="s">
        <v>3434</v>
      </c>
      <c r="K9" s="409"/>
      <c r="L9" s="407" t="s">
        <v>1057</v>
      </c>
      <c r="M9" s="407" t="s">
        <v>33</v>
      </c>
      <c r="N9" s="409"/>
      <c r="O9" s="407"/>
      <c r="P9" s="409"/>
      <c r="Q9" s="407" t="s">
        <v>117</v>
      </c>
    </row>
    <row r="10" spans="1:17" ht="93">
      <c r="A10" s="412" t="s">
        <v>3413</v>
      </c>
      <c r="B10" s="413" t="s">
        <v>3415</v>
      </c>
      <c r="C10" s="408">
        <v>24</v>
      </c>
      <c r="D10" s="407" t="s">
        <v>45</v>
      </c>
      <c r="E10" s="419">
        <v>972042875</v>
      </c>
      <c r="F10" s="407" t="s">
        <v>2455</v>
      </c>
      <c r="G10" s="412" t="s">
        <v>3417</v>
      </c>
      <c r="H10" s="409"/>
      <c r="I10" s="407" t="s">
        <v>32</v>
      </c>
      <c r="J10" s="408" t="s">
        <v>63</v>
      </c>
      <c r="K10" s="407" t="s">
        <v>3418</v>
      </c>
      <c r="L10" s="407" t="s">
        <v>3419</v>
      </c>
      <c r="M10" s="407" t="s">
        <v>33</v>
      </c>
      <c r="N10" s="409"/>
      <c r="O10" s="407" t="s">
        <v>35</v>
      </c>
      <c r="P10" s="407"/>
      <c r="Q10" s="407" t="s">
        <v>117</v>
      </c>
    </row>
    <row r="11" spans="1:17" ht="66" hidden="1">
      <c r="A11" s="205" t="s">
        <v>4070</v>
      </c>
      <c r="B11" s="12" t="s">
        <v>4071</v>
      </c>
      <c r="C11" s="12">
        <v>19</v>
      </c>
      <c r="D11" s="7" t="s">
        <v>26</v>
      </c>
      <c r="E11" s="81" t="s">
        <v>4072</v>
      </c>
      <c r="F11" s="7" t="s">
        <v>125</v>
      </c>
      <c r="G11" s="7" t="s">
        <v>4073</v>
      </c>
      <c r="H11" s="10"/>
      <c r="I11" s="7"/>
      <c r="J11" s="12" t="s">
        <v>63</v>
      </c>
      <c r="K11" s="7"/>
      <c r="L11" s="7"/>
      <c r="M11" s="43" t="s">
        <v>33</v>
      </c>
      <c r="N11" s="10"/>
      <c r="O11" s="7" t="s">
        <v>35</v>
      </c>
      <c r="P11" s="33"/>
      <c r="Q11" s="7" t="s">
        <v>101</v>
      </c>
    </row>
    <row r="12" spans="1:17" ht="132">
      <c r="A12" s="7" t="s">
        <v>4139</v>
      </c>
      <c r="B12" s="12" t="s">
        <v>4140</v>
      </c>
      <c r="C12" s="12">
        <v>18</v>
      </c>
      <c r="D12" s="7" t="s">
        <v>45</v>
      </c>
      <c r="E12" s="12" t="s">
        <v>4141</v>
      </c>
      <c r="F12" s="7" t="s">
        <v>46</v>
      </c>
      <c r="G12" s="7" t="s">
        <v>4142</v>
      </c>
      <c r="H12" s="10"/>
      <c r="I12" s="7" t="s">
        <v>32</v>
      </c>
      <c r="J12" s="7" t="s">
        <v>4143</v>
      </c>
      <c r="K12" s="41">
        <v>43774</v>
      </c>
      <c r="L12" s="7" t="s">
        <v>1057</v>
      </c>
      <c r="M12" s="43"/>
      <c r="N12" s="7" t="s">
        <v>52</v>
      </c>
      <c r="O12" s="7" t="s">
        <v>35</v>
      </c>
      <c r="P12" s="33"/>
      <c r="Q12" s="7" t="s">
        <v>101</v>
      </c>
    </row>
    <row r="13" spans="1:17" ht="66">
      <c r="A13" s="93" t="s">
        <v>277</v>
      </c>
      <c r="B13" s="80" t="s">
        <v>278</v>
      </c>
      <c r="D13" s="7" t="s">
        <v>45</v>
      </c>
      <c r="E13" s="81" t="s">
        <v>279</v>
      </c>
      <c r="F13" s="7" t="s">
        <v>85</v>
      </c>
      <c r="G13" s="7" t="s">
        <v>280</v>
      </c>
      <c r="H13" s="10"/>
      <c r="I13" s="7"/>
      <c r="J13" s="12" t="s">
        <v>63</v>
      </c>
      <c r="K13" s="7" t="s">
        <v>284</v>
      </c>
      <c r="L13" s="7" t="s">
        <v>285</v>
      </c>
      <c r="M13" s="43" t="s">
        <v>33</v>
      </c>
      <c r="N13" s="10"/>
      <c r="O13" s="7" t="s">
        <v>35</v>
      </c>
      <c r="P13" s="33"/>
      <c r="Q13" s="7" t="s">
        <v>101</v>
      </c>
    </row>
    <row r="14" spans="1:17" ht="105.6">
      <c r="A14" s="35" t="s">
        <v>4221</v>
      </c>
      <c r="B14" s="37"/>
      <c r="C14" s="12">
        <v>16</v>
      </c>
      <c r="D14" s="7" t="s">
        <v>45</v>
      </c>
      <c r="E14" s="37" t="s">
        <v>4222</v>
      </c>
      <c r="F14" s="7" t="s">
        <v>84</v>
      </c>
      <c r="G14" s="7" t="s">
        <v>4598</v>
      </c>
      <c r="H14" s="10"/>
      <c r="I14" s="7" t="s">
        <v>49</v>
      </c>
      <c r="J14" s="12" t="s">
        <v>63</v>
      </c>
      <c r="K14" s="7"/>
      <c r="L14" s="161" t="s">
        <v>4224</v>
      </c>
      <c r="M14" s="43" t="s">
        <v>33</v>
      </c>
      <c r="N14" s="10"/>
      <c r="O14" s="7" t="s">
        <v>35</v>
      </c>
      <c r="P14" s="33"/>
      <c r="Q14" s="7" t="s">
        <v>101</v>
      </c>
    </row>
    <row r="15" spans="1:17" ht="52.8" hidden="1">
      <c r="A15" s="35" t="s">
        <v>75</v>
      </c>
      <c r="B15" s="37" t="s">
        <v>80</v>
      </c>
      <c r="C15" s="12">
        <v>20</v>
      </c>
      <c r="D15" s="7" t="s">
        <v>26</v>
      </c>
      <c r="E15" s="37">
        <v>946399818</v>
      </c>
      <c r="F15" s="7" t="s">
        <v>85</v>
      </c>
      <c r="G15" s="7" t="s">
        <v>86</v>
      </c>
      <c r="H15" s="10"/>
      <c r="I15" s="7"/>
      <c r="J15" s="12" t="s">
        <v>63</v>
      </c>
      <c r="K15" s="41">
        <v>43773</v>
      </c>
      <c r="L15" s="7" t="s">
        <v>95</v>
      </c>
      <c r="M15" s="43" t="s">
        <v>33</v>
      </c>
      <c r="N15" s="10"/>
      <c r="O15" s="7" t="s">
        <v>35</v>
      </c>
      <c r="P15" s="33"/>
      <c r="Q15" s="7" t="s">
        <v>101</v>
      </c>
    </row>
    <row r="16" spans="1:17" ht="52.8" hidden="1">
      <c r="A16" s="7" t="s">
        <v>3468</v>
      </c>
      <c r="B16" s="12" t="s">
        <v>3469</v>
      </c>
      <c r="C16" s="12">
        <v>23</v>
      </c>
      <c r="D16" s="7" t="s">
        <v>26</v>
      </c>
      <c r="E16" s="12">
        <v>937242347</v>
      </c>
      <c r="F16" s="7" t="s">
        <v>85</v>
      </c>
      <c r="G16" s="7" t="s">
        <v>3470</v>
      </c>
      <c r="H16" s="10"/>
      <c r="I16" s="7"/>
      <c r="J16" s="12" t="s">
        <v>63</v>
      </c>
      <c r="K16" s="175">
        <v>43773</v>
      </c>
      <c r="L16" s="7" t="s">
        <v>974</v>
      </c>
      <c r="M16" s="43" t="s">
        <v>33</v>
      </c>
      <c r="N16" s="10"/>
      <c r="O16" s="7" t="s">
        <v>35</v>
      </c>
      <c r="P16" s="33"/>
      <c r="Q16" s="7" t="s">
        <v>101</v>
      </c>
    </row>
    <row r="17" spans="1:26" ht="171.6">
      <c r="A17" s="177" t="s">
        <v>1432</v>
      </c>
      <c r="B17" s="177" t="s">
        <v>1433</v>
      </c>
      <c r="C17" s="7">
        <v>33</v>
      </c>
      <c r="D17" s="7" t="s">
        <v>45</v>
      </c>
      <c r="E17" s="35" t="s">
        <v>1437</v>
      </c>
      <c r="F17" s="7" t="s">
        <v>1438</v>
      </c>
      <c r="G17" s="177" t="s">
        <v>1440</v>
      </c>
      <c r="H17" s="10"/>
      <c r="I17" s="7" t="s">
        <v>32</v>
      </c>
      <c r="J17" s="12" t="s">
        <v>63</v>
      </c>
      <c r="K17" s="7" t="s">
        <v>1441</v>
      </c>
      <c r="L17" s="7" t="s">
        <v>1442</v>
      </c>
      <c r="M17" s="43"/>
      <c r="N17" s="10"/>
      <c r="O17" s="7" t="s">
        <v>35</v>
      </c>
      <c r="P17" s="39" t="s">
        <v>70</v>
      </c>
      <c r="Q17" s="7" t="s">
        <v>117</v>
      </c>
      <c r="R17" s="10"/>
      <c r="S17" s="10"/>
      <c r="T17" s="10"/>
      <c r="U17" s="10"/>
      <c r="V17" s="10"/>
      <c r="W17" s="10"/>
      <c r="X17" s="10"/>
      <c r="Y17" s="10"/>
      <c r="Z17" s="10"/>
    </row>
    <row r="18" spans="1:26" ht="66" hidden="1">
      <c r="A18" s="35" t="s">
        <v>2998</v>
      </c>
      <c r="B18" s="35" t="s">
        <v>2999</v>
      </c>
      <c r="C18" s="7">
        <v>24</v>
      </c>
      <c r="D18" s="7" t="s">
        <v>26</v>
      </c>
      <c r="E18" s="307">
        <v>931136535</v>
      </c>
      <c r="F18" s="7" t="s">
        <v>85</v>
      </c>
      <c r="G18" s="35" t="s">
        <v>3003</v>
      </c>
      <c r="H18" s="10"/>
      <c r="I18" s="7"/>
      <c r="J18" s="7" t="s">
        <v>63</v>
      </c>
      <c r="K18" s="44">
        <v>43773</v>
      </c>
      <c r="L18" s="7" t="s">
        <v>1168</v>
      </c>
      <c r="M18" s="43" t="s">
        <v>33</v>
      </c>
      <c r="N18" s="10"/>
      <c r="O18" s="7" t="s">
        <v>35</v>
      </c>
      <c r="P18" s="33"/>
      <c r="Q18" s="7" t="s">
        <v>101</v>
      </c>
      <c r="R18" s="10"/>
      <c r="S18" s="10"/>
      <c r="T18" s="10"/>
      <c r="U18" s="10"/>
      <c r="V18" s="10"/>
      <c r="W18" s="10"/>
      <c r="X18" s="10"/>
      <c r="Y18" s="10"/>
      <c r="Z18" s="10"/>
    </row>
    <row r="19" spans="1:26" ht="52.8" hidden="1">
      <c r="A19" s="35" t="s">
        <v>3642</v>
      </c>
      <c r="B19" s="35" t="s">
        <v>3643</v>
      </c>
      <c r="C19" s="7">
        <v>24</v>
      </c>
      <c r="D19" s="7" t="s">
        <v>26</v>
      </c>
      <c r="E19" s="37">
        <v>988119725</v>
      </c>
      <c r="F19" s="7" t="s">
        <v>125</v>
      </c>
      <c r="G19" s="35" t="s">
        <v>3644</v>
      </c>
      <c r="H19" s="10"/>
      <c r="I19" s="7"/>
      <c r="J19" s="7" t="s">
        <v>63</v>
      </c>
      <c r="K19" s="44">
        <v>43775</v>
      </c>
      <c r="L19" s="7" t="s">
        <v>3645</v>
      </c>
      <c r="M19" s="43" t="s">
        <v>33</v>
      </c>
      <c r="N19" s="10"/>
      <c r="O19" s="7" t="s">
        <v>35</v>
      </c>
      <c r="P19" s="33"/>
      <c r="Q19" s="7" t="s">
        <v>101</v>
      </c>
      <c r="R19" s="10"/>
      <c r="S19" s="10"/>
      <c r="T19" s="10"/>
      <c r="U19" s="10"/>
      <c r="V19" s="10"/>
      <c r="W19" s="10"/>
      <c r="X19" s="10"/>
      <c r="Y19" s="10"/>
      <c r="Z19" s="10"/>
    </row>
    <row r="20" spans="1:26" ht="158.4" hidden="1">
      <c r="A20" s="35" t="s">
        <v>3695</v>
      </c>
      <c r="B20" s="37" t="s">
        <v>3696</v>
      </c>
      <c r="D20" s="7" t="s">
        <v>26</v>
      </c>
      <c r="E20" s="37" t="s">
        <v>3697</v>
      </c>
      <c r="F20" s="7" t="s">
        <v>2119</v>
      </c>
      <c r="G20" s="35" t="s">
        <v>3698</v>
      </c>
      <c r="H20" s="10"/>
      <c r="I20" s="7"/>
      <c r="J20" s="7" t="s">
        <v>63</v>
      </c>
      <c r="K20" s="7" t="s">
        <v>3699</v>
      </c>
      <c r="L20" s="35" t="s">
        <v>3700</v>
      </c>
      <c r="M20" s="43" t="s">
        <v>33</v>
      </c>
      <c r="N20" s="10"/>
      <c r="O20" s="7" t="s">
        <v>35</v>
      </c>
      <c r="P20" s="33"/>
      <c r="Q20" s="7" t="s">
        <v>117</v>
      </c>
    </row>
    <row r="21" spans="1:26" ht="184.8" hidden="1">
      <c r="A21" s="35" t="s">
        <v>4134</v>
      </c>
      <c r="B21" s="37" t="s">
        <v>4135</v>
      </c>
      <c r="D21" s="7" t="s">
        <v>26</v>
      </c>
      <c r="E21" s="37" t="s">
        <v>4136</v>
      </c>
      <c r="F21" s="7" t="s">
        <v>2754</v>
      </c>
      <c r="G21" s="35" t="s">
        <v>4137</v>
      </c>
      <c r="H21" s="10"/>
      <c r="I21" s="7"/>
      <c r="J21" s="7" t="s">
        <v>63</v>
      </c>
      <c r="K21" s="291">
        <v>43774.638888888891</v>
      </c>
      <c r="L21" s="35" t="s">
        <v>4138</v>
      </c>
      <c r="M21" s="43" t="s">
        <v>33</v>
      </c>
      <c r="N21" s="10"/>
      <c r="O21" s="7" t="s">
        <v>35</v>
      </c>
      <c r="P21" s="33"/>
      <c r="Q21" s="7" t="s">
        <v>117</v>
      </c>
    </row>
    <row r="22" spans="1:26" ht="132" hidden="1">
      <c r="A22" s="7" t="s">
        <v>2902</v>
      </c>
      <c r="B22" s="7" t="s">
        <v>2903</v>
      </c>
      <c r="C22" s="12">
        <v>26</v>
      </c>
      <c r="D22" s="7" t="s">
        <v>26</v>
      </c>
      <c r="E22" s="37">
        <v>56977486330</v>
      </c>
      <c r="F22" s="7" t="s">
        <v>85</v>
      </c>
      <c r="G22" s="7" t="s">
        <v>2906</v>
      </c>
      <c r="H22" s="10"/>
      <c r="I22" s="7"/>
      <c r="J22" s="12" t="s">
        <v>63</v>
      </c>
      <c r="K22" s="175">
        <v>43757</v>
      </c>
      <c r="L22" s="7" t="s">
        <v>2908</v>
      </c>
      <c r="M22" s="43"/>
      <c r="N22" s="10"/>
      <c r="O22" s="7" t="s">
        <v>35</v>
      </c>
      <c r="P22" s="39" t="s">
        <v>70</v>
      </c>
      <c r="Q22" s="7" t="s">
        <v>101</v>
      </c>
    </row>
    <row r="23" spans="1:26" ht="132">
      <c r="A23" s="35" t="s">
        <v>4094</v>
      </c>
      <c r="B23" s="7" t="s">
        <v>4095</v>
      </c>
      <c r="C23" s="10"/>
      <c r="D23" s="7" t="s">
        <v>45</v>
      </c>
      <c r="E23" s="37" t="s">
        <v>4096</v>
      </c>
      <c r="F23" s="7" t="s">
        <v>4097</v>
      </c>
      <c r="G23" s="35" t="s">
        <v>4098</v>
      </c>
      <c r="H23" s="10"/>
      <c r="I23" s="7" t="s">
        <v>32</v>
      </c>
      <c r="J23" s="12" t="s">
        <v>63</v>
      </c>
      <c r="K23" s="44">
        <v>43775</v>
      </c>
      <c r="L23" s="35" t="s">
        <v>219</v>
      </c>
      <c r="M23" s="43" t="s">
        <v>33</v>
      </c>
      <c r="N23" s="10"/>
      <c r="O23" s="7" t="s">
        <v>35</v>
      </c>
      <c r="P23" s="39" t="s">
        <v>70</v>
      </c>
      <c r="Q23" s="7" t="s">
        <v>117</v>
      </c>
      <c r="R23" s="10"/>
      <c r="S23" s="10"/>
      <c r="T23" s="10"/>
      <c r="U23" s="10"/>
      <c r="V23" s="10"/>
      <c r="W23" s="10"/>
      <c r="X23" s="10"/>
      <c r="Y23" s="10"/>
      <c r="Z23" s="10"/>
    </row>
    <row r="24" spans="1:26" ht="66" hidden="1">
      <c r="A24" s="7" t="s">
        <v>3862</v>
      </c>
      <c r="B24" s="37" t="s">
        <v>3863</v>
      </c>
      <c r="C24" s="12">
        <v>20</v>
      </c>
      <c r="D24" s="7"/>
      <c r="E24" s="37" t="s">
        <v>3864</v>
      </c>
      <c r="F24" s="7" t="s">
        <v>85</v>
      </c>
      <c r="G24" s="7" t="s">
        <v>3865</v>
      </c>
      <c r="H24" s="10"/>
      <c r="I24" s="7"/>
      <c r="J24" s="12" t="s">
        <v>63</v>
      </c>
      <c r="K24" s="7" t="s">
        <v>3866</v>
      </c>
      <c r="L24" s="7" t="s">
        <v>95</v>
      </c>
      <c r="M24" s="43" t="s">
        <v>33</v>
      </c>
      <c r="N24" s="10"/>
      <c r="O24" s="7" t="s">
        <v>35</v>
      </c>
      <c r="P24" s="33"/>
      <c r="Q24" s="7" t="s">
        <v>101</v>
      </c>
    </row>
    <row r="25" spans="1:26" ht="66.599999999999994" hidden="1">
      <c r="A25" s="54" t="s">
        <v>487</v>
      </c>
      <c r="B25" s="54" t="s">
        <v>489</v>
      </c>
      <c r="C25" s="12">
        <v>46</v>
      </c>
      <c r="D25" s="7" t="s">
        <v>26</v>
      </c>
      <c r="E25" s="81">
        <v>56951588115</v>
      </c>
      <c r="F25" s="7" t="s">
        <v>85</v>
      </c>
      <c r="G25" s="7" t="s">
        <v>491</v>
      </c>
      <c r="H25" s="10"/>
      <c r="I25" s="7"/>
      <c r="J25" s="12" t="s">
        <v>63</v>
      </c>
      <c r="K25" s="7" t="s">
        <v>492</v>
      </c>
      <c r="L25" s="37" t="s">
        <v>493</v>
      </c>
      <c r="M25" s="43" t="s">
        <v>33</v>
      </c>
      <c r="N25" s="10"/>
      <c r="O25" s="7" t="s">
        <v>35</v>
      </c>
      <c r="P25" s="33"/>
      <c r="Q25" s="7" t="s">
        <v>117</v>
      </c>
    </row>
    <row r="26" spans="1:26" ht="93" hidden="1">
      <c r="A26" s="7" t="s">
        <v>2452</v>
      </c>
      <c r="B26" s="56" t="s">
        <v>2453</v>
      </c>
      <c r="C26" s="12">
        <v>28</v>
      </c>
      <c r="D26" s="7" t="s">
        <v>26</v>
      </c>
      <c r="E26" s="129">
        <v>56992700066</v>
      </c>
      <c r="F26" s="7" t="s">
        <v>2455</v>
      </c>
      <c r="G26" s="7" t="s">
        <v>2457</v>
      </c>
      <c r="H26" s="10"/>
      <c r="I26" s="7"/>
      <c r="J26" s="12" t="s">
        <v>63</v>
      </c>
      <c r="K26" s="7" t="s">
        <v>1475</v>
      </c>
      <c r="L26" s="37" t="s">
        <v>2458</v>
      </c>
      <c r="M26" s="43" t="s">
        <v>33</v>
      </c>
      <c r="N26" s="10"/>
      <c r="O26" s="7" t="s">
        <v>35</v>
      </c>
      <c r="P26" s="33"/>
      <c r="Q26" s="7" t="s">
        <v>117</v>
      </c>
    </row>
    <row r="27" spans="1:26" ht="39.6">
      <c r="A27" s="130" t="s">
        <v>3754</v>
      </c>
      <c r="B27" s="37" t="s">
        <v>3755</v>
      </c>
      <c r="C27" s="12">
        <v>21</v>
      </c>
      <c r="D27" s="7" t="s">
        <v>45</v>
      </c>
      <c r="E27" s="294">
        <v>56979266676</v>
      </c>
      <c r="F27" s="7" t="s">
        <v>125</v>
      </c>
      <c r="G27" s="7" t="s">
        <v>3758</v>
      </c>
      <c r="H27" s="10"/>
      <c r="I27" s="7" t="s">
        <v>32</v>
      </c>
      <c r="J27" s="12" t="s">
        <v>63</v>
      </c>
      <c r="K27" s="7" t="s">
        <v>3759</v>
      </c>
      <c r="L27" s="7" t="s">
        <v>823</v>
      </c>
      <c r="M27" s="43" t="s">
        <v>33</v>
      </c>
      <c r="N27" s="10"/>
      <c r="O27" s="7" t="s">
        <v>35</v>
      </c>
      <c r="P27" s="33"/>
      <c r="Q27" s="7" t="s">
        <v>117</v>
      </c>
    </row>
    <row r="28" spans="1:26" ht="52.8" hidden="1">
      <c r="A28" s="35" t="s">
        <v>3782</v>
      </c>
      <c r="B28" s="294" t="s">
        <v>3783</v>
      </c>
      <c r="C28" s="7">
        <v>21</v>
      </c>
      <c r="D28" s="7" t="s">
        <v>26</v>
      </c>
      <c r="E28" s="81">
        <v>56942052887</v>
      </c>
      <c r="F28" s="7" t="s">
        <v>85</v>
      </c>
      <c r="G28" s="35" t="s">
        <v>3785</v>
      </c>
      <c r="H28" s="7"/>
      <c r="I28" s="7"/>
      <c r="J28" s="12" t="s">
        <v>63</v>
      </c>
      <c r="K28" s="291">
        <v>43770.8125</v>
      </c>
      <c r="L28" s="7" t="s">
        <v>823</v>
      </c>
      <c r="M28" s="43" t="s">
        <v>33</v>
      </c>
      <c r="N28" s="10"/>
      <c r="O28" s="7"/>
      <c r="P28" s="33"/>
      <c r="Q28" s="7" t="s">
        <v>117</v>
      </c>
      <c r="R28" s="10"/>
      <c r="S28" s="10"/>
      <c r="T28" s="10"/>
      <c r="U28" s="10"/>
      <c r="V28" s="10"/>
      <c r="W28" s="10"/>
      <c r="X28" s="10"/>
      <c r="Y28" s="10"/>
      <c r="Z28" s="10"/>
    </row>
    <row r="29" spans="1:26" ht="52.8" hidden="1">
      <c r="A29" s="7" t="s">
        <v>2767</v>
      </c>
      <c r="B29" s="294" t="s">
        <v>2764</v>
      </c>
      <c r="C29" s="12">
        <v>26</v>
      </c>
      <c r="D29" s="7" t="s">
        <v>26</v>
      </c>
      <c r="E29" s="37">
        <v>56949951282</v>
      </c>
      <c r="F29" s="7" t="s">
        <v>85</v>
      </c>
      <c r="G29" s="7" t="s">
        <v>2768</v>
      </c>
      <c r="H29" s="10"/>
      <c r="I29" s="7"/>
      <c r="J29" s="12" t="s">
        <v>63</v>
      </c>
      <c r="K29" s="44">
        <v>43770</v>
      </c>
      <c r="L29" s="7" t="s">
        <v>2769</v>
      </c>
      <c r="M29" s="43" t="s">
        <v>33</v>
      </c>
      <c r="N29" s="10"/>
      <c r="O29" s="7"/>
      <c r="P29" s="33"/>
      <c r="Q29" s="7" t="s">
        <v>117</v>
      </c>
    </row>
    <row r="30" spans="1:26" ht="39.6" hidden="1">
      <c r="A30" s="130" t="s">
        <v>4190</v>
      </c>
      <c r="B30" s="80" t="s">
        <v>4191</v>
      </c>
      <c r="C30" s="12">
        <v>16</v>
      </c>
      <c r="D30" s="7" t="s">
        <v>26</v>
      </c>
      <c r="E30" s="81">
        <v>56936266331</v>
      </c>
      <c r="F30" s="7" t="s">
        <v>125</v>
      </c>
      <c r="G30" s="7" t="s">
        <v>4192</v>
      </c>
      <c r="H30" s="10"/>
      <c r="I30" s="7"/>
      <c r="J30" s="12" t="s">
        <v>63</v>
      </c>
      <c r="K30" s="7" t="s">
        <v>4193</v>
      </c>
      <c r="L30" s="7" t="s">
        <v>4194</v>
      </c>
      <c r="M30" s="43" t="s">
        <v>33</v>
      </c>
      <c r="N30" s="10"/>
      <c r="O30" s="7"/>
      <c r="P30" s="33"/>
      <c r="Q30" s="7" t="s">
        <v>117</v>
      </c>
    </row>
    <row r="31" spans="1:26" ht="39.6" hidden="1">
      <c r="A31" s="7" t="s">
        <v>4225</v>
      </c>
      <c r="B31" s="37"/>
      <c r="D31" s="7" t="s">
        <v>26</v>
      </c>
      <c r="E31" s="37" t="s">
        <v>4226</v>
      </c>
      <c r="F31" s="7" t="s">
        <v>84</v>
      </c>
      <c r="G31" s="7" t="s">
        <v>4227</v>
      </c>
      <c r="H31" s="10"/>
      <c r="I31" s="7"/>
      <c r="J31" s="12" t="s">
        <v>63</v>
      </c>
      <c r="K31" s="7" t="s">
        <v>4228</v>
      </c>
      <c r="L31" s="35" t="s">
        <v>4229</v>
      </c>
      <c r="M31" s="43" t="s">
        <v>33</v>
      </c>
      <c r="N31" s="10"/>
      <c r="O31" s="7" t="s">
        <v>35</v>
      </c>
      <c r="P31" s="33"/>
      <c r="Q31" s="7" t="s">
        <v>101</v>
      </c>
    </row>
    <row r="32" spans="1:26" ht="52.8" hidden="1">
      <c r="A32" s="35" t="s">
        <v>3903</v>
      </c>
      <c r="B32" s="37" t="s">
        <v>3904</v>
      </c>
      <c r="C32" s="12">
        <v>20</v>
      </c>
      <c r="D32" s="7" t="s">
        <v>26</v>
      </c>
      <c r="E32" s="37">
        <v>968426476</v>
      </c>
      <c r="F32" s="7" t="s">
        <v>85</v>
      </c>
      <c r="G32" s="7" t="s">
        <v>3905</v>
      </c>
      <c r="H32" s="10"/>
      <c r="I32" s="7"/>
      <c r="J32" s="12" t="s">
        <v>63</v>
      </c>
      <c r="K32" s="7"/>
      <c r="L32" s="37" t="s">
        <v>974</v>
      </c>
      <c r="M32" s="43" t="s">
        <v>33</v>
      </c>
      <c r="N32" s="10"/>
      <c r="O32" s="7"/>
      <c r="P32" s="33"/>
      <c r="Q32" s="7" t="s">
        <v>152</v>
      </c>
    </row>
    <row r="33" spans="1:26" ht="52.8" hidden="1">
      <c r="A33" s="35" t="s">
        <v>1450</v>
      </c>
      <c r="B33" s="37" t="s">
        <v>1452</v>
      </c>
      <c r="C33" s="7">
        <v>33</v>
      </c>
      <c r="D33" s="7" t="s">
        <v>26</v>
      </c>
      <c r="E33" s="37">
        <v>973790299</v>
      </c>
      <c r="F33" s="7" t="s">
        <v>85</v>
      </c>
      <c r="G33" s="37" t="s">
        <v>1457</v>
      </c>
      <c r="H33" s="10"/>
      <c r="I33" s="7"/>
      <c r="J33" s="7" t="s">
        <v>63</v>
      </c>
      <c r="K33" s="7"/>
      <c r="L33" s="37" t="s">
        <v>974</v>
      </c>
      <c r="M33" s="43" t="s">
        <v>33</v>
      </c>
      <c r="N33" s="10"/>
      <c r="O33" s="7"/>
      <c r="P33" s="33"/>
      <c r="Q33" s="7" t="s">
        <v>152</v>
      </c>
      <c r="R33" s="10"/>
      <c r="S33" s="10"/>
      <c r="T33" s="10"/>
      <c r="U33" s="10"/>
      <c r="V33" s="10"/>
      <c r="W33" s="10"/>
      <c r="X33" s="10"/>
      <c r="Y33" s="10"/>
      <c r="Z33" s="10"/>
    </row>
    <row r="34" spans="1:26" ht="52.8" hidden="1">
      <c r="A34" s="35" t="s">
        <v>1861</v>
      </c>
      <c r="B34" s="37" t="s">
        <v>1862</v>
      </c>
      <c r="C34" s="12">
        <v>31</v>
      </c>
      <c r="D34" s="7" t="s">
        <v>26</v>
      </c>
      <c r="E34" s="37">
        <v>955248973</v>
      </c>
      <c r="F34" s="7" t="s">
        <v>85</v>
      </c>
      <c r="G34" s="37" t="s">
        <v>1864</v>
      </c>
      <c r="H34" s="10"/>
      <c r="I34" s="7"/>
      <c r="J34" s="7" t="s">
        <v>63</v>
      </c>
      <c r="K34" s="44"/>
      <c r="L34" s="37" t="s">
        <v>974</v>
      </c>
      <c r="M34" s="43" t="s">
        <v>33</v>
      </c>
      <c r="N34" s="7"/>
      <c r="O34" s="7"/>
      <c r="P34" s="33"/>
      <c r="Q34" s="7" t="s">
        <v>152</v>
      </c>
    </row>
    <row r="35" spans="1:26" ht="52.8" hidden="1">
      <c r="A35" s="83" t="s">
        <v>3846</v>
      </c>
      <c r="B35" s="37" t="s">
        <v>3847</v>
      </c>
      <c r="C35" s="12">
        <v>21</v>
      </c>
      <c r="D35" s="7" t="s">
        <v>26</v>
      </c>
      <c r="E35" s="37">
        <v>985646161</v>
      </c>
      <c r="F35" s="7" t="s">
        <v>85</v>
      </c>
      <c r="G35" s="37" t="s">
        <v>3848</v>
      </c>
      <c r="H35" s="10"/>
      <c r="I35" s="7"/>
      <c r="J35" s="12" t="s">
        <v>63</v>
      </c>
      <c r="K35" s="7"/>
      <c r="L35" s="37" t="s">
        <v>974</v>
      </c>
      <c r="M35" s="43" t="s">
        <v>33</v>
      </c>
      <c r="N35" s="10"/>
      <c r="O35" s="7"/>
      <c r="P35" s="33"/>
      <c r="Q35" s="7" t="s">
        <v>152</v>
      </c>
    </row>
    <row r="36" spans="1:26" ht="118.8" hidden="1">
      <c r="A36" s="35" t="s">
        <v>3630</v>
      </c>
      <c r="B36" s="37" t="s">
        <v>3631</v>
      </c>
      <c r="D36" s="7" t="s">
        <v>26</v>
      </c>
      <c r="E36" s="169" t="s">
        <v>3632</v>
      </c>
      <c r="F36" s="7" t="s">
        <v>85</v>
      </c>
      <c r="G36" s="7" t="s">
        <v>3633</v>
      </c>
      <c r="H36" s="10"/>
      <c r="I36" s="7"/>
      <c r="J36" s="12" t="s">
        <v>63</v>
      </c>
      <c r="K36" s="44">
        <v>43770</v>
      </c>
      <c r="L36" s="37" t="s">
        <v>3634</v>
      </c>
      <c r="M36" s="43" t="s">
        <v>33</v>
      </c>
      <c r="N36" s="10"/>
      <c r="O36" s="7"/>
      <c r="P36" s="33"/>
      <c r="Q36" s="7" t="s">
        <v>152</v>
      </c>
    </row>
    <row r="37" spans="1:26" ht="52.8" hidden="1">
      <c r="A37" s="7" t="s">
        <v>2056</v>
      </c>
      <c r="B37" s="80" t="s">
        <v>2057</v>
      </c>
      <c r="C37" s="12">
        <v>29</v>
      </c>
      <c r="D37" s="7" t="s">
        <v>26</v>
      </c>
      <c r="E37" s="81">
        <v>972115683</v>
      </c>
      <c r="F37" s="7" t="s">
        <v>85</v>
      </c>
      <c r="G37" s="7" t="s">
        <v>2058</v>
      </c>
      <c r="H37" s="10"/>
      <c r="I37" s="7"/>
      <c r="J37" s="12" t="s">
        <v>63</v>
      </c>
      <c r="K37" s="44"/>
      <c r="L37" s="7" t="s">
        <v>2059</v>
      </c>
      <c r="M37" s="43" t="s">
        <v>33</v>
      </c>
      <c r="N37" s="10"/>
      <c r="O37" s="7"/>
      <c r="P37" s="33"/>
      <c r="Q37" s="7" t="s">
        <v>101</v>
      </c>
    </row>
    <row r="38" spans="1:26" ht="66.599999999999994" hidden="1">
      <c r="A38" s="7" t="s">
        <v>885</v>
      </c>
      <c r="B38" s="56" t="s">
        <v>886</v>
      </c>
      <c r="C38" s="12">
        <v>47</v>
      </c>
      <c r="D38" s="7" t="s">
        <v>26</v>
      </c>
      <c r="E38" s="7" t="s">
        <v>888</v>
      </c>
      <c r="F38" s="7" t="s">
        <v>85</v>
      </c>
      <c r="G38" s="7" t="s">
        <v>889</v>
      </c>
      <c r="H38" s="10"/>
      <c r="I38" s="7"/>
      <c r="J38" s="12" t="s">
        <v>63</v>
      </c>
      <c r="K38" s="7" t="s">
        <v>891</v>
      </c>
      <c r="L38" s="56" t="s">
        <v>892</v>
      </c>
      <c r="M38" s="43" t="s">
        <v>33</v>
      </c>
      <c r="N38" s="10"/>
      <c r="O38" s="7"/>
      <c r="P38" s="33"/>
      <c r="Q38" s="7" t="s">
        <v>101</v>
      </c>
    </row>
    <row r="39" spans="1:26" ht="52.8" hidden="1">
      <c r="A39" s="130" t="s">
        <v>1464</v>
      </c>
      <c r="B39" s="129" t="s">
        <v>1465</v>
      </c>
      <c r="C39" s="12">
        <v>34</v>
      </c>
      <c r="D39" s="7" t="s">
        <v>26</v>
      </c>
      <c r="E39" s="7" t="s">
        <v>1466</v>
      </c>
      <c r="F39" s="7" t="s">
        <v>85</v>
      </c>
      <c r="G39" s="218" t="s">
        <v>1467</v>
      </c>
      <c r="H39" s="10"/>
      <c r="I39" s="7"/>
      <c r="J39" s="12" t="s">
        <v>63</v>
      </c>
      <c r="K39" s="7" t="s">
        <v>1475</v>
      </c>
      <c r="L39" s="7" t="s">
        <v>1476</v>
      </c>
      <c r="M39" s="43" t="s">
        <v>33</v>
      </c>
      <c r="N39" s="7"/>
      <c r="O39" s="7"/>
      <c r="P39" s="39"/>
      <c r="Q39" s="7" t="s">
        <v>117</v>
      </c>
    </row>
    <row r="40" spans="1:26" ht="52.8" hidden="1">
      <c r="A40" s="35" t="s">
        <v>2473</v>
      </c>
      <c r="B40" s="93" t="s">
        <v>2474</v>
      </c>
      <c r="C40" s="7">
        <v>29</v>
      </c>
      <c r="D40" s="7" t="s">
        <v>26</v>
      </c>
      <c r="E40" s="85" t="s">
        <v>2476</v>
      </c>
      <c r="F40" s="7" t="s">
        <v>85</v>
      </c>
      <c r="G40" s="35" t="s">
        <v>2477</v>
      </c>
      <c r="H40" s="10"/>
      <c r="I40" s="7"/>
      <c r="J40" s="7" t="s">
        <v>63</v>
      </c>
      <c r="K40" s="44">
        <v>43762</v>
      </c>
      <c r="L40" s="7" t="s">
        <v>95</v>
      </c>
      <c r="M40" s="43" t="s">
        <v>33</v>
      </c>
      <c r="N40" s="10"/>
      <c r="O40" s="7"/>
      <c r="P40" s="33"/>
      <c r="Q40" s="7" t="s">
        <v>101</v>
      </c>
      <c r="R40" s="10"/>
      <c r="S40" s="10"/>
      <c r="T40" s="10"/>
      <c r="U40" s="10"/>
      <c r="V40" s="10"/>
      <c r="W40" s="10"/>
      <c r="X40" s="10"/>
      <c r="Y40" s="10"/>
      <c r="Z40" s="10"/>
    </row>
    <row r="41" spans="1:26" ht="53.4" hidden="1">
      <c r="A41" s="54" t="s">
        <v>2070</v>
      </c>
      <c r="B41" s="54" t="s">
        <v>2071</v>
      </c>
      <c r="C41" s="7">
        <v>30</v>
      </c>
      <c r="D41" s="7" t="s">
        <v>26</v>
      </c>
      <c r="E41" s="54">
        <v>56944518031</v>
      </c>
      <c r="F41" s="7" t="s">
        <v>85</v>
      </c>
      <c r="G41" s="179" t="s">
        <v>2072</v>
      </c>
      <c r="H41" s="10"/>
      <c r="I41" s="7"/>
      <c r="J41" s="7" t="s">
        <v>63</v>
      </c>
      <c r="K41" s="7" t="s">
        <v>2073</v>
      </c>
      <c r="L41" s="179" t="s">
        <v>2074</v>
      </c>
      <c r="M41" s="43" t="s">
        <v>33</v>
      </c>
      <c r="N41" s="10"/>
      <c r="O41" s="7"/>
      <c r="P41" s="33"/>
      <c r="Q41" s="7" t="s">
        <v>117</v>
      </c>
      <c r="R41" s="10"/>
      <c r="S41" s="10"/>
      <c r="T41" s="10"/>
      <c r="U41" s="10"/>
      <c r="V41" s="10"/>
      <c r="W41" s="10"/>
      <c r="X41" s="10"/>
      <c r="Y41" s="10"/>
      <c r="Z41" s="10"/>
    </row>
    <row r="42" spans="1:26" ht="52.8" hidden="1">
      <c r="A42" s="35" t="s">
        <v>2075</v>
      </c>
      <c r="B42" s="80" t="s">
        <v>2076</v>
      </c>
      <c r="D42" s="7" t="s">
        <v>26</v>
      </c>
      <c r="E42" s="81" t="s">
        <v>2077</v>
      </c>
      <c r="F42" s="7" t="s">
        <v>85</v>
      </c>
      <c r="G42" s="35" t="s">
        <v>2078</v>
      </c>
      <c r="H42" s="10"/>
      <c r="I42" s="7"/>
      <c r="J42" s="12" t="s">
        <v>63</v>
      </c>
      <c r="K42" s="7"/>
      <c r="L42" s="7"/>
      <c r="M42" s="43" t="s">
        <v>33</v>
      </c>
      <c r="N42" s="7"/>
      <c r="O42" s="7" t="s">
        <v>35</v>
      </c>
      <c r="P42" s="33"/>
      <c r="Q42" s="7" t="s">
        <v>101</v>
      </c>
    </row>
    <row r="43" spans="1:26" ht="93" hidden="1">
      <c r="A43" s="7" t="s">
        <v>4080</v>
      </c>
      <c r="B43" s="37" t="s">
        <v>4081</v>
      </c>
      <c r="C43" s="12">
        <v>19</v>
      </c>
      <c r="D43" s="7" t="s">
        <v>26</v>
      </c>
      <c r="E43" s="56">
        <v>992279481</v>
      </c>
      <c r="F43" s="7" t="s">
        <v>85</v>
      </c>
      <c r="G43" s="330" t="s">
        <v>4083</v>
      </c>
      <c r="H43" s="10"/>
      <c r="I43" s="7"/>
      <c r="J43" s="12" t="s">
        <v>63</v>
      </c>
      <c r="K43" s="91">
        <v>0.79166666666666663</v>
      </c>
      <c r="L43" s="7" t="s">
        <v>219</v>
      </c>
      <c r="M43" s="43" t="s">
        <v>33</v>
      </c>
      <c r="N43" s="10"/>
      <c r="O43" s="7"/>
      <c r="P43" s="33"/>
      <c r="Q43" s="7" t="s">
        <v>152</v>
      </c>
    </row>
    <row r="44" spans="1:26" ht="184.8">
      <c r="A44" s="35" t="s">
        <v>2221</v>
      </c>
      <c r="B44" s="12" t="s">
        <v>2222</v>
      </c>
      <c r="D44" s="7" t="s">
        <v>45</v>
      </c>
      <c r="E44" s="7" t="s">
        <v>2224</v>
      </c>
      <c r="F44" s="7" t="s">
        <v>85</v>
      </c>
      <c r="G44" s="7" t="s">
        <v>2225</v>
      </c>
      <c r="H44" s="10"/>
      <c r="I44" s="7" t="s">
        <v>32</v>
      </c>
      <c r="J44" s="12" t="s">
        <v>63</v>
      </c>
      <c r="K44" s="7" t="s">
        <v>2226</v>
      </c>
      <c r="L44" s="35" t="s">
        <v>493</v>
      </c>
      <c r="M44" s="43" t="s">
        <v>33</v>
      </c>
      <c r="N44" s="10"/>
      <c r="O44" s="7" t="s">
        <v>35</v>
      </c>
      <c r="P44" s="39"/>
      <c r="Q44" s="7" t="s">
        <v>117</v>
      </c>
    </row>
    <row r="45" spans="1:26" ht="105.6" hidden="1">
      <c r="A45" s="7" t="s">
        <v>2138</v>
      </c>
      <c r="B45" s="121" t="s">
        <v>2139</v>
      </c>
      <c r="D45" s="7" t="s">
        <v>26</v>
      </c>
      <c r="E45" s="121" t="s">
        <v>2141</v>
      </c>
      <c r="F45" s="7" t="s">
        <v>85</v>
      </c>
      <c r="G45" s="7" t="s">
        <v>2143</v>
      </c>
      <c r="H45" s="10"/>
      <c r="I45" s="7"/>
      <c r="J45" s="12" t="s">
        <v>63</v>
      </c>
      <c r="K45" s="7" t="s">
        <v>2144</v>
      </c>
      <c r="L45" s="120" t="s">
        <v>2146</v>
      </c>
      <c r="M45" s="43" t="s">
        <v>33</v>
      </c>
      <c r="N45" s="10"/>
      <c r="O45" s="7" t="s">
        <v>35</v>
      </c>
      <c r="P45" s="33"/>
      <c r="Q45" s="7" t="s">
        <v>117</v>
      </c>
    </row>
    <row r="46" spans="1:26" ht="66.599999999999994" hidden="1">
      <c r="A46" s="179" t="s">
        <v>854</v>
      </c>
      <c r="B46" s="56" t="s">
        <v>856</v>
      </c>
      <c r="C46" s="7">
        <v>24</v>
      </c>
      <c r="D46" s="7" t="s">
        <v>26</v>
      </c>
      <c r="E46" s="177">
        <v>982945056</v>
      </c>
      <c r="F46" s="7" t="s">
        <v>85</v>
      </c>
      <c r="G46" s="35" t="s">
        <v>857</v>
      </c>
      <c r="H46" s="10"/>
      <c r="I46" s="7"/>
      <c r="J46" s="12" t="s">
        <v>63</v>
      </c>
      <c r="K46" s="7" t="s">
        <v>858</v>
      </c>
      <c r="L46" s="179" t="s">
        <v>859</v>
      </c>
      <c r="M46" s="43" t="s">
        <v>33</v>
      </c>
      <c r="N46" s="7"/>
      <c r="O46" s="7" t="s">
        <v>35</v>
      </c>
      <c r="P46" s="33"/>
      <c r="Q46" s="7" t="s">
        <v>117</v>
      </c>
      <c r="R46" s="10"/>
      <c r="S46" s="10"/>
      <c r="T46" s="10"/>
      <c r="U46" s="10"/>
      <c r="V46" s="10"/>
      <c r="W46" s="10"/>
      <c r="X46" s="10"/>
      <c r="Y46" s="10"/>
      <c r="Z46" s="10"/>
    </row>
    <row r="47" spans="1:26" ht="92.4" hidden="1">
      <c r="A47" s="120" t="s">
        <v>496</v>
      </c>
      <c r="B47" s="121" t="s">
        <v>489</v>
      </c>
      <c r="D47" s="7" t="s">
        <v>26</v>
      </c>
      <c r="E47" s="121" t="s">
        <v>498</v>
      </c>
      <c r="F47" s="7" t="s">
        <v>85</v>
      </c>
      <c r="G47" s="7" t="s">
        <v>501</v>
      </c>
      <c r="H47" s="10"/>
      <c r="I47" s="7"/>
      <c r="J47" s="12" t="s">
        <v>63</v>
      </c>
      <c r="K47" s="41">
        <v>43770</v>
      </c>
      <c r="L47" s="7" t="s">
        <v>95</v>
      </c>
      <c r="M47" s="43" t="s">
        <v>33</v>
      </c>
      <c r="N47" s="10"/>
      <c r="O47" s="7" t="s">
        <v>35</v>
      </c>
      <c r="P47" s="33"/>
      <c r="Q47" s="7" t="s">
        <v>101</v>
      </c>
    </row>
    <row r="48" spans="1:26" ht="79.2" hidden="1">
      <c r="A48" s="35" t="s">
        <v>2865</v>
      </c>
      <c r="B48" s="93" t="s">
        <v>2866</v>
      </c>
      <c r="C48" s="7">
        <v>24</v>
      </c>
      <c r="D48" s="7" t="s">
        <v>26</v>
      </c>
      <c r="E48" s="187">
        <v>959596428</v>
      </c>
      <c r="F48" s="7" t="s">
        <v>85</v>
      </c>
      <c r="G48" s="35" t="s">
        <v>2867</v>
      </c>
      <c r="H48" s="10"/>
      <c r="I48" s="7"/>
      <c r="J48" s="12" t="s">
        <v>63</v>
      </c>
      <c r="K48" s="7" t="s">
        <v>2868</v>
      </c>
      <c r="L48" s="204" t="s">
        <v>1195</v>
      </c>
      <c r="M48" s="43" t="s">
        <v>33</v>
      </c>
      <c r="N48" s="7"/>
      <c r="O48" s="7" t="s">
        <v>35</v>
      </c>
      <c r="P48" s="33"/>
      <c r="Q48" s="7" t="s">
        <v>117</v>
      </c>
      <c r="R48" s="10"/>
      <c r="S48" s="10"/>
      <c r="T48" s="10"/>
      <c r="U48" s="10"/>
      <c r="V48" s="10"/>
      <c r="W48" s="10"/>
      <c r="X48" s="10"/>
      <c r="Y48" s="10"/>
      <c r="Z48" s="10"/>
    </row>
    <row r="49" spans="1:17" ht="105.6" hidden="1">
      <c r="A49" s="355" t="s">
        <v>4086</v>
      </c>
      <c r="B49" s="37" t="s">
        <v>4087</v>
      </c>
      <c r="C49" s="12">
        <v>18</v>
      </c>
      <c r="D49" s="7" t="s">
        <v>26</v>
      </c>
      <c r="E49" s="35" t="s">
        <v>4088</v>
      </c>
      <c r="F49" s="7" t="s">
        <v>167</v>
      </c>
      <c r="G49" s="7" t="s">
        <v>4089</v>
      </c>
      <c r="H49" s="10"/>
      <c r="I49" s="7"/>
      <c r="J49" s="12" t="s">
        <v>63</v>
      </c>
      <c r="K49" s="35"/>
      <c r="L49" s="7" t="s">
        <v>4090</v>
      </c>
      <c r="M49" s="43" t="s">
        <v>33</v>
      </c>
      <c r="N49" s="10"/>
      <c r="O49" s="7" t="s">
        <v>35</v>
      </c>
      <c r="P49" s="33"/>
      <c r="Q49" s="7" t="s">
        <v>152</v>
      </c>
    </row>
    <row r="50" spans="1:17" ht="118.8" hidden="1">
      <c r="A50" s="35" t="s">
        <v>3849</v>
      </c>
      <c r="B50" s="37" t="s">
        <v>3850</v>
      </c>
      <c r="D50" s="7" t="s">
        <v>26</v>
      </c>
      <c r="E50" s="35" t="s">
        <v>3851</v>
      </c>
      <c r="F50" s="7" t="s">
        <v>85</v>
      </c>
      <c r="G50" s="35" t="s">
        <v>3852</v>
      </c>
      <c r="H50" s="10"/>
      <c r="I50" s="7"/>
      <c r="J50" s="12" t="s">
        <v>63</v>
      </c>
      <c r="K50" s="37" t="s">
        <v>3853</v>
      </c>
      <c r="L50" s="7" t="s">
        <v>3854</v>
      </c>
      <c r="M50" s="43" t="s">
        <v>33</v>
      </c>
      <c r="N50" s="10"/>
      <c r="O50" s="7" t="s">
        <v>35</v>
      </c>
      <c r="P50" s="33"/>
      <c r="Q50" s="7" t="s">
        <v>117</v>
      </c>
    </row>
    <row r="51" spans="1:17" ht="53.4" hidden="1">
      <c r="A51" s="179" t="s">
        <v>3530</v>
      </c>
      <c r="B51" s="56" t="s">
        <v>3531</v>
      </c>
      <c r="C51" s="12">
        <v>24</v>
      </c>
      <c r="D51" s="7" t="s">
        <v>26</v>
      </c>
      <c r="E51" s="56">
        <v>958878062</v>
      </c>
      <c r="F51" s="7" t="s">
        <v>3534</v>
      </c>
      <c r="G51" s="7" t="s">
        <v>3536</v>
      </c>
      <c r="H51" s="10"/>
      <c r="I51" s="7"/>
      <c r="J51" s="12" t="s">
        <v>63</v>
      </c>
      <c r="K51" s="44">
        <v>43775</v>
      </c>
      <c r="L51" s="7" t="s">
        <v>3538</v>
      </c>
      <c r="M51" s="43" t="s">
        <v>33</v>
      </c>
      <c r="N51" s="10"/>
      <c r="O51" s="7"/>
      <c r="P51" s="33"/>
      <c r="Q51" s="7" t="s">
        <v>117</v>
      </c>
    </row>
    <row r="52" spans="1:17" ht="118.8" hidden="1">
      <c r="A52" s="35" t="s">
        <v>3177</v>
      </c>
      <c r="B52" s="37" t="s">
        <v>3178</v>
      </c>
      <c r="C52" s="12">
        <v>24</v>
      </c>
      <c r="D52" s="7" t="s">
        <v>26</v>
      </c>
      <c r="E52" s="35">
        <v>978313080</v>
      </c>
      <c r="F52" s="7" t="s">
        <v>176</v>
      </c>
      <c r="G52" s="35" t="s">
        <v>3179</v>
      </c>
      <c r="H52" s="10"/>
      <c r="I52" s="7"/>
      <c r="J52" s="12" t="s">
        <v>63</v>
      </c>
      <c r="K52" s="44">
        <v>43774</v>
      </c>
      <c r="L52" s="7" t="s">
        <v>3180</v>
      </c>
      <c r="M52" s="43" t="s">
        <v>33</v>
      </c>
      <c r="N52" s="10"/>
      <c r="O52" s="7" t="s">
        <v>35</v>
      </c>
      <c r="P52" s="33"/>
      <c r="Q52" s="7" t="s">
        <v>101</v>
      </c>
    </row>
    <row r="53" spans="1:17" ht="66.599999999999994" hidden="1">
      <c r="A53" s="7" t="s">
        <v>3127</v>
      </c>
      <c r="B53" s="56" t="s">
        <v>3128</v>
      </c>
      <c r="D53" s="7" t="s">
        <v>26</v>
      </c>
      <c r="E53" s="56" t="s">
        <v>3129</v>
      </c>
      <c r="F53" s="7" t="s">
        <v>85</v>
      </c>
      <c r="G53" s="7" t="s">
        <v>3130</v>
      </c>
      <c r="H53" s="10"/>
      <c r="I53" s="7"/>
      <c r="J53" s="12" t="s">
        <v>63</v>
      </c>
      <c r="K53" s="7"/>
      <c r="L53" s="7" t="s">
        <v>3131</v>
      </c>
      <c r="M53" s="43" t="s">
        <v>33</v>
      </c>
      <c r="N53" s="10"/>
      <c r="O53" s="7" t="s">
        <v>35</v>
      </c>
      <c r="P53" s="33"/>
      <c r="Q53" s="7" t="s">
        <v>101</v>
      </c>
    </row>
    <row r="54" spans="1:17" ht="264" hidden="1">
      <c r="A54" s="35" t="s">
        <v>4240</v>
      </c>
      <c r="D54" s="7" t="s">
        <v>26</v>
      </c>
      <c r="E54" s="12" t="s">
        <v>4232</v>
      </c>
      <c r="F54" s="7" t="s">
        <v>3794</v>
      </c>
      <c r="G54" s="7" t="s">
        <v>4233</v>
      </c>
      <c r="H54" s="10"/>
      <c r="I54" s="7"/>
      <c r="J54" s="12" t="s">
        <v>63</v>
      </c>
      <c r="K54" s="291"/>
      <c r="L54" s="7" t="s">
        <v>851</v>
      </c>
      <c r="M54" s="43" t="s">
        <v>33</v>
      </c>
      <c r="N54" s="10"/>
      <c r="O54" s="7" t="s">
        <v>35</v>
      </c>
      <c r="P54" s="33"/>
      <c r="Q54" s="7" t="s">
        <v>117</v>
      </c>
    </row>
    <row r="55" spans="1:17" ht="39.6" hidden="1">
      <c r="A55" s="35" t="s">
        <v>740</v>
      </c>
      <c r="B55" s="37" t="s">
        <v>742</v>
      </c>
      <c r="C55" s="12">
        <v>41</v>
      </c>
      <c r="D55" s="7" t="s">
        <v>26</v>
      </c>
      <c r="E55" s="177">
        <v>945459069</v>
      </c>
      <c r="F55" s="7" t="s">
        <v>125</v>
      </c>
      <c r="G55" s="7" t="s">
        <v>749</v>
      </c>
      <c r="H55" s="10"/>
      <c r="I55" s="7"/>
      <c r="J55" s="12" t="s">
        <v>63</v>
      </c>
      <c r="K55" s="7" t="s">
        <v>752</v>
      </c>
      <c r="L55" s="35" t="s">
        <v>754</v>
      </c>
      <c r="M55" s="43" t="s">
        <v>33</v>
      </c>
      <c r="N55" s="10"/>
      <c r="O55" s="7" t="s">
        <v>35</v>
      </c>
      <c r="P55" s="33"/>
      <c r="Q55" s="7" t="s">
        <v>101</v>
      </c>
    </row>
    <row r="56" spans="1:17" ht="13.2" hidden="1">
      <c r="A56" s="93"/>
      <c r="B56" s="262"/>
      <c r="D56" s="7"/>
      <c r="E56" s="93"/>
      <c r="F56" s="7"/>
      <c r="G56" s="7"/>
      <c r="H56" s="10"/>
      <c r="I56" s="7"/>
      <c r="K56" s="44"/>
      <c r="L56" s="10"/>
      <c r="M56" s="43"/>
      <c r="N56" s="10"/>
      <c r="O56" s="7"/>
      <c r="P56" s="33"/>
      <c r="Q56" s="7"/>
    </row>
    <row r="57" spans="1:17" ht="13.2" hidden="1">
      <c r="A57" s="83"/>
      <c r="B57" s="121"/>
      <c r="D57" s="7"/>
      <c r="E57" s="183"/>
      <c r="F57" s="7"/>
      <c r="G57" s="7"/>
      <c r="H57" s="10"/>
      <c r="I57" s="7"/>
      <c r="K57" s="44"/>
      <c r="L57" s="10"/>
      <c r="M57" s="43"/>
      <c r="N57" s="10"/>
      <c r="O57" s="7"/>
      <c r="P57" s="39"/>
      <c r="Q57" s="7"/>
    </row>
    <row r="58" spans="1:17" ht="14.4" hidden="1">
      <c r="A58" s="7"/>
      <c r="B58" s="56"/>
      <c r="D58" s="7"/>
      <c r="E58" s="56"/>
      <c r="F58" s="7"/>
      <c r="G58" s="54"/>
      <c r="H58" s="10"/>
      <c r="I58" s="7"/>
      <c r="K58" s="44"/>
      <c r="L58" s="7"/>
      <c r="M58" s="43"/>
      <c r="N58" s="10"/>
      <c r="O58" s="7"/>
      <c r="P58" s="33"/>
      <c r="Q58" s="7"/>
    </row>
    <row r="59" spans="1:17" ht="13.2" hidden="1">
      <c r="A59" s="35"/>
      <c r="B59" s="121"/>
      <c r="D59" s="7"/>
      <c r="E59" s="183"/>
      <c r="F59" s="7"/>
      <c r="G59" s="120"/>
      <c r="H59" s="10"/>
      <c r="I59" s="7"/>
      <c r="K59" s="44"/>
      <c r="L59" s="7"/>
      <c r="M59" s="43"/>
      <c r="N59" s="10"/>
      <c r="O59" s="7"/>
      <c r="P59" s="33"/>
      <c r="Q59" s="7"/>
    </row>
    <row r="60" spans="1:17" ht="14.4" hidden="1">
      <c r="A60" s="54"/>
      <c r="B60" s="56"/>
      <c r="D60" s="7"/>
      <c r="E60" s="56"/>
      <c r="F60" s="7"/>
      <c r="G60" s="56"/>
      <c r="H60" s="10"/>
      <c r="I60" s="7"/>
      <c r="K60" s="44"/>
      <c r="L60" s="10"/>
      <c r="M60" s="43"/>
      <c r="N60" s="10"/>
      <c r="O60" s="7"/>
      <c r="P60" s="33"/>
      <c r="Q60" s="7"/>
    </row>
    <row r="61" spans="1:17" ht="13.2" hidden="1">
      <c r="A61" s="10"/>
      <c r="D61" s="7"/>
      <c r="F61" s="7"/>
      <c r="G61" s="10"/>
      <c r="H61" s="10"/>
      <c r="I61" s="7"/>
      <c r="K61" s="10"/>
      <c r="L61" s="10"/>
      <c r="M61" s="43"/>
      <c r="N61" s="10"/>
      <c r="O61" s="7"/>
      <c r="P61" s="33"/>
      <c r="Q61" s="7"/>
    </row>
    <row r="62" spans="1:17" ht="13.2" hidden="1">
      <c r="A62" s="10"/>
      <c r="D62" s="7"/>
      <c r="F62" s="7"/>
      <c r="G62" s="10"/>
      <c r="H62" s="10"/>
      <c r="I62" s="7"/>
      <c r="K62" s="10"/>
      <c r="L62" s="10"/>
      <c r="M62" s="43"/>
      <c r="N62" s="10"/>
      <c r="O62" s="7"/>
      <c r="P62" s="33"/>
      <c r="Q62" s="7"/>
    </row>
    <row r="63" spans="1:17" ht="13.2" hidden="1">
      <c r="A63" s="10"/>
      <c r="D63" s="7"/>
      <c r="F63" s="7"/>
      <c r="G63" s="10"/>
      <c r="H63" s="10"/>
      <c r="I63" s="7"/>
      <c r="K63" s="10"/>
      <c r="L63" s="10"/>
      <c r="M63" s="43"/>
      <c r="N63" s="10"/>
      <c r="O63" s="7"/>
      <c r="P63" s="33"/>
      <c r="Q63" s="7"/>
    </row>
    <row r="64" spans="1:17" ht="13.2" hidden="1">
      <c r="A64" s="10"/>
      <c r="D64" s="7"/>
      <c r="F64" s="7"/>
      <c r="G64" s="10"/>
      <c r="H64" s="10"/>
      <c r="I64" s="7"/>
      <c r="K64" s="10"/>
      <c r="L64" s="10"/>
      <c r="M64" s="43"/>
      <c r="N64" s="10"/>
      <c r="O64" s="7"/>
      <c r="P64" s="33"/>
      <c r="Q64" s="7"/>
    </row>
    <row r="65" spans="1:17" ht="13.2" hidden="1">
      <c r="A65" s="10"/>
      <c r="D65" s="7"/>
      <c r="F65" s="7"/>
      <c r="G65" s="10"/>
      <c r="H65" s="10"/>
      <c r="I65" s="7"/>
      <c r="K65" s="10"/>
      <c r="L65" s="10"/>
      <c r="M65" s="43"/>
      <c r="N65" s="10"/>
      <c r="O65" s="7"/>
      <c r="P65" s="33"/>
      <c r="Q65" s="7"/>
    </row>
    <row r="66" spans="1:17" ht="13.2" hidden="1">
      <c r="A66" s="10"/>
      <c r="D66" s="7"/>
      <c r="F66" s="7"/>
      <c r="G66" s="10"/>
      <c r="H66" s="10"/>
      <c r="I66" s="7"/>
      <c r="K66" s="10"/>
      <c r="L66" s="10"/>
      <c r="M66" s="43"/>
      <c r="N66" s="10"/>
      <c r="O66" s="7"/>
      <c r="P66" s="33"/>
      <c r="Q66" s="7"/>
    </row>
    <row r="67" spans="1:17" ht="13.2" hidden="1">
      <c r="A67" s="10"/>
      <c r="D67" s="7"/>
      <c r="F67" s="7"/>
      <c r="G67" s="10"/>
      <c r="H67" s="10"/>
      <c r="I67" s="7"/>
      <c r="K67" s="10"/>
      <c r="L67" s="10"/>
      <c r="M67" s="43"/>
      <c r="N67" s="10"/>
      <c r="O67" s="7"/>
      <c r="P67" s="33"/>
      <c r="Q67" s="7"/>
    </row>
    <row r="68" spans="1:17" ht="13.2" hidden="1">
      <c r="A68" s="10"/>
      <c r="D68" s="7"/>
      <c r="F68" s="7"/>
      <c r="G68" s="10"/>
      <c r="H68" s="10"/>
      <c r="I68" s="7"/>
      <c r="K68" s="10"/>
      <c r="L68" s="10"/>
      <c r="M68" s="43"/>
      <c r="N68" s="10"/>
      <c r="O68" s="7"/>
      <c r="P68" s="33"/>
      <c r="Q68" s="7"/>
    </row>
    <row r="69" spans="1:17" ht="13.2" hidden="1">
      <c r="A69" s="10"/>
      <c r="D69" s="7"/>
      <c r="F69" s="7"/>
      <c r="G69" s="10"/>
      <c r="H69" s="10"/>
      <c r="I69" s="7"/>
      <c r="K69" s="10"/>
      <c r="L69" s="10"/>
      <c r="M69" s="43"/>
      <c r="N69" s="10"/>
      <c r="O69" s="7"/>
      <c r="P69" s="33"/>
      <c r="Q69" s="7"/>
    </row>
    <row r="70" spans="1:17" ht="13.2" hidden="1">
      <c r="A70" s="10"/>
      <c r="D70" s="7"/>
      <c r="F70" s="7"/>
      <c r="G70" s="10"/>
      <c r="H70" s="10"/>
      <c r="I70" s="7"/>
      <c r="K70" s="10"/>
      <c r="L70" s="10"/>
      <c r="M70" s="43"/>
      <c r="N70" s="10"/>
      <c r="O70" s="7"/>
      <c r="P70" s="33"/>
      <c r="Q70" s="7"/>
    </row>
    <row r="71" spans="1:17" ht="13.2" hidden="1">
      <c r="A71" s="10"/>
      <c r="D71" s="7"/>
      <c r="F71" s="7"/>
      <c r="G71" s="10"/>
      <c r="H71" s="10"/>
      <c r="I71" s="7"/>
      <c r="K71" s="10"/>
      <c r="L71" s="10"/>
      <c r="M71" s="43"/>
      <c r="N71" s="10"/>
      <c r="O71" s="7"/>
      <c r="P71" s="33"/>
      <c r="Q71" s="7"/>
    </row>
    <row r="72" spans="1:17" ht="13.2" hidden="1">
      <c r="A72" s="10"/>
      <c r="D72" s="7"/>
      <c r="F72" s="7"/>
      <c r="G72" s="10"/>
      <c r="H72" s="10"/>
      <c r="I72" s="7"/>
      <c r="K72" s="10"/>
      <c r="L72" s="10"/>
      <c r="M72" s="43"/>
      <c r="N72" s="10"/>
      <c r="O72" s="7"/>
      <c r="P72" s="33"/>
      <c r="Q72" s="7"/>
    </row>
    <row r="73" spans="1:17" ht="13.2" hidden="1">
      <c r="A73" s="10"/>
      <c r="D73" s="7"/>
      <c r="F73" s="7"/>
      <c r="G73" s="10"/>
      <c r="H73" s="10"/>
      <c r="I73" s="7"/>
      <c r="K73" s="10"/>
      <c r="L73" s="10"/>
      <c r="M73" s="43"/>
      <c r="N73" s="10"/>
      <c r="O73" s="7"/>
      <c r="P73" s="33"/>
      <c r="Q73" s="7"/>
    </row>
    <row r="74" spans="1:17" ht="13.2" hidden="1">
      <c r="A74" s="10"/>
      <c r="D74" s="7"/>
      <c r="F74" s="7"/>
      <c r="G74" s="10"/>
      <c r="H74" s="10"/>
      <c r="I74" s="7"/>
      <c r="K74" s="10"/>
      <c r="L74" s="10"/>
      <c r="M74" s="43"/>
      <c r="N74" s="10"/>
      <c r="O74" s="7"/>
      <c r="P74" s="33"/>
      <c r="Q74" s="7"/>
    </row>
    <row r="75" spans="1:17" ht="13.2" hidden="1">
      <c r="A75" s="10"/>
      <c r="D75" s="7"/>
      <c r="F75" s="7"/>
      <c r="G75" s="10"/>
      <c r="H75" s="10"/>
      <c r="I75" s="7"/>
      <c r="K75" s="10"/>
      <c r="L75" s="10"/>
      <c r="M75" s="43"/>
      <c r="N75" s="10"/>
      <c r="O75" s="7"/>
      <c r="P75" s="33"/>
      <c r="Q75" s="7"/>
    </row>
    <row r="76" spans="1:17" ht="13.2" hidden="1">
      <c r="A76" s="10"/>
      <c r="D76" s="7"/>
      <c r="F76" s="7"/>
      <c r="G76" s="10"/>
      <c r="H76" s="10"/>
      <c r="I76" s="7"/>
      <c r="K76" s="10"/>
      <c r="L76" s="10"/>
      <c r="M76" s="43"/>
      <c r="N76" s="10"/>
      <c r="O76" s="7"/>
      <c r="P76" s="33"/>
      <c r="Q76" s="7"/>
    </row>
    <row r="77" spans="1:17" ht="13.2" hidden="1">
      <c r="A77" s="10"/>
      <c r="D77" s="7"/>
      <c r="F77" s="7"/>
      <c r="G77" s="10"/>
      <c r="H77" s="10"/>
      <c r="I77" s="7"/>
      <c r="K77" s="10"/>
      <c r="L77" s="10"/>
      <c r="M77" s="43"/>
      <c r="N77" s="10"/>
      <c r="O77" s="7"/>
      <c r="P77" s="33"/>
      <c r="Q77" s="7"/>
    </row>
    <row r="78" spans="1:17" ht="13.2" hidden="1">
      <c r="A78" s="10"/>
      <c r="D78" s="7"/>
      <c r="F78" s="7"/>
      <c r="G78" s="10"/>
      <c r="H78" s="10"/>
      <c r="I78" s="7"/>
      <c r="K78" s="10"/>
      <c r="L78" s="10"/>
      <c r="M78" s="43"/>
      <c r="N78" s="10"/>
      <c r="O78" s="7"/>
      <c r="P78" s="33"/>
      <c r="Q78" s="7"/>
    </row>
    <row r="79" spans="1:17" ht="13.2" hidden="1">
      <c r="A79" s="10"/>
      <c r="D79" s="7"/>
      <c r="F79" s="7"/>
      <c r="G79" s="10"/>
      <c r="H79" s="10"/>
      <c r="I79" s="7"/>
      <c r="K79" s="10"/>
      <c r="L79" s="10"/>
      <c r="M79" s="43"/>
      <c r="N79" s="10"/>
      <c r="O79" s="7"/>
      <c r="P79" s="33"/>
      <c r="Q79" s="7"/>
    </row>
    <row r="80" spans="1:17" ht="13.2" hidden="1">
      <c r="A80" s="10"/>
      <c r="D80" s="7"/>
      <c r="F80" s="7"/>
      <c r="G80" s="10"/>
      <c r="H80" s="10"/>
      <c r="I80" s="7"/>
      <c r="K80" s="10"/>
      <c r="L80" s="10"/>
      <c r="M80" s="43"/>
      <c r="N80" s="10"/>
      <c r="O80" s="7"/>
      <c r="P80" s="33"/>
      <c r="Q80" s="7"/>
    </row>
    <row r="81" spans="1:17" ht="13.2" hidden="1">
      <c r="A81" s="10"/>
      <c r="D81" s="7"/>
      <c r="F81" s="7"/>
      <c r="G81" s="10"/>
      <c r="H81" s="10"/>
      <c r="I81" s="7"/>
      <c r="K81" s="10"/>
      <c r="L81" s="10"/>
      <c r="M81" s="43"/>
      <c r="N81" s="10"/>
      <c r="O81" s="7"/>
      <c r="P81" s="33"/>
      <c r="Q81" s="7"/>
    </row>
    <row r="82" spans="1:17" ht="13.2" hidden="1">
      <c r="A82" s="10"/>
      <c r="D82" s="7"/>
      <c r="F82" s="7"/>
      <c r="G82" s="10"/>
      <c r="H82" s="10"/>
      <c r="I82" s="7"/>
      <c r="K82" s="10"/>
      <c r="L82" s="10"/>
      <c r="M82" s="43"/>
      <c r="N82" s="10"/>
      <c r="O82" s="7"/>
      <c r="P82" s="33"/>
      <c r="Q82" s="7"/>
    </row>
    <row r="83" spans="1:17" ht="13.2" hidden="1">
      <c r="A83" s="10"/>
      <c r="D83" s="7"/>
      <c r="F83" s="7"/>
      <c r="G83" s="10"/>
      <c r="H83" s="10"/>
      <c r="I83" s="7"/>
      <c r="K83" s="10"/>
      <c r="L83" s="10"/>
      <c r="M83" s="43"/>
      <c r="N83" s="10"/>
      <c r="O83" s="7"/>
      <c r="P83" s="33"/>
      <c r="Q83" s="7"/>
    </row>
    <row r="84" spans="1:17" ht="13.2" hidden="1">
      <c r="A84" s="10"/>
      <c r="D84" s="7"/>
      <c r="F84" s="7"/>
      <c r="G84" s="10"/>
      <c r="H84" s="10"/>
      <c r="I84" s="7"/>
      <c r="K84" s="10"/>
      <c r="L84" s="10"/>
      <c r="M84" s="43"/>
      <c r="N84" s="10"/>
      <c r="O84" s="7"/>
      <c r="P84" s="33"/>
      <c r="Q84" s="7"/>
    </row>
    <row r="85" spans="1:17" ht="13.2" hidden="1">
      <c r="A85" s="10"/>
      <c r="D85" s="7"/>
      <c r="F85" s="7"/>
      <c r="G85" s="10"/>
      <c r="H85" s="10"/>
      <c r="I85" s="7"/>
      <c r="K85" s="10"/>
      <c r="L85" s="10"/>
      <c r="M85" s="43"/>
      <c r="N85" s="10"/>
      <c r="O85" s="7"/>
      <c r="P85" s="33"/>
      <c r="Q85" s="7"/>
    </row>
    <row r="86" spans="1:17" ht="13.2" hidden="1">
      <c r="A86" s="10"/>
      <c r="D86" s="7"/>
      <c r="F86" s="7"/>
      <c r="G86" s="10"/>
      <c r="H86" s="10"/>
      <c r="I86" s="7"/>
      <c r="K86" s="10"/>
      <c r="L86" s="10"/>
      <c r="M86" s="43"/>
      <c r="N86" s="10"/>
      <c r="O86" s="7"/>
      <c r="P86" s="33"/>
      <c r="Q86" s="7"/>
    </row>
    <row r="87" spans="1:17" ht="13.2" hidden="1">
      <c r="A87" s="10"/>
      <c r="D87" s="7"/>
      <c r="F87" s="7"/>
      <c r="G87" s="10"/>
      <c r="H87" s="10"/>
      <c r="I87" s="7"/>
      <c r="K87" s="10"/>
      <c r="L87" s="10"/>
      <c r="M87" s="43"/>
      <c r="N87" s="10"/>
      <c r="O87" s="7"/>
      <c r="P87" s="33"/>
      <c r="Q87" s="7"/>
    </row>
    <row r="88" spans="1:17" ht="13.2" hidden="1">
      <c r="A88" s="10"/>
      <c r="D88" s="7"/>
      <c r="F88" s="7"/>
      <c r="G88" s="10"/>
      <c r="H88" s="10"/>
      <c r="I88" s="7"/>
      <c r="K88" s="10"/>
      <c r="L88" s="10"/>
      <c r="M88" s="43"/>
      <c r="N88" s="10"/>
      <c r="O88" s="7"/>
      <c r="P88" s="33"/>
      <c r="Q88" s="7"/>
    </row>
    <row r="89" spans="1:17" ht="13.2" hidden="1">
      <c r="A89" s="10"/>
      <c r="D89" s="7"/>
      <c r="F89" s="7"/>
      <c r="G89" s="10"/>
      <c r="H89" s="10"/>
      <c r="I89" s="7"/>
      <c r="K89" s="10"/>
      <c r="L89" s="10"/>
      <c r="M89" s="43"/>
      <c r="N89" s="10"/>
      <c r="O89" s="7"/>
      <c r="P89" s="33"/>
      <c r="Q89" s="7"/>
    </row>
    <row r="90" spans="1:17" ht="13.2" hidden="1">
      <c r="A90" s="10"/>
      <c r="D90" s="7"/>
      <c r="F90" s="7"/>
      <c r="G90" s="10"/>
      <c r="H90" s="10"/>
      <c r="I90" s="7"/>
      <c r="K90" s="10"/>
      <c r="L90" s="10"/>
      <c r="M90" s="43"/>
      <c r="N90" s="10"/>
      <c r="O90" s="7"/>
      <c r="P90" s="33"/>
      <c r="Q90" s="7"/>
    </row>
    <row r="91" spans="1:17" ht="13.2" hidden="1">
      <c r="A91" s="10"/>
      <c r="D91" s="7"/>
      <c r="F91" s="7"/>
      <c r="G91" s="10"/>
      <c r="H91" s="10"/>
      <c r="I91" s="7"/>
      <c r="K91" s="10"/>
      <c r="L91" s="10"/>
      <c r="M91" s="43"/>
      <c r="N91" s="10"/>
      <c r="O91" s="7"/>
      <c r="P91" s="33"/>
      <c r="Q91" s="7"/>
    </row>
    <row r="92" spans="1:17" ht="13.2" hidden="1">
      <c r="A92" s="10"/>
      <c r="D92" s="7"/>
      <c r="F92" s="7"/>
      <c r="G92" s="10"/>
      <c r="H92" s="10"/>
      <c r="I92" s="7"/>
      <c r="K92" s="10"/>
      <c r="L92" s="10"/>
      <c r="M92" s="43"/>
      <c r="N92" s="10"/>
      <c r="O92" s="7"/>
      <c r="P92" s="33"/>
      <c r="Q92" s="7"/>
    </row>
    <row r="93" spans="1:17" ht="13.2" hidden="1">
      <c r="A93" s="10"/>
      <c r="D93" s="7"/>
      <c r="F93" s="7"/>
      <c r="G93" s="10"/>
      <c r="H93" s="10"/>
      <c r="I93" s="7"/>
      <c r="K93" s="10"/>
      <c r="L93" s="10"/>
      <c r="M93" s="43"/>
      <c r="N93" s="10"/>
      <c r="O93" s="7"/>
      <c r="P93" s="33"/>
      <c r="Q93" s="7"/>
    </row>
    <row r="94" spans="1:17" ht="13.2" hidden="1">
      <c r="A94" s="10"/>
      <c r="D94" s="7"/>
      <c r="F94" s="7"/>
      <c r="G94" s="10"/>
      <c r="H94" s="10"/>
      <c r="I94" s="7"/>
      <c r="K94" s="10"/>
      <c r="L94" s="10"/>
      <c r="M94" s="43"/>
      <c r="N94" s="10"/>
      <c r="O94" s="7"/>
      <c r="P94" s="33"/>
      <c r="Q94" s="7"/>
    </row>
    <row r="95" spans="1:17" ht="13.2" hidden="1">
      <c r="A95" s="10"/>
      <c r="D95" s="7"/>
      <c r="F95" s="7"/>
      <c r="G95" s="10"/>
      <c r="H95" s="10"/>
      <c r="I95" s="7"/>
      <c r="K95" s="10"/>
      <c r="L95" s="10"/>
      <c r="M95" s="43"/>
      <c r="N95" s="10"/>
      <c r="O95" s="7"/>
      <c r="P95" s="33"/>
      <c r="Q95" s="7"/>
    </row>
    <row r="96" spans="1:17" ht="13.2" hidden="1">
      <c r="A96" s="10"/>
      <c r="D96" s="7"/>
      <c r="F96" s="7"/>
      <c r="G96" s="10"/>
      <c r="H96" s="10"/>
      <c r="I96" s="7"/>
      <c r="K96" s="10"/>
      <c r="L96" s="10"/>
      <c r="M96" s="43"/>
      <c r="N96" s="10"/>
      <c r="O96" s="7"/>
      <c r="P96" s="33"/>
      <c r="Q96" s="7"/>
    </row>
    <row r="97" spans="1:17" ht="13.2" hidden="1">
      <c r="A97" s="10"/>
      <c r="D97" s="7"/>
      <c r="F97" s="7"/>
      <c r="G97" s="10"/>
      <c r="H97" s="10"/>
      <c r="I97" s="7"/>
      <c r="K97" s="10"/>
      <c r="L97" s="10"/>
      <c r="M97" s="43"/>
      <c r="N97" s="10"/>
      <c r="O97" s="7"/>
      <c r="P97" s="33"/>
      <c r="Q97" s="7"/>
    </row>
    <row r="98" spans="1:17" ht="13.2" hidden="1">
      <c r="A98" s="10"/>
      <c r="D98" s="7"/>
      <c r="F98" s="7"/>
      <c r="G98" s="10"/>
      <c r="H98" s="10"/>
      <c r="I98" s="7"/>
      <c r="K98" s="10"/>
      <c r="L98" s="10"/>
      <c r="M98" s="43"/>
      <c r="N98" s="10"/>
      <c r="O98" s="7"/>
      <c r="P98" s="33"/>
      <c r="Q98" s="7"/>
    </row>
    <row r="99" spans="1:17" ht="13.2" hidden="1">
      <c r="A99" s="10"/>
      <c r="D99" s="7"/>
      <c r="F99" s="7"/>
      <c r="G99" s="10"/>
      <c r="H99" s="10"/>
      <c r="I99" s="7"/>
      <c r="K99" s="10"/>
      <c r="L99" s="10"/>
      <c r="M99" s="43"/>
      <c r="N99" s="10"/>
      <c r="O99" s="7"/>
      <c r="P99" s="33"/>
      <c r="Q99" s="7"/>
    </row>
    <row r="100" spans="1:17" ht="13.2" hidden="1">
      <c r="A100" s="10"/>
      <c r="D100" s="7"/>
      <c r="F100" s="7"/>
      <c r="G100" s="10"/>
      <c r="H100" s="10"/>
      <c r="I100" s="7"/>
      <c r="K100" s="10"/>
      <c r="L100" s="10"/>
      <c r="M100" s="43"/>
      <c r="N100" s="10"/>
      <c r="O100" s="7"/>
      <c r="P100" s="33"/>
      <c r="Q100" s="7"/>
    </row>
    <row r="101" spans="1:17" ht="13.2" hidden="1">
      <c r="A101" s="10"/>
      <c r="G101" s="10"/>
      <c r="K101" s="10"/>
      <c r="L101" s="10"/>
    </row>
    <row r="102" spans="1:17" ht="13.2" hidden="1">
      <c r="A102" s="10"/>
      <c r="G102" s="10"/>
      <c r="K102" s="10"/>
      <c r="L102" s="10"/>
    </row>
    <row r="103" spans="1:17" ht="13.2" hidden="1">
      <c r="A103" s="10"/>
      <c r="G103" s="10"/>
      <c r="K103" s="10"/>
      <c r="L103" s="10"/>
    </row>
    <row r="104" spans="1:17" ht="13.2" hidden="1">
      <c r="A104" s="10"/>
      <c r="G104" s="10"/>
      <c r="K104" s="10"/>
      <c r="L104" s="10"/>
    </row>
    <row r="105" spans="1:17" ht="13.2" hidden="1">
      <c r="A105" s="10"/>
      <c r="G105" s="10"/>
      <c r="K105" s="10"/>
      <c r="L105" s="10"/>
    </row>
    <row r="106" spans="1:17" ht="13.2" hidden="1">
      <c r="A106" s="10"/>
      <c r="G106" s="10"/>
      <c r="K106" s="10"/>
      <c r="L106" s="10"/>
    </row>
    <row r="107" spans="1:17" ht="13.2" hidden="1">
      <c r="A107" s="10"/>
      <c r="G107" s="10"/>
      <c r="K107" s="10"/>
      <c r="L107" s="10"/>
    </row>
    <row r="108" spans="1:17" ht="13.2" hidden="1">
      <c r="A108" s="10"/>
      <c r="G108" s="10"/>
      <c r="K108" s="10"/>
      <c r="L108" s="10"/>
    </row>
    <row r="109" spans="1:17" ht="13.2" hidden="1">
      <c r="A109" s="10"/>
      <c r="G109" s="10"/>
      <c r="K109" s="10"/>
      <c r="L109" s="10"/>
    </row>
    <row r="110" spans="1:17" ht="13.2" hidden="1">
      <c r="A110" s="10"/>
      <c r="G110" s="10"/>
      <c r="K110" s="10"/>
      <c r="L110" s="10"/>
    </row>
    <row r="111" spans="1:17" ht="13.2" hidden="1">
      <c r="A111" s="10"/>
      <c r="G111" s="10"/>
      <c r="K111" s="10"/>
      <c r="L111" s="10"/>
    </row>
    <row r="112" spans="1:17" ht="13.2" hidden="1">
      <c r="A112" s="10"/>
      <c r="G112" s="10"/>
      <c r="K112" s="10"/>
      <c r="L112" s="10"/>
    </row>
    <row r="113" spans="1:12" ht="13.2" hidden="1">
      <c r="A113" s="10"/>
      <c r="G113" s="10"/>
      <c r="K113" s="10"/>
      <c r="L113" s="10"/>
    </row>
    <row r="114" spans="1:12" ht="13.2" hidden="1">
      <c r="A114" s="10"/>
      <c r="G114" s="10"/>
      <c r="K114" s="10"/>
      <c r="L114" s="10"/>
    </row>
    <row r="115" spans="1:12" ht="13.2" hidden="1">
      <c r="A115" s="10"/>
      <c r="G115" s="10"/>
      <c r="K115" s="10"/>
      <c r="L115" s="10"/>
    </row>
    <row r="116" spans="1:12" ht="13.2" hidden="1">
      <c r="A116" s="10"/>
      <c r="G116" s="10"/>
      <c r="K116" s="10"/>
      <c r="L116" s="10"/>
    </row>
    <row r="117" spans="1:12" ht="13.2" hidden="1">
      <c r="A117" s="10"/>
      <c r="G117" s="10"/>
      <c r="K117" s="10"/>
      <c r="L117" s="10"/>
    </row>
    <row r="118" spans="1:12" ht="13.2" hidden="1">
      <c r="A118" s="10"/>
      <c r="G118" s="10"/>
      <c r="K118" s="10"/>
      <c r="L118" s="10"/>
    </row>
    <row r="119" spans="1:12" ht="13.2" hidden="1">
      <c r="A119" s="10"/>
      <c r="G119" s="10"/>
      <c r="K119" s="10"/>
      <c r="L119" s="10"/>
    </row>
    <row r="120" spans="1:12" ht="13.2" hidden="1">
      <c r="A120" s="10"/>
      <c r="G120" s="10"/>
      <c r="K120" s="10"/>
      <c r="L120" s="10"/>
    </row>
    <row r="121" spans="1:12" ht="13.2" hidden="1">
      <c r="A121" s="10"/>
      <c r="G121" s="10"/>
      <c r="K121" s="10"/>
      <c r="L121" s="10"/>
    </row>
    <row r="122" spans="1:12" ht="13.2" hidden="1">
      <c r="A122" s="10"/>
      <c r="G122" s="10"/>
      <c r="K122" s="10"/>
      <c r="L122" s="10"/>
    </row>
    <row r="123" spans="1:12" ht="13.2" hidden="1">
      <c r="A123" s="10"/>
      <c r="G123" s="10"/>
      <c r="K123" s="10"/>
      <c r="L123" s="10"/>
    </row>
    <row r="124" spans="1:12" ht="13.2" hidden="1">
      <c r="A124" s="10"/>
      <c r="G124" s="10"/>
      <c r="K124" s="10"/>
      <c r="L124" s="10"/>
    </row>
    <row r="125" spans="1:12" ht="13.2" hidden="1">
      <c r="A125" s="10"/>
      <c r="G125" s="10"/>
      <c r="K125" s="10"/>
      <c r="L125" s="10"/>
    </row>
    <row r="126" spans="1:12" ht="13.2" hidden="1">
      <c r="A126" s="10"/>
      <c r="G126" s="10"/>
      <c r="K126" s="10"/>
      <c r="L126" s="10"/>
    </row>
    <row r="127" spans="1:12" ht="13.2" hidden="1">
      <c r="A127" s="10"/>
      <c r="G127" s="10"/>
      <c r="K127" s="10"/>
      <c r="L127" s="10"/>
    </row>
    <row r="128" spans="1:12" ht="13.2" hidden="1">
      <c r="A128" s="10"/>
      <c r="G128" s="10"/>
      <c r="K128" s="10"/>
      <c r="L128" s="10"/>
    </row>
    <row r="129" spans="1:12" ht="13.2" hidden="1">
      <c r="A129" s="10"/>
      <c r="G129" s="10"/>
      <c r="K129" s="10"/>
      <c r="L129" s="10"/>
    </row>
    <row r="130" spans="1:12" ht="13.2" hidden="1">
      <c r="A130" s="10"/>
      <c r="G130" s="10"/>
      <c r="K130" s="10"/>
      <c r="L130" s="10"/>
    </row>
    <row r="131" spans="1:12" ht="13.2" hidden="1">
      <c r="A131" s="10"/>
      <c r="G131" s="10"/>
      <c r="K131" s="10"/>
      <c r="L131" s="10"/>
    </row>
    <row r="132" spans="1:12" ht="13.2" hidden="1">
      <c r="A132" s="10"/>
      <c r="G132" s="10"/>
      <c r="K132" s="10"/>
      <c r="L132" s="10"/>
    </row>
    <row r="133" spans="1:12" ht="13.2" hidden="1">
      <c r="A133" s="10"/>
      <c r="G133" s="10"/>
      <c r="K133" s="10"/>
      <c r="L133" s="10"/>
    </row>
    <row r="134" spans="1:12" ht="13.2" hidden="1">
      <c r="A134" s="10"/>
      <c r="G134" s="10"/>
      <c r="K134" s="10"/>
      <c r="L134" s="10"/>
    </row>
    <row r="135" spans="1:12" ht="13.2" hidden="1">
      <c r="A135" s="10"/>
      <c r="G135" s="10"/>
      <c r="K135" s="10"/>
      <c r="L135" s="10"/>
    </row>
    <row r="136" spans="1:12" ht="13.2" hidden="1">
      <c r="A136" s="10"/>
      <c r="G136" s="10"/>
      <c r="K136" s="10"/>
      <c r="L136" s="10"/>
    </row>
    <row r="137" spans="1:12" ht="13.2" hidden="1">
      <c r="A137" s="10"/>
      <c r="G137" s="10"/>
      <c r="K137" s="10"/>
      <c r="L137" s="10"/>
    </row>
    <row r="138" spans="1:12" ht="13.2" hidden="1">
      <c r="A138" s="10"/>
      <c r="G138" s="10"/>
      <c r="K138" s="10"/>
      <c r="L138" s="10"/>
    </row>
    <row r="139" spans="1:12" ht="13.2" hidden="1">
      <c r="A139" s="10"/>
      <c r="G139" s="10"/>
      <c r="K139" s="10"/>
      <c r="L139" s="10"/>
    </row>
    <row r="140" spans="1:12" ht="13.2" hidden="1">
      <c r="A140" s="10"/>
      <c r="G140" s="10"/>
      <c r="K140" s="10"/>
      <c r="L140" s="10"/>
    </row>
    <row r="141" spans="1:12" ht="13.2" hidden="1">
      <c r="A141" s="10"/>
      <c r="G141" s="10"/>
      <c r="K141" s="10"/>
      <c r="L141" s="10"/>
    </row>
    <row r="142" spans="1:12" ht="13.2" hidden="1">
      <c r="A142" s="10"/>
      <c r="G142" s="10"/>
      <c r="K142" s="10"/>
      <c r="L142" s="10"/>
    </row>
    <row r="143" spans="1:12" ht="13.2" hidden="1">
      <c r="A143" s="10"/>
      <c r="G143" s="10"/>
      <c r="K143" s="10"/>
      <c r="L143" s="10"/>
    </row>
    <row r="144" spans="1:12" ht="13.2" hidden="1">
      <c r="A144" s="10"/>
      <c r="G144" s="10"/>
      <c r="K144" s="10"/>
      <c r="L144" s="10"/>
    </row>
    <row r="145" spans="1:12" ht="13.2" hidden="1">
      <c r="A145" s="10"/>
      <c r="G145" s="10"/>
      <c r="K145" s="10"/>
      <c r="L145" s="10"/>
    </row>
    <row r="146" spans="1:12" ht="13.2" hidden="1">
      <c r="A146" s="10"/>
      <c r="G146" s="10"/>
      <c r="K146" s="10"/>
      <c r="L146" s="10"/>
    </row>
    <row r="147" spans="1:12" ht="13.2" hidden="1">
      <c r="A147" s="10"/>
      <c r="G147" s="10"/>
      <c r="K147" s="10"/>
      <c r="L147" s="10"/>
    </row>
    <row r="148" spans="1:12" ht="13.2" hidden="1">
      <c r="A148" s="10"/>
      <c r="G148" s="10"/>
      <c r="K148" s="10"/>
      <c r="L148" s="10"/>
    </row>
    <row r="149" spans="1:12" ht="13.2" hidden="1">
      <c r="A149" s="10"/>
      <c r="G149" s="10"/>
      <c r="K149" s="10"/>
      <c r="L149" s="10"/>
    </row>
    <row r="150" spans="1:12" ht="13.2" hidden="1">
      <c r="A150" s="10"/>
      <c r="G150" s="10"/>
      <c r="K150" s="10"/>
      <c r="L150" s="10"/>
    </row>
    <row r="151" spans="1:12" ht="13.2" hidden="1">
      <c r="A151" s="10"/>
      <c r="G151" s="10"/>
      <c r="K151" s="10"/>
      <c r="L151" s="10"/>
    </row>
    <row r="152" spans="1:12" ht="13.2" hidden="1">
      <c r="A152" s="10"/>
      <c r="G152" s="10"/>
      <c r="K152" s="10"/>
      <c r="L152" s="10"/>
    </row>
    <row r="153" spans="1:12" ht="13.2" hidden="1">
      <c r="A153" s="10"/>
      <c r="G153" s="10"/>
      <c r="K153" s="10"/>
      <c r="L153" s="10"/>
    </row>
    <row r="154" spans="1:12" ht="13.2" hidden="1">
      <c r="A154" s="10"/>
      <c r="G154" s="10"/>
      <c r="K154" s="10"/>
      <c r="L154" s="10"/>
    </row>
    <row r="155" spans="1:12" ht="13.2" hidden="1">
      <c r="A155" s="10"/>
      <c r="G155" s="10"/>
      <c r="K155" s="10"/>
      <c r="L155" s="10"/>
    </row>
    <row r="156" spans="1:12" ht="13.2" hidden="1">
      <c r="A156" s="10"/>
      <c r="G156" s="10"/>
      <c r="K156" s="10"/>
      <c r="L156" s="10"/>
    </row>
    <row r="157" spans="1:12" ht="13.2" hidden="1">
      <c r="A157" s="10"/>
      <c r="G157" s="10"/>
      <c r="K157" s="10"/>
      <c r="L157" s="10"/>
    </row>
    <row r="158" spans="1:12" ht="13.2" hidden="1">
      <c r="A158" s="10"/>
      <c r="G158" s="10"/>
      <c r="K158" s="10"/>
      <c r="L158" s="10"/>
    </row>
    <row r="159" spans="1:12" ht="13.2" hidden="1">
      <c r="A159" s="10"/>
      <c r="G159" s="10"/>
      <c r="K159" s="10"/>
      <c r="L159" s="10"/>
    </row>
    <row r="160" spans="1:12" ht="13.2" hidden="1">
      <c r="A160" s="10"/>
      <c r="G160" s="10"/>
      <c r="K160" s="10"/>
      <c r="L160" s="10"/>
    </row>
    <row r="161" spans="1:12" ht="13.2" hidden="1">
      <c r="A161" s="10"/>
      <c r="G161" s="10"/>
      <c r="K161" s="10"/>
      <c r="L161" s="10"/>
    </row>
    <row r="162" spans="1:12" ht="13.2" hidden="1">
      <c r="A162" s="10"/>
      <c r="G162" s="10"/>
      <c r="K162" s="10"/>
      <c r="L162" s="10"/>
    </row>
    <row r="163" spans="1:12" ht="13.2" hidden="1">
      <c r="A163" s="10"/>
      <c r="G163" s="10"/>
      <c r="K163" s="10"/>
      <c r="L163" s="10"/>
    </row>
    <row r="164" spans="1:12" ht="13.2" hidden="1">
      <c r="A164" s="10"/>
      <c r="G164" s="10"/>
      <c r="K164" s="10"/>
      <c r="L164" s="10"/>
    </row>
    <row r="165" spans="1:12" ht="13.2" hidden="1">
      <c r="A165" s="10"/>
      <c r="G165" s="10"/>
      <c r="K165" s="10"/>
      <c r="L165" s="10"/>
    </row>
    <row r="166" spans="1:12" ht="13.2" hidden="1">
      <c r="A166" s="10"/>
      <c r="G166" s="10"/>
      <c r="K166" s="10"/>
      <c r="L166" s="10"/>
    </row>
    <row r="167" spans="1:12" ht="13.2" hidden="1">
      <c r="A167" s="10"/>
      <c r="G167" s="10"/>
      <c r="K167" s="10"/>
      <c r="L167" s="10"/>
    </row>
    <row r="168" spans="1:12" ht="13.2" hidden="1">
      <c r="A168" s="10"/>
      <c r="G168" s="10"/>
      <c r="K168" s="10"/>
      <c r="L168" s="10"/>
    </row>
    <row r="169" spans="1:12" ht="13.2" hidden="1">
      <c r="A169" s="10"/>
      <c r="G169" s="10"/>
      <c r="K169" s="10"/>
      <c r="L169" s="10"/>
    </row>
    <row r="170" spans="1:12" ht="13.2" hidden="1">
      <c r="A170" s="10"/>
      <c r="G170" s="10"/>
      <c r="K170" s="10"/>
      <c r="L170" s="10"/>
    </row>
    <row r="171" spans="1:12" ht="13.2" hidden="1">
      <c r="A171" s="10"/>
      <c r="G171" s="10"/>
      <c r="K171" s="10"/>
      <c r="L171" s="10"/>
    </row>
    <row r="172" spans="1:12" ht="13.2" hidden="1">
      <c r="A172" s="10"/>
      <c r="G172" s="10"/>
      <c r="K172" s="10"/>
      <c r="L172" s="10"/>
    </row>
    <row r="173" spans="1:12" ht="13.2" hidden="1">
      <c r="A173" s="10"/>
      <c r="G173" s="10"/>
      <c r="K173" s="10"/>
      <c r="L173" s="10"/>
    </row>
    <row r="174" spans="1:12" ht="13.2" hidden="1">
      <c r="A174" s="10"/>
      <c r="G174" s="10"/>
      <c r="K174" s="10"/>
      <c r="L174" s="10"/>
    </row>
    <row r="175" spans="1:12" ht="13.2" hidden="1">
      <c r="A175" s="10"/>
      <c r="G175" s="10"/>
      <c r="K175" s="10"/>
      <c r="L175" s="10"/>
    </row>
    <row r="176" spans="1:12" ht="13.2" hidden="1">
      <c r="A176" s="10"/>
      <c r="G176" s="10"/>
      <c r="K176" s="10"/>
      <c r="L176" s="10"/>
    </row>
    <row r="177" spans="1:12" ht="13.2" hidden="1">
      <c r="A177" s="10"/>
      <c r="G177" s="10"/>
      <c r="K177" s="10"/>
      <c r="L177" s="10"/>
    </row>
    <row r="178" spans="1:12" ht="13.2" hidden="1">
      <c r="A178" s="10"/>
      <c r="G178" s="10"/>
      <c r="K178" s="10"/>
      <c r="L178" s="10"/>
    </row>
    <row r="179" spans="1:12" ht="13.2" hidden="1">
      <c r="A179" s="10"/>
      <c r="G179" s="10"/>
      <c r="K179" s="10"/>
      <c r="L179" s="10"/>
    </row>
    <row r="180" spans="1:12" ht="13.2" hidden="1">
      <c r="A180" s="10"/>
      <c r="G180" s="10"/>
      <c r="K180" s="10"/>
      <c r="L180" s="10"/>
    </row>
    <row r="181" spans="1:12" ht="13.2" hidden="1">
      <c r="A181" s="10"/>
      <c r="G181" s="10"/>
      <c r="K181" s="10"/>
      <c r="L181" s="10"/>
    </row>
    <row r="182" spans="1:12" ht="13.2" hidden="1">
      <c r="A182" s="10"/>
      <c r="G182" s="10"/>
      <c r="K182" s="10"/>
      <c r="L182" s="10"/>
    </row>
    <row r="183" spans="1:12" ht="13.2" hidden="1">
      <c r="A183" s="10"/>
      <c r="G183" s="10"/>
      <c r="K183" s="10"/>
      <c r="L183" s="10"/>
    </row>
    <row r="184" spans="1:12" ht="13.2" hidden="1">
      <c r="A184" s="10"/>
      <c r="G184" s="10"/>
      <c r="K184" s="10"/>
      <c r="L184" s="10"/>
    </row>
    <row r="185" spans="1:12" ht="13.2" hidden="1">
      <c r="A185" s="10"/>
      <c r="G185" s="10"/>
      <c r="K185" s="10"/>
      <c r="L185" s="10"/>
    </row>
    <row r="186" spans="1:12" ht="13.2" hidden="1">
      <c r="A186" s="10"/>
      <c r="G186" s="10"/>
      <c r="K186" s="10"/>
      <c r="L186" s="10"/>
    </row>
    <row r="187" spans="1:12" ht="13.2" hidden="1">
      <c r="A187" s="10"/>
      <c r="G187" s="10"/>
      <c r="K187" s="10"/>
      <c r="L187" s="10"/>
    </row>
    <row r="188" spans="1:12" ht="13.2" hidden="1">
      <c r="A188" s="10"/>
      <c r="G188" s="10"/>
      <c r="K188" s="10"/>
      <c r="L188" s="10"/>
    </row>
    <row r="189" spans="1:12" ht="13.2" hidden="1">
      <c r="A189" s="10"/>
      <c r="G189" s="10"/>
      <c r="K189" s="10"/>
      <c r="L189" s="10"/>
    </row>
    <row r="190" spans="1:12" ht="13.2" hidden="1">
      <c r="A190" s="10"/>
      <c r="G190" s="10"/>
      <c r="K190" s="10"/>
      <c r="L190" s="10"/>
    </row>
    <row r="191" spans="1:12" ht="13.2" hidden="1">
      <c r="A191" s="10"/>
      <c r="G191" s="10"/>
      <c r="K191" s="10"/>
      <c r="L191" s="10"/>
    </row>
    <row r="192" spans="1:12" ht="13.2" hidden="1">
      <c r="A192" s="10"/>
      <c r="G192" s="10"/>
      <c r="K192" s="10"/>
      <c r="L192" s="10"/>
    </row>
    <row r="193" spans="1:12" ht="13.2" hidden="1">
      <c r="A193" s="10"/>
      <c r="G193" s="10"/>
      <c r="K193" s="10"/>
      <c r="L193" s="10"/>
    </row>
    <row r="194" spans="1:12" ht="13.2" hidden="1">
      <c r="A194" s="10"/>
      <c r="G194" s="10"/>
      <c r="K194" s="10"/>
      <c r="L194" s="10"/>
    </row>
    <row r="195" spans="1:12" ht="13.2" hidden="1">
      <c r="A195" s="10"/>
      <c r="G195" s="10"/>
      <c r="K195" s="10"/>
      <c r="L195" s="10"/>
    </row>
    <row r="196" spans="1:12" ht="13.2" hidden="1">
      <c r="A196" s="10"/>
      <c r="G196" s="10"/>
      <c r="K196" s="10"/>
      <c r="L196" s="10"/>
    </row>
    <row r="197" spans="1:12" ht="13.2" hidden="1">
      <c r="A197" s="10"/>
      <c r="G197" s="10"/>
      <c r="K197" s="10"/>
      <c r="L197" s="10"/>
    </row>
    <row r="198" spans="1:12" ht="13.2" hidden="1">
      <c r="A198" s="10"/>
      <c r="G198" s="10"/>
      <c r="K198" s="10"/>
      <c r="L198" s="10"/>
    </row>
    <row r="199" spans="1:12" ht="13.2" hidden="1">
      <c r="A199" s="10"/>
      <c r="G199" s="10"/>
      <c r="K199" s="10"/>
      <c r="L199" s="10"/>
    </row>
    <row r="200" spans="1:12" ht="13.2" hidden="1">
      <c r="A200" s="10"/>
      <c r="G200" s="10"/>
      <c r="K200" s="10"/>
      <c r="L200" s="10"/>
    </row>
    <row r="201" spans="1:12" ht="13.2" hidden="1">
      <c r="A201" s="10"/>
      <c r="G201" s="10"/>
      <c r="K201" s="10"/>
      <c r="L201" s="10"/>
    </row>
    <row r="202" spans="1:12" ht="13.2" hidden="1">
      <c r="A202" s="10"/>
      <c r="G202" s="10"/>
      <c r="K202" s="10"/>
      <c r="L202" s="10"/>
    </row>
    <row r="203" spans="1:12" ht="13.2" hidden="1">
      <c r="A203" s="10"/>
      <c r="G203" s="10"/>
      <c r="K203" s="10"/>
      <c r="L203" s="10"/>
    </row>
    <row r="204" spans="1:12" ht="13.2" hidden="1">
      <c r="A204" s="10"/>
      <c r="G204" s="10"/>
      <c r="K204" s="10"/>
      <c r="L204" s="10"/>
    </row>
    <row r="205" spans="1:12" ht="13.2" hidden="1">
      <c r="A205" s="10"/>
      <c r="G205" s="10"/>
      <c r="K205" s="10"/>
      <c r="L205" s="10"/>
    </row>
    <row r="206" spans="1:12" ht="13.2" hidden="1">
      <c r="A206" s="10"/>
      <c r="G206" s="10"/>
      <c r="K206" s="10"/>
      <c r="L206" s="10"/>
    </row>
    <row r="207" spans="1:12" ht="13.2" hidden="1">
      <c r="A207" s="10"/>
      <c r="G207" s="10"/>
      <c r="K207" s="10"/>
      <c r="L207" s="10"/>
    </row>
    <row r="208" spans="1:12" ht="13.2" hidden="1">
      <c r="A208" s="10"/>
      <c r="G208" s="10"/>
      <c r="K208" s="10"/>
      <c r="L208" s="10"/>
    </row>
    <row r="209" spans="1:12" ht="13.2" hidden="1">
      <c r="A209" s="10"/>
      <c r="G209" s="10"/>
      <c r="K209" s="10"/>
      <c r="L209" s="10"/>
    </row>
    <row r="210" spans="1:12" ht="13.2" hidden="1">
      <c r="A210" s="10"/>
      <c r="G210" s="10"/>
      <c r="K210" s="10"/>
      <c r="L210" s="10"/>
    </row>
    <row r="211" spans="1:12" ht="13.2" hidden="1">
      <c r="A211" s="10"/>
      <c r="G211" s="10"/>
      <c r="K211" s="10"/>
      <c r="L211" s="10"/>
    </row>
    <row r="212" spans="1:12" ht="13.2" hidden="1">
      <c r="A212" s="10"/>
      <c r="G212" s="10"/>
      <c r="K212" s="10"/>
      <c r="L212" s="10"/>
    </row>
    <row r="213" spans="1:12" ht="13.2" hidden="1">
      <c r="A213" s="10"/>
      <c r="G213" s="10"/>
      <c r="K213" s="10"/>
      <c r="L213" s="10"/>
    </row>
    <row r="214" spans="1:12" ht="13.2" hidden="1">
      <c r="A214" s="10"/>
      <c r="G214" s="10"/>
      <c r="K214" s="10"/>
      <c r="L214" s="10"/>
    </row>
    <row r="215" spans="1:12" ht="13.2" hidden="1">
      <c r="A215" s="10"/>
      <c r="G215" s="10"/>
      <c r="K215" s="10"/>
      <c r="L215" s="10"/>
    </row>
    <row r="216" spans="1:12" ht="13.2" hidden="1">
      <c r="A216" s="10"/>
      <c r="G216" s="10"/>
      <c r="K216" s="10"/>
      <c r="L216" s="10"/>
    </row>
    <row r="217" spans="1:12" ht="13.2" hidden="1">
      <c r="A217" s="10"/>
      <c r="G217" s="10"/>
      <c r="K217" s="10"/>
      <c r="L217" s="10"/>
    </row>
    <row r="218" spans="1:12" ht="13.2" hidden="1">
      <c r="A218" s="10"/>
      <c r="G218" s="10"/>
      <c r="K218" s="10"/>
      <c r="L218" s="10"/>
    </row>
    <row r="219" spans="1:12" ht="13.2" hidden="1">
      <c r="A219" s="10"/>
      <c r="G219" s="10"/>
      <c r="K219" s="10"/>
      <c r="L219" s="10"/>
    </row>
    <row r="220" spans="1:12" ht="13.2" hidden="1">
      <c r="A220" s="10"/>
      <c r="G220" s="10"/>
      <c r="K220" s="10"/>
      <c r="L220" s="10"/>
    </row>
    <row r="221" spans="1:12" ht="13.2" hidden="1">
      <c r="A221" s="10"/>
      <c r="G221" s="10"/>
      <c r="K221" s="10"/>
      <c r="L221" s="10"/>
    </row>
    <row r="222" spans="1:12" ht="13.2" hidden="1">
      <c r="A222" s="10"/>
      <c r="G222" s="10"/>
      <c r="K222" s="10"/>
      <c r="L222" s="10"/>
    </row>
    <row r="223" spans="1:12" ht="13.2" hidden="1">
      <c r="A223" s="10"/>
      <c r="G223" s="10"/>
      <c r="K223" s="10"/>
      <c r="L223" s="10"/>
    </row>
    <row r="224" spans="1:12" ht="13.2" hidden="1">
      <c r="A224" s="10"/>
      <c r="G224" s="10"/>
      <c r="K224" s="10"/>
      <c r="L224" s="10"/>
    </row>
    <row r="225" spans="1:12" ht="13.2" hidden="1">
      <c r="A225" s="10"/>
      <c r="G225" s="10"/>
      <c r="K225" s="10"/>
      <c r="L225" s="10"/>
    </row>
    <row r="226" spans="1:12" ht="13.2" hidden="1">
      <c r="A226" s="10"/>
      <c r="G226" s="10"/>
      <c r="K226" s="10"/>
      <c r="L226" s="10"/>
    </row>
    <row r="227" spans="1:12" ht="13.2" hidden="1">
      <c r="A227" s="10"/>
      <c r="G227" s="10"/>
      <c r="K227" s="10"/>
      <c r="L227" s="10"/>
    </row>
    <row r="228" spans="1:12" ht="13.2" hidden="1">
      <c r="A228" s="10"/>
      <c r="G228" s="10"/>
      <c r="K228" s="10"/>
      <c r="L228" s="10"/>
    </row>
    <row r="229" spans="1:12" ht="13.2" hidden="1">
      <c r="A229" s="10"/>
      <c r="G229" s="10"/>
      <c r="K229" s="10"/>
      <c r="L229" s="10"/>
    </row>
    <row r="230" spans="1:12" ht="13.2" hidden="1">
      <c r="A230" s="10"/>
      <c r="G230" s="10"/>
      <c r="K230" s="10"/>
      <c r="L230" s="10"/>
    </row>
    <row r="231" spans="1:12" ht="13.2" hidden="1">
      <c r="A231" s="10"/>
      <c r="G231" s="10"/>
      <c r="K231" s="10"/>
      <c r="L231" s="10"/>
    </row>
    <row r="232" spans="1:12" ht="13.2" hidden="1">
      <c r="A232" s="10"/>
      <c r="G232" s="10"/>
      <c r="K232" s="10"/>
      <c r="L232" s="10"/>
    </row>
    <row r="233" spans="1:12" ht="13.2" hidden="1">
      <c r="A233" s="10"/>
      <c r="G233" s="10"/>
      <c r="K233" s="10"/>
      <c r="L233" s="10"/>
    </row>
    <row r="234" spans="1:12" ht="13.2" hidden="1">
      <c r="A234" s="10"/>
      <c r="G234" s="10"/>
      <c r="K234" s="10"/>
      <c r="L234" s="10"/>
    </row>
    <row r="235" spans="1:12" ht="13.2" hidden="1">
      <c r="A235" s="10"/>
      <c r="G235" s="10"/>
      <c r="K235" s="10"/>
      <c r="L235" s="10"/>
    </row>
    <row r="236" spans="1:12" ht="13.2" hidden="1">
      <c r="A236" s="10"/>
      <c r="G236" s="10"/>
      <c r="K236" s="10"/>
      <c r="L236" s="10"/>
    </row>
    <row r="237" spans="1:12" ht="13.2" hidden="1">
      <c r="A237" s="10"/>
      <c r="G237" s="10"/>
      <c r="K237" s="10"/>
      <c r="L237" s="10"/>
    </row>
    <row r="238" spans="1:12" ht="13.2" hidden="1">
      <c r="A238" s="10"/>
      <c r="G238" s="10"/>
      <c r="K238" s="10"/>
      <c r="L238" s="10"/>
    </row>
    <row r="239" spans="1:12" ht="13.2" hidden="1">
      <c r="A239" s="10"/>
      <c r="G239" s="10"/>
      <c r="K239" s="10"/>
      <c r="L239" s="10"/>
    </row>
    <row r="240" spans="1:12" ht="13.2" hidden="1">
      <c r="A240" s="10"/>
      <c r="G240" s="10"/>
      <c r="K240" s="10"/>
      <c r="L240" s="10"/>
    </row>
    <row r="241" spans="1:12" ht="13.2" hidden="1">
      <c r="A241" s="10"/>
      <c r="G241" s="10"/>
      <c r="K241" s="10"/>
      <c r="L241" s="10"/>
    </row>
    <row r="242" spans="1:12" ht="13.2" hidden="1">
      <c r="A242" s="10"/>
      <c r="G242" s="10"/>
      <c r="K242" s="10"/>
      <c r="L242" s="10"/>
    </row>
    <row r="243" spans="1:12" ht="13.2" hidden="1">
      <c r="A243" s="10"/>
      <c r="G243" s="10"/>
      <c r="K243" s="10"/>
      <c r="L243" s="10"/>
    </row>
    <row r="244" spans="1:12" ht="13.2" hidden="1">
      <c r="A244" s="10"/>
      <c r="G244" s="10"/>
      <c r="K244" s="10"/>
      <c r="L244" s="10"/>
    </row>
    <row r="245" spans="1:12" ht="13.2" hidden="1">
      <c r="A245" s="10"/>
      <c r="G245" s="10"/>
      <c r="K245" s="10"/>
      <c r="L245" s="10"/>
    </row>
    <row r="246" spans="1:12" ht="13.2" hidden="1">
      <c r="A246" s="10"/>
      <c r="G246" s="10"/>
      <c r="K246" s="10"/>
      <c r="L246" s="10"/>
    </row>
    <row r="247" spans="1:12" ht="13.2" hidden="1">
      <c r="A247" s="10"/>
      <c r="G247" s="10"/>
      <c r="K247" s="10"/>
      <c r="L247" s="10"/>
    </row>
    <row r="248" spans="1:12" ht="13.2" hidden="1">
      <c r="A248" s="10"/>
      <c r="G248" s="10"/>
      <c r="K248" s="10"/>
      <c r="L248" s="10"/>
    </row>
    <row r="249" spans="1:12" ht="13.2" hidden="1">
      <c r="A249" s="10"/>
      <c r="G249" s="10"/>
      <c r="K249" s="10"/>
      <c r="L249" s="10"/>
    </row>
    <row r="250" spans="1:12" ht="13.2" hidden="1">
      <c r="A250" s="10"/>
      <c r="G250" s="10"/>
      <c r="K250" s="10"/>
      <c r="L250" s="10"/>
    </row>
    <row r="251" spans="1:12" ht="13.2" hidden="1">
      <c r="A251" s="10"/>
      <c r="G251" s="10"/>
      <c r="K251" s="10"/>
      <c r="L251" s="10"/>
    </row>
    <row r="252" spans="1:12" ht="13.2" hidden="1">
      <c r="A252" s="10"/>
      <c r="G252" s="10"/>
      <c r="K252" s="10"/>
      <c r="L252" s="10"/>
    </row>
    <row r="253" spans="1:12" ht="13.2" hidden="1">
      <c r="A253" s="10"/>
      <c r="G253" s="10"/>
      <c r="K253" s="10"/>
      <c r="L253" s="10"/>
    </row>
    <row r="254" spans="1:12" ht="13.2" hidden="1">
      <c r="A254" s="10"/>
      <c r="G254" s="10"/>
      <c r="K254" s="10"/>
      <c r="L254" s="10"/>
    </row>
    <row r="255" spans="1:12" ht="13.2" hidden="1">
      <c r="A255" s="10"/>
      <c r="G255" s="10"/>
      <c r="K255" s="10"/>
      <c r="L255" s="10"/>
    </row>
    <row r="256" spans="1:12" ht="13.2" hidden="1">
      <c r="A256" s="10"/>
      <c r="G256" s="10"/>
      <c r="K256" s="10"/>
      <c r="L256" s="10"/>
    </row>
    <row r="257" spans="1:12" ht="13.2" hidden="1">
      <c r="A257" s="10"/>
      <c r="G257" s="10"/>
      <c r="K257" s="10"/>
      <c r="L257" s="10"/>
    </row>
    <row r="258" spans="1:12" ht="13.2" hidden="1">
      <c r="A258" s="10"/>
      <c r="G258" s="10"/>
      <c r="K258" s="10"/>
      <c r="L258" s="10"/>
    </row>
    <row r="259" spans="1:12" ht="13.2" hidden="1">
      <c r="A259" s="10"/>
      <c r="G259" s="10"/>
      <c r="K259" s="10"/>
      <c r="L259" s="10"/>
    </row>
    <row r="260" spans="1:12" ht="13.2" hidden="1">
      <c r="A260" s="10"/>
      <c r="G260" s="10"/>
      <c r="K260" s="10"/>
      <c r="L260" s="10"/>
    </row>
    <row r="261" spans="1:12" ht="13.2" hidden="1">
      <c r="A261" s="10"/>
      <c r="G261" s="10"/>
      <c r="K261" s="10"/>
      <c r="L261" s="10"/>
    </row>
    <row r="262" spans="1:12" ht="13.2" hidden="1">
      <c r="A262" s="10"/>
      <c r="G262" s="10"/>
      <c r="K262" s="10"/>
      <c r="L262" s="10"/>
    </row>
    <row r="263" spans="1:12" ht="13.2" hidden="1">
      <c r="A263" s="10"/>
      <c r="G263" s="10"/>
      <c r="K263" s="10"/>
      <c r="L263" s="10"/>
    </row>
    <row r="264" spans="1:12" ht="13.2" hidden="1">
      <c r="A264" s="10"/>
      <c r="G264" s="10"/>
      <c r="K264" s="10"/>
      <c r="L264" s="10"/>
    </row>
    <row r="265" spans="1:12" ht="13.2" hidden="1">
      <c r="A265" s="10"/>
      <c r="G265" s="10"/>
      <c r="K265" s="10"/>
      <c r="L265" s="10"/>
    </row>
    <row r="266" spans="1:12" ht="13.2" hidden="1">
      <c r="A266" s="10"/>
      <c r="G266" s="10"/>
      <c r="K266" s="10"/>
      <c r="L266" s="10"/>
    </row>
    <row r="267" spans="1:12" ht="13.2" hidden="1">
      <c r="A267" s="10"/>
      <c r="G267" s="10"/>
      <c r="K267" s="10"/>
      <c r="L267" s="10"/>
    </row>
    <row r="268" spans="1:12" ht="13.2" hidden="1">
      <c r="A268" s="10"/>
      <c r="G268" s="10"/>
      <c r="K268" s="10"/>
      <c r="L268" s="10"/>
    </row>
    <row r="269" spans="1:12" ht="13.2" hidden="1">
      <c r="A269" s="10"/>
      <c r="G269" s="10"/>
      <c r="K269" s="10"/>
      <c r="L269" s="10"/>
    </row>
    <row r="270" spans="1:12" ht="13.2" hidden="1">
      <c r="A270" s="10"/>
      <c r="G270" s="10"/>
      <c r="K270" s="10"/>
      <c r="L270" s="10"/>
    </row>
    <row r="271" spans="1:12" ht="13.2" hidden="1">
      <c r="A271" s="10"/>
      <c r="G271" s="10"/>
      <c r="K271" s="10"/>
      <c r="L271" s="10"/>
    </row>
    <row r="272" spans="1:12" ht="13.2" hidden="1">
      <c r="A272" s="10"/>
      <c r="G272" s="10"/>
      <c r="K272" s="10"/>
      <c r="L272" s="10"/>
    </row>
    <row r="273" spans="1:12" ht="13.2" hidden="1">
      <c r="A273" s="10"/>
      <c r="G273" s="10"/>
      <c r="K273" s="10"/>
      <c r="L273" s="10"/>
    </row>
    <row r="274" spans="1:12" ht="13.2" hidden="1">
      <c r="A274" s="10"/>
      <c r="G274" s="10"/>
      <c r="K274" s="10"/>
      <c r="L274" s="10"/>
    </row>
    <row r="275" spans="1:12" ht="13.2" hidden="1">
      <c r="A275" s="10"/>
      <c r="G275" s="10"/>
      <c r="K275" s="10"/>
      <c r="L275" s="10"/>
    </row>
    <row r="276" spans="1:12" ht="13.2" hidden="1">
      <c r="A276" s="10"/>
      <c r="G276" s="10"/>
      <c r="K276" s="10"/>
      <c r="L276" s="10"/>
    </row>
    <row r="277" spans="1:12" ht="13.2" hidden="1">
      <c r="A277" s="10"/>
      <c r="G277" s="10"/>
      <c r="K277" s="10"/>
      <c r="L277" s="10"/>
    </row>
    <row r="278" spans="1:12" ht="13.2" hidden="1">
      <c r="A278" s="10"/>
      <c r="G278" s="10"/>
      <c r="K278" s="10"/>
      <c r="L278" s="10"/>
    </row>
    <row r="279" spans="1:12" ht="13.2" hidden="1">
      <c r="A279" s="10"/>
      <c r="G279" s="10"/>
      <c r="K279" s="10"/>
      <c r="L279" s="10"/>
    </row>
    <row r="280" spans="1:12" ht="13.2" hidden="1">
      <c r="A280" s="10"/>
      <c r="G280" s="10"/>
      <c r="K280" s="10"/>
      <c r="L280" s="10"/>
    </row>
    <row r="281" spans="1:12" ht="13.2" hidden="1">
      <c r="A281" s="10"/>
      <c r="G281" s="10"/>
      <c r="K281" s="10"/>
      <c r="L281" s="10"/>
    </row>
    <row r="282" spans="1:12" ht="13.2" hidden="1">
      <c r="A282" s="10"/>
      <c r="G282" s="10"/>
      <c r="K282" s="10"/>
      <c r="L282" s="10"/>
    </row>
    <row r="283" spans="1:12" ht="13.2" hidden="1">
      <c r="A283" s="10"/>
      <c r="G283" s="10"/>
      <c r="K283" s="10"/>
      <c r="L283" s="10"/>
    </row>
    <row r="284" spans="1:12" ht="13.2" hidden="1">
      <c r="A284" s="10"/>
      <c r="G284" s="10"/>
      <c r="K284" s="10"/>
      <c r="L284" s="10"/>
    </row>
    <row r="285" spans="1:12" ht="13.2" hidden="1">
      <c r="A285" s="10"/>
      <c r="G285" s="10"/>
      <c r="K285" s="10"/>
      <c r="L285" s="10"/>
    </row>
    <row r="286" spans="1:12" ht="13.2" hidden="1">
      <c r="A286" s="10"/>
      <c r="G286" s="10"/>
      <c r="K286" s="10"/>
      <c r="L286" s="10"/>
    </row>
    <row r="287" spans="1:12" ht="13.2" hidden="1">
      <c r="A287" s="10"/>
      <c r="G287" s="10"/>
      <c r="K287" s="10"/>
      <c r="L287" s="10"/>
    </row>
    <row r="288" spans="1:12" ht="13.2" hidden="1">
      <c r="A288" s="10"/>
      <c r="G288" s="10"/>
      <c r="K288" s="10"/>
      <c r="L288" s="10"/>
    </row>
    <row r="289" spans="1:12" ht="13.2" hidden="1">
      <c r="A289" s="10"/>
      <c r="G289" s="10"/>
      <c r="K289" s="10"/>
      <c r="L289" s="10"/>
    </row>
    <row r="290" spans="1:12" ht="13.2" hidden="1">
      <c r="A290" s="10"/>
      <c r="G290" s="10"/>
      <c r="K290" s="10"/>
      <c r="L290" s="10"/>
    </row>
    <row r="291" spans="1:12" ht="13.2" hidden="1">
      <c r="A291" s="10"/>
      <c r="G291" s="10"/>
      <c r="K291" s="10"/>
      <c r="L291" s="10"/>
    </row>
    <row r="292" spans="1:12" ht="13.2" hidden="1">
      <c r="A292" s="10"/>
      <c r="G292" s="10"/>
      <c r="K292" s="10"/>
      <c r="L292" s="10"/>
    </row>
    <row r="293" spans="1:12" ht="13.2" hidden="1">
      <c r="A293" s="10"/>
      <c r="G293" s="10"/>
      <c r="K293" s="10"/>
      <c r="L293" s="10"/>
    </row>
    <row r="294" spans="1:12" ht="13.2" hidden="1">
      <c r="A294" s="10"/>
      <c r="G294" s="10"/>
      <c r="K294" s="10"/>
      <c r="L294" s="10"/>
    </row>
    <row r="295" spans="1:12" ht="13.2" hidden="1">
      <c r="A295" s="10"/>
      <c r="G295" s="10"/>
      <c r="K295" s="10"/>
      <c r="L295" s="10"/>
    </row>
    <row r="296" spans="1:12" ht="13.2" hidden="1">
      <c r="A296" s="10"/>
      <c r="G296" s="10"/>
      <c r="K296" s="10"/>
      <c r="L296" s="10"/>
    </row>
    <row r="297" spans="1:12" ht="13.2" hidden="1">
      <c r="A297" s="10"/>
      <c r="G297" s="10"/>
      <c r="K297" s="10"/>
      <c r="L297" s="10"/>
    </row>
    <row r="298" spans="1:12" ht="13.2" hidden="1">
      <c r="A298" s="10"/>
      <c r="G298" s="10"/>
      <c r="K298" s="10"/>
      <c r="L298" s="10"/>
    </row>
    <row r="299" spans="1:12" ht="13.2" hidden="1">
      <c r="A299" s="10"/>
      <c r="G299" s="10"/>
      <c r="K299" s="10"/>
      <c r="L299" s="10"/>
    </row>
    <row r="300" spans="1:12" ht="13.2" hidden="1">
      <c r="A300" s="10"/>
      <c r="G300" s="10"/>
      <c r="K300" s="10"/>
      <c r="L300" s="10"/>
    </row>
    <row r="301" spans="1:12" ht="13.2" hidden="1">
      <c r="A301" s="10"/>
      <c r="G301" s="10"/>
      <c r="K301" s="10"/>
      <c r="L301" s="10"/>
    </row>
    <row r="302" spans="1:12" ht="13.2" hidden="1">
      <c r="A302" s="10"/>
      <c r="G302" s="10"/>
      <c r="K302" s="10"/>
      <c r="L302" s="10"/>
    </row>
    <row r="303" spans="1:12" ht="13.2" hidden="1">
      <c r="A303" s="10"/>
      <c r="G303" s="10"/>
      <c r="K303" s="10"/>
      <c r="L303" s="10"/>
    </row>
    <row r="304" spans="1:12" ht="13.2" hidden="1">
      <c r="A304" s="10"/>
      <c r="G304" s="10"/>
      <c r="K304" s="10"/>
      <c r="L304" s="10"/>
    </row>
    <row r="305" spans="1:12" ht="13.2" hidden="1">
      <c r="A305" s="10"/>
      <c r="G305" s="10"/>
      <c r="K305" s="10"/>
      <c r="L305" s="10"/>
    </row>
    <row r="306" spans="1:12" ht="13.2" hidden="1">
      <c r="A306" s="10"/>
      <c r="G306" s="10"/>
      <c r="K306" s="10"/>
      <c r="L306" s="10"/>
    </row>
    <row r="307" spans="1:12" ht="13.2" hidden="1">
      <c r="A307" s="10"/>
      <c r="G307" s="10"/>
      <c r="K307" s="10"/>
      <c r="L307" s="10"/>
    </row>
    <row r="308" spans="1:12" ht="13.2" hidden="1">
      <c r="A308" s="10"/>
      <c r="G308" s="10"/>
      <c r="K308" s="10"/>
      <c r="L308" s="10"/>
    </row>
    <row r="309" spans="1:12" ht="13.2" hidden="1">
      <c r="A309" s="10"/>
      <c r="G309" s="10"/>
      <c r="K309" s="10"/>
      <c r="L309" s="10"/>
    </row>
    <row r="310" spans="1:12" ht="13.2" hidden="1">
      <c r="A310" s="10"/>
      <c r="G310" s="10"/>
      <c r="K310" s="10"/>
      <c r="L310" s="10"/>
    </row>
    <row r="311" spans="1:12" ht="13.2" hidden="1">
      <c r="A311" s="10"/>
      <c r="G311" s="10"/>
      <c r="K311" s="10"/>
      <c r="L311" s="10"/>
    </row>
    <row r="312" spans="1:12" ht="13.2" hidden="1">
      <c r="A312" s="10"/>
      <c r="G312" s="10"/>
      <c r="K312" s="10"/>
      <c r="L312" s="10"/>
    </row>
    <row r="313" spans="1:12" ht="13.2" hidden="1">
      <c r="A313" s="10"/>
      <c r="G313" s="10"/>
      <c r="K313" s="10"/>
      <c r="L313" s="10"/>
    </row>
    <row r="314" spans="1:12" ht="13.2" hidden="1">
      <c r="A314" s="10"/>
      <c r="G314" s="10"/>
      <c r="K314" s="10"/>
      <c r="L314" s="10"/>
    </row>
    <row r="315" spans="1:12" ht="13.2" hidden="1">
      <c r="A315" s="10"/>
      <c r="G315" s="10"/>
      <c r="K315" s="10"/>
      <c r="L315" s="10"/>
    </row>
    <row r="316" spans="1:12" ht="13.2" hidden="1">
      <c r="A316" s="10"/>
      <c r="G316" s="10"/>
      <c r="K316" s="10"/>
      <c r="L316" s="10"/>
    </row>
    <row r="317" spans="1:12" ht="13.2" hidden="1">
      <c r="A317" s="10"/>
      <c r="G317" s="10"/>
      <c r="K317" s="10"/>
      <c r="L317" s="10"/>
    </row>
    <row r="318" spans="1:12" ht="13.2" hidden="1">
      <c r="A318" s="10"/>
      <c r="G318" s="10"/>
      <c r="K318" s="10"/>
      <c r="L318" s="10"/>
    </row>
    <row r="319" spans="1:12" ht="13.2" hidden="1">
      <c r="A319" s="10"/>
      <c r="G319" s="10"/>
      <c r="K319" s="10"/>
      <c r="L319" s="10"/>
    </row>
    <row r="320" spans="1:12" ht="13.2" hidden="1">
      <c r="A320" s="10"/>
      <c r="G320" s="10"/>
      <c r="K320" s="10"/>
      <c r="L320" s="10"/>
    </row>
    <row r="321" spans="1:12" ht="13.2" hidden="1">
      <c r="A321" s="10"/>
      <c r="G321" s="10"/>
      <c r="K321" s="10"/>
      <c r="L321" s="10"/>
    </row>
    <row r="322" spans="1:12" ht="13.2" hidden="1">
      <c r="A322" s="10"/>
      <c r="G322" s="10"/>
      <c r="K322" s="10"/>
      <c r="L322" s="10"/>
    </row>
    <row r="323" spans="1:12" ht="13.2" hidden="1">
      <c r="A323" s="10"/>
      <c r="G323" s="10"/>
      <c r="K323" s="10"/>
      <c r="L323" s="10"/>
    </row>
    <row r="324" spans="1:12" ht="13.2" hidden="1">
      <c r="A324" s="10"/>
      <c r="G324" s="10"/>
      <c r="K324" s="10"/>
      <c r="L324" s="10"/>
    </row>
    <row r="325" spans="1:12" ht="13.2" hidden="1">
      <c r="A325" s="10"/>
      <c r="G325" s="10"/>
      <c r="K325" s="10"/>
      <c r="L325" s="10"/>
    </row>
    <row r="326" spans="1:12" ht="13.2" hidden="1">
      <c r="A326" s="10"/>
      <c r="G326" s="10"/>
      <c r="K326" s="10"/>
      <c r="L326" s="10"/>
    </row>
    <row r="327" spans="1:12" ht="13.2" hidden="1">
      <c r="A327" s="10"/>
      <c r="G327" s="10"/>
      <c r="K327" s="10"/>
      <c r="L327" s="10"/>
    </row>
    <row r="328" spans="1:12" ht="13.2" hidden="1">
      <c r="A328" s="10"/>
      <c r="G328" s="10"/>
      <c r="K328" s="10"/>
      <c r="L328" s="10"/>
    </row>
    <row r="329" spans="1:12" ht="13.2" hidden="1">
      <c r="A329" s="10"/>
      <c r="G329" s="10"/>
      <c r="K329" s="10"/>
      <c r="L329" s="10"/>
    </row>
    <row r="330" spans="1:12" ht="13.2" hidden="1">
      <c r="A330" s="10"/>
      <c r="G330" s="10"/>
      <c r="K330" s="10"/>
      <c r="L330" s="10"/>
    </row>
    <row r="331" spans="1:12" ht="13.2" hidden="1">
      <c r="A331" s="10"/>
      <c r="G331" s="10"/>
      <c r="K331" s="10"/>
      <c r="L331" s="10"/>
    </row>
    <row r="332" spans="1:12" ht="13.2" hidden="1">
      <c r="A332" s="10"/>
      <c r="G332" s="10"/>
      <c r="K332" s="10"/>
      <c r="L332" s="10"/>
    </row>
    <row r="333" spans="1:12" ht="13.2" hidden="1">
      <c r="A333" s="10"/>
      <c r="G333" s="10"/>
      <c r="K333" s="10"/>
      <c r="L333" s="10"/>
    </row>
    <row r="334" spans="1:12" ht="13.2" hidden="1">
      <c r="A334" s="10"/>
      <c r="G334" s="10"/>
      <c r="K334" s="10"/>
      <c r="L334" s="10"/>
    </row>
    <row r="335" spans="1:12" ht="13.2" hidden="1">
      <c r="A335" s="10"/>
      <c r="G335" s="10"/>
      <c r="K335" s="10"/>
      <c r="L335" s="10"/>
    </row>
    <row r="336" spans="1:12" ht="13.2" hidden="1">
      <c r="A336" s="10"/>
      <c r="G336" s="10"/>
      <c r="K336" s="10"/>
      <c r="L336" s="10"/>
    </row>
    <row r="337" spans="1:12" ht="13.2" hidden="1">
      <c r="A337" s="10"/>
      <c r="G337" s="10"/>
      <c r="K337" s="10"/>
      <c r="L337" s="10"/>
    </row>
    <row r="338" spans="1:12" ht="13.2" hidden="1">
      <c r="A338" s="10"/>
      <c r="G338" s="10"/>
      <c r="K338" s="10"/>
      <c r="L338" s="10"/>
    </row>
    <row r="339" spans="1:12" ht="13.2" hidden="1">
      <c r="A339" s="10"/>
      <c r="G339" s="10"/>
      <c r="K339" s="10"/>
      <c r="L339" s="10"/>
    </row>
    <row r="340" spans="1:12" ht="13.2" hidden="1">
      <c r="A340" s="10"/>
      <c r="G340" s="10"/>
      <c r="K340" s="10"/>
      <c r="L340" s="10"/>
    </row>
    <row r="341" spans="1:12" ht="13.2" hidden="1">
      <c r="A341" s="10"/>
      <c r="G341" s="10"/>
      <c r="K341" s="10"/>
      <c r="L341" s="10"/>
    </row>
    <row r="342" spans="1:12" ht="13.2" hidden="1">
      <c r="A342" s="10"/>
      <c r="G342" s="10"/>
      <c r="K342" s="10"/>
      <c r="L342" s="10"/>
    </row>
    <row r="343" spans="1:12" ht="13.2" hidden="1">
      <c r="A343" s="10"/>
      <c r="G343" s="10"/>
      <c r="K343" s="10"/>
      <c r="L343" s="10"/>
    </row>
    <row r="344" spans="1:12" ht="13.2" hidden="1">
      <c r="A344" s="10"/>
      <c r="G344" s="10"/>
      <c r="K344" s="10"/>
      <c r="L344" s="10"/>
    </row>
    <row r="345" spans="1:12" ht="13.2" hidden="1">
      <c r="A345" s="10"/>
      <c r="G345" s="10"/>
      <c r="K345" s="10"/>
      <c r="L345" s="10"/>
    </row>
    <row r="346" spans="1:12" ht="13.2" hidden="1">
      <c r="A346" s="10"/>
      <c r="G346" s="10"/>
      <c r="K346" s="10"/>
      <c r="L346" s="10"/>
    </row>
    <row r="347" spans="1:12" ht="13.2" hidden="1">
      <c r="A347" s="10"/>
      <c r="G347" s="10"/>
      <c r="K347" s="10"/>
      <c r="L347" s="10"/>
    </row>
    <row r="348" spans="1:12" ht="13.2" hidden="1">
      <c r="A348" s="10"/>
      <c r="G348" s="10"/>
      <c r="K348" s="10"/>
      <c r="L348" s="10"/>
    </row>
    <row r="349" spans="1:12" ht="13.2" hidden="1">
      <c r="A349" s="10"/>
      <c r="G349" s="10"/>
      <c r="K349" s="10"/>
      <c r="L349" s="10"/>
    </row>
    <row r="350" spans="1:12" ht="13.2" hidden="1">
      <c r="A350" s="10"/>
      <c r="G350" s="10"/>
      <c r="K350" s="10"/>
      <c r="L350" s="10"/>
    </row>
    <row r="351" spans="1:12" ht="13.2" hidden="1">
      <c r="A351" s="10"/>
      <c r="G351" s="10"/>
      <c r="K351" s="10"/>
      <c r="L351" s="10"/>
    </row>
    <row r="352" spans="1:12" ht="13.2" hidden="1">
      <c r="A352" s="10"/>
      <c r="G352" s="10"/>
      <c r="K352" s="10"/>
      <c r="L352" s="10"/>
    </row>
    <row r="353" spans="1:12" ht="13.2" hidden="1">
      <c r="A353" s="10"/>
      <c r="G353" s="10"/>
      <c r="K353" s="10"/>
      <c r="L353" s="10"/>
    </row>
    <row r="354" spans="1:12" ht="13.2" hidden="1">
      <c r="A354" s="10"/>
      <c r="G354" s="10"/>
      <c r="K354" s="10"/>
      <c r="L354" s="10"/>
    </row>
    <row r="355" spans="1:12" ht="13.2" hidden="1">
      <c r="A355" s="10"/>
      <c r="G355" s="10"/>
      <c r="K355" s="10"/>
      <c r="L355" s="10"/>
    </row>
    <row r="356" spans="1:12" ht="13.2" hidden="1">
      <c r="A356" s="10"/>
      <c r="G356" s="10"/>
      <c r="K356" s="10"/>
      <c r="L356" s="10"/>
    </row>
    <row r="357" spans="1:12" ht="13.2" hidden="1">
      <c r="A357" s="10"/>
      <c r="G357" s="10"/>
      <c r="K357" s="10"/>
      <c r="L357" s="10"/>
    </row>
    <row r="358" spans="1:12" ht="13.2" hidden="1">
      <c r="A358" s="10"/>
      <c r="G358" s="10"/>
      <c r="K358" s="10"/>
      <c r="L358" s="10"/>
    </row>
    <row r="359" spans="1:12" ht="13.2" hidden="1">
      <c r="A359" s="10"/>
      <c r="G359" s="10"/>
      <c r="K359" s="10"/>
      <c r="L359" s="10"/>
    </row>
    <row r="360" spans="1:12" ht="13.2" hidden="1">
      <c r="A360" s="10"/>
      <c r="G360" s="10"/>
      <c r="K360" s="10"/>
      <c r="L360" s="10"/>
    </row>
    <row r="361" spans="1:12" ht="13.2" hidden="1">
      <c r="A361" s="10"/>
      <c r="G361" s="10"/>
      <c r="K361" s="10"/>
      <c r="L361" s="10"/>
    </row>
    <row r="362" spans="1:12" ht="13.2" hidden="1">
      <c r="A362" s="10"/>
      <c r="G362" s="10"/>
      <c r="K362" s="10"/>
      <c r="L362" s="10"/>
    </row>
    <row r="363" spans="1:12" ht="13.2" hidden="1">
      <c r="A363" s="10"/>
      <c r="G363" s="10"/>
      <c r="K363" s="10"/>
      <c r="L363" s="10"/>
    </row>
    <row r="364" spans="1:12" ht="13.2" hidden="1">
      <c r="A364" s="10"/>
      <c r="G364" s="10"/>
      <c r="K364" s="10"/>
      <c r="L364" s="10"/>
    </row>
    <row r="365" spans="1:12" ht="13.2" hidden="1">
      <c r="A365" s="10"/>
      <c r="G365" s="10"/>
      <c r="K365" s="10"/>
      <c r="L365" s="10"/>
    </row>
    <row r="366" spans="1:12" ht="13.2" hidden="1">
      <c r="A366" s="10"/>
      <c r="G366" s="10"/>
      <c r="K366" s="10"/>
      <c r="L366" s="10"/>
    </row>
    <row r="367" spans="1:12" ht="13.2" hidden="1">
      <c r="A367" s="10"/>
      <c r="G367" s="10"/>
      <c r="K367" s="10"/>
      <c r="L367" s="10"/>
    </row>
    <row r="368" spans="1:12" ht="13.2" hidden="1">
      <c r="A368" s="10"/>
      <c r="G368" s="10"/>
      <c r="K368" s="10"/>
      <c r="L368" s="10"/>
    </row>
    <row r="369" spans="1:12" ht="13.2" hidden="1">
      <c r="A369" s="10"/>
      <c r="G369" s="10"/>
      <c r="K369" s="10"/>
      <c r="L369" s="10"/>
    </row>
    <row r="370" spans="1:12" ht="13.2" hidden="1">
      <c r="A370" s="10"/>
      <c r="G370" s="10"/>
      <c r="K370" s="10"/>
      <c r="L370" s="10"/>
    </row>
    <row r="371" spans="1:12" ht="13.2" hidden="1">
      <c r="A371" s="10"/>
      <c r="G371" s="10"/>
      <c r="K371" s="10"/>
      <c r="L371" s="10"/>
    </row>
    <row r="372" spans="1:12" ht="13.2" hidden="1">
      <c r="A372" s="10"/>
      <c r="G372" s="10"/>
      <c r="K372" s="10"/>
      <c r="L372" s="10"/>
    </row>
    <row r="373" spans="1:12" ht="13.2" hidden="1">
      <c r="A373" s="10"/>
      <c r="G373" s="10"/>
      <c r="K373" s="10"/>
      <c r="L373" s="10"/>
    </row>
    <row r="374" spans="1:12" ht="13.2" hidden="1">
      <c r="A374" s="10"/>
      <c r="G374" s="10"/>
      <c r="K374" s="10"/>
      <c r="L374" s="10"/>
    </row>
    <row r="375" spans="1:12" ht="13.2" hidden="1">
      <c r="A375" s="10"/>
      <c r="G375" s="10"/>
      <c r="K375" s="10"/>
      <c r="L375" s="10"/>
    </row>
    <row r="376" spans="1:12" ht="13.2" hidden="1">
      <c r="A376" s="10"/>
      <c r="G376" s="10"/>
      <c r="K376" s="10"/>
      <c r="L376" s="10"/>
    </row>
    <row r="377" spans="1:12" ht="13.2" hidden="1">
      <c r="A377" s="10"/>
      <c r="G377" s="10"/>
      <c r="K377" s="10"/>
      <c r="L377" s="10"/>
    </row>
    <row r="378" spans="1:12" ht="13.2" hidden="1">
      <c r="A378" s="10"/>
      <c r="G378" s="10"/>
      <c r="K378" s="10"/>
      <c r="L378" s="10"/>
    </row>
    <row r="379" spans="1:12" ht="13.2" hidden="1">
      <c r="A379" s="10"/>
      <c r="G379" s="10"/>
      <c r="K379" s="10"/>
      <c r="L379" s="10"/>
    </row>
    <row r="380" spans="1:12" ht="13.2" hidden="1">
      <c r="A380" s="10"/>
      <c r="G380" s="10"/>
      <c r="K380" s="10"/>
      <c r="L380" s="10"/>
    </row>
    <row r="381" spans="1:12" ht="13.2" hidden="1">
      <c r="A381" s="10"/>
      <c r="G381" s="10"/>
      <c r="K381" s="10"/>
      <c r="L381" s="10"/>
    </row>
    <row r="382" spans="1:12" ht="13.2" hidden="1">
      <c r="A382" s="10"/>
      <c r="G382" s="10"/>
      <c r="K382" s="10"/>
      <c r="L382" s="10"/>
    </row>
    <row r="383" spans="1:12" ht="13.2" hidden="1">
      <c r="A383" s="10"/>
      <c r="G383" s="10"/>
      <c r="K383" s="10"/>
      <c r="L383" s="10"/>
    </row>
    <row r="384" spans="1:12" ht="13.2" hidden="1">
      <c r="A384" s="10"/>
      <c r="G384" s="10"/>
      <c r="K384" s="10"/>
      <c r="L384" s="10"/>
    </row>
    <row r="385" spans="1:12" ht="13.2" hidden="1">
      <c r="A385" s="10"/>
      <c r="G385" s="10"/>
      <c r="K385" s="10"/>
      <c r="L385" s="10"/>
    </row>
    <row r="386" spans="1:12" ht="13.2" hidden="1">
      <c r="A386" s="10"/>
      <c r="G386" s="10"/>
      <c r="K386" s="10"/>
      <c r="L386" s="10"/>
    </row>
    <row r="387" spans="1:12" ht="13.2" hidden="1">
      <c r="A387" s="10"/>
      <c r="G387" s="10"/>
      <c r="K387" s="10"/>
      <c r="L387" s="10"/>
    </row>
    <row r="388" spans="1:12" ht="13.2" hidden="1">
      <c r="A388" s="10"/>
      <c r="G388" s="10"/>
      <c r="K388" s="10"/>
      <c r="L388" s="10"/>
    </row>
    <row r="389" spans="1:12" ht="13.2" hidden="1">
      <c r="A389" s="10"/>
      <c r="G389" s="10"/>
      <c r="K389" s="10"/>
      <c r="L389" s="10"/>
    </row>
    <row r="390" spans="1:12" ht="13.2" hidden="1">
      <c r="A390" s="10"/>
      <c r="G390" s="10"/>
      <c r="K390" s="10"/>
      <c r="L390" s="10"/>
    </row>
    <row r="391" spans="1:12" ht="13.2" hidden="1">
      <c r="A391" s="10"/>
      <c r="G391" s="10"/>
      <c r="K391" s="10"/>
      <c r="L391" s="10"/>
    </row>
    <row r="392" spans="1:12" ht="13.2" hidden="1">
      <c r="A392" s="10"/>
      <c r="G392" s="10"/>
      <c r="K392" s="10"/>
      <c r="L392" s="10"/>
    </row>
    <row r="393" spans="1:12" ht="13.2" hidden="1">
      <c r="A393" s="10"/>
      <c r="G393" s="10"/>
      <c r="K393" s="10"/>
      <c r="L393" s="10"/>
    </row>
    <row r="394" spans="1:12" ht="13.2" hidden="1">
      <c r="A394" s="10"/>
      <c r="G394" s="10"/>
      <c r="K394" s="10"/>
      <c r="L394" s="10"/>
    </row>
    <row r="395" spans="1:12" ht="13.2" hidden="1">
      <c r="A395" s="10"/>
      <c r="G395" s="10"/>
      <c r="K395" s="10"/>
      <c r="L395" s="10"/>
    </row>
    <row r="396" spans="1:12" ht="13.2" hidden="1">
      <c r="A396" s="10"/>
      <c r="G396" s="10"/>
      <c r="K396" s="10"/>
      <c r="L396" s="10"/>
    </row>
    <row r="397" spans="1:12" ht="13.2" hidden="1">
      <c r="A397" s="10"/>
      <c r="G397" s="10"/>
      <c r="K397" s="10"/>
      <c r="L397" s="10"/>
    </row>
    <row r="398" spans="1:12" ht="13.2" hidden="1">
      <c r="A398" s="10"/>
      <c r="G398" s="10"/>
      <c r="K398" s="10"/>
      <c r="L398" s="10"/>
    </row>
    <row r="399" spans="1:12" ht="13.2" hidden="1">
      <c r="A399" s="10"/>
      <c r="G399" s="10"/>
      <c r="K399" s="10"/>
      <c r="L399" s="10"/>
    </row>
    <row r="400" spans="1:12" ht="13.2" hidden="1">
      <c r="A400" s="10"/>
      <c r="G400" s="10"/>
      <c r="K400" s="10"/>
      <c r="L400" s="10"/>
    </row>
    <row r="401" spans="1:12" ht="13.2" hidden="1">
      <c r="A401" s="10"/>
      <c r="G401" s="10"/>
      <c r="K401" s="10"/>
      <c r="L401" s="10"/>
    </row>
    <row r="402" spans="1:12" ht="13.2" hidden="1">
      <c r="A402" s="10"/>
      <c r="G402" s="10"/>
      <c r="K402" s="10"/>
      <c r="L402" s="10"/>
    </row>
    <row r="403" spans="1:12" ht="13.2" hidden="1">
      <c r="A403" s="10"/>
      <c r="G403" s="10"/>
      <c r="K403" s="10"/>
      <c r="L403" s="10"/>
    </row>
    <row r="404" spans="1:12" ht="13.2" hidden="1">
      <c r="A404" s="10"/>
      <c r="G404" s="10"/>
      <c r="K404" s="10"/>
      <c r="L404" s="10"/>
    </row>
    <row r="405" spans="1:12" ht="13.2" hidden="1">
      <c r="A405" s="10"/>
      <c r="G405" s="10"/>
      <c r="K405" s="10"/>
      <c r="L405" s="10"/>
    </row>
    <row r="406" spans="1:12" ht="13.2" hidden="1">
      <c r="A406" s="10"/>
      <c r="G406" s="10"/>
      <c r="K406" s="10"/>
      <c r="L406" s="10"/>
    </row>
    <row r="407" spans="1:12" ht="13.2" hidden="1">
      <c r="A407" s="10"/>
      <c r="G407" s="10"/>
      <c r="K407" s="10"/>
      <c r="L407" s="10"/>
    </row>
    <row r="408" spans="1:12" ht="13.2" hidden="1">
      <c r="A408" s="10"/>
      <c r="G408" s="10"/>
      <c r="K408" s="10"/>
      <c r="L408" s="10"/>
    </row>
    <row r="409" spans="1:12" ht="13.2" hidden="1">
      <c r="A409" s="10"/>
      <c r="G409" s="10"/>
      <c r="K409" s="10"/>
      <c r="L409" s="10"/>
    </row>
    <row r="410" spans="1:12" ht="13.2" hidden="1">
      <c r="A410" s="10"/>
      <c r="G410" s="10"/>
      <c r="K410" s="10"/>
      <c r="L410" s="10"/>
    </row>
    <row r="411" spans="1:12" ht="13.2" hidden="1">
      <c r="A411" s="10"/>
      <c r="G411" s="10"/>
      <c r="K411" s="10"/>
      <c r="L411" s="10"/>
    </row>
    <row r="412" spans="1:12" ht="13.2" hidden="1">
      <c r="A412" s="10"/>
      <c r="G412" s="10"/>
      <c r="K412" s="10"/>
      <c r="L412" s="10"/>
    </row>
    <row r="413" spans="1:12" ht="13.2" hidden="1">
      <c r="A413" s="10"/>
      <c r="G413" s="10"/>
      <c r="K413" s="10"/>
      <c r="L413" s="10"/>
    </row>
    <row r="414" spans="1:12" ht="13.2" hidden="1">
      <c r="A414" s="10"/>
      <c r="G414" s="10"/>
      <c r="K414" s="10"/>
      <c r="L414" s="10"/>
    </row>
    <row r="415" spans="1:12" ht="13.2" hidden="1">
      <c r="A415" s="10"/>
      <c r="G415" s="10"/>
      <c r="K415" s="10"/>
      <c r="L415" s="10"/>
    </row>
    <row r="416" spans="1:12" ht="13.2" hidden="1">
      <c r="A416" s="10"/>
      <c r="G416" s="10"/>
      <c r="K416" s="10"/>
      <c r="L416" s="10"/>
    </row>
    <row r="417" spans="1:12" ht="13.2" hidden="1">
      <c r="A417" s="10"/>
      <c r="G417" s="10"/>
      <c r="K417" s="10"/>
      <c r="L417" s="10"/>
    </row>
    <row r="418" spans="1:12" ht="13.2" hidden="1">
      <c r="A418" s="10"/>
      <c r="G418" s="10"/>
      <c r="K418" s="10"/>
      <c r="L418" s="10"/>
    </row>
    <row r="419" spans="1:12" ht="13.2" hidden="1">
      <c r="A419" s="10"/>
      <c r="G419" s="10"/>
      <c r="K419" s="10"/>
      <c r="L419" s="10"/>
    </row>
    <row r="420" spans="1:12" ht="13.2" hidden="1">
      <c r="A420" s="10"/>
      <c r="G420" s="10"/>
      <c r="K420" s="10"/>
      <c r="L420" s="10"/>
    </row>
    <row r="421" spans="1:12" ht="13.2" hidden="1">
      <c r="A421" s="10"/>
      <c r="G421" s="10"/>
      <c r="K421" s="10"/>
      <c r="L421" s="10"/>
    </row>
    <row r="422" spans="1:12" ht="13.2" hidden="1">
      <c r="A422" s="10"/>
      <c r="G422" s="10"/>
      <c r="K422" s="10"/>
      <c r="L422" s="10"/>
    </row>
    <row r="423" spans="1:12" ht="13.2" hidden="1">
      <c r="A423" s="10"/>
      <c r="G423" s="10"/>
      <c r="K423" s="10"/>
      <c r="L423" s="10"/>
    </row>
    <row r="424" spans="1:12" ht="13.2" hidden="1">
      <c r="A424" s="10"/>
      <c r="G424" s="10"/>
      <c r="K424" s="10"/>
      <c r="L424" s="10"/>
    </row>
    <row r="425" spans="1:12" ht="13.2" hidden="1">
      <c r="A425" s="10"/>
      <c r="G425" s="10"/>
      <c r="K425" s="10"/>
      <c r="L425" s="10"/>
    </row>
    <row r="426" spans="1:12" ht="13.2" hidden="1">
      <c r="A426" s="10"/>
      <c r="G426" s="10"/>
      <c r="K426" s="10"/>
      <c r="L426" s="10"/>
    </row>
    <row r="427" spans="1:12" ht="13.2" hidden="1">
      <c r="A427" s="10"/>
      <c r="G427" s="10"/>
      <c r="K427" s="10"/>
      <c r="L427" s="10"/>
    </row>
    <row r="428" spans="1:12" ht="13.2" hidden="1">
      <c r="A428" s="10"/>
      <c r="G428" s="10"/>
      <c r="K428" s="10"/>
      <c r="L428" s="10"/>
    </row>
    <row r="429" spans="1:12" ht="13.2" hidden="1">
      <c r="A429" s="10"/>
      <c r="G429" s="10"/>
      <c r="K429" s="10"/>
      <c r="L429" s="10"/>
    </row>
    <row r="430" spans="1:12" ht="13.2" hidden="1">
      <c r="A430" s="10"/>
      <c r="G430" s="10"/>
      <c r="K430" s="10"/>
      <c r="L430" s="10"/>
    </row>
    <row r="431" spans="1:12" ht="13.2" hidden="1">
      <c r="A431" s="10"/>
      <c r="G431" s="10"/>
      <c r="K431" s="10"/>
      <c r="L431" s="10"/>
    </row>
    <row r="432" spans="1:12" ht="13.2" hidden="1">
      <c r="A432" s="10"/>
      <c r="G432" s="10"/>
      <c r="K432" s="10"/>
      <c r="L432" s="10"/>
    </row>
    <row r="433" spans="1:12" ht="13.2" hidden="1">
      <c r="A433" s="10"/>
      <c r="G433" s="10"/>
      <c r="K433" s="10"/>
      <c r="L433" s="10"/>
    </row>
    <row r="434" spans="1:12" ht="13.2" hidden="1">
      <c r="A434" s="10"/>
      <c r="G434" s="10"/>
      <c r="K434" s="10"/>
      <c r="L434" s="10"/>
    </row>
    <row r="435" spans="1:12" ht="13.2" hidden="1">
      <c r="A435" s="10"/>
      <c r="G435" s="10"/>
      <c r="K435" s="10"/>
      <c r="L435" s="10"/>
    </row>
    <row r="436" spans="1:12" ht="13.2" hidden="1">
      <c r="A436" s="10"/>
      <c r="G436" s="10"/>
      <c r="K436" s="10"/>
      <c r="L436" s="10"/>
    </row>
    <row r="437" spans="1:12" ht="13.2" hidden="1">
      <c r="A437" s="10"/>
      <c r="G437" s="10"/>
      <c r="K437" s="10"/>
      <c r="L437" s="10"/>
    </row>
    <row r="438" spans="1:12" ht="13.2" hidden="1">
      <c r="A438" s="10"/>
      <c r="G438" s="10"/>
      <c r="K438" s="10"/>
      <c r="L438" s="10"/>
    </row>
    <row r="439" spans="1:12" ht="13.2" hidden="1">
      <c r="A439" s="10"/>
      <c r="G439" s="10"/>
      <c r="K439" s="10"/>
      <c r="L439" s="10"/>
    </row>
    <row r="440" spans="1:12" ht="13.2" hidden="1">
      <c r="A440" s="10"/>
      <c r="G440" s="10"/>
      <c r="K440" s="10"/>
      <c r="L440" s="10"/>
    </row>
    <row r="441" spans="1:12" ht="13.2" hidden="1">
      <c r="A441" s="10"/>
      <c r="G441" s="10"/>
      <c r="K441" s="10"/>
      <c r="L441" s="10"/>
    </row>
    <row r="442" spans="1:12" ht="13.2" hidden="1">
      <c r="A442" s="10"/>
      <c r="G442" s="10"/>
      <c r="K442" s="10"/>
      <c r="L442" s="10"/>
    </row>
    <row r="443" spans="1:12" ht="13.2" hidden="1">
      <c r="A443" s="10"/>
      <c r="G443" s="10"/>
      <c r="K443" s="10"/>
      <c r="L443" s="10"/>
    </row>
    <row r="444" spans="1:12" ht="13.2" hidden="1">
      <c r="A444" s="10"/>
      <c r="G444" s="10"/>
      <c r="K444" s="10"/>
      <c r="L444" s="10"/>
    </row>
    <row r="445" spans="1:12" ht="13.2" hidden="1">
      <c r="A445" s="10"/>
      <c r="G445" s="10"/>
      <c r="K445" s="10"/>
      <c r="L445" s="10"/>
    </row>
    <row r="446" spans="1:12" ht="13.2" hidden="1">
      <c r="A446" s="10"/>
      <c r="G446" s="10"/>
      <c r="K446" s="10"/>
      <c r="L446" s="10"/>
    </row>
    <row r="447" spans="1:12" ht="13.2" hidden="1">
      <c r="A447" s="10"/>
      <c r="G447" s="10"/>
      <c r="K447" s="10"/>
      <c r="L447" s="10"/>
    </row>
    <row r="448" spans="1:12" ht="13.2" hidden="1">
      <c r="A448" s="10"/>
      <c r="G448" s="10"/>
      <c r="K448" s="10"/>
      <c r="L448" s="10"/>
    </row>
    <row r="449" spans="1:12" ht="13.2" hidden="1">
      <c r="A449" s="10"/>
      <c r="G449" s="10"/>
      <c r="K449" s="10"/>
      <c r="L449" s="10"/>
    </row>
    <row r="450" spans="1:12" ht="13.2" hidden="1">
      <c r="A450" s="10"/>
      <c r="G450" s="10"/>
      <c r="K450" s="10"/>
      <c r="L450" s="10"/>
    </row>
    <row r="451" spans="1:12" ht="13.2" hidden="1">
      <c r="A451" s="10"/>
      <c r="G451" s="10"/>
      <c r="K451" s="10"/>
      <c r="L451" s="10"/>
    </row>
    <row r="452" spans="1:12" ht="13.2" hidden="1">
      <c r="A452" s="10"/>
      <c r="G452" s="10"/>
      <c r="K452" s="10"/>
      <c r="L452" s="10"/>
    </row>
    <row r="453" spans="1:12" ht="13.2" hidden="1">
      <c r="A453" s="10"/>
      <c r="G453" s="10"/>
      <c r="K453" s="10"/>
      <c r="L453" s="10"/>
    </row>
    <row r="454" spans="1:12" ht="13.2" hidden="1">
      <c r="A454" s="10"/>
      <c r="G454" s="10"/>
      <c r="K454" s="10"/>
      <c r="L454" s="10"/>
    </row>
    <row r="455" spans="1:12" ht="13.2" hidden="1">
      <c r="A455" s="10"/>
      <c r="G455" s="10"/>
      <c r="K455" s="10"/>
      <c r="L455" s="10"/>
    </row>
    <row r="456" spans="1:12" ht="13.2" hidden="1">
      <c r="A456" s="10"/>
      <c r="G456" s="10"/>
      <c r="K456" s="10"/>
      <c r="L456" s="10"/>
    </row>
    <row r="457" spans="1:12" ht="13.2" hidden="1">
      <c r="A457" s="10"/>
      <c r="G457" s="10"/>
      <c r="K457" s="10"/>
      <c r="L457" s="10"/>
    </row>
    <row r="458" spans="1:12" ht="13.2" hidden="1">
      <c r="A458" s="10"/>
      <c r="G458" s="10"/>
      <c r="K458" s="10"/>
      <c r="L458" s="10"/>
    </row>
    <row r="459" spans="1:12" ht="13.2" hidden="1">
      <c r="A459" s="10"/>
      <c r="G459" s="10"/>
      <c r="K459" s="10"/>
      <c r="L459" s="10"/>
    </row>
    <row r="460" spans="1:12" ht="13.2" hidden="1">
      <c r="A460" s="10"/>
      <c r="G460" s="10"/>
      <c r="K460" s="10"/>
      <c r="L460" s="10"/>
    </row>
    <row r="461" spans="1:12" ht="13.2" hidden="1">
      <c r="A461" s="10"/>
      <c r="G461" s="10"/>
      <c r="K461" s="10"/>
      <c r="L461" s="10"/>
    </row>
    <row r="462" spans="1:12" ht="13.2" hidden="1">
      <c r="A462" s="10"/>
      <c r="G462" s="10"/>
      <c r="K462" s="10"/>
      <c r="L462" s="10"/>
    </row>
    <row r="463" spans="1:12" ht="13.2" hidden="1">
      <c r="A463" s="10"/>
      <c r="G463" s="10"/>
      <c r="K463" s="10"/>
      <c r="L463" s="10"/>
    </row>
    <row r="464" spans="1:12" ht="13.2" hidden="1">
      <c r="A464" s="10"/>
      <c r="G464" s="10"/>
      <c r="K464" s="10"/>
      <c r="L464" s="10"/>
    </row>
    <row r="465" spans="1:12" ht="13.2" hidden="1">
      <c r="A465" s="10"/>
      <c r="G465" s="10"/>
      <c r="K465" s="10"/>
      <c r="L465" s="10"/>
    </row>
    <row r="466" spans="1:12" ht="13.2" hidden="1">
      <c r="A466" s="10"/>
      <c r="G466" s="10"/>
      <c r="K466" s="10"/>
      <c r="L466" s="10"/>
    </row>
    <row r="467" spans="1:12" ht="13.2" hidden="1">
      <c r="A467" s="10"/>
      <c r="G467" s="10"/>
      <c r="K467" s="10"/>
      <c r="L467" s="10"/>
    </row>
    <row r="468" spans="1:12" ht="13.2" hidden="1">
      <c r="A468" s="10"/>
      <c r="G468" s="10"/>
      <c r="K468" s="10"/>
      <c r="L468" s="10"/>
    </row>
    <row r="469" spans="1:12" ht="13.2" hidden="1">
      <c r="A469" s="10"/>
      <c r="G469" s="10"/>
      <c r="K469" s="10"/>
      <c r="L469" s="10"/>
    </row>
    <row r="470" spans="1:12" ht="13.2" hidden="1">
      <c r="A470" s="10"/>
      <c r="G470" s="10"/>
      <c r="K470" s="10"/>
      <c r="L470" s="10"/>
    </row>
    <row r="471" spans="1:12" ht="13.2" hidden="1">
      <c r="A471" s="10"/>
      <c r="G471" s="10"/>
      <c r="K471" s="10"/>
      <c r="L471" s="10"/>
    </row>
    <row r="472" spans="1:12" ht="13.2" hidden="1">
      <c r="A472" s="10"/>
      <c r="G472" s="10"/>
      <c r="K472" s="10"/>
      <c r="L472" s="10"/>
    </row>
    <row r="473" spans="1:12" ht="13.2" hidden="1">
      <c r="A473" s="10"/>
      <c r="G473" s="10"/>
      <c r="K473" s="10"/>
      <c r="L473" s="10"/>
    </row>
    <row r="474" spans="1:12" ht="13.2" hidden="1">
      <c r="A474" s="10"/>
      <c r="G474" s="10"/>
      <c r="K474" s="10"/>
      <c r="L474" s="10"/>
    </row>
    <row r="475" spans="1:12" ht="13.2" hidden="1">
      <c r="A475" s="10"/>
      <c r="G475" s="10"/>
      <c r="K475" s="10"/>
      <c r="L475" s="10"/>
    </row>
    <row r="476" spans="1:12" ht="13.2" hidden="1">
      <c r="A476" s="10"/>
      <c r="G476" s="10"/>
      <c r="K476" s="10"/>
      <c r="L476" s="10"/>
    </row>
    <row r="477" spans="1:12" ht="13.2" hidden="1">
      <c r="A477" s="10"/>
      <c r="G477" s="10"/>
      <c r="K477" s="10"/>
      <c r="L477" s="10"/>
    </row>
    <row r="478" spans="1:12" ht="13.2" hidden="1">
      <c r="A478" s="10"/>
      <c r="G478" s="10"/>
      <c r="K478" s="10"/>
      <c r="L478" s="10"/>
    </row>
    <row r="479" spans="1:12" ht="13.2" hidden="1">
      <c r="A479" s="10"/>
      <c r="G479" s="10"/>
      <c r="K479" s="10"/>
      <c r="L479" s="10"/>
    </row>
    <row r="480" spans="1:12" ht="13.2" hidden="1">
      <c r="A480" s="10"/>
      <c r="G480" s="10"/>
      <c r="K480" s="10"/>
      <c r="L480" s="10"/>
    </row>
    <row r="481" spans="1:12" ht="13.2" hidden="1">
      <c r="A481" s="10"/>
      <c r="G481" s="10"/>
      <c r="K481" s="10"/>
      <c r="L481" s="10"/>
    </row>
    <row r="482" spans="1:12" ht="13.2" hidden="1">
      <c r="A482" s="10"/>
      <c r="G482" s="10"/>
      <c r="K482" s="10"/>
      <c r="L482" s="10"/>
    </row>
    <row r="483" spans="1:12" ht="13.2" hidden="1">
      <c r="A483" s="10"/>
      <c r="G483" s="10"/>
      <c r="K483" s="10"/>
      <c r="L483" s="10"/>
    </row>
    <row r="484" spans="1:12" ht="13.2" hidden="1">
      <c r="A484" s="10"/>
      <c r="G484" s="10"/>
      <c r="K484" s="10"/>
      <c r="L484" s="10"/>
    </row>
    <row r="485" spans="1:12" ht="13.2" hidden="1">
      <c r="A485" s="10"/>
      <c r="G485" s="10"/>
      <c r="K485" s="10"/>
      <c r="L485" s="10"/>
    </row>
    <row r="486" spans="1:12" ht="13.2" hidden="1">
      <c r="A486" s="10"/>
      <c r="G486" s="10"/>
      <c r="K486" s="10"/>
      <c r="L486" s="10"/>
    </row>
    <row r="487" spans="1:12" ht="13.2" hidden="1">
      <c r="A487" s="10"/>
      <c r="G487" s="10"/>
      <c r="K487" s="10"/>
      <c r="L487" s="10"/>
    </row>
    <row r="488" spans="1:12" ht="13.2" hidden="1">
      <c r="A488" s="10"/>
      <c r="G488" s="10"/>
      <c r="K488" s="10"/>
      <c r="L488" s="10"/>
    </row>
    <row r="489" spans="1:12" ht="13.2" hidden="1">
      <c r="A489" s="10"/>
      <c r="G489" s="10"/>
      <c r="K489" s="10"/>
      <c r="L489" s="10"/>
    </row>
    <row r="490" spans="1:12" ht="13.2" hidden="1">
      <c r="A490" s="10"/>
      <c r="G490" s="10"/>
      <c r="K490" s="10"/>
      <c r="L490" s="10"/>
    </row>
    <row r="491" spans="1:12" ht="13.2" hidden="1">
      <c r="A491" s="10"/>
      <c r="G491" s="10"/>
      <c r="K491" s="10"/>
      <c r="L491" s="10"/>
    </row>
    <row r="492" spans="1:12" ht="13.2" hidden="1">
      <c r="A492" s="10"/>
      <c r="G492" s="10"/>
      <c r="K492" s="10"/>
      <c r="L492" s="10"/>
    </row>
    <row r="493" spans="1:12" ht="13.2" hidden="1">
      <c r="A493" s="10"/>
      <c r="G493" s="10"/>
      <c r="K493" s="10"/>
      <c r="L493" s="10"/>
    </row>
    <row r="494" spans="1:12" ht="13.2" hidden="1">
      <c r="A494" s="10"/>
      <c r="G494" s="10"/>
      <c r="K494" s="10"/>
      <c r="L494" s="10"/>
    </row>
    <row r="495" spans="1:12" ht="13.2" hidden="1">
      <c r="A495" s="10"/>
      <c r="G495" s="10"/>
      <c r="K495" s="10"/>
      <c r="L495" s="10"/>
    </row>
    <row r="496" spans="1:12" ht="13.2" hidden="1">
      <c r="A496" s="10"/>
      <c r="G496" s="10"/>
      <c r="K496" s="10"/>
      <c r="L496" s="10"/>
    </row>
    <row r="497" spans="1:12" ht="13.2" hidden="1">
      <c r="A497" s="10"/>
      <c r="G497" s="10"/>
      <c r="K497" s="10"/>
      <c r="L497" s="10"/>
    </row>
    <row r="498" spans="1:12" ht="13.2" hidden="1">
      <c r="A498" s="10"/>
      <c r="G498" s="10"/>
      <c r="K498" s="10"/>
      <c r="L498" s="10"/>
    </row>
    <row r="499" spans="1:12" ht="13.2" hidden="1">
      <c r="A499" s="10"/>
      <c r="G499" s="10"/>
      <c r="K499" s="10"/>
      <c r="L499" s="10"/>
    </row>
    <row r="500" spans="1:12" ht="13.2" hidden="1">
      <c r="A500" s="10"/>
      <c r="G500" s="10"/>
      <c r="K500" s="10"/>
      <c r="L500" s="10"/>
    </row>
    <row r="501" spans="1:12" ht="13.2" hidden="1">
      <c r="A501" s="10"/>
      <c r="G501" s="10"/>
      <c r="K501" s="10"/>
      <c r="L501" s="10"/>
    </row>
    <row r="502" spans="1:12" ht="13.2" hidden="1">
      <c r="A502" s="10"/>
      <c r="G502" s="10"/>
      <c r="K502" s="10"/>
      <c r="L502" s="10"/>
    </row>
    <row r="503" spans="1:12" ht="13.2" hidden="1">
      <c r="A503" s="10"/>
      <c r="G503" s="10"/>
      <c r="K503" s="10"/>
      <c r="L503" s="10"/>
    </row>
    <row r="504" spans="1:12" ht="13.2" hidden="1">
      <c r="A504" s="10"/>
      <c r="G504" s="10"/>
      <c r="K504" s="10"/>
      <c r="L504" s="10"/>
    </row>
    <row r="505" spans="1:12" ht="13.2" hidden="1">
      <c r="A505" s="10"/>
      <c r="G505" s="10"/>
      <c r="K505" s="10"/>
      <c r="L505" s="10"/>
    </row>
    <row r="506" spans="1:12" ht="13.2" hidden="1">
      <c r="A506" s="10"/>
      <c r="G506" s="10"/>
      <c r="K506" s="10"/>
      <c r="L506" s="10"/>
    </row>
    <row r="507" spans="1:12" ht="13.2" hidden="1">
      <c r="A507" s="10"/>
      <c r="G507" s="10"/>
      <c r="K507" s="10"/>
      <c r="L507" s="10"/>
    </row>
    <row r="508" spans="1:12" ht="13.2" hidden="1">
      <c r="A508" s="10"/>
      <c r="G508" s="10"/>
      <c r="K508" s="10"/>
      <c r="L508" s="10"/>
    </row>
    <row r="509" spans="1:12" ht="13.2" hidden="1">
      <c r="A509" s="10"/>
      <c r="G509" s="10"/>
      <c r="K509" s="10"/>
      <c r="L509" s="10"/>
    </row>
    <row r="510" spans="1:12" ht="13.2" hidden="1">
      <c r="A510" s="10"/>
      <c r="G510" s="10"/>
      <c r="K510" s="10"/>
      <c r="L510" s="10"/>
    </row>
    <row r="511" spans="1:12" ht="13.2" hidden="1">
      <c r="A511" s="10"/>
      <c r="G511" s="10"/>
      <c r="K511" s="10"/>
      <c r="L511" s="10"/>
    </row>
    <row r="512" spans="1:12" ht="13.2" hidden="1">
      <c r="A512" s="10"/>
      <c r="G512" s="10"/>
      <c r="K512" s="10"/>
      <c r="L512" s="10"/>
    </row>
    <row r="513" spans="1:12" ht="13.2" hidden="1">
      <c r="A513" s="10"/>
      <c r="G513" s="10"/>
      <c r="K513" s="10"/>
      <c r="L513" s="10"/>
    </row>
    <row r="514" spans="1:12" ht="13.2" hidden="1">
      <c r="A514" s="10"/>
      <c r="G514" s="10"/>
      <c r="K514" s="10"/>
      <c r="L514" s="10"/>
    </row>
    <row r="515" spans="1:12" ht="13.2" hidden="1">
      <c r="A515" s="10"/>
      <c r="G515" s="10"/>
      <c r="K515" s="10"/>
      <c r="L515" s="10"/>
    </row>
    <row r="516" spans="1:12" ht="13.2" hidden="1">
      <c r="A516" s="10"/>
      <c r="G516" s="10"/>
      <c r="K516" s="10"/>
      <c r="L516" s="10"/>
    </row>
    <row r="517" spans="1:12" ht="13.2" hidden="1">
      <c r="A517" s="10"/>
      <c r="G517" s="10"/>
      <c r="K517" s="10"/>
      <c r="L517" s="10"/>
    </row>
    <row r="518" spans="1:12" ht="13.2" hidden="1">
      <c r="A518" s="10"/>
      <c r="G518" s="10"/>
      <c r="K518" s="10"/>
      <c r="L518" s="10"/>
    </row>
    <row r="519" spans="1:12" ht="13.2" hidden="1">
      <c r="A519" s="10"/>
      <c r="G519" s="10"/>
      <c r="K519" s="10"/>
      <c r="L519" s="10"/>
    </row>
    <row r="520" spans="1:12" ht="13.2" hidden="1">
      <c r="A520" s="10"/>
      <c r="G520" s="10"/>
      <c r="K520" s="10"/>
      <c r="L520" s="10"/>
    </row>
    <row r="521" spans="1:12" ht="13.2" hidden="1">
      <c r="A521" s="10"/>
      <c r="G521" s="10"/>
      <c r="K521" s="10"/>
      <c r="L521" s="10"/>
    </row>
    <row r="522" spans="1:12" ht="13.2" hidden="1">
      <c r="A522" s="10"/>
      <c r="G522" s="10"/>
      <c r="K522" s="10"/>
      <c r="L522" s="10"/>
    </row>
    <row r="523" spans="1:12" ht="13.2" hidden="1">
      <c r="A523" s="10"/>
      <c r="G523" s="10"/>
      <c r="K523" s="10"/>
      <c r="L523" s="10"/>
    </row>
    <row r="524" spans="1:12" ht="13.2" hidden="1">
      <c r="A524" s="10"/>
      <c r="G524" s="10"/>
      <c r="K524" s="10"/>
      <c r="L524" s="10"/>
    </row>
    <row r="525" spans="1:12" ht="13.2" hidden="1">
      <c r="A525" s="10"/>
      <c r="G525" s="10"/>
      <c r="K525" s="10"/>
      <c r="L525" s="10"/>
    </row>
    <row r="526" spans="1:12" ht="13.2" hidden="1">
      <c r="A526" s="10"/>
      <c r="G526" s="10"/>
      <c r="K526" s="10"/>
      <c r="L526" s="10"/>
    </row>
    <row r="527" spans="1:12" ht="13.2" hidden="1">
      <c r="A527" s="10"/>
      <c r="G527" s="10"/>
      <c r="K527" s="10"/>
      <c r="L527" s="10"/>
    </row>
    <row r="528" spans="1:12" ht="13.2" hidden="1">
      <c r="A528" s="10"/>
      <c r="G528" s="10"/>
      <c r="K528" s="10"/>
      <c r="L528" s="10"/>
    </row>
    <row r="529" spans="1:12" ht="13.2" hidden="1">
      <c r="A529" s="10"/>
      <c r="G529" s="10"/>
      <c r="K529" s="10"/>
      <c r="L529" s="10"/>
    </row>
    <row r="530" spans="1:12" ht="13.2" hidden="1">
      <c r="A530" s="10"/>
      <c r="G530" s="10"/>
      <c r="K530" s="10"/>
      <c r="L530" s="10"/>
    </row>
    <row r="531" spans="1:12" ht="13.2" hidden="1">
      <c r="A531" s="10"/>
      <c r="G531" s="10"/>
      <c r="K531" s="10"/>
      <c r="L531" s="10"/>
    </row>
    <row r="532" spans="1:12" ht="13.2" hidden="1">
      <c r="A532" s="10"/>
      <c r="G532" s="10"/>
      <c r="K532" s="10"/>
      <c r="L532" s="10"/>
    </row>
    <row r="533" spans="1:12" ht="13.2" hidden="1">
      <c r="A533" s="10"/>
      <c r="G533" s="10"/>
      <c r="K533" s="10"/>
      <c r="L533" s="10"/>
    </row>
    <row r="534" spans="1:12" ht="13.2" hidden="1">
      <c r="A534" s="10"/>
      <c r="G534" s="10"/>
      <c r="K534" s="10"/>
      <c r="L534" s="10"/>
    </row>
    <row r="535" spans="1:12" ht="13.2" hidden="1">
      <c r="A535" s="10"/>
      <c r="G535" s="10"/>
      <c r="K535" s="10"/>
      <c r="L535" s="10"/>
    </row>
    <row r="536" spans="1:12" ht="13.2" hidden="1">
      <c r="A536" s="10"/>
      <c r="G536" s="10"/>
      <c r="K536" s="10"/>
      <c r="L536" s="10"/>
    </row>
    <row r="537" spans="1:12" ht="13.2" hidden="1">
      <c r="A537" s="10"/>
      <c r="G537" s="10"/>
      <c r="K537" s="10"/>
      <c r="L537" s="10"/>
    </row>
    <row r="538" spans="1:12" ht="13.2" hidden="1">
      <c r="A538" s="10"/>
      <c r="G538" s="10"/>
      <c r="K538" s="10"/>
      <c r="L538" s="10"/>
    </row>
    <row r="539" spans="1:12" ht="13.2" hidden="1">
      <c r="A539" s="10"/>
      <c r="G539" s="10"/>
      <c r="K539" s="10"/>
      <c r="L539" s="10"/>
    </row>
    <row r="540" spans="1:12" ht="13.2" hidden="1">
      <c r="A540" s="10"/>
      <c r="G540" s="10"/>
      <c r="K540" s="10"/>
      <c r="L540" s="10"/>
    </row>
    <row r="541" spans="1:12" ht="13.2" hidden="1">
      <c r="A541" s="10"/>
      <c r="G541" s="10"/>
      <c r="K541" s="10"/>
      <c r="L541" s="10"/>
    </row>
    <row r="542" spans="1:12" ht="13.2" hidden="1">
      <c r="A542" s="10"/>
      <c r="G542" s="10"/>
      <c r="K542" s="10"/>
      <c r="L542" s="10"/>
    </row>
    <row r="543" spans="1:12" ht="13.2" hidden="1">
      <c r="A543" s="10"/>
      <c r="G543" s="10"/>
      <c r="K543" s="10"/>
      <c r="L543" s="10"/>
    </row>
    <row r="544" spans="1:12" ht="13.2" hidden="1">
      <c r="A544" s="10"/>
      <c r="G544" s="10"/>
      <c r="K544" s="10"/>
      <c r="L544" s="10"/>
    </row>
    <row r="545" spans="1:12" ht="13.2" hidden="1">
      <c r="A545" s="10"/>
      <c r="G545" s="10"/>
      <c r="K545" s="10"/>
      <c r="L545" s="10"/>
    </row>
    <row r="546" spans="1:12" ht="13.2" hidden="1">
      <c r="A546" s="10"/>
      <c r="G546" s="10"/>
      <c r="K546" s="10"/>
      <c r="L546" s="10"/>
    </row>
    <row r="547" spans="1:12" ht="13.2" hidden="1">
      <c r="A547" s="10"/>
      <c r="G547" s="10"/>
      <c r="K547" s="10"/>
      <c r="L547" s="10"/>
    </row>
    <row r="548" spans="1:12" ht="13.2" hidden="1">
      <c r="A548" s="10"/>
      <c r="G548" s="10"/>
      <c r="K548" s="10"/>
      <c r="L548" s="10"/>
    </row>
    <row r="549" spans="1:12" ht="13.2" hidden="1">
      <c r="A549" s="10"/>
      <c r="G549" s="10"/>
      <c r="K549" s="10"/>
      <c r="L549" s="10"/>
    </row>
    <row r="550" spans="1:12" ht="13.2" hidden="1">
      <c r="A550" s="10"/>
      <c r="G550" s="10"/>
      <c r="K550" s="10"/>
      <c r="L550" s="10"/>
    </row>
    <row r="551" spans="1:12" ht="13.2" hidden="1">
      <c r="A551" s="10"/>
      <c r="G551" s="10"/>
      <c r="K551" s="10"/>
      <c r="L551" s="10"/>
    </row>
    <row r="552" spans="1:12" ht="13.2" hidden="1">
      <c r="A552" s="10"/>
      <c r="G552" s="10"/>
      <c r="K552" s="10"/>
      <c r="L552" s="10"/>
    </row>
    <row r="553" spans="1:12" ht="13.2" hidden="1">
      <c r="A553" s="10"/>
      <c r="G553" s="10"/>
      <c r="K553" s="10"/>
      <c r="L553" s="10"/>
    </row>
    <row r="554" spans="1:12" ht="13.2" hidden="1">
      <c r="A554" s="10"/>
      <c r="G554" s="10"/>
      <c r="K554" s="10"/>
      <c r="L554" s="10"/>
    </row>
    <row r="555" spans="1:12" ht="13.2" hidden="1">
      <c r="A555" s="10"/>
      <c r="G555" s="10"/>
      <c r="K555" s="10"/>
      <c r="L555" s="10"/>
    </row>
    <row r="556" spans="1:12" ht="13.2" hidden="1">
      <c r="A556" s="10"/>
      <c r="G556" s="10"/>
      <c r="K556" s="10"/>
      <c r="L556" s="10"/>
    </row>
    <row r="557" spans="1:12" ht="13.2" hidden="1">
      <c r="A557" s="10"/>
      <c r="G557" s="10"/>
      <c r="K557" s="10"/>
      <c r="L557" s="10"/>
    </row>
    <row r="558" spans="1:12" ht="13.2" hidden="1">
      <c r="A558" s="10"/>
      <c r="G558" s="10"/>
      <c r="K558" s="10"/>
      <c r="L558" s="10"/>
    </row>
    <row r="559" spans="1:12" ht="13.2" hidden="1">
      <c r="A559" s="10"/>
      <c r="G559" s="10"/>
      <c r="K559" s="10"/>
      <c r="L559" s="10"/>
    </row>
    <row r="560" spans="1:12" ht="13.2" hidden="1">
      <c r="A560" s="10"/>
      <c r="G560" s="10"/>
      <c r="K560" s="10"/>
      <c r="L560" s="10"/>
    </row>
    <row r="561" spans="1:12" ht="13.2" hidden="1">
      <c r="A561" s="10"/>
      <c r="G561" s="10"/>
      <c r="K561" s="10"/>
      <c r="L561" s="10"/>
    </row>
    <row r="562" spans="1:12" ht="13.2" hidden="1">
      <c r="A562" s="10"/>
      <c r="G562" s="10"/>
      <c r="K562" s="10"/>
      <c r="L562" s="10"/>
    </row>
    <row r="563" spans="1:12" ht="13.2" hidden="1">
      <c r="A563" s="10"/>
      <c r="G563" s="10"/>
      <c r="K563" s="10"/>
      <c r="L563" s="10"/>
    </row>
    <row r="564" spans="1:12" ht="13.2" hidden="1">
      <c r="A564" s="10"/>
      <c r="G564" s="10"/>
      <c r="K564" s="10"/>
      <c r="L564" s="10"/>
    </row>
    <row r="565" spans="1:12" ht="13.2" hidden="1">
      <c r="A565" s="10"/>
      <c r="G565" s="10"/>
      <c r="K565" s="10"/>
      <c r="L565" s="10"/>
    </row>
    <row r="566" spans="1:12" ht="13.2" hidden="1">
      <c r="A566" s="10"/>
      <c r="G566" s="10"/>
      <c r="K566" s="10"/>
      <c r="L566" s="10"/>
    </row>
    <row r="567" spans="1:12" ht="13.2" hidden="1">
      <c r="A567" s="10"/>
      <c r="G567" s="10"/>
      <c r="K567" s="10"/>
      <c r="L567" s="10"/>
    </row>
    <row r="568" spans="1:12" ht="13.2" hidden="1">
      <c r="A568" s="10"/>
      <c r="G568" s="10"/>
      <c r="K568" s="10"/>
      <c r="L568" s="10"/>
    </row>
    <row r="569" spans="1:12" ht="13.2" hidden="1">
      <c r="A569" s="10"/>
      <c r="G569" s="10"/>
      <c r="K569" s="10"/>
      <c r="L569" s="10"/>
    </row>
    <row r="570" spans="1:12" ht="13.2" hidden="1">
      <c r="A570" s="10"/>
      <c r="G570" s="10"/>
      <c r="K570" s="10"/>
      <c r="L570" s="10"/>
    </row>
    <row r="571" spans="1:12" ht="13.2" hidden="1">
      <c r="A571" s="10"/>
      <c r="G571" s="10"/>
      <c r="K571" s="10"/>
      <c r="L571" s="10"/>
    </row>
    <row r="572" spans="1:12" ht="13.2" hidden="1">
      <c r="A572" s="10"/>
      <c r="G572" s="10"/>
      <c r="K572" s="10"/>
      <c r="L572" s="10"/>
    </row>
    <row r="573" spans="1:12" ht="13.2" hidden="1">
      <c r="A573" s="10"/>
      <c r="G573" s="10"/>
      <c r="K573" s="10"/>
      <c r="L573" s="10"/>
    </row>
    <row r="574" spans="1:12" ht="13.2" hidden="1">
      <c r="A574" s="10"/>
      <c r="G574" s="10"/>
      <c r="K574" s="10"/>
      <c r="L574" s="10"/>
    </row>
    <row r="575" spans="1:12" ht="13.2" hidden="1">
      <c r="A575" s="10"/>
      <c r="G575" s="10"/>
      <c r="K575" s="10"/>
      <c r="L575" s="10"/>
    </row>
    <row r="576" spans="1:12" ht="13.2" hidden="1">
      <c r="A576" s="10"/>
      <c r="G576" s="10"/>
      <c r="K576" s="10"/>
      <c r="L576" s="10"/>
    </row>
    <row r="577" spans="1:12" ht="13.2" hidden="1">
      <c r="A577" s="10"/>
      <c r="G577" s="10"/>
      <c r="K577" s="10"/>
      <c r="L577" s="10"/>
    </row>
    <row r="578" spans="1:12" ht="13.2" hidden="1">
      <c r="A578" s="10"/>
      <c r="G578" s="10"/>
      <c r="K578" s="10"/>
      <c r="L578" s="10"/>
    </row>
    <row r="579" spans="1:12" ht="13.2" hidden="1">
      <c r="A579" s="10"/>
      <c r="G579" s="10"/>
      <c r="K579" s="10"/>
      <c r="L579" s="10"/>
    </row>
    <row r="580" spans="1:12" ht="13.2" hidden="1">
      <c r="A580" s="10"/>
      <c r="G580" s="10"/>
      <c r="K580" s="10"/>
      <c r="L580" s="10"/>
    </row>
    <row r="581" spans="1:12" ht="13.2" hidden="1">
      <c r="A581" s="10"/>
      <c r="G581" s="10"/>
      <c r="K581" s="10"/>
      <c r="L581" s="10"/>
    </row>
    <row r="582" spans="1:12" ht="13.2" hidden="1">
      <c r="A582" s="10"/>
      <c r="G582" s="10"/>
      <c r="K582" s="10"/>
      <c r="L582" s="10"/>
    </row>
    <row r="583" spans="1:12" ht="13.2" hidden="1">
      <c r="A583" s="10"/>
      <c r="G583" s="10"/>
      <c r="K583" s="10"/>
      <c r="L583" s="10"/>
    </row>
    <row r="584" spans="1:12" ht="13.2" hidden="1">
      <c r="A584" s="10"/>
      <c r="G584" s="10"/>
      <c r="K584" s="10"/>
      <c r="L584" s="10"/>
    </row>
    <row r="585" spans="1:12" ht="13.2" hidden="1">
      <c r="A585" s="10"/>
      <c r="G585" s="10"/>
      <c r="K585" s="10"/>
      <c r="L585" s="10"/>
    </row>
    <row r="586" spans="1:12" ht="13.2" hidden="1">
      <c r="A586" s="10"/>
      <c r="G586" s="10"/>
      <c r="K586" s="10"/>
      <c r="L586" s="10"/>
    </row>
    <row r="587" spans="1:12" ht="13.2" hidden="1">
      <c r="A587" s="10"/>
      <c r="G587" s="10"/>
      <c r="K587" s="10"/>
      <c r="L587" s="10"/>
    </row>
    <row r="588" spans="1:12" ht="13.2" hidden="1">
      <c r="A588" s="10"/>
      <c r="G588" s="10"/>
      <c r="K588" s="10"/>
      <c r="L588" s="10"/>
    </row>
    <row r="589" spans="1:12" ht="13.2" hidden="1">
      <c r="A589" s="10"/>
      <c r="G589" s="10"/>
      <c r="K589" s="10"/>
      <c r="L589" s="10"/>
    </row>
    <row r="590" spans="1:12" ht="13.2" hidden="1">
      <c r="A590" s="10"/>
      <c r="G590" s="10"/>
      <c r="K590" s="10"/>
      <c r="L590" s="10"/>
    </row>
    <row r="591" spans="1:12" ht="13.2" hidden="1">
      <c r="A591" s="10"/>
      <c r="G591" s="10"/>
      <c r="K591" s="10"/>
      <c r="L591" s="10"/>
    </row>
    <row r="592" spans="1:12" ht="13.2" hidden="1">
      <c r="A592" s="10"/>
      <c r="G592" s="10"/>
      <c r="K592" s="10"/>
      <c r="L592" s="10"/>
    </row>
    <row r="593" spans="1:12" ht="13.2" hidden="1">
      <c r="A593" s="10"/>
      <c r="G593" s="10"/>
      <c r="K593" s="10"/>
      <c r="L593" s="10"/>
    </row>
    <row r="594" spans="1:12" ht="13.2" hidden="1">
      <c r="A594" s="10"/>
      <c r="G594" s="10"/>
      <c r="K594" s="10"/>
      <c r="L594" s="10"/>
    </row>
    <row r="595" spans="1:12" ht="13.2" hidden="1">
      <c r="A595" s="10"/>
      <c r="G595" s="10"/>
      <c r="K595" s="10"/>
      <c r="L595" s="10"/>
    </row>
    <row r="596" spans="1:12" ht="13.2" hidden="1">
      <c r="A596" s="10"/>
      <c r="G596" s="10"/>
      <c r="K596" s="10"/>
      <c r="L596" s="10"/>
    </row>
    <row r="597" spans="1:12" ht="13.2" hidden="1">
      <c r="A597" s="10"/>
      <c r="G597" s="10"/>
      <c r="K597" s="10"/>
      <c r="L597" s="10"/>
    </row>
    <row r="598" spans="1:12" ht="13.2" hidden="1">
      <c r="A598" s="10"/>
      <c r="G598" s="10"/>
      <c r="K598" s="10"/>
      <c r="L598" s="10"/>
    </row>
    <row r="599" spans="1:12" ht="13.2" hidden="1">
      <c r="A599" s="10"/>
      <c r="G599" s="10"/>
      <c r="K599" s="10"/>
      <c r="L599" s="10"/>
    </row>
    <row r="600" spans="1:12" ht="13.2" hidden="1">
      <c r="A600" s="10"/>
      <c r="G600" s="10"/>
      <c r="K600" s="10"/>
      <c r="L600" s="10"/>
    </row>
    <row r="601" spans="1:12" ht="13.2" hidden="1">
      <c r="A601" s="10"/>
      <c r="G601" s="10"/>
      <c r="K601" s="10"/>
      <c r="L601" s="10"/>
    </row>
    <row r="602" spans="1:12" ht="13.2" hidden="1">
      <c r="A602" s="10"/>
      <c r="G602" s="10"/>
      <c r="K602" s="10"/>
      <c r="L602" s="10"/>
    </row>
    <row r="603" spans="1:12" ht="13.2" hidden="1">
      <c r="A603" s="10"/>
      <c r="G603" s="10"/>
      <c r="K603" s="10"/>
      <c r="L603" s="10"/>
    </row>
    <row r="604" spans="1:12" ht="13.2" hidden="1">
      <c r="A604" s="10"/>
      <c r="G604" s="10"/>
      <c r="K604" s="10"/>
      <c r="L604" s="10"/>
    </row>
    <row r="605" spans="1:12" ht="13.2" hidden="1">
      <c r="A605" s="10"/>
      <c r="G605" s="10"/>
      <c r="K605" s="10"/>
      <c r="L605" s="10"/>
    </row>
    <row r="606" spans="1:12" ht="13.2" hidden="1">
      <c r="A606" s="10"/>
      <c r="G606" s="10"/>
      <c r="K606" s="10"/>
      <c r="L606" s="10"/>
    </row>
    <row r="607" spans="1:12" ht="13.2" hidden="1">
      <c r="A607" s="10"/>
      <c r="G607" s="10"/>
      <c r="K607" s="10"/>
      <c r="L607" s="10"/>
    </row>
    <row r="608" spans="1:12" ht="13.2" hidden="1">
      <c r="A608" s="10"/>
      <c r="G608" s="10"/>
      <c r="K608" s="10"/>
      <c r="L608" s="10"/>
    </row>
    <row r="609" spans="1:12" ht="13.2" hidden="1">
      <c r="A609" s="10"/>
      <c r="G609" s="10"/>
      <c r="K609" s="10"/>
      <c r="L609" s="10"/>
    </row>
    <row r="610" spans="1:12" ht="13.2" hidden="1">
      <c r="A610" s="10"/>
      <c r="G610" s="10"/>
      <c r="K610" s="10"/>
      <c r="L610" s="10"/>
    </row>
    <row r="611" spans="1:12" ht="13.2" hidden="1">
      <c r="A611" s="10"/>
      <c r="G611" s="10"/>
      <c r="K611" s="10"/>
      <c r="L611" s="10"/>
    </row>
    <row r="612" spans="1:12" ht="13.2" hidden="1">
      <c r="A612" s="10"/>
      <c r="G612" s="10"/>
      <c r="K612" s="10"/>
      <c r="L612" s="10"/>
    </row>
    <row r="613" spans="1:12" ht="13.2" hidden="1">
      <c r="A613" s="10"/>
      <c r="G613" s="10"/>
      <c r="K613" s="10"/>
      <c r="L613" s="10"/>
    </row>
    <row r="614" spans="1:12" ht="13.2" hidden="1">
      <c r="A614" s="10"/>
      <c r="G614" s="10"/>
      <c r="K614" s="10"/>
      <c r="L614" s="10"/>
    </row>
    <row r="615" spans="1:12" ht="13.2" hidden="1">
      <c r="A615" s="10"/>
      <c r="G615" s="10"/>
      <c r="K615" s="10"/>
      <c r="L615" s="10"/>
    </row>
    <row r="616" spans="1:12" ht="13.2" hidden="1">
      <c r="A616" s="10"/>
      <c r="G616" s="10"/>
      <c r="K616" s="10"/>
      <c r="L616" s="10"/>
    </row>
    <row r="617" spans="1:12" ht="13.2" hidden="1">
      <c r="A617" s="10"/>
      <c r="G617" s="10"/>
      <c r="K617" s="10"/>
      <c r="L617" s="10"/>
    </row>
    <row r="618" spans="1:12" ht="13.2" hidden="1">
      <c r="A618" s="10"/>
      <c r="G618" s="10"/>
      <c r="K618" s="10"/>
      <c r="L618" s="10"/>
    </row>
    <row r="619" spans="1:12" ht="13.2" hidden="1">
      <c r="A619" s="10"/>
      <c r="G619" s="10"/>
      <c r="K619" s="10"/>
      <c r="L619" s="10"/>
    </row>
    <row r="620" spans="1:12" ht="13.2" hidden="1">
      <c r="A620" s="10"/>
      <c r="G620" s="10"/>
      <c r="K620" s="10"/>
      <c r="L620" s="10"/>
    </row>
    <row r="621" spans="1:12" ht="13.2" hidden="1">
      <c r="A621" s="10"/>
      <c r="G621" s="10"/>
      <c r="K621" s="10"/>
      <c r="L621" s="10"/>
    </row>
    <row r="622" spans="1:12" ht="13.2" hidden="1">
      <c r="A622" s="10"/>
      <c r="G622" s="10"/>
      <c r="K622" s="10"/>
      <c r="L622" s="10"/>
    </row>
    <row r="623" spans="1:12" ht="13.2" hidden="1">
      <c r="A623" s="10"/>
      <c r="G623" s="10"/>
      <c r="K623" s="10"/>
      <c r="L623" s="10"/>
    </row>
    <row r="624" spans="1:12" ht="13.2" hidden="1">
      <c r="A624" s="10"/>
      <c r="G624" s="10"/>
      <c r="K624" s="10"/>
      <c r="L624" s="10"/>
    </row>
    <row r="625" spans="1:12" ht="13.2" hidden="1">
      <c r="A625" s="10"/>
      <c r="G625" s="10"/>
      <c r="K625" s="10"/>
      <c r="L625" s="10"/>
    </row>
    <row r="626" spans="1:12" ht="13.2" hidden="1">
      <c r="A626" s="10"/>
      <c r="G626" s="10"/>
      <c r="K626" s="10"/>
      <c r="L626" s="10"/>
    </row>
    <row r="627" spans="1:12" ht="13.2" hidden="1">
      <c r="A627" s="10"/>
      <c r="G627" s="10"/>
      <c r="K627" s="10"/>
      <c r="L627" s="10"/>
    </row>
    <row r="628" spans="1:12" ht="13.2" hidden="1">
      <c r="A628" s="10"/>
      <c r="G628" s="10"/>
      <c r="K628" s="10"/>
      <c r="L628" s="10"/>
    </row>
    <row r="629" spans="1:12" ht="13.2" hidden="1">
      <c r="A629" s="10"/>
      <c r="G629" s="10"/>
      <c r="K629" s="10"/>
      <c r="L629" s="10"/>
    </row>
    <row r="630" spans="1:12" ht="13.2" hidden="1">
      <c r="A630" s="10"/>
      <c r="G630" s="10"/>
      <c r="K630" s="10"/>
      <c r="L630" s="10"/>
    </row>
    <row r="631" spans="1:12" ht="13.2" hidden="1">
      <c r="A631" s="10"/>
      <c r="G631" s="10"/>
      <c r="K631" s="10"/>
      <c r="L631" s="10"/>
    </row>
    <row r="632" spans="1:12" ht="13.2" hidden="1">
      <c r="A632" s="10"/>
      <c r="G632" s="10"/>
      <c r="K632" s="10"/>
      <c r="L632" s="10"/>
    </row>
    <row r="633" spans="1:12" ht="13.2" hidden="1">
      <c r="A633" s="10"/>
      <c r="G633" s="10"/>
      <c r="K633" s="10"/>
      <c r="L633" s="10"/>
    </row>
    <row r="634" spans="1:12" ht="13.2" hidden="1">
      <c r="A634" s="10"/>
      <c r="G634" s="10"/>
      <c r="K634" s="10"/>
      <c r="L634" s="10"/>
    </row>
    <row r="635" spans="1:12" ht="13.2" hidden="1">
      <c r="A635" s="10"/>
      <c r="G635" s="10"/>
      <c r="K635" s="10"/>
      <c r="L635" s="10"/>
    </row>
    <row r="636" spans="1:12" ht="13.2" hidden="1">
      <c r="A636" s="10"/>
      <c r="G636" s="10"/>
      <c r="K636" s="10"/>
      <c r="L636" s="10"/>
    </row>
    <row r="637" spans="1:12" ht="13.2" hidden="1">
      <c r="A637" s="10"/>
      <c r="G637" s="10"/>
      <c r="K637" s="10"/>
      <c r="L637" s="10"/>
    </row>
    <row r="638" spans="1:12" ht="13.2" hidden="1">
      <c r="A638" s="10"/>
      <c r="G638" s="10"/>
      <c r="K638" s="10"/>
      <c r="L638" s="10"/>
    </row>
    <row r="639" spans="1:12" ht="13.2" hidden="1">
      <c r="A639" s="10"/>
      <c r="G639" s="10"/>
      <c r="K639" s="10"/>
      <c r="L639" s="10"/>
    </row>
    <row r="640" spans="1:12" ht="13.2" hidden="1">
      <c r="A640" s="10"/>
      <c r="G640" s="10"/>
      <c r="K640" s="10"/>
      <c r="L640" s="10"/>
    </row>
    <row r="641" spans="1:12" ht="13.2" hidden="1">
      <c r="A641" s="10"/>
      <c r="G641" s="10"/>
      <c r="K641" s="10"/>
      <c r="L641" s="10"/>
    </row>
    <row r="642" spans="1:12" ht="13.2" hidden="1">
      <c r="A642" s="10"/>
      <c r="G642" s="10"/>
      <c r="K642" s="10"/>
      <c r="L642" s="10"/>
    </row>
    <row r="643" spans="1:12" ht="13.2" hidden="1">
      <c r="A643" s="10"/>
      <c r="G643" s="10"/>
      <c r="K643" s="10"/>
      <c r="L643" s="10"/>
    </row>
    <row r="644" spans="1:12" ht="13.2" hidden="1">
      <c r="A644" s="10"/>
      <c r="G644" s="10"/>
      <c r="K644" s="10"/>
      <c r="L644" s="10"/>
    </row>
    <row r="645" spans="1:12" ht="13.2" hidden="1">
      <c r="A645" s="10"/>
      <c r="G645" s="10"/>
      <c r="K645" s="10"/>
      <c r="L645" s="10"/>
    </row>
    <row r="646" spans="1:12" ht="13.2" hidden="1">
      <c r="A646" s="10"/>
      <c r="G646" s="10"/>
      <c r="K646" s="10"/>
      <c r="L646" s="10"/>
    </row>
    <row r="647" spans="1:12" ht="13.2" hidden="1">
      <c r="A647" s="10"/>
      <c r="G647" s="10"/>
      <c r="K647" s="10"/>
      <c r="L647" s="10"/>
    </row>
    <row r="648" spans="1:12" ht="13.2" hidden="1">
      <c r="A648" s="10"/>
      <c r="G648" s="10"/>
      <c r="K648" s="10"/>
      <c r="L648" s="10"/>
    </row>
    <row r="649" spans="1:12" ht="13.2" hidden="1">
      <c r="A649" s="10"/>
      <c r="G649" s="10"/>
      <c r="K649" s="10"/>
      <c r="L649" s="10"/>
    </row>
    <row r="650" spans="1:12" ht="13.2" hidden="1">
      <c r="A650" s="10"/>
      <c r="G650" s="10"/>
      <c r="K650" s="10"/>
      <c r="L650" s="10"/>
    </row>
    <row r="651" spans="1:12" ht="13.2" hidden="1">
      <c r="A651" s="10"/>
      <c r="G651" s="10"/>
      <c r="K651" s="10"/>
      <c r="L651" s="10"/>
    </row>
    <row r="652" spans="1:12" ht="13.2" hidden="1">
      <c r="A652" s="10"/>
      <c r="G652" s="10"/>
      <c r="K652" s="10"/>
      <c r="L652" s="10"/>
    </row>
    <row r="653" spans="1:12" ht="13.2" hidden="1">
      <c r="A653" s="10"/>
      <c r="G653" s="10"/>
      <c r="K653" s="10"/>
      <c r="L653" s="10"/>
    </row>
    <row r="654" spans="1:12" ht="13.2" hidden="1">
      <c r="A654" s="10"/>
      <c r="G654" s="10"/>
      <c r="K654" s="10"/>
      <c r="L654" s="10"/>
    </row>
    <row r="655" spans="1:12" ht="13.2" hidden="1">
      <c r="A655" s="10"/>
      <c r="G655" s="10"/>
      <c r="K655" s="10"/>
      <c r="L655" s="10"/>
    </row>
    <row r="656" spans="1:12" ht="13.2" hidden="1">
      <c r="A656" s="10"/>
      <c r="G656" s="10"/>
      <c r="K656" s="10"/>
      <c r="L656" s="10"/>
    </row>
    <row r="657" spans="1:12" ht="13.2" hidden="1">
      <c r="A657" s="10"/>
      <c r="G657" s="10"/>
      <c r="K657" s="10"/>
      <c r="L657" s="10"/>
    </row>
    <row r="658" spans="1:12" ht="13.2" hidden="1">
      <c r="A658" s="10"/>
      <c r="G658" s="10"/>
      <c r="K658" s="10"/>
      <c r="L658" s="10"/>
    </row>
    <row r="659" spans="1:12" ht="13.2" hidden="1">
      <c r="A659" s="10"/>
      <c r="G659" s="10"/>
      <c r="K659" s="10"/>
      <c r="L659" s="10"/>
    </row>
    <row r="660" spans="1:12" ht="13.2" hidden="1">
      <c r="A660" s="10"/>
      <c r="G660" s="10"/>
      <c r="K660" s="10"/>
      <c r="L660" s="10"/>
    </row>
    <row r="661" spans="1:12" ht="13.2" hidden="1">
      <c r="A661" s="10"/>
      <c r="G661" s="10"/>
      <c r="K661" s="10"/>
      <c r="L661" s="10"/>
    </row>
    <row r="662" spans="1:12" ht="13.2" hidden="1">
      <c r="A662" s="10"/>
      <c r="G662" s="10"/>
      <c r="K662" s="10"/>
      <c r="L662" s="10"/>
    </row>
    <row r="663" spans="1:12" ht="13.2" hidden="1">
      <c r="A663" s="10"/>
      <c r="G663" s="10"/>
      <c r="K663" s="10"/>
      <c r="L663" s="10"/>
    </row>
    <row r="664" spans="1:12" ht="13.2" hidden="1">
      <c r="A664" s="10"/>
      <c r="G664" s="10"/>
      <c r="K664" s="10"/>
      <c r="L664" s="10"/>
    </row>
    <row r="665" spans="1:12" ht="13.2" hidden="1">
      <c r="A665" s="10"/>
      <c r="G665" s="10"/>
      <c r="K665" s="10"/>
      <c r="L665" s="10"/>
    </row>
    <row r="666" spans="1:12" ht="13.2" hidden="1">
      <c r="A666" s="10"/>
      <c r="G666" s="10"/>
      <c r="K666" s="10"/>
      <c r="L666" s="10"/>
    </row>
    <row r="667" spans="1:12" ht="13.2" hidden="1">
      <c r="A667" s="10"/>
      <c r="G667" s="10"/>
      <c r="K667" s="10"/>
      <c r="L667" s="10"/>
    </row>
    <row r="668" spans="1:12" ht="13.2" hidden="1">
      <c r="A668" s="10"/>
      <c r="G668" s="10"/>
      <c r="K668" s="10"/>
      <c r="L668" s="10"/>
    </row>
    <row r="669" spans="1:12" ht="13.2" hidden="1">
      <c r="A669" s="10"/>
      <c r="G669" s="10"/>
      <c r="K669" s="10"/>
      <c r="L669" s="10"/>
    </row>
    <row r="670" spans="1:12" ht="13.2" hidden="1">
      <c r="A670" s="10"/>
      <c r="G670" s="10"/>
      <c r="K670" s="10"/>
      <c r="L670" s="10"/>
    </row>
    <row r="671" spans="1:12" ht="13.2" hidden="1">
      <c r="A671" s="10"/>
      <c r="G671" s="10"/>
      <c r="K671" s="10"/>
      <c r="L671" s="10"/>
    </row>
    <row r="672" spans="1:12" ht="13.2" hidden="1">
      <c r="A672" s="10"/>
      <c r="G672" s="10"/>
      <c r="K672" s="10"/>
      <c r="L672" s="10"/>
    </row>
    <row r="673" spans="1:12" ht="13.2" hidden="1">
      <c r="A673" s="10"/>
      <c r="G673" s="10"/>
      <c r="K673" s="10"/>
      <c r="L673" s="10"/>
    </row>
    <row r="674" spans="1:12" ht="13.2" hidden="1">
      <c r="A674" s="10"/>
      <c r="G674" s="10"/>
      <c r="K674" s="10"/>
      <c r="L674" s="10"/>
    </row>
    <row r="675" spans="1:12" ht="13.2" hidden="1">
      <c r="A675" s="10"/>
      <c r="G675" s="10"/>
      <c r="K675" s="10"/>
      <c r="L675" s="10"/>
    </row>
    <row r="676" spans="1:12" ht="13.2" hidden="1">
      <c r="A676" s="10"/>
      <c r="G676" s="10"/>
      <c r="K676" s="10"/>
      <c r="L676" s="10"/>
    </row>
    <row r="677" spans="1:12" ht="13.2" hidden="1">
      <c r="A677" s="10"/>
      <c r="G677" s="10"/>
      <c r="K677" s="10"/>
      <c r="L677" s="10"/>
    </row>
    <row r="678" spans="1:12" ht="13.2" hidden="1">
      <c r="A678" s="10"/>
      <c r="G678" s="10"/>
      <c r="K678" s="10"/>
      <c r="L678" s="10"/>
    </row>
    <row r="679" spans="1:12" ht="13.2" hidden="1">
      <c r="A679" s="10"/>
      <c r="G679" s="10"/>
      <c r="K679" s="10"/>
      <c r="L679" s="10"/>
    </row>
    <row r="680" spans="1:12" ht="13.2" hidden="1">
      <c r="A680" s="10"/>
      <c r="G680" s="10"/>
      <c r="K680" s="10"/>
      <c r="L680" s="10"/>
    </row>
    <row r="681" spans="1:12" ht="13.2" hidden="1">
      <c r="A681" s="10"/>
      <c r="G681" s="10"/>
      <c r="K681" s="10"/>
      <c r="L681" s="10"/>
    </row>
    <row r="682" spans="1:12" ht="13.2" hidden="1">
      <c r="A682" s="10"/>
      <c r="G682" s="10"/>
      <c r="K682" s="10"/>
      <c r="L682" s="10"/>
    </row>
    <row r="683" spans="1:12" ht="13.2" hidden="1">
      <c r="A683" s="10"/>
      <c r="G683" s="10"/>
      <c r="K683" s="10"/>
      <c r="L683" s="10"/>
    </row>
    <row r="684" spans="1:12" ht="13.2" hidden="1">
      <c r="A684" s="10"/>
      <c r="G684" s="10"/>
      <c r="K684" s="10"/>
      <c r="L684" s="10"/>
    </row>
    <row r="685" spans="1:12" ht="13.2" hidden="1">
      <c r="A685" s="10"/>
      <c r="G685" s="10"/>
      <c r="K685" s="10"/>
      <c r="L685" s="10"/>
    </row>
    <row r="686" spans="1:12" ht="13.2" hidden="1">
      <c r="A686" s="10"/>
      <c r="G686" s="10"/>
      <c r="K686" s="10"/>
      <c r="L686" s="10"/>
    </row>
    <row r="687" spans="1:12" ht="13.2" hidden="1">
      <c r="A687" s="10"/>
      <c r="G687" s="10"/>
      <c r="K687" s="10"/>
      <c r="L687" s="10"/>
    </row>
    <row r="688" spans="1:12" ht="13.2" hidden="1">
      <c r="A688" s="10"/>
      <c r="G688" s="10"/>
      <c r="K688" s="10"/>
      <c r="L688" s="10"/>
    </row>
    <row r="689" spans="1:12" ht="13.2" hidden="1">
      <c r="A689" s="10"/>
      <c r="G689" s="10"/>
      <c r="K689" s="10"/>
      <c r="L689" s="10"/>
    </row>
    <row r="690" spans="1:12" ht="13.2" hidden="1">
      <c r="A690" s="10"/>
      <c r="G690" s="10"/>
      <c r="K690" s="10"/>
      <c r="L690" s="10"/>
    </row>
    <row r="691" spans="1:12" ht="13.2" hidden="1">
      <c r="A691" s="10"/>
      <c r="G691" s="10"/>
      <c r="K691" s="10"/>
      <c r="L691" s="10"/>
    </row>
    <row r="692" spans="1:12" ht="13.2" hidden="1">
      <c r="A692" s="10"/>
      <c r="G692" s="10"/>
      <c r="K692" s="10"/>
      <c r="L692" s="10"/>
    </row>
    <row r="693" spans="1:12" ht="13.2" hidden="1">
      <c r="A693" s="10"/>
      <c r="G693" s="10"/>
      <c r="K693" s="10"/>
      <c r="L693" s="10"/>
    </row>
    <row r="694" spans="1:12" ht="13.2" hidden="1">
      <c r="A694" s="10"/>
      <c r="G694" s="10"/>
      <c r="K694" s="10"/>
      <c r="L694" s="10"/>
    </row>
    <row r="695" spans="1:12" ht="13.2" hidden="1">
      <c r="A695" s="10"/>
      <c r="G695" s="10"/>
      <c r="K695" s="10"/>
      <c r="L695" s="10"/>
    </row>
    <row r="696" spans="1:12" ht="13.2" hidden="1">
      <c r="A696" s="10"/>
      <c r="G696" s="10"/>
      <c r="K696" s="10"/>
      <c r="L696" s="10"/>
    </row>
    <row r="697" spans="1:12" ht="13.2" hidden="1">
      <c r="A697" s="10"/>
      <c r="G697" s="10"/>
      <c r="K697" s="10"/>
      <c r="L697" s="10"/>
    </row>
    <row r="698" spans="1:12" ht="13.2" hidden="1">
      <c r="A698" s="10"/>
      <c r="G698" s="10"/>
      <c r="K698" s="10"/>
      <c r="L698" s="10"/>
    </row>
    <row r="699" spans="1:12" ht="13.2" hidden="1">
      <c r="A699" s="10"/>
      <c r="G699" s="10"/>
      <c r="K699" s="10"/>
      <c r="L699" s="10"/>
    </row>
    <row r="700" spans="1:12" ht="13.2" hidden="1">
      <c r="A700" s="10"/>
      <c r="G700" s="10"/>
      <c r="K700" s="10"/>
      <c r="L700" s="10"/>
    </row>
    <row r="701" spans="1:12" ht="13.2" hidden="1">
      <c r="A701" s="10"/>
      <c r="G701" s="10"/>
      <c r="K701" s="10"/>
      <c r="L701" s="10"/>
    </row>
    <row r="702" spans="1:12" ht="13.2" hidden="1">
      <c r="A702" s="10"/>
      <c r="G702" s="10"/>
      <c r="K702" s="10"/>
      <c r="L702" s="10"/>
    </row>
    <row r="703" spans="1:12" ht="13.2" hidden="1">
      <c r="A703" s="10"/>
      <c r="G703" s="10"/>
      <c r="K703" s="10"/>
      <c r="L703" s="10"/>
    </row>
    <row r="704" spans="1:12" ht="13.2" hidden="1">
      <c r="A704" s="10"/>
      <c r="G704" s="10"/>
      <c r="K704" s="10"/>
      <c r="L704" s="10"/>
    </row>
    <row r="705" spans="1:12" ht="13.2" hidden="1">
      <c r="A705" s="10"/>
      <c r="G705" s="10"/>
      <c r="K705" s="10"/>
      <c r="L705" s="10"/>
    </row>
    <row r="706" spans="1:12" ht="13.2" hidden="1">
      <c r="A706" s="10"/>
      <c r="G706" s="10"/>
      <c r="K706" s="10"/>
      <c r="L706" s="10"/>
    </row>
    <row r="707" spans="1:12" ht="13.2" hidden="1">
      <c r="A707" s="10"/>
      <c r="G707" s="10"/>
      <c r="K707" s="10"/>
      <c r="L707" s="10"/>
    </row>
    <row r="708" spans="1:12" ht="13.2" hidden="1">
      <c r="A708" s="10"/>
      <c r="G708" s="10"/>
      <c r="K708" s="10"/>
      <c r="L708" s="10"/>
    </row>
    <row r="709" spans="1:12" ht="13.2" hidden="1">
      <c r="A709" s="10"/>
      <c r="G709" s="10"/>
      <c r="K709" s="10"/>
      <c r="L709" s="10"/>
    </row>
    <row r="710" spans="1:12" ht="13.2" hidden="1">
      <c r="A710" s="10"/>
      <c r="G710" s="10"/>
      <c r="K710" s="10"/>
      <c r="L710" s="10"/>
    </row>
    <row r="711" spans="1:12" ht="13.2" hidden="1">
      <c r="A711" s="10"/>
      <c r="G711" s="10"/>
      <c r="K711" s="10"/>
      <c r="L711" s="10"/>
    </row>
    <row r="712" spans="1:12" ht="13.2" hidden="1">
      <c r="A712" s="10"/>
      <c r="G712" s="10"/>
      <c r="K712" s="10"/>
      <c r="L712" s="10"/>
    </row>
    <row r="713" spans="1:12" ht="13.2" hidden="1">
      <c r="A713" s="10"/>
      <c r="G713" s="10"/>
      <c r="K713" s="10"/>
      <c r="L713" s="10"/>
    </row>
    <row r="714" spans="1:12" ht="13.2" hidden="1">
      <c r="A714" s="10"/>
      <c r="G714" s="10"/>
      <c r="K714" s="10"/>
      <c r="L714" s="10"/>
    </row>
    <row r="715" spans="1:12" ht="13.2" hidden="1">
      <c r="A715" s="10"/>
      <c r="G715" s="10"/>
      <c r="K715" s="10"/>
      <c r="L715" s="10"/>
    </row>
    <row r="716" spans="1:12" ht="13.2" hidden="1">
      <c r="A716" s="10"/>
      <c r="G716" s="10"/>
      <c r="K716" s="10"/>
      <c r="L716" s="10"/>
    </row>
    <row r="717" spans="1:12" ht="13.2" hidden="1">
      <c r="A717" s="10"/>
      <c r="G717" s="10"/>
      <c r="K717" s="10"/>
      <c r="L717" s="10"/>
    </row>
    <row r="718" spans="1:12" ht="13.2" hidden="1">
      <c r="A718" s="10"/>
      <c r="G718" s="10"/>
      <c r="K718" s="10"/>
      <c r="L718" s="10"/>
    </row>
    <row r="719" spans="1:12" ht="13.2" hidden="1">
      <c r="A719" s="10"/>
      <c r="G719" s="10"/>
      <c r="K719" s="10"/>
      <c r="L719" s="10"/>
    </row>
    <row r="720" spans="1:12" ht="13.2" hidden="1">
      <c r="A720" s="10"/>
      <c r="G720" s="10"/>
      <c r="K720" s="10"/>
      <c r="L720" s="10"/>
    </row>
    <row r="721" spans="1:12" ht="13.2" hidden="1">
      <c r="A721" s="10"/>
      <c r="G721" s="10"/>
      <c r="K721" s="10"/>
      <c r="L721" s="10"/>
    </row>
    <row r="722" spans="1:12" ht="13.2" hidden="1">
      <c r="A722" s="10"/>
      <c r="G722" s="10"/>
      <c r="K722" s="10"/>
      <c r="L722" s="10"/>
    </row>
    <row r="723" spans="1:12" ht="13.2" hidden="1">
      <c r="A723" s="10"/>
      <c r="G723" s="10"/>
      <c r="K723" s="10"/>
      <c r="L723" s="10"/>
    </row>
    <row r="724" spans="1:12" ht="13.2" hidden="1">
      <c r="A724" s="10"/>
      <c r="G724" s="10"/>
      <c r="K724" s="10"/>
      <c r="L724" s="10"/>
    </row>
    <row r="725" spans="1:12" ht="13.2" hidden="1">
      <c r="A725" s="10"/>
      <c r="G725" s="10"/>
      <c r="K725" s="10"/>
      <c r="L725" s="10"/>
    </row>
    <row r="726" spans="1:12" ht="13.2" hidden="1">
      <c r="A726" s="10"/>
      <c r="G726" s="10"/>
      <c r="K726" s="10"/>
      <c r="L726" s="10"/>
    </row>
    <row r="727" spans="1:12" ht="13.2" hidden="1">
      <c r="A727" s="10"/>
      <c r="G727" s="10"/>
      <c r="K727" s="10"/>
      <c r="L727" s="10"/>
    </row>
    <row r="728" spans="1:12" ht="13.2" hidden="1">
      <c r="A728" s="10"/>
      <c r="G728" s="10"/>
      <c r="K728" s="10"/>
      <c r="L728" s="10"/>
    </row>
    <row r="729" spans="1:12" ht="13.2" hidden="1">
      <c r="A729" s="10"/>
      <c r="G729" s="10"/>
      <c r="K729" s="10"/>
      <c r="L729" s="10"/>
    </row>
    <row r="730" spans="1:12" ht="13.2" hidden="1">
      <c r="A730" s="10"/>
      <c r="G730" s="10"/>
      <c r="K730" s="10"/>
      <c r="L730" s="10"/>
    </row>
    <row r="731" spans="1:12" ht="13.2" hidden="1">
      <c r="A731" s="10"/>
      <c r="G731" s="10"/>
      <c r="K731" s="10"/>
      <c r="L731" s="10"/>
    </row>
    <row r="732" spans="1:12" ht="13.2" hidden="1">
      <c r="A732" s="10"/>
      <c r="G732" s="10"/>
      <c r="K732" s="10"/>
      <c r="L732" s="10"/>
    </row>
    <row r="733" spans="1:12" ht="13.2" hidden="1">
      <c r="A733" s="10"/>
      <c r="G733" s="10"/>
      <c r="K733" s="10"/>
      <c r="L733" s="10"/>
    </row>
    <row r="734" spans="1:12" ht="13.2" hidden="1">
      <c r="A734" s="10"/>
      <c r="G734" s="10"/>
      <c r="K734" s="10"/>
      <c r="L734" s="10"/>
    </row>
    <row r="735" spans="1:12" ht="13.2" hidden="1">
      <c r="A735" s="10"/>
      <c r="G735" s="10"/>
      <c r="K735" s="10"/>
      <c r="L735" s="10"/>
    </row>
    <row r="736" spans="1:12" ht="13.2" hidden="1">
      <c r="A736" s="10"/>
      <c r="G736" s="10"/>
      <c r="K736" s="10"/>
      <c r="L736" s="10"/>
    </row>
    <row r="737" spans="1:12" ht="13.2" hidden="1">
      <c r="A737" s="10"/>
      <c r="G737" s="10"/>
      <c r="K737" s="10"/>
      <c r="L737" s="10"/>
    </row>
    <row r="738" spans="1:12" ht="13.2" hidden="1">
      <c r="A738" s="10"/>
      <c r="G738" s="10"/>
      <c r="K738" s="10"/>
      <c r="L738" s="10"/>
    </row>
    <row r="739" spans="1:12" ht="13.2" hidden="1">
      <c r="A739" s="10"/>
      <c r="G739" s="10"/>
      <c r="K739" s="10"/>
      <c r="L739" s="10"/>
    </row>
    <row r="740" spans="1:12" ht="13.2" hidden="1">
      <c r="A740" s="10"/>
      <c r="G740" s="10"/>
      <c r="K740" s="10"/>
      <c r="L740" s="10"/>
    </row>
    <row r="741" spans="1:12" ht="13.2" hidden="1">
      <c r="A741" s="10"/>
      <c r="G741" s="10"/>
      <c r="K741" s="10"/>
      <c r="L741" s="10"/>
    </row>
    <row r="742" spans="1:12" ht="13.2" hidden="1">
      <c r="A742" s="10"/>
      <c r="G742" s="10"/>
      <c r="K742" s="10"/>
      <c r="L742" s="10"/>
    </row>
    <row r="743" spans="1:12" ht="13.2" hidden="1">
      <c r="A743" s="10"/>
      <c r="G743" s="10"/>
      <c r="K743" s="10"/>
      <c r="L743" s="10"/>
    </row>
    <row r="744" spans="1:12" ht="13.2" hidden="1">
      <c r="A744" s="10"/>
      <c r="G744" s="10"/>
      <c r="K744" s="10"/>
      <c r="L744" s="10"/>
    </row>
    <row r="745" spans="1:12" ht="13.2" hidden="1">
      <c r="A745" s="10"/>
      <c r="G745" s="10"/>
      <c r="K745" s="10"/>
      <c r="L745" s="10"/>
    </row>
    <row r="746" spans="1:12" ht="13.2" hidden="1">
      <c r="A746" s="10"/>
      <c r="G746" s="10"/>
      <c r="K746" s="10"/>
      <c r="L746" s="10"/>
    </row>
    <row r="747" spans="1:12" ht="13.2" hidden="1">
      <c r="A747" s="10"/>
      <c r="G747" s="10"/>
      <c r="K747" s="10"/>
      <c r="L747" s="10"/>
    </row>
    <row r="748" spans="1:12" ht="13.2" hidden="1">
      <c r="A748" s="10"/>
      <c r="G748" s="10"/>
      <c r="K748" s="10"/>
      <c r="L748" s="10"/>
    </row>
    <row r="749" spans="1:12" ht="13.2" hidden="1">
      <c r="A749" s="10"/>
      <c r="G749" s="10"/>
      <c r="K749" s="10"/>
      <c r="L749" s="10"/>
    </row>
    <row r="750" spans="1:12" ht="13.2" hidden="1">
      <c r="A750" s="10"/>
      <c r="G750" s="10"/>
      <c r="K750" s="10"/>
      <c r="L750" s="10"/>
    </row>
    <row r="751" spans="1:12" ht="13.2" hidden="1">
      <c r="A751" s="10"/>
      <c r="G751" s="10"/>
      <c r="K751" s="10"/>
      <c r="L751" s="10"/>
    </row>
    <row r="752" spans="1:12" ht="13.2" hidden="1">
      <c r="A752" s="10"/>
      <c r="G752" s="10"/>
      <c r="K752" s="10"/>
      <c r="L752" s="10"/>
    </row>
    <row r="753" spans="1:12" ht="13.2" hidden="1">
      <c r="A753" s="10"/>
      <c r="G753" s="10"/>
      <c r="K753" s="10"/>
      <c r="L753" s="10"/>
    </row>
    <row r="754" spans="1:12" ht="13.2" hidden="1">
      <c r="A754" s="10"/>
      <c r="G754" s="10"/>
      <c r="K754" s="10"/>
      <c r="L754" s="10"/>
    </row>
    <row r="755" spans="1:12" ht="13.2" hidden="1">
      <c r="A755" s="10"/>
      <c r="G755" s="10"/>
      <c r="K755" s="10"/>
      <c r="L755" s="10"/>
    </row>
    <row r="756" spans="1:12" ht="13.2" hidden="1">
      <c r="A756" s="10"/>
      <c r="G756" s="10"/>
      <c r="K756" s="10"/>
      <c r="L756" s="10"/>
    </row>
    <row r="757" spans="1:12" ht="13.2" hidden="1">
      <c r="A757" s="10"/>
      <c r="G757" s="10"/>
      <c r="K757" s="10"/>
      <c r="L757" s="10"/>
    </row>
    <row r="758" spans="1:12" ht="13.2" hidden="1">
      <c r="A758" s="10"/>
      <c r="G758" s="10"/>
      <c r="K758" s="10"/>
      <c r="L758" s="10"/>
    </row>
    <row r="759" spans="1:12" ht="13.2" hidden="1">
      <c r="A759" s="10"/>
      <c r="G759" s="10"/>
      <c r="K759" s="10"/>
      <c r="L759" s="10"/>
    </row>
    <row r="760" spans="1:12" ht="13.2" hidden="1">
      <c r="A760" s="10"/>
      <c r="G760" s="10"/>
      <c r="K760" s="10"/>
      <c r="L760" s="10"/>
    </row>
    <row r="761" spans="1:12" ht="13.2" hidden="1">
      <c r="A761" s="10"/>
      <c r="G761" s="10"/>
      <c r="K761" s="10"/>
      <c r="L761" s="10"/>
    </row>
    <row r="762" spans="1:12" ht="13.2" hidden="1">
      <c r="A762" s="10"/>
      <c r="G762" s="10"/>
      <c r="K762" s="10"/>
      <c r="L762" s="10"/>
    </row>
    <row r="763" spans="1:12" ht="13.2" hidden="1">
      <c r="A763" s="10"/>
      <c r="G763" s="10"/>
      <c r="K763" s="10"/>
      <c r="L763" s="10"/>
    </row>
    <row r="764" spans="1:12" ht="13.2" hidden="1">
      <c r="A764" s="10"/>
      <c r="G764" s="10"/>
      <c r="K764" s="10"/>
      <c r="L764" s="10"/>
    </row>
    <row r="765" spans="1:12" ht="13.2" hidden="1">
      <c r="A765" s="10"/>
      <c r="G765" s="10"/>
      <c r="K765" s="10"/>
      <c r="L765" s="10"/>
    </row>
    <row r="766" spans="1:12" ht="13.2" hidden="1">
      <c r="A766" s="10"/>
      <c r="G766" s="10"/>
      <c r="K766" s="10"/>
      <c r="L766" s="10"/>
    </row>
    <row r="767" spans="1:12" ht="13.2" hidden="1">
      <c r="A767" s="10"/>
      <c r="G767" s="10"/>
      <c r="K767" s="10"/>
      <c r="L767" s="10"/>
    </row>
    <row r="768" spans="1:12" ht="13.2" hidden="1">
      <c r="A768" s="10"/>
      <c r="G768" s="10"/>
      <c r="K768" s="10"/>
      <c r="L768" s="10"/>
    </row>
    <row r="769" spans="1:12" ht="13.2" hidden="1">
      <c r="A769" s="10"/>
      <c r="G769" s="10"/>
      <c r="K769" s="10"/>
      <c r="L769" s="10"/>
    </row>
    <row r="770" spans="1:12" ht="13.2" hidden="1">
      <c r="A770" s="10"/>
      <c r="G770" s="10"/>
      <c r="K770" s="10"/>
      <c r="L770" s="10"/>
    </row>
    <row r="771" spans="1:12" ht="13.2" hidden="1">
      <c r="A771" s="10"/>
      <c r="G771" s="10"/>
      <c r="K771" s="10"/>
      <c r="L771" s="10"/>
    </row>
    <row r="772" spans="1:12" ht="13.2" hidden="1">
      <c r="A772" s="10"/>
      <c r="G772" s="10"/>
      <c r="K772" s="10"/>
      <c r="L772" s="10"/>
    </row>
    <row r="773" spans="1:12" ht="13.2" hidden="1">
      <c r="A773" s="10"/>
      <c r="G773" s="10"/>
      <c r="K773" s="10"/>
      <c r="L773" s="10"/>
    </row>
    <row r="774" spans="1:12" ht="13.2" hidden="1">
      <c r="A774" s="10"/>
      <c r="G774" s="10"/>
      <c r="K774" s="10"/>
      <c r="L774" s="10"/>
    </row>
    <row r="775" spans="1:12" ht="13.2" hidden="1">
      <c r="A775" s="10"/>
      <c r="G775" s="10"/>
      <c r="K775" s="10"/>
      <c r="L775" s="10"/>
    </row>
    <row r="776" spans="1:12" ht="13.2" hidden="1">
      <c r="A776" s="10"/>
      <c r="G776" s="10"/>
      <c r="K776" s="10"/>
      <c r="L776" s="10"/>
    </row>
    <row r="777" spans="1:12" ht="13.2" hidden="1">
      <c r="A777" s="10"/>
      <c r="G777" s="10"/>
      <c r="K777" s="10"/>
      <c r="L777" s="10"/>
    </row>
    <row r="778" spans="1:12" ht="13.2" hidden="1">
      <c r="A778" s="10"/>
      <c r="G778" s="10"/>
      <c r="K778" s="10"/>
      <c r="L778" s="10"/>
    </row>
    <row r="779" spans="1:12" ht="13.2" hidden="1">
      <c r="A779" s="10"/>
      <c r="G779" s="10"/>
      <c r="K779" s="10"/>
      <c r="L779" s="10"/>
    </row>
    <row r="780" spans="1:12" ht="13.2" hidden="1">
      <c r="A780" s="10"/>
      <c r="G780" s="10"/>
      <c r="K780" s="10"/>
      <c r="L780" s="10"/>
    </row>
    <row r="781" spans="1:12" ht="13.2" hidden="1">
      <c r="A781" s="10"/>
      <c r="G781" s="10"/>
      <c r="K781" s="10"/>
      <c r="L781" s="10"/>
    </row>
    <row r="782" spans="1:12" ht="13.2" hidden="1">
      <c r="A782" s="10"/>
      <c r="G782" s="10"/>
      <c r="K782" s="10"/>
      <c r="L782" s="10"/>
    </row>
    <row r="783" spans="1:12" ht="13.2" hidden="1">
      <c r="A783" s="10"/>
      <c r="G783" s="10"/>
      <c r="K783" s="10"/>
      <c r="L783" s="10"/>
    </row>
    <row r="784" spans="1:12" ht="13.2" hidden="1">
      <c r="A784" s="10"/>
      <c r="G784" s="10"/>
      <c r="K784" s="10"/>
      <c r="L784" s="10"/>
    </row>
    <row r="785" spans="1:12" ht="13.2" hidden="1">
      <c r="A785" s="10"/>
      <c r="G785" s="10"/>
      <c r="K785" s="10"/>
      <c r="L785" s="10"/>
    </row>
    <row r="786" spans="1:12" ht="13.2" hidden="1">
      <c r="A786" s="10"/>
      <c r="G786" s="10"/>
      <c r="K786" s="10"/>
      <c r="L786" s="10"/>
    </row>
    <row r="787" spans="1:12" ht="13.2" hidden="1">
      <c r="A787" s="10"/>
      <c r="G787" s="10"/>
      <c r="K787" s="10"/>
      <c r="L787" s="10"/>
    </row>
    <row r="788" spans="1:12" ht="13.2" hidden="1">
      <c r="A788" s="10"/>
      <c r="G788" s="10"/>
      <c r="K788" s="10"/>
      <c r="L788" s="10"/>
    </row>
    <row r="789" spans="1:12" ht="13.2" hidden="1">
      <c r="A789" s="10"/>
      <c r="G789" s="10"/>
      <c r="K789" s="10"/>
      <c r="L789" s="10"/>
    </row>
    <row r="790" spans="1:12" ht="13.2" hidden="1">
      <c r="A790" s="10"/>
      <c r="G790" s="10"/>
      <c r="K790" s="10"/>
      <c r="L790" s="10"/>
    </row>
    <row r="791" spans="1:12" ht="13.2" hidden="1">
      <c r="A791" s="10"/>
      <c r="G791" s="10"/>
      <c r="K791" s="10"/>
      <c r="L791" s="10"/>
    </row>
    <row r="792" spans="1:12" ht="13.2" hidden="1">
      <c r="A792" s="10"/>
      <c r="G792" s="10"/>
      <c r="K792" s="10"/>
      <c r="L792" s="10"/>
    </row>
    <row r="793" spans="1:12" ht="13.2" hidden="1">
      <c r="A793" s="10"/>
      <c r="G793" s="10"/>
      <c r="K793" s="10"/>
      <c r="L793" s="10"/>
    </row>
    <row r="794" spans="1:12" ht="13.2" hidden="1">
      <c r="A794" s="10"/>
      <c r="G794" s="10"/>
      <c r="K794" s="10"/>
      <c r="L794" s="10"/>
    </row>
    <row r="795" spans="1:12" ht="13.2" hidden="1">
      <c r="A795" s="10"/>
      <c r="G795" s="10"/>
      <c r="K795" s="10"/>
      <c r="L795" s="10"/>
    </row>
    <row r="796" spans="1:12" ht="13.2" hidden="1">
      <c r="A796" s="10"/>
      <c r="G796" s="10"/>
      <c r="K796" s="10"/>
      <c r="L796" s="10"/>
    </row>
    <row r="797" spans="1:12" ht="13.2" hidden="1">
      <c r="A797" s="10"/>
      <c r="G797" s="10"/>
      <c r="K797" s="10"/>
      <c r="L797" s="10"/>
    </row>
    <row r="798" spans="1:12" ht="13.2" hidden="1">
      <c r="A798" s="10"/>
      <c r="G798" s="10"/>
      <c r="K798" s="10"/>
      <c r="L798" s="10"/>
    </row>
    <row r="799" spans="1:12" ht="13.2" hidden="1">
      <c r="A799" s="10"/>
      <c r="G799" s="10"/>
      <c r="K799" s="10"/>
      <c r="L799" s="10"/>
    </row>
    <row r="800" spans="1:12" ht="13.2" hidden="1">
      <c r="A800" s="10"/>
      <c r="G800" s="10"/>
      <c r="K800" s="10"/>
      <c r="L800" s="10"/>
    </row>
    <row r="801" spans="1:12" ht="13.2" hidden="1">
      <c r="A801" s="10"/>
      <c r="G801" s="10"/>
      <c r="K801" s="10"/>
      <c r="L801" s="10"/>
    </row>
    <row r="802" spans="1:12" ht="13.2" hidden="1">
      <c r="A802" s="10"/>
      <c r="G802" s="10"/>
      <c r="K802" s="10"/>
      <c r="L802" s="10"/>
    </row>
    <row r="803" spans="1:12" ht="13.2" hidden="1">
      <c r="A803" s="10"/>
      <c r="G803" s="10"/>
      <c r="K803" s="10"/>
      <c r="L803" s="10"/>
    </row>
    <row r="804" spans="1:12" ht="13.2" hidden="1">
      <c r="A804" s="10"/>
      <c r="G804" s="10"/>
      <c r="K804" s="10"/>
      <c r="L804" s="10"/>
    </row>
    <row r="805" spans="1:12" ht="13.2" hidden="1">
      <c r="A805" s="10"/>
      <c r="G805" s="10"/>
      <c r="K805" s="10"/>
      <c r="L805" s="10"/>
    </row>
    <row r="806" spans="1:12" ht="13.2" hidden="1">
      <c r="A806" s="10"/>
      <c r="G806" s="10"/>
      <c r="K806" s="10"/>
      <c r="L806" s="10"/>
    </row>
    <row r="807" spans="1:12" ht="13.2" hidden="1">
      <c r="A807" s="10"/>
      <c r="G807" s="10"/>
      <c r="K807" s="10"/>
      <c r="L807" s="10"/>
    </row>
    <row r="808" spans="1:12" ht="13.2" hidden="1">
      <c r="A808" s="10"/>
      <c r="G808" s="10"/>
      <c r="K808" s="10"/>
      <c r="L808" s="10"/>
    </row>
    <row r="809" spans="1:12" ht="13.2" hidden="1">
      <c r="A809" s="10"/>
      <c r="G809" s="10"/>
      <c r="K809" s="10"/>
      <c r="L809" s="10"/>
    </row>
    <row r="810" spans="1:12" ht="13.2" hidden="1">
      <c r="A810" s="10"/>
      <c r="G810" s="10"/>
      <c r="K810" s="10"/>
      <c r="L810" s="10"/>
    </row>
    <row r="811" spans="1:12" ht="13.2" hidden="1">
      <c r="A811" s="10"/>
      <c r="G811" s="10"/>
      <c r="K811" s="10"/>
      <c r="L811" s="10"/>
    </row>
    <row r="812" spans="1:12" ht="13.2" hidden="1">
      <c r="A812" s="10"/>
      <c r="G812" s="10"/>
      <c r="K812" s="10"/>
      <c r="L812" s="10"/>
    </row>
    <row r="813" spans="1:12" ht="13.2" hidden="1">
      <c r="A813" s="10"/>
      <c r="G813" s="10"/>
      <c r="K813" s="10"/>
      <c r="L813" s="10"/>
    </row>
    <row r="814" spans="1:12" ht="13.2" hidden="1">
      <c r="A814" s="10"/>
      <c r="G814" s="10"/>
      <c r="K814" s="10"/>
      <c r="L814" s="10"/>
    </row>
    <row r="815" spans="1:12" ht="13.2" hidden="1">
      <c r="A815" s="10"/>
      <c r="G815" s="10"/>
      <c r="K815" s="10"/>
      <c r="L815" s="10"/>
    </row>
    <row r="816" spans="1:12" ht="13.2" hidden="1">
      <c r="A816" s="10"/>
      <c r="G816" s="10"/>
      <c r="K816" s="10"/>
      <c r="L816" s="10"/>
    </row>
    <row r="817" spans="1:12" ht="13.2" hidden="1">
      <c r="A817" s="10"/>
      <c r="G817" s="10"/>
      <c r="K817" s="10"/>
      <c r="L817" s="10"/>
    </row>
    <row r="818" spans="1:12" ht="13.2" hidden="1">
      <c r="A818" s="10"/>
      <c r="G818" s="10"/>
      <c r="K818" s="10"/>
      <c r="L818" s="10"/>
    </row>
    <row r="819" spans="1:12" ht="13.2" hidden="1">
      <c r="A819" s="10"/>
      <c r="G819" s="10"/>
      <c r="K819" s="10"/>
      <c r="L819" s="10"/>
    </row>
    <row r="820" spans="1:12" ht="13.2" hidden="1">
      <c r="A820" s="10"/>
      <c r="G820" s="10"/>
      <c r="K820" s="10"/>
      <c r="L820" s="10"/>
    </row>
    <row r="821" spans="1:12" ht="13.2" hidden="1">
      <c r="A821" s="10"/>
      <c r="G821" s="10"/>
      <c r="K821" s="10"/>
      <c r="L821" s="10"/>
    </row>
    <row r="822" spans="1:12" ht="13.2" hidden="1">
      <c r="A822" s="10"/>
      <c r="G822" s="10"/>
      <c r="K822" s="10"/>
      <c r="L822" s="10"/>
    </row>
    <row r="823" spans="1:12" ht="13.2" hidden="1">
      <c r="A823" s="10"/>
      <c r="G823" s="10"/>
      <c r="K823" s="10"/>
      <c r="L823" s="10"/>
    </row>
    <row r="824" spans="1:12" ht="13.2" hidden="1">
      <c r="A824" s="10"/>
      <c r="G824" s="10"/>
      <c r="K824" s="10"/>
      <c r="L824" s="10"/>
    </row>
    <row r="825" spans="1:12" ht="13.2" hidden="1">
      <c r="A825" s="10"/>
      <c r="G825" s="10"/>
      <c r="K825" s="10"/>
      <c r="L825" s="10"/>
    </row>
    <row r="826" spans="1:12" ht="13.2" hidden="1">
      <c r="A826" s="10"/>
      <c r="G826" s="10"/>
      <c r="K826" s="10"/>
      <c r="L826" s="10"/>
    </row>
    <row r="827" spans="1:12" ht="13.2" hidden="1">
      <c r="A827" s="10"/>
      <c r="G827" s="10"/>
      <c r="K827" s="10"/>
      <c r="L827" s="10"/>
    </row>
    <row r="828" spans="1:12" ht="13.2" hidden="1">
      <c r="A828" s="10"/>
      <c r="G828" s="10"/>
      <c r="K828" s="10"/>
      <c r="L828" s="10"/>
    </row>
    <row r="829" spans="1:12" ht="13.2" hidden="1">
      <c r="A829" s="10"/>
      <c r="G829" s="10"/>
      <c r="K829" s="10"/>
      <c r="L829" s="10"/>
    </row>
    <row r="830" spans="1:12" ht="13.2" hidden="1">
      <c r="A830" s="10"/>
      <c r="G830" s="10"/>
      <c r="K830" s="10"/>
      <c r="L830" s="10"/>
    </row>
    <row r="831" spans="1:12" ht="13.2" hidden="1">
      <c r="A831" s="10"/>
      <c r="G831" s="10"/>
      <c r="K831" s="10"/>
      <c r="L831" s="10"/>
    </row>
    <row r="832" spans="1:12" ht="13.2" hidden="1">
      <c r="A832" s="10"/>
      <c r="G832" s="10"/>
      <c r="K832" s="10"/>
      <c r="L832" s="10"/>
    </row>
    <row r="833" spans="1:12" ht="13.2" hidden="1">
      <c r="A833" s="10"/>
      <c r="G833" s="10"/>
      <c r="K833" s="10"/>
      <c r="L833" s="10"/>
    </row>
    <row r="834" spans="1:12" ht="13.2" hidden="1">
      <c r="A834" s="10"/>
      <c r="G834" s="10"/>
      <c r="K834" s="10"/>
      <c r="L834" s="10"/>
    </row>
    <row r="835" spans="1:12" ht="13.2" hidden="1">
      <c r="A835" s="10"/>
      <c r="G835" s="10"/>
      <c r="K835" s="10"/>
      <c r="L835" s="10"/>
    </row>
    <row r="836" spans="1:12" ht="13.2" hidden="1">
      <c r="A836" s="10"/>
      <c r="G836" s="10"/>
      <c r="K836" s="10"/>
      <c r="L836" s="10"/>
    </row>
    <row r="837" spans="1:12" ht="13.2" hidden="1">
      <c r="A837" s="10"/>
      <c r="G837" s="10"/>
      <c r="K837" s="10"/>
      <c r="L837" s="10"/>
    </row>
    <row r="838" spans="1:12" ht="13.2" hidden="1">
      <c r="A838" s="10"/>
      <c r="G838" s="10"/>
      <c r="K838" s="10"/>
      <c r="L838" s="10"/>
    </row>
    <row r="839" spans="1:12" ht="13.2" hidden="1">
      <c r="A839" s="10"/>
      <c r="G839" s="10"/>
      <c r="K839" s="10"/>
      <c r="L839" s="10"/>
    </row>
    <row r="840" spans="1:12" ht="13.2" hidden="1">
      <c r="A840" s="10"/>
      <c r="G840" s="10"/>
      <c r="K840" s="10"/>
      <c r="L840" s="10"/>
    </row>
    <row r="841" spans="1:12" ht="13.2" hidden="1">
      <c r="A841" s="10"/>
      <c r="G841" s="10"/>
      <c r="K841" s="10"/>
      <c r="L841" s="10"/>
    </row>
    <row r="842" spans="1:12" ht="13.2" hidden="1">
      <c r="A842" s="10"/>
      <c r="G842" s="10"/>
      <c r="K842" s="10"/>
      <c r="L842" s="10"/>
    </row>
    <row r="843" spans="1:12" ht="13.2" hidden="1">
      <c r="A843" s="10"/>
      <c r="G843" s="10"/>
      <c r="K843" s="10"/>
      <c r="L843" s="10"/>
    </row>
    <row r="844" spans="1:12" ht="13.2" hidden="1">
      <c r="A844" s="10"/>
      <c r="G844" s="10"/>
      <c r="K844" s="10"/>
      <c r="L844" s="10"/>
    </row>
    <row r="845" spans="1:12" ht="13.2" hidden="1">
      <c r="A845" s="10"/>
      <c r="G845" s="10"/>
      <c r="K845" s="10"/>
      <c r="L845" s="10"/>
    </row>
    <row r="846" spans="1:12" ht="13.2" hidden="1">
      <c r="A846" s="10"/>
      <c r="G846" s="10"/>
      <c r="K846" s="10"/>
      <c r="L846" s="10"/>
    </row>
    <row r="847" spans="1:12" ht="13.2" hidden="1">
      <c r="A847" s="10"/>
      <c r="G847" s="10"/>
      <c r="K847" s="10"/>
      <c r="L847" s="10"/>
    </row>
    <row r="848" spans="1:12" ht="13.2" hidden="1">
      <c r="A848" s="10"/>
      <c r="G848" s="10"/>
      <c r="K848" s="10"/>
      <c r="L848" s="10"/>
    </row>
    <row r="849" spans="1:12" ht="13.2" hidden="1">
      <c r="A849" s="10"/>
      <c r="G849" s="10"/>
      <c r="K849" s="10"/>
      <c r="L849" s="10"/>
    </row>
    <row r="850" spans="1:12" ht="13.2" hidden="1">
      <c r="A850" s="10"/>
      <c r="G850" s="10"/>
      <c r="K850" s="10"/>
      <c r="L850" s="10"/>
    </row>
    <row r="851" spans="1:12" ht="13.2" hidden="1">
      <c r="A851" s="10"/>
      <c r="G851" s="10"/>
      <c r="K851" s="10"/>
      <c r="L851" s="10"/>
    </row>
    <row r="852" spans="1:12" ht="13.2" hidden="1">
      <c r="A852" s="10"/>
      <c r="G852" s="10"/>
      <c r="K852" s="10"/>
      <c r="L852" s="10"/>
    </row>
    <row r="853" spans="1:12" ht="13.2" hidden="1">
      <c r="A853" s="10"/>
      <c r="G853" s="10"/>
      <c r="K853" s="10"/>
      <c r="L853" s="10"/>
    </row>
    <row r="854" spans="1:12" ht="13.2" hidden="1">
      <c r="A854" s="10"/>
      <c r="G854" s="10"/>
      <c r="K854" s="10"/>
      <c r="L854" s="10"/>
    </row>
    <row r="855" spans="1:12" ht="13.2" hidden="1">
      <c r="A855" s="10"/>
      <c r="G855" s="10"/>
      <c r="K855" s="10"/>
      <c r="L855" s="10"/>
    </row>
    <row r="856" spans="1:12" ht="13.2" hidden="1">
      <c r="A856" s="10"/>
      <c r="G856" s="10"/>
      <c r="K856" s="10"/>
      <c r="L856" s="10"/>
    </row>
    <row r="857" spans="1:12" ht="13.2" hidden="1">
      <c r="A857" s="10"/>
      <c r="G857" s="10"/>
      <c r="K857" s="10"/>
      <c r="L857" s="10"/>
    </row>
    <row r="858" spans="1:12" ht="13.2" hidden="1">
      <c r="A858" s="10"/>
      <c r="G858" s="10"/>
      <c r="K858" s="10"/>
      <c r="L858" s="10"/>
    </row>
    <row r="859" spans="1:12" ht="13.2" hidden="1">
      <c r="A859" s="10"/>
      <c r="G859" s="10"/>
      <c r="K859" s="10"/>
      <c r="L859" s="10"/>
    </row>
    <row r="860" spans="1:12" ht="13.2" hidden="1">
      <c r="A860" s="10"/>
      <c r="G860" s="10"/>
      <c r="K860" s="10"/>
      <c r="L860" s="10"/>
    </row>
    <row r="861" spans="1:12" ht="13.2" hidden="1">
      <c r="A861" s="10"/>
      <c r="G861" s="10"/>
      <c r="K861" s="10"/>
      <c r="L861" s="10"/>
    </row>
    <row r="862" spans="1:12" ht="13.2" hidden="1">
      <c r="A862" s="10"/>
      <c r="G862" s="10"/>
      <c r="K862" s="10"/>
      <c r="L862" s="10"/>
    </row>
    <row r="863" spans="1:12" ht="13.2" hidden="1">
      <c r="A863" s="10"/>
      <c r="G863" s="10"/>
      <c r="K863" s="10"/>
      <c r="L863" s="10"/>
    </row>
    <row r="864" spans="1:12" ht="13.2" hidden="1">
      <c r="A864" s="10"/>
      <c r="G864" s="10"/>
      <c r="K864" s="10"/>
      <c r="L864" s="10"/>
    </row>
    <row r="865" spans="1:12" ht="13.2" hidden="1">
      <c r="A865" s="10"/>
      <c r="G865" s="10"/>
      <c r="K865" s="10"/>
      <c r="L865" s="10"/>
    </row>
    <row r="866" spans="1:12" ht="13.2" hidden="1">
      <c r="A866" s="10"/>
      <c r="G866" s="10"/>
      <c r="K866" s="10"/>
      <c r="L866" s="10"/>
    </row>
    <row r="867" spans="1:12" ht="13.2" hidden="1">
      <c r="A867" s="10"/>
      <c r="G867" s="10"/>
      <c r="K867" s="10"/>
      <c r="L867" s="10"/>
    </row>
    <row r="868" spans="1:12" ht="13.2" hidden="1">
      <c r="A868" s="10"/>
      <c r="G868" s="10"/>
      <c r="K868" s="10"/>
      <c r="L868" s="10"/>
    </row>
    <row r="869" spans="1:12" ht="13.2" hidden="1">
      <c r="A869" s="10"/>
      <c r="G869" s="10"/>
      <c r="K869" s="10"/>
      <c r="L869" s="10"/>
    </row>
    <row r="870" spans="1:12" ht="13.2" hidden="1">
      <c r="A870" s="10"/>
      <c r="G870" s="10"/>
      <c r="K870" s="10"/>
      <c r="L870" s="10"/>
    </row>
    <row r="871" spans="1:12" ht="13.2" hidden="1">
      <c r="A871" s="10"/>
      <c r="G871" s="10"/>
      <c r="K871" s="10"/>
      <c r="L871" s="10"/>
    </row>
    <row r="872" spans="1:12" ht="13.2" hidden="1">
      <c r="A872" s="10"/>
      <c r="G872" s="10"/>
      <c r="K872" s="10"/>
      <c r="L872" s="10"/>
    </row>
    <row r="873" spans="1:12" ht="13.2" hidden="1">
      <c r="A873" s="10"/>
      <c r="G873" s="10"/>
      <c r="K873" s="10"/>
      <c r="L873" s="10"/>
    </row>
    <row r="874" spans="1:12" ht="13.2" hidden="1">
      <c r="A874" s="10"/>
      <c r="G874" s="10"/>
      <c r="K874" s="10"/>
      <c r="L874" s="10"/>
    </row>
    <row r="875" spans="1:12" ht="13.2" hidden="1">
      <c r="A875" s="10"/>
      <c r="G875" s="10"/>
      <c r="K875" s="10"/>
      <c r="L875" s="10"/>
    </row>
    <row r="876" spans="1:12" ht="13.2" hidden="1">
      <c r="A876" s="10"/>
      <c r="G876" s="10"/>
      <c r="K876" s="10"/>
      <c r="L876" s="10"/>
    </row>
    <row r="877" spans="1:12" ht="13.2" hidden="1">
      <c r="A877" s="10"/>
      <c r="G877" s="10"/>
      <c r="K877" s="10"/>
      <c r="L877" s="10"/>
    </row>
    <row r="878" spans="1:12" ht="13.2" hidden="1">
      <c r="A878" s="10"/>
      <c r="G878" s="10"/>
      <c r="K878" s="10"/>
      <c r="L878" s="10"/>
    </row>
    <row r="879" spans="1:12" ht="13.2" hidden="1">
      <c r="A879" s="10"/>
      <c r="G879" s="10"/>
      <c r="K879" s="10"/>
      <c r="L879" s="10"/>
    </row>
    <row r="880" spans="1:12" ht="13.2" hidden="1">
      <c r="A880" s="10"/>
      <c r="G880" s="10"/>
      <c r="K880" s="10"/>
      <c r="L880" s="10"/>
    </row>
    <row r="881" spans="1:12" ht="13.2" hidden="1">
      <c r="A881" s="10"/>
      <c r="G881" s="10"/>
      <c r="K881" s="10"/>
      <c r="L881" s="10"/>
    </row>
    <row r="882" spans="1:12" ht="13.2" hidden="1">
      <c r="A882" s="10"/>
      <c r="G882" s="10"/>
      <c r="K882" s="10"/>
      <c r="L882" s="10"/>
    </row>
    <row r="883" spans="1:12" ht="13.2" hidden="1">
      <c r="A883" s="10"/>
      <c r="G883" s="10"/>
      <c r="K883" s="10"/>
      <c r="L883" s="10"/>
    </row>
    <row r="884" spans="1:12" ht="13.2" hidden="1">
      <c r="A884" s="10"/>
      <c r="G884" s="10"/>
      <c r="K884" s="10"/>
      <c r="L884" s="10"/>
    </row>
    <row r="885" spans="1:12" ht="13.2" hidden="1">
      <c r="A885" s="10"/>
      <c r="G885" s="10"/>
      <c r="K885" s="10"/>
      <c r="L885" s="10"/>
    </row>
    <row r="886" spans="1:12" ht="13.2" hidden="1">
      <c r="A886" s="10"/>
      <c r="G886" s="10"/>
      <c r="K886" s="10"/>
      <c r="L886" s="10"/>
    </row>
    <row r="887" spans="1:12" ht="13.2" hidden="1">
      <c r="A887" s="10"/>
      <c r="G887" s="10"/>
      <c r="K887" s="10"/>
      <c r="L887" s="10"/>
    </row>
    <row r="888" spans="1:12" ht="13.2" hidden="1">
      <c r="A888" s="10"/>
      <c r="G888" s="10"/>
      <c r="K888" s="10"/>
      <c r="L888" s="10"/>
    </row>
    <row r="889" spans="1:12" ht="13.2" hidden="1">
      <c r="A889" s="10"/>
      <c r="G889" s="10"/>
      <c r="K889" s="10"/>
      <c r="L889" s="10"/>
    </row>
    <row r="890" spans="1:12" ht="13.2" hidden="1">
      <c r="A890" s="10"/>
      <c r="G890" s="10"/>
      <c r="K890" s="10"/>
      <c r="L890" s="10"/>
    </row>
    <row r="891" spans="1:12" ht="13.2" hidden="1">
      <c r="A891" s="10"/>
      <c r="G891" s="10"/>
      <c r="K891" s="10"/>
      <c r="L891" s="10"/>
    </row>
    <row r="892" spans="1:12" ht="13.2" hidden="1">
      <c r="A892" s="10"/>
      <c r="G892" s="10"/>
      <c r="K892" s="10"/>
      <c r="L892" s="10"/>
    </row>
    <row r="893" spans="1:12" ht="13.2" hidden="1">
      <c r="A893" s="10"/>
      <c r="G893" s="10"/>
      <c r="K893" s="10"/>
      <c r="L893" s="10"/>
    </row>
    <row r="894" spans="1:12" ht="13.2" hidden="1">
      <c r="A894" s="10"/>
      <c r="G894" s="10"/>
      <c r="K894" s="10"/>
      <c r="L894" s="10"/>
    </row>
    <row r="895" spans="1:12" ht="13.2" hidden="1">
      <c r="A895" s="10"/>
      <c r="G895" s="10"/>
      <c r="K895" s="10"/>
      <c r="L895" s="10"/>
    </row>
    <row r="896" spans="1:12" ht="13.2" hidden="1">
      <c r="A896" s="10"/>
      <c r="G896" s="10"/>
      <c r="K896" s="10"/>
      <c r="L896" s="10"/>
    </row>
    <row r="897" spans="1:12" ht="13.2" hidden="1">
      <c r="A897" s="10"/>
      <c r="G897" s="10"/>
      <c r="K897" s="10"/>
      <c r="L897" s="10"/>
    </row>
    <row r="898" spans="1:12" ht="13.2" hidden="1">
      <c r="A898" s="10"/>
      <c r="G898" s="10"/>
      <c r="K898" s="10"/>
      <c r="L898" s="10"/>
    </row>
    <row r="899" spans="1:12" ht="13.2" hidden="1">
      <c r="A899" s="10"/>
      <c r="G899" s="10"/>
      <c r="K899" s="10"/>
      <c r="L899" s="10"/>
    </row>
    <row r="900" spans="1:12" ht="13.2" hidden="1">
      <c r="A900" s="10"/>
      <c r="G900" s="10"/>
      <c r="K900" s="10"/>
      <c r="L900" s="10"/>
    </row>
    <row r="901" spans="1:12" ht="13.2" hidden="1">
      <c r="A901" s="10"/>
      <c r="G901" s="10"/>
      <c r="K901" s="10"/>
      <c r="L901" s="10"/>
    </row>
    <row r="902" spans="1:12" ht="13.2" hidden="1">
      <c r="A902" s="10"/>
      <c r="G902" s="10"/>
      <c r="K902" s="10"/>
      <c r="L902" s="10"/>
    </row>
    <row r="903" spans="1:12" ht="13.2" hidden="1">
      <c r="A903" s="10"/>
      <c r="G903" s="10"/>
      <c r="K903" s="10"/>
      <c r="L903" s="10"/>
    </row>
    <row r="904" spans="1:12" ht="13.2" hidden="1">
      <c r="A904" s="10"/>
      <c r="G904" s="10"/>
      <c r="K904" s="10"/>
      <c r="L904" s="10"/>
    </row>
    <row r="905" spans="1:12" ht="13.2" hidden="1">
      <c r="A905" s="10"/>
      <c r="G905" s="10"/>
      <c r="K905" s="10"/>
      <c r="L905" s="10"/>
    </row>
    <row r="906" spans="1:12" ht="13.2" hidden="1">
      <c r="A906" s="10"/>
      <c r="G906" s="10"/>
      <c r="K906" s="10"/>
      <c r="L906" s="10"/>
    </row>
    <row r="907" spans="1:12" ht="13.2" hidden="1">
      <c r="A907" s="10"/>
      <c r="G907" s="10"/>
      <c r="K907" s="10"/>
      <c r="L907" s="10"/>
    </row>
    <row r="908" spans="1:12" ht="13.2" hidden="1">
      <c r="A908" s="10"/>
      <c r="G908" s="10"/>
      <c r="K908" s="10"/>
      <c r="L908" s="10"/>
    </row>
    <row r="909" spans="1:12" ht="13.2" hidden="1">
      <c r="A909" s="10"/>
      <c r="G909" s="10"/>
      <c r="K909" s="10"/>
      <c r="L909" s="10"/>
    </row>
    <row r="910" spans="1:12" ht="13.2" hidden="1">
      <c r="A910" s="10"/>
      <c r="G910" s="10"/>
      <c r="K910" s="10"/>
      <c r="L910" s="10"/>
    </row>
    <row r="911" spans="1:12" ht="13.2" hidden="1">
      <c r="A911" s="10"/>
      <c r="G911" s="10"/>
      <c r="K911" s="10"/>
      <c r="L911" s="10"/>
    </row>
    <row r="912" spans="1:12" ht="13.2" hidden="1">
      <c r="A912" s="10"/>
      <c r="G912" s="10"/>
      <c r="K912" s="10"/>
      <c r="L912" s="10"/>
    </row>
    <row r="913" spans="1:12" ht="13.2" hidden="1">
      <c r="A913" s="10"/>
      <c r="G913" s="10"/>
      <c r="K913" s="10"/>
      <c r="L913" s="10"/>
    </row>
    <row r="914" spans="1:12" ht="13.2" hidden="1">
      <c r="A914" s="10"/>
      <c r="G914" s="10"/>
      <c r="K914" s="10"/>
      <c r="L914" s="10"/>
    </row>
    <row r="915" spans="1:12" ht="13.2" hidden="1">
      <c r="A915" s="10"/>
      <c r="G915" s="10"/>
      <c r="K915" s="10"/>
      <c r="L915" s="10"/>
    </row>
    <row r="916" spans="1:12" ht="13.2" hidden="1">
      <c r="A916" s="10"/>
      <c r="G916" s="10"/>
      <c r="K916" s="10"/>
      <c r="L916" s="10"/>
    </row>
    <row r="917" spans="1:12" ht="13.2" hidden="1">
      <c r="A917" s="10"/>
      <c r="G917" s="10"/>
      <c r="K917" s="10"/>
      <c r="L917" s="10"/>
    </row>
    <row r="918" spans="1:12" ht="13.2" hidden="1">
      <c r="A918" s="10"/>
      <c r="G918" s="10"/>
      <c r="K918" s="10"/>
      <c r="L918" s="10"/>
    </row>
    <row r="919" spans="1:12" ht="13.2" hidden="1">
      <c r="A919" s="10"/>
      <c r="G919" s="10"/>
      <c r="K919" s="10"/>
      <c r="L919" s="10"/>
    </row>
    <row r="920" spans="1:12" ht="13.2" hidden="1">
      <c r="A920" s="10"/>
      <c r="G920" s="10"/>
      <c r="K920" s="10"/>
      <c r="L920" s="10"/>
    </row>
    <row r="921" spans="1:12" ht="13.2" hidden="1">
      <c r="A921" s="10"/>
      <c r="G921" s="10"/>
      <c r="K921" s="10"/>
      <c r="L921" s="10"/>
    </row>
    <row r="922" spans="1:12" ht="13.2" hidden="1">
      <c r="A922" s="10"/>
      <c r="G922" s="10"/>
      <c r="K922" s="10"/>
      <c r="L922" s="10"/>
    </row>
    <row r="923" spans="1:12" ht="13.2" hidden="1">
      <c r="A923" s="10"/>
      <c r="G923" s="10"/>
      <c r="K923" s="10"/>
      <c r="L923" s="10"/>
    </row>
    <row r="924" spans="1:12" ht="13.2" hidden="1">
      <c r="A924" s="10"/>
      <c r="G924" s="10"/>
      <c r="K924" s="10"/>
      <c r="L924" s="10"/>
    </row>
    <row r="925" spans="1:12" ht="13.2" hidden="1">
      <c r="A925" s="10"/>
      <c r="G925" s="10"/>
      <c r="K925" s="10"/>
      <c r="L925" s="10"/>
    </row>
    <row r="926" spans="1:12" ht="13.2" hidden="1">
      <c r="A926" s="10"/>
      <c r="G926" s="10"/>
      <c r="K926" s="10"/>
      <c r="L926" s="10"/>
    </row>
    <row r="927" spans="1:12" ht="13.2" hidden="1">
      <c r="A927" s="10"/>
      <c r="G927" s="10"/>
      <c r="K927" s="10"/>
      <c r="L927" s="10"/>
    </row>
    <row r="928" spans="1:12" ht="13.2" hidden="1">
      <c r="A928" s="10"/>
      <c r="G928" s="10"/>
      <c r="K928" s="10"/>
      <c r="L928" s="10"/>
    </row>
    <row r="929" spans="1:12" ht="13.2" hidden="1">
      <c r="A929" s="10"/>
      <c r="G929" s="10"/>
      <c r="K929" s="10"/>
      <c r="L929" s="10"/>
    </row>
    <row r="930" spans="1:12" ht="13.2" hidden="1">
      <c r="A930" s="10"/>
      <c r="G930" s="10"/>
      <c r="K930" s="10"/>
      <c r="L930" s="10"/>
    </row>
    <row r="931" spans="1:12" ht="13.2" hidden="1">
      <c r="A931" s="10"/>
      <c r="G931" s="10"/>
      <c r="K931" s="10"/>
      <c r="L931" s="10"/>
    </row>
    <row r="932" spans="1:12" ht="13.2" hidden="1">
      <c r="A932" s="10"/>
      <c r="G932" s="10"/>
      <c r="K932" s="10"/>
      <c r="L932" s="10"/>
    </row>
    <row r="933" spans="1:12" ht="13.2" hidden="1">
      <c r="A933" s="10"/>
      <c r="G933" s="10"/>
      <c r="K933" s="10"/>
      <c r="L933" s="10"/>
    </row>
    <row r="934" spans="1:12" ht="13.2" hidden="1">
      <c r="A934" s="10"/>
      <c r="G934" s="10"/>
      <c r="K934" s="10"/>
      <c r="L934" s="10"/>
    </row>
    <row r="935" spans="1:12" ht="13.2" hidden="1">
      <c r="A935" s="10"/>
      <c r="G935" s="10"/>
      <c r="K935" s="10"/>
      <c r="L935" s="10"/>
    </row>
    <row r="936" spans="1:12" ht="13.2" hidden="1">
      <c r="A936" s="10"/>
      <c r="G936" s="10"/>
      <c r="K936" s="10"/>
      <c r="L936" s="10"/>
    </row>
    <row r="937" spans="1:12" ht="13.2" hidden="1">
      <c r="A937" s="10"/>
      <c r="G937" s="10"/>
      <c r="K937" s="10"/>
      <c r="L937" s="10"/>
    </row>
    <row r="938" spans="1:12" ht="13.2" hidden="1">
      <c r="A938" s="10"/>
      <c r="G938" s="10"/>
      <c r="K938" s="10"/>
      <c r="L938" s="10"/>
    </row>
    <row r="939" spans="1:12" ht="13.2" hidden="1">
      <c r="A939" s="10"/>
      <c r="G939" s="10"/>
      <c r="K939" s="10"/>
      <c r="L939" s="10"/>
    </row>
    <row r="940" spans="1:12" ht="13.2" hidden="1">
      <c r="A940" s="10"/>
      <c r="G940" s="10"/>
      <c r="K940" s="10"/>
      <c r="L940" s="10"/>
    </row>
    <row r="941" spans="1:12" ht="13.2" hidden="1">
      <c r="A941" s="10"/>
      <c r="G941" s="10"/>
      <c r="K941" s="10"/>
      <c r="L941" s="10"/>
    </row>
    <row r="942" spans="1:12" ht="13.2" hidden="1">
      <c r="A942" s="10"/>
      <c r="G942" s="10"/>
      <c r="K942" s="10"/>
      <c r="L942" s="10"/>
    </row>
    <row r="943" spans="1:12" ht="13.2" hidden="1">
      <c r="A943" s="10"/>
      <c r="G943" s="10"/>
      <c r="K943" s="10"/>
      <c r="L943" s="10"/>
    </row>
    <row r="944" spans="1:12" ht="13.2" hidden="1">
      <c r="A944" s="10"/>
      <c r="G944" s="10"/>
      <c r="K944" s="10"/>
      <c r="L944" s="10"/>
    </row>
    <row r="945" spans="1:12" ht="13.2" hidden="1">
      <c r="A945" s="10"/>
      <c r="G945" s="10"/>
      <c r="K945" s="10"/>
      <c r="L945" s="10"/>
    </row>
    <row r="946" spans="1:12" ht="13.2" hidden="1">
      <c r="A946" s="10"/>
      <c r="G946" s="10"/>
      <c r="K946" s="10"/>
      <c r="L946" s="10"/>
    </row>
    <row r="947" spans="1:12" ht="13.2" hidden="1">
      <c r="A947" s="10"/>
      <c r="G947" s="10"/>
      <c r="K947" s="10"/>
      <c r="L947" s="10"/>
    </row>
    <row r="948" spans="1:12" ht="13.2" hidden="1">
      <c r="A948" s="10"/>
      <c r="G948" s="10"/>
      <c r="K948" s="10"/>
      <c r="L948" s="10"/>
    </row>
    <row r="949" spans="1:12" ht="13.2" hidden="1">
      <c r="A949" s="10"/>
      <c r="G949" s="10"/>
      <c r="K949" s="10"/>
      <c r="L949" s="10"/>
    </row>
    <row r="950" spans="1:12" ht="13.2" hidden="1">
      <c r="A950" s="10"/>
      <c r="G950" s="10"/>
      <c r="K950" s="10"/>
      <c r="L950" s="10"/>
    </row>
    <row r="951" spans="1:12" ht="13.2" hidden="1">
      <c r="A951" s="10"/>
      <c r="G951" s="10"/>
      <c r="K951" s="10"/>
      <c r="L951" s="10"/>
    </row>
    <row r="952" spans="1:12" ht="13.2" hidden="1">
      <c r="A952" s="10"/>
      <c r="G952" s="10"/>
      <c r="K952" s="10"/>
      <c r="L952" s="10"/>
    </row>
    <row r="953" spans="1:12" ht="13.2" hidden="1">
      <c r="A953" s="10"/>
      <c r="G953" s="10"/>
      <c r="K953" s="10"/>
      <c r="L953" s="10"/>
    </row>
    <row r="954" spans="1:12" ht="13.2" hidden="1">
      <c r="A954" s="10"/>
      <c r="G954" s="10"/>
      <c r="K954" s="10"/>
      <c r="L954" s="10"/>
    </row>
    <row r="955" spans="1:12" ht="13.2" hidden="1">
      <c r="A955" s="10"/>
      <c r="G955" s="10"/>
      <c r="K955" s="10"/>
      <c r="L955" s="10"/>
    </row>
    <row r="956" spans="1:12" ht="13.2" hidden="1">
      <c r="A956" s="10"/>
      <c r="G956" s="10"/>
      <c r="K956" s="10"/>
      <c r="L956" s="10"/>
    </row>
    <row r="957" spans="1:12" ht="13.2" hidden="1">
      <c r="A957" s="10"/>
      <c r="G957" s="10"/>
      <c r="K957" s="10"/>
      <c r="L957" s="10"/>
    </row>
    <row r="958" spans="1:12" ht="13.2" hidden="1">
      <c r="A958" s="10"/>
      <c r="G958" s="10"/>
      <c r="K958" s="10"/>
      <c r="L958" s="10"/>
    </row>
    <row r="959" spans="1:12" ht="13.2" hidden="1">
      <c r="A959" s="10"/>
      <c r="G959" s="10"/>
      <c r="K959" s="10"/>
      <c r="L959" s="10"/>
    </row>
    <row r="960" spans="1:12" ht="13.2" hidden="1">
      <c r="A960" s="10"/>
      <c r="G960" s="10"/>
      <c r="K960" s="10"/>
      <c r="L960" s="10"/>
    </row>
    <row r="961" spans="1:12" ht="13.2" hidden="1">
      <c r="A961" s="10"/>
      <c r="G961" s="10"/>
      <c r="K961" s="10"/>
      <c r="L961" s="10"/>
    </row>
    <row r="962" spans="1:12" ht="13.2" hidden="1">
      <c r="A962" s="10"/>
      <c r="G962" s="10"/>
      <c r="K962" s="10"/>
      <c r="L962" s="10"/>
    </row>
    <row r="963" spans="1:12" ht="13.2" hidden="1">
      <c r="A963" s="10"/>
      <c r="G963" s="10"/>
      <c r="K963" s="10"/>
      <c r="L963" s="10"/>
    </row>
    <row r="964" spans="1:12" ht="13.2" hidden="1">
      <c r="A964" s="10"/>
      <c r="G964" s="10"/>
      <c r="K964" s="10"/>
      <c r="L964" s="10"/>
    </row>
    <row r="965" spans="1:12" ht="13.2" hidden="1">
      <c r="A965" s="10"/>
      <c r="G965" s="10"/>
      <c r="K965" s="10"/>
      <c r="L965" s="10"/>
    </row>
    <row r="966" spans="1:12" ht="13.2" hidden="1">
      <c r="A966" s="10"/>
      <c r="G966" s="10"/>
      <c r="K966" s="10"/>
      <c r="L966" s="10"/>
    </row>
    <row r="967" spans="1:12" ht="13.2" hidden="1">
      <c r="A967" s="10"/>
      <c r="G967" s="10"/>
      <c r="K967" s="10"/>
      <c r="L967" s="10"/>
    </row>
    <row r="968" spans="1:12" ht="13.2" hidden="1">
      <c r="A968" s="10"/>
      <c r="G968" s="10"/>
      <c r="K968" s="10"/>
      <c r="L968" s="10"/>
    </row>
    <row r="969" spans="1:12" ht="13.2" hidden="1">
      <c r="A969" s="10"/>
      <c r="G969" s="10"/>
      <c r="K969" s="10"/>
      <c r="L969" s="10"/>
    </row>
    <row r="970" spans="1:12" ht="13.2" hidden="1">
      <c r="A970" s="10"/>
      <c r="G970" s="10"/>
      <c r="K970" s="10"/>
      <c r="L970" s="10"/>
    </row>
    <row r="971" spans="1:12" ht="13.2" hidden="1">
      <c r="A971" s="10"/>
      <c r="G971" s="10"/>
      <c r="K971" s="10"/>
      <c r="L971" s="10"/>
    </row>
    <row r="972" spans="1:12" ht="13.2" hidden="1">
      <c r="A972" s="10"/>
      <c r="G972" s="10"/>
      <c r="K972" s="10"/>
      <c r="L972" s="10"/>
    </row>
    <row r="973" spans="1:12" ht="13.2" hidden="1">
      <c r="A973" s="10"/>
      <c r="G973" s="10"/>
      <c r="K973" s="10"/>
      <c r="L973" s="10"/>
    </row>
    <row r="974" spans="1:12" ht="13.2" hidden="1">
      <c r="A974" s="10"/>
      <c r="G974" s="10"/>
      <c r="K974" s="10"/>
      <c r="L974" s="10"/>
    </row>
    <row r="975" spans="1:12" ht="13.2" hidden="1">
      <c r="A975" s="10"/>
      <c r="G975" s="10"/>
      <c r="K975" s="10"/>
      <c r="L975" s="10"/>
    </row>
    <row r="976" spans="1:12" ht="13.2" hidden="1">
      <c r="A976" s="10"/>
      <c r="G976" s="10"/>
      <c r="K976" s="10"/>
      <c r="L976" s="10"/>
    </row>
    <row r="977" spans="1:26" ht="13.2" hidden="1">
      <c r="A977" s="10"/>
      <c r="G977" s="10"/>
      <c r="K977" s="10"/>
      <c r="L977" s="10"/>
    </row>
    <row r="978" spans="1:26" ht="13.2" hidden="1">
      <c r="A978" s="10"/>
      <c r="G978" s="10"/>
      <c r="K978" s="10"/>
      <c r="L978" s="10"/>
    </row>
    <row r="979" spans="1:26" ht="13.2" hidden="1">
      <c r="A979" s="10"/>
      <c r="G979" s="10"/>
      <c r="K979" s="10"/>
      <c r="L979" s="10"/>
    </row>
    <row r="980" spans="1:26" ht="13.2" hidden="1">
      <c r="A980" s="10"/>
      <c r="G980" s="10"/>
      <c r="K980" s="10"/>
      <c r="L980" s="10"/>
    </row>
    <row r="981" spans="1:26" ht="13.2" hidden="1">
      <c r="A981" s="10"/>
      <c r="G981" s="10"/>
      <c r="K981" s="10"/>
      <c r="L981" s="10"/>
    </row>
    <row r="982" spans="1:26" ht="13.2" hidden="1">
      <c r="A982" s="10"/>
      <c r="G982" s="10"/>
      <c r="K982" s="10"/>
      <c r="L982" s="10"/>
    </row>
    <row r="983" spans="1:26" ht="13.2" hidden="1">
      <c r="A983" s="10"/>
      <c r="G983" s="10"/>
      <c r="K983" s="10"/>
      <c r="L983" s="10"/>
    </row>
    <row r="984" spans="1:26" ht="13.2" hidden="1">
      <c r="A984" s="10"/>
      <c r="G984" s="10"/>
      <c r="K984" s="10"/>
      <c r="L984" s="10"/>
    </row>
    <row r="985" spans="1:26" ht="13.2" hidden="1">
      <c r="A985" s="10"/>
      <c r="G985" s="10"/>
      <c r="K985" s="10"/>
      <c r="L985" s="10"/>
    </row>
    <row r="986" spans="1:26" ht="13.2" hidden="1">
      <c r="A986" s="10"/>
      <c r="G986" s="10"/>
      <c r="K986" s="10"/>
      <c r="L986" s="10"/>
    </row>
    <row r="987" spans="1:26" ht="13.2" hidden="1">
      <c r="A987" s="10"/>
      <c r="G987" s="10"/>
      <c r="K987" s="10"/>
      <c r="L987" s="10"/>
    </row>
    <row r="988" spans="1:26" ht="52.8">
      <c r="A988" s="7" t="s">
        <v>4234</v>
      </c>
      <c r="B988" s="35" t="s">
        <v>3702</v>
      </c>
      <c r="C988" s="7">
        <v>20</v>
      </c>
      <c r="D988" s="10"/>
      <c r="E988" s="35" t="s">
        <v>4235</v>
      </c>
      <c r="F988" s="7" t="s">
        <v>85</v>
      </c>
      <c r="G988" s="7" t="s">
        <v>4236</v>
      </c>
      <c r="H988" s="10"/>
      <c r="I988" s="10"/>
      <c r="J988" s="7" t="s">
        <v>63</v>
      </c>
      <c r="K988" s="7" t="s">
        <v>4237</v>
      </c>
      <c r="L988" s="7" t="s">
        <v>4238</v>
      </c>
      <c r="M988" s="43" t="s">
        <v>33</v>
      </c>
      <c r="N988" s="10"/>
      <c r="O988" s="7" t="s">
        <v>35</v>
      </c>
      <c r="P988" s="39" t="s">
        <v>70</v>
      </c>
      <c r="Q988" s="7" t="s">
        <v>162</v>
      </c>
      <c r="R988" s="10"/>
      <c r="S988" s="10"/>
      <c r="T988" s="10"/>
      <c r="U988" s="10"/>
      <c r="V988" s="10"/>
      <c r="W988" s="10"/>
      <c r="X988" s="10"/>
      <c r="Y988" s="10"/>
      <c r="Z988" s="10"/>
    </row>
    <row r="989" spans="1:26" ht="13.2">
      <c r="A989" s="10"/>
      <c r="G989" s="10"/>
      <c r="K989" s="10"/>
      <c r="L989" s="10"/>
    </row>
    <row r="990" spans="1:26" ht="13.2">
      <c r="A990" s="10"/>
      <c r="G990" s="10"/>
      <c r="K990" s="10"/>
      <c r="L990" s="10"/>
    </row>
    <row r="991" spans="1:26" ht="13.2">
      <c r="A991" s="10"/>
      <c r="G991" s="10"/>
      <c r="K991" s="10"/>
      <c r="L991" s="10"/>
    </row>
    <row r="992" spans="1:26" ht="13.2">
      <c r="A992" s="10"/>
      <c r="G992" s="10"/>
      <c r="K992" s="10"/>
      <c r="L992" s="10"/>
    </row>
    <row r="993" spans="1:12" ht="13.2">
      <c r="A993" s="10"/>
      <c r="G993" s="10"/>
      <c r="K993" s="10"/>
      <c r="L993" s="10"/>
    </row>
    <row r="994" spans="1:12" ht="13.2">
      <c r="A994" s="10"/>
      <c r="G994" s="10"/>
      <c r="K994" s="10"/>
      <c r="L994" s="10"/>
    </row>
    <row r="995" spans="1:12" ht="13.2">
      <c r="A995" s="10"/>
      <c r="G995" s="10"/>
      <c r="K995" s="10"/>
      <c r="L995" s="10"/>
    </row>
    <row r="996" spans="1:12" ht="13.2">
      <c r="A996" s="10"/>
      <c r="G996" s="10"/>
      <c r="K996" s="10"/>
      <c r="L996" s="10"/>
    </row>
    <row r="997" spans="1:12" ht="13.2">
      <c r="A997" s="10"/>
      <c r="G997" s="10"/>
      <c r="K997" s="10"/>
      <c r="L997" s="10"/>
    </row>
    <row r="998" spans="1:12" ht="13.2">
      <c r="A998" s="10"/>
      <c r="G998" s="10"/>
      <c r="K998" s="10"/>
      <c r="L998" s="10"/>
    </row>
    <row r="999" spans="1:12" ht="13.2">
      <c r="A999" s="10"/>
      <c r="G999" s="10"/>
      <c r="K999" s="10"/>
      <c r="L999" s="10"/>
    </row>
    <row r="1000" spans="1:12" ht="13.2">
      <c r="A1000" s="10"/>
      <c r="G1000" s="10"/>
      <c r="K1000" s="10"/>
      <c r="L1000" s="10"/>
    </row>
    <row r="1001" spans="1:12" ht="13.2">
      <c r="A1001" s="10"/>
      <c r="G1001" s="10"/>
      <c r="K1001" s="10"/>
      <c r="L1001" s="10"/>
    </row>
    <row r="1002" spans="1:12" ht="13.2">
      <c r="A1002" s="10"/>
      <c r="G1002" s="10"/>
      <c r="K1002" s="10"/>
      <c r="L1002" s="10"/>
    </row>
    <row r="1003" spans="1:12" ht="13.2">
      <c r="A1003" s="10"/>
      <c r="G1003" s="10"/>
      <c r="K1003" s="10"/>
      <c r="L1003" s="10"/>
    </row>
    <row r="1004" spans="1:12" ht="13.2">
      <c r="A1004" s="10"/>
      <c r="G1004" s="10"/>
      <c r="K1004" s="10"/>
      <c r="L1004" s="10"/>
    </row>
    <row r="1005" spans="1:12" ht="13.2">
      <c r="A1005" s="10"/>
      <c r="G1005" s="10"/>
      <c r="K1005" s="10"/>
      <c r="L1005" s="10"/>
    </row>
    <row r="1006" spans="1:12" ht="13.2">
      <c r="A1006" s="10"/>
      <c r="G1006" s="10"/>
      <c r="K1006" s="10"/>
      <c r="L1006" s="10"/>
    </row>
    <row r="1007" spans="1:12" ht="13.2">
      <c r="A1007" s="10"/>
      <c r="G1007" s="10"/>
      <c r="K1007" s="10"/>
      <c r="L1007" s="10"/>
    </row>
    <row r="1008" spans="1:12" ht="13.2">
      <c r="A1008" s="10"/>
      <c r="G1008" s="10"/>
      <c r="K1008" s="10"/>
      <c r="L1008" s="10"/>
    </row>
    <row r="1009" spans="1:12" ht="13.2">
      <c r="A1009" s="10"/>
      <c r="G1009" s="10"/>
      <c r="K1009" s="10"/>
      <c r="L1009" s="10"/>
    </row>
    <row r="1010" spans="1:12" ht="13.2">
      <c r="A1010" s="10"/>
      <c r="G1010" s="10"/>
      <c r="K1010" s="10"/>
      <c r="L1010" s="10"/>
    </row>
    <row r="1011" spans="1:12" ht="13.2">
      <c r="A1011" s="10"/>
      <c r="G1011" s="10"/>
      <c r="K1011" s="10"/>
      <c r="L1011" s="10"/>
    </row>
    <row r="1012" spans="1:12" ht="13.2">
      <c r="A1012" s="10"/>
      <c r="G1012" s="10"/>
      <c r="K1012" s="10"/>
      <c r="L1012" s="10"/>
    </row>
    <row r="1013" spans="1:12" ht="13.2">
      <c r="A1013" s="10"/>
      <c r="G1013" s="10"/>
      <c r="K1013" s="10"/>
      <c r="L1013" s="10"/>
    </row>
    <row r="1014" spans="1:12" ht="13.2">
      <c r="A1014" s="10"/>
      <c r="G1014" s="10"/>
      <c r="K1014" s="10"/>
      <c r="L1014" s="10"/>
    </row>
    <row r="1015" spans="1:12" ht="13.2">
      <c r="A1015" s="10"/>
      <c r="G1015" s="10"/>
      <c r="K1015" s="10"/>
      <c r="L1015" s="10"/>
    </row>
    <row r="1016" spans="1:12" ht="13.2">
      <c r="A1016" s="10"/>
      <c r="G1016" s="10"/>
      <c r="K1016" s="10"/>
      <c r="L1016" s="10"/>
    </row>
    <row r="1017" spans="1:12" ht="13.2">
      <c r="A1017" s="10"/>
      <c r="G1017" s="10"/>
      <c r="K1017" s="10"/>
      <c r="L1017" s="10"/>
    </row>
    <row r="1018" spans="1:12" ht="13.2">
      <c r="A1018" s="10"/>
      <c r="G1018" s="10"/>
      <c r="K1018" s="10"/>
      <c r="L1018" s="10"/>
    </row>
    <row r="1019" spans="1:12" ht="13.2">
      <c r="A1019" s="10"/>
      <c r="G1019" s="10"/>
      <c r="K1019" s="10"/>
      <c r="L1019" s="10"/>
    </row>
    <row r="1020" spans="1:12" ht="13.2">
      <c r="A1020" s="10"/>
      <c r="G1020" s="10"/>
      <c r="K1020" s="10"/>
      <c r="L1020" s="10"/>
    </row>
    <row r="1021" spans="1:12" ht="13.2">
      <c r="A1021" s="10"/>
      <c r="G1021" s="10"/>
      <c r="K1021" s="10"/>
      <c r="L1021" s="10"/>
    </row>
    <row r="1022" spans="1:12" ht="13.2">
      <c r="A1022" s="10"/>
      <c r="G1022" s="10"/>
      <c r="K1022" s="10"/>
      <c r="L1022" s="10"/>
    </row>
    <row r="1023" spans="1:12" ht="13.2">
      <c r="A1023" s="10"/>
      <c r="G1023" s="10"/>
      <c r="K1023" s="10"/>
      <c r="L1023" s="10"/>
    </row>
    <row r="1024" spans="1:12" ht="13.2">
      <c r="A1024" s="10"/>
      <c r="G1024" s="10"/>
      <c r="K1024" s="10"/>
      <c r="L1024" s="10"/>
    </row>
    <row r="1025" spans="1:12" ht="13.2">
      <c r="A1025" s="10"/>
      <c r="G1025" s="10"/>
      <c r="K1025" s="10"/>
      <c r="L1025" s="10"/>
    </row>
    <row r="1026" spans="1:12" ht="13.2">
      <c r="A1026" s="10"/>
      <c r="G1026" s="10"/>
      <c r="K1026" s="10"/>
      <c r="L1026" s="10"/>
    </row>
    <row r="1027" spans="1:12" ht="13.2">
      <c r="A1027" s="10"/>
      <c r="G1027" s="10"/>
      <c r="K1027" s="10"/>
      <c r="L1027" s="10"/>
    </row>
    <row r="1028" spans="1:12" ht="13.2">
      <c r="A1028" s="10"/>
      <c r="G1028" s="10"/>
      <c r="K1028" s="10"/>
      <c r="L1028" s="10"/>
    </row>
    <row r="1029" spans="1:12" ht="13.2">
      <c r="A1029" s="10"/>
      <c r="G1029" s="10"/>
      <c r="K1029" s="10"/>
      <c r="L1029" s="10"/>
    </row>
    <row r="1030" spans="1:12" ht="13.2">
      <c r="A1030" s="10"/>
      <c r="G1030" s="10"/>
      <c r="K1030" s="10"/>
      <c r="L1030" s="10"/>
    </row>
    <row r="1031" spans="1:12" ht="13.2">
      <c r="A1031" s="10"/>
      <c r="G1031" s="10"/>
      <c r="K1031" s="10"/>
      <c r="L1031" s="10"/>
    </row>
    <row r="1032" spans="1:12" ht="13.2">
      <c r="A1032" s="10"/>
      <c r="G1032" s="10"/>
      <c r="K1032" s="10"/>
      <c r="L1032" s="10"/>
    </row>
    <row r="1033" spans="1:12" ht="13.2">
      <c r="A1033" s="10"/>
      <c r="G1033" s="10"/>
      <c r="K1033" s="10"/>
      <c r="L1033" s="10"/>
    </row>
    <row r="1034" spans="1:12" ht="13.2">
      <c r="A1034" s="10"/>
      <c r="G1034" s="10"/>
      <c r="K1034" s="10"/>
      <c r="L1034" s="10"/>
    </row>
    <row r="1035" spans="1:12" ht="13.2">
      <c r="A1035" s="10"/>
      <c r="G1035" s="10"/>
      <c r="K1035" s="10"/>
      <c r="L1035" s="10"/>
    </row>
    <row r="1036" spans="1:12" ht="13.2">
      <c r="A1036" s="10"/>
      <c r="G1036" s="10"/>
      <c r="K1036" s="10"/>
      <c r="L1036" s="10"/>
    </row>
    <row r="1037" spans="1:12" ht="13.2">
      <c r="A1037" s="10"/>
      <c r="G1037" s="10"/>
      <c r="K1037" s="10"/>
      <c r="L1037" s="10"/>
    </row>
    <row r="1038" spans="1:12" ht="13.2">
      <c r="A1038" s="10"/>
      <c r="G1038" s="10"/>
      <c r="K1038" s="10"/>
      <c r="L1038" s="10"/>
    </row>
    <row r="1039" spans="1:12" ht="13.2">
      <c r="A1039" s="10"/>
      <c r="G1039" s="10"/>
      <c r="K1039" s="10"/>
      <c r="L1039" s="10"/>
    </row>
    <row r="1040" spans="1:12" ht="13.2">
      <c r="A1040" s="10"/>
      <c r="G1040" s="10"/>
      <c r="K1040" s="10"/>
      <c r="L1040" s="10"/>
    </row>
    <row r="1041" spans="1:12" ht="13.2">
      <c r="A1041" s="10"/>
      <c r="G1041" s="10"/>
      <c r="K1041" s="10"/>
      <c r="L1041" s="10"/>
    </row>
    <row r="1042" spans="1:12" ht="13.2">
      <c r="A1042" s="10"/>
      <c r="G1042" s="10"/>
      <c r="K1042" s="10"/>
      <c r="L1042" s="10"/>
    </row>
    <row r="1043" spans="1:12" ht="13.2">
      <c r="A1043" s="10"/>
      <c r="G1043" s="10"/>
      <c r="K1043" s="10"/>
      <c r="L1043" s="10"/>
    </row>
    <row r="1044" spans="1:12" ht="13.2">
      <c r="A1044" s="10"/>
      <c r="G1044" s="10"/>
      <c r="K1044" s="10"/>
      <c r="L1044" s="10"/>
    </row>
    <row r="1045" spans="1:12" ht="13.2">
      <c r="A1045" s="10"/>
      <c r="G1045" s="10"/>
      <c r="K1045" s="10"/>
      <c r="L1045" s="10"/>
    </row>
    <row r="1046" spans="1:12" ht="13.2">
      <c r="A1046" s="10"/>
      <c r="G1046" s="10"/>
      <c r="K1046" s="10"/>
      <c r="L1046" s="10"/>
    </row>
    <row r="1047" spans="1:12" ht="13.2">
      <c r="A1047" s="10"/>
      <c r="G1047" s="10"/>
      <c r="K1047" s="10"/>
      <c r="L1047" s="10"/>
    </row>
    <row r="1048" spans="1:12" ht="13.2">
      <c r="A1048" s="10"/>
      <c r="G1048" s="10"/>
      <c r="K1048" s="10"/>
      <c r="L1048" s="10"/>
    </row>
    <row r="1049" spans="1:12" ht="13.2">
      <c r="A1049" s="10"/>
      <c r="G1049" s="10"/>
      <c r="K1049" s="10"/>
      <c r="L1049" s="10"/>
    </row>
    <row r="1050" spans="1:12" ht="13.2">
      <c r="A1050" s="10"/>
      <c r="G1050" s="10"/>
      <c r="K1050" s="10"/>
      <c r="L1050" s="10"/>
    </row>
    <row r="1051" spans="1:12" ht="13.2">
      <c r="A1051" s="10"/>
      <c r="G1051" s="10"/>
      <c r="K1051" s="10"/>
      <c r="L1051" s="10"/>
    </row>
    <row r="1052" spans="1:12" ht="13.2">
      <c r="A1052" s="10"/>
      <c r="G1052" s="10"/>
      <c r="K1052" s="10"/>
      <c r="L1052" s="10"/>
    </row>
    <row r="1053" spans="1:12" ht="13.2">
      <c r="A1053" s="10"/>
      <c r="G1053" s="10"/>
      <c r="K1053" s="10"/>
      <c r="L1053" s="10"/>
    </row>
    <row r="1054" spans="1:12" ht="13.2">
      <c r="A1054" s="10"/>
      <c r="G1054" s="10"/>
      <c r="K1054" s="10"/>
      <c r="L1054" s="10"/>
    </row>
    <row r="1055" spans="1:12" ht="13.2">
      <c r="A1055" s="10"/>
      <c r="G1055" s="10"/>
      <c r="K1055" s="10"/>
      <c r="L1055" s="10"/>
    </row>
    <row r="1056" spans="1:12" ht="13.2">
      <c r="A1056" s="10"/>
      <c r="G1056" s="10"/>
      <c r="K1056" s="10"/>
      <c r="L1056" s="10"/>
    </row>
    <row r="1057" spans="1:12" ht="13.2">
      <c r="A1057" s="10"/>
      <c r="G1057" s="10"/>
      <c r="K1057" s="10"/>
      <c r="L1057" s="10"/>
    </row>
    <row r="1058" spans="1:12" ht="13.2">
      <c r="A1058" s="10"/>
      <c r="G1058" s="10"/>
      <c r="K1058" s="10"/>
      <c r="L1058" s="10"/>
    </row>
    <row r="1059" spans="1:12" ht="13.2">
      <c r="A1059" s="10"/>
      <c r="G1059" s="10"/>
      <c r="K1059" s="10"/>
      <c r="L1059" s="10"/>
    </row>
    <row r="1060" spans="1:12" ht="13.2">
      <c r="A1060" s="10"/>
      <c r="G1060" s="10"/>
      <c r="K1060" s="10"/>
      <c r="L1060" s="10"/>
    </row>
    <row r="1061" spans="1:12" ht="13.2">
      <c r="A1061" s="10"/>
      <c r="G1061" s="10"/>
      <c r="K1061" s="10"/>
      <c r="L1061" s="10"/>
    </row>
    <row r="1062" spans="1:12" ht="13.2">
      <c r="A1062" s="10"/>
      <c r="G1062" s="10"/>
      <c r="K1062" s="10"/>
      <c r="L1062" s="10"/>
    </row>
    <row r="1063" spans="1:12" ht="13.2">
      <c r="A1063" s="10"/>
      <c r="G1063" s="10"/>
      <c r="K1063" s="10"/>
      <c r="L1063" s="10"/>
    </row>
    <row r="1064" spans="1:12" ht="13.2">
      <c r="A1064" s="10"/>
      <c r="G1064" s="10"/>
      <c r="K1064" s="10"/>
      <c r="L1064" s="10"/>
    </row>
    <row r="1065" spans="1:12" ht="13.2">
      <c r="A1065" s="10"/>
      <c r="G1065" s="10"/>
      <c r="K1065" s="10"/>
      <c r="L1065" s="10"/>
    </row>
    <row r="1066" spans="1:12" ht="13.2">
      <c r="A1066" s="10"/>
      <c r="G1066" s="10"/>
      <c r="K1066" s="10"/>
      <c r="L1066" s="10"/>
    </row>
    <row r="1067" spans="1:12" ht="13.2">
      <c r="A1067" s="10"/>
      <c r="G1067" s="10"/>
      <c r="K1067" s="10"/>
      <c r="L1067" s="10"/>
    </row>
    <row r="1068" spans="1:12" ht="13.2">
      <c r="A1068" s="10"/>
      <c r="G1068" s="10"/>
      <c r="K1068" s="10"/>
      <c r="L1068" s="10"/>
    </row>
    <row r="1069" spans="1:12" ht="13.2">
      <c r="A1069" s="10"/>
      <c r="G1069" s="10"/>
      <c r="K1069" s="10"/>
      <c r="L1069" s="10"/>
    </row>
    <row r="1070" spans="1:12" ht="13.2">
      <c r="A1070" s="10"/>
      <c r="G1070" s="10"/>
      <c r="K1070" s="10"/>
      <c r="L1070" s="10"/>
    </row>
    <row r="1071" spans="1:12" ht="13.2">
      <c r="A1071" s="10"/>
      <c r="G1071" s="10"/>
      <c r="K1071" s="10"/>
      <c r="L1071" s="10"/>
    </row>
    <row r="1072" spans="1:12" ht="13.2">
      <c r="A1072" s="10"/>
      <c r="G1072" s="10"/>
      <c r="K1072" s="10"/>
      <c r="L1072" s="10"/>
    </row>
    <row r="1073" spans="1:12" ht="13.2">
      <c r="A1073" s="10"/>
      <c r="G1073" s="10"/>
      <c r="K1073" s="10"/>
      <c r="L1073" s="10"/>
    </row>
    <row r="1074" spans="1:12" ht="13.2">
      <c r="A1074" s="10"/>
      <c r="G1074" s="10"/>
      <c r="K1074" s="10"/>
      <c r="L1074" s="10"/>
    </row>
    <row r="1075" spans="1:12" ht="13.2">
      <c r="A1075" s="10"/>
      <c r="G1075" s="10"/>
      <c r="K1075" s="10"/>
      <c r="L1075" s="10"/>
    </row>
    <row r="1076" spans="1:12" ht="13.2">
      <c r="A1076" s="10"/>
      <c r="G1076" s="10"/>
      <c r="K1076" s="10"/>
      <c r="L1076" s="10"/>
    </row>
    <row r="1077" spans="1:12" ht="13.2">
      <c r="A1077" s="10"/>
      <c r="G1077" s="10"/>
      <c r="K1077" s="10"/>
      <c r="L1077" s="10"/>
    </row>
    <row r="1078" spans="1:12" ht="13.2">
      <c r="A1078" s="10"/>
      <c r="G1078" s="10"/>
      <c r="K1078" s="10"/>
      <c r="L1078" s="10"/>
    </row>
    <row r="1079" spans="1:12" ht="13.2">
      <c r="A1079" s="10"/>
      <c r="G1079" s="10"/>
      <c r="K1079" s="10"/>
      <c r="L1079" s="10"/>
    </row>
    <row r="1080" spans="1:12" ht="13.2">
      <c r="A1080" s="10"/>
      <c r="G1080" s="10"/>
      <c r="K1080" s="10"/>
      <c r="L1080" s="10"/>
    </row>
    <row r="1081" spans="1:12" ht="13.2">
      <c r="A1081" s="10"/>
      <c r="G1081" s="10"/>
      <c r="K1081" s="10"/>
      <c r="L1081" s="10"/>
    </row>
    <row r="1082" spans="1:12" ht="13.2">
      <c r="A1082" s="10"/>
      <c r="G1082" s="10"/>
      <c r="K1082" s="10"/>
      <c r="L1082" s="10"/>
    </row>
    <row r="1083" spans="1:12" ht="13.2">
      <c r="A1083" s="10"/>
      <c r="G1083" s="10"/>
      <c r="K1083" s="10"/>
      <c r="L1083" s="10"/>
    </row>
    <row r="1084" spans="1:12" ht="13.2">
      <c r="A1084" s="10"/>
      <c r="G1084" s="10"/>
      <c r="K1084" s="10"/>
      <c r="L1084" s="10"/>
    </row>
    <row r="1085" spans="1:12" ht="13.2">
      <c r="A1085" s="10"/>
      <c r="G1085" s="10"/>
      <c r="K1085" s="10"/>
      <c r="L1085" s="10"/>
    </row>
    <row r="1086" spans="1:12" ht="13.2">
      <c r="A1086" s="10"/>
      <c r="G1086" s="10"/>
      <c r="K1086" s="10"/>
      <c r="L1086" s="10"/>
    </row>
    <row r="1087" spans="1:12" ht="13.2">
      <c r="A1087" s="10"/>
      <c r="G1087" s="10"/>
      <c r="K1087" s="10"/>
      <c r="L1087" s="10"/>
    </row>
    <row r="1088" spans="1:12" ht="13.2">
      <c r="A1088" s="10"/>
      <c r="G1088" s="10"/>
      <c r="K1088" s="10"/>
      <c r="L1088" s="10"/>
    </row>
    <row r="1089" spans="1:12" ht="13.2">
      <c r="A1089" s="10"/>
      <c r="G1089" s="10"/>
      <c r="K1089" s="10"/>
      <c r="L1089" s="10"/>
    </row>
    <row r="1090" spans="1:12" ht="13.2">
      <c r="A1090" s="10"/>
      <c r="G1090" s="10"/>
      <c r="K1090" s="10"/>
      <c r="L1090" s="10"/>
    </row>
    <row r="1091" spans="1:12" ht="13.2">
      <c r="A1091" s="10"/>
      <c r="G1091" s="10"/>
      <c r="K1091" s="10"/>
      <c r="L1091" s="10"/>
    </row>
    <row r="1092" spans="1:12" ht="13.2">
      <c r="A1092" s="10"/>
      <c r="G1092" s="10"/>
      <c r="K1092" s="10"/>
      <c r="L1092" s="10"/>
    </row>
    <row r="1093" spans="1:12" ht="13.2">
      <c r="A1093" s="10"/>
      <c r="G1093" s="10"/>
      <c r="K1093" s="10"/>
      <c r="L1093" s="10"/>
    </row>
    <row r="1094" spans="1:12" ht="13.2">
      <c r="A1094" s="10"/>
      <c r="G1094" s="10"/>
      <c r="K1094" s="10"/>
      <c r="L1094" s="10"/>
    </row>
    <row r="1095" spans="1:12" ht="13.2">
      <c r="A1095" s="10"/>
      <c r="G1095" s="10"/>
      <c r="K1095" s="10"/>
      <c r="L1095" s="10"/>
    </row>
    <row r="1096" spans="1:12" ht="13.2">
      <c r="A1096" s="10"/>
      <c r="G1096" s="10"/>
      <c r="K1096" s="10"/>
      <c r="L1096" s="10"/>
    </row>
    <row r="1097" spans="1:12" ht="13.2">
      <c r="A1097" s="10"/>
      <c r="G1097" s="10"/>
      <c r="K1097" s="10"/>
      <c r="L1097" s="10"/>
    </row>
    <row r="1098" spans="1:12" ht="13.2">
      <c r="A1098" s="10"/>
      <c r="G1098" s="10"/>
      <c r="K1098" s="10"/>
      <c r="L1098" s="10"/>
    </row>
    <row r="1099" spans="1:12" ht="13.2">
      <c r="A1099" s="10"/>
      <c r="G1099" s="10"/>
      <c r="K1099" s="10"/>
      <c r="L1099" s="10"/>
    </row>
    <row r="1100" spans="1:12" ht="13.2">
      <c r="A1100" s="10"/>
      <c r="G1100" s="10"/>
      <c r="K1100" s="10"/>
      <c r="L1100" s="10"/>
    </row>
    <row r="1101" spans="1:12" ht="13.2">
      <c r="A1101" s="10"/>
      <c r="G1101" s="10"/>
      <c r="K1101" s="10"/>
      <c r="L1101" s="10"/>
    </row>
    <row r="1102" spans="1:12" ht="13.2">
      <c r="A1102" s="10"/>
      <c r="G1102" s="10"/>
      <c r="K1102" s="10"/>
      <c r="L1102" s="10"/>
    </row>
    <row r="1103" spans="1:12" ht="13.2">
      <c r="A1103" s="10"/>
      <c r="G1103" s="10"/>
      <c r="K1103" s="10"/>
      <c r="L1103" s="10"/>
    </row>
    <row r="1104" spans="1:12" ht="13.2">
      <c r="A1104" s="10"/>
      <c r="G1104" s="10"/>
      <c r="K1104" s="10"/>
      <c r="L1104" s="10"/>
    </row>
    <row r="1105" spans="1:12" ht="13.2">
      <c r="A1105" s="10"/>
      <c r="G1105" s="10"/>
      <c r="K1105" s="10"/>
      <c r="L1105" s="10"/>
    </row>
    <row r="1106" spans="1:12" ht="13.2">
      <c r="A1106" s="10"/>
      <c r="G1106" s="10"/>
      <c r="K1106" s="10"/>
      <c r="L1106" s="10"/>
    </row>
    <row r="1107" spans="1:12" ht="13.2">
      <c r="A1107" s="10"/>
      <c r="G1107" s="10"/>
      <c r="K1107" s="10"/>
      <c r="L1107" s="10"/>
    </row>
    <row r="1108" spans="1:12" ht="13.2">
      <c r="A1108" s="10"/>
      <c r="G1108" s="10"/>
      <c r="K1108" s="10"/>
      <c r="L1108" s="10"/>
    </row>
    <row r="1109" spans="1:12" ht="13.2">
      <c r="A1109" s="10"/>
      <c r="G1109" s="10"/>
      <c r="K1109" s="10"/>
      <c r="L1109" s="10"/>
    </row>
    <row r="1110" spans="1:12" ht="13.2">
      <c r="A1110" s="10"/>
      <c r="G1110" s="10"/>
      <c r="K1110" s="10"/>
      <c r="L1110" s="10"/>
    </row>
    <row r="1111" spans="1:12" ht="13.2">
      <c r="A1111" s="10"/>
      <c r="G1111" s="10"/>
      <c r="K1111" s="10"/>
      <c r="L1111" s="10"/>
    </row>
    <row r="1112" spans="1:12" ht="13.2">
      <c r="A1112" s="10"/>
      <c r="G1112" s="10"/>
      <c r="K1112" s="10"/>
      <c r="L1112" s="10"/>
    </row>
    <row r="1113" spans="1:12" ht="13.2">
      <c r="A1113" s="10"/>
      <c r="G1113" s="10"/>
      <c r="K1113" s="10"/>
      <c r="L1113" s="10"/>
    </row>
    <row r="1114" spans="1:12" ht="13.2">
      <c r="A1114" s="10"/>
      <c r="G1114" s="10"/>
      <c r="K1114" s="10"/>
      <c r="L1114" s="10"/>
    </row>
    <row r="1115" spans="1:12" ht="13.2">
      <c r="A1115" s="10"/>
      <c r="G1115" s="10"/>
      <c r="K1115" s="10"/>
      <c r="L1115" s="10"/>
    </row>
    <row r="1116" spans="1:12" ht="13.2">
      <c r="A1116" s="10"/>
      <c r="G1116" s="10"/>
      <c r="K1116" s="10"/>
      <c r="L1116" s="10"/>
    </row>
    <row r="1117" spans="1:12" ht="13.2">
      <c r="A1117" s="10"/>
      <c r="G1117" s="10"/>
      <c r="K1117" s="10"/>
      <c r="L1117" s="10"/>
    </row>
    <row r="1118" spans="1:12" ht="13.2">
      <c r="A1118" s="10"/>
      <c r="G1118" s="10"/>
      <c r="K1118" s="10"/>
      <c r="L1118" s="10"/>
    </row>
    <row r="1119" spans="1:12" ht="13.2">
      <c r="A1119" s="10"/>
      <c r="G1119" s="10"/>
      <c r="K1119" s="10"/>
      <c r="L1119" s="10"/>
    </row>
    <row r="1120" spans="1:12" ht="13.2">
      <c r="A1120" s="10"/>
      <c r="G1120" s="10"/>
      <c r="K1120" s="10"/>
      <c r="L1120" s="10"/>
    </row>
    <row r="1121" spans="1:12" ht="13.2">
      <c r="A1121" s="10"/>
      <c r="G1121" s="10"/>
      <c r="K1121" s="10"/>
      <c r="L1121" s="10"/>
    </row>
    <row r="1122" spans="1:12" ht="13.2">
      <c r="A1122" s="10"/>
      <c r="G1122" s="10"/>
      <c r="K1122" s="10"/>
      <c r="L1122" s="10"/>
    </row>
    <row r="1123" spans="1:12" ht="13.2">
      <c r="A1123" s="10"/>
      <c r="G1123" s="10"/>
      <c r="K1123" s="10"/>
      <c r="L1123" s="10"/>
    </row>
    <row r="1124" spans="1:12" ht="13.2">
      <c r="A1124" s="10"/>
      <c r="G1124" s="10"/>
      <c r="K1124" s="10"/>
      <c r="L1124" s="10"/>
    </row>
    <row r="1125" spans="1:12" ht="13.2">
      <c r="A1125" s="10"/>
      <c r="G1125" s="10"/>
      <c r="K1125" s="10"/>
      <c r="L1125" s="10"/>
    </row>
    <row r="1126" spans="1:12" ht="13.2">
      <c r="A1126" s="10"/>
      <c r="G1126" s="10"/>
      <c r="K1126" s="10"/>
      <c r="L1126" s="10"/>
    </row>
    <row r="1127" spans="1:12" ht="13.2">
      <c r="A1127" s="10"/>
      <c r="G1127" s="10"/>
      <c r="K1127" s="10"/>
      <c r="L1127" s="10"/>
    </row>
    <row r="1128" spans="1:12" ht="13.2">
      <c r="A1128" s="10"/>
      <c r="G1128" s="10"/>
      <c r="K1128" s="10"/>
      <c r="L1128" s="10"/>
    </row>
    <row r="1129" spans="1:12" ht="13.2">
      <c r="A1129" s="10"/>
      <c r="G1129" s="10"/>
      <c r="K1129" s="10"/>
      <c r="L1129" s="10"/>
    </row>
    <row r="1130" spans="1:12" ht="13.2">
      <c r="A1130" s="10"/>
      <c r="G1130" s="10"/>
      <c r="K1130" s="10"/>
      <c r="L1130" s="10"/>
    </row>
    <row r="1131" spans="1:12" ht="13.2">
      <c r="A1131" s="10"/>
      <c r="G1131" s="10"/>
      <c r="K1131" s="10"/>
      <c r="L1131" s="10"/>
    </row>
    <row r="1132" spans="1:12" ht="13.2">
      <c r="A1132" s="10"/>
      <c r="G1132" s="10"/>
      <c r="K1132" s="10"/>
      <c r="L1132" s="10"/>
    </row>
    <row r="1133" spans="1:12" ht="13.2">
      <c r="A1133" s="10"/>
      <c r="G1133" s="10"/>
      <c r="K1133" s="10"/>
      <c r="L1133" s="10"/>
    </row>
    <row r="1134" spans="1:12" ht="13.2">
      <c r="A1134" s="10"/>
      <c r="G1134" s="10"/>
      <c r="K1134" s="10"/>
      <c r="L1134" s="10"/>
    </row>
    <row r="1135" spans="1:12" ht="13.2">
      <c r="A1135" s="10"/>
      <c r="G1135" s="10"/>
      <c r="K1135" s="10"/>
      <c r="L1135" s="10"/>
    </row>
    <row r="1136" spans="1:12" ht="13.2">
      <c r="A1136" s="10"/>
      <c r="G1136" s="10"/>
      <c r="K1136" s="10"/>
      <c r="L1136" s="10"/>
    </row>
    <row r="1137" spans="1:12" ht="13.2">
      <c r="A1137" s="10"/>
      <c r="G1137" s="10"/>
      <c r="K1137" s="10"/>
      <c r="L1137" s="10"/>
    </row>
    <row r="1138" spans="1:12" ht="13.2">
      <c r="A1138" s="10"/>
      <c r="G1138" s="10"/>
      <c r="K1138" s="10"/>
      <c r="L1138" s="10"/>
    </row>
    <row r="1139" spans="1:12" ht="13.2">
      <c r="A1139" s="10"/>
      <c r="G1139" s="10"/>
      <c r="K1139" s="10"/>
      <c r="L1139" s="10"/>
    </row>
    <row r="1140" spans="1:12" ht="13.2">
      <c r="A1140" s="10"/>
      <c r="G1140" s="10"/>
      <c r="K1140" s="10"/>
      <c r="L1140" s="10"/>
    </row>
    <row r="1141" spans="1:12" ht="13.2">
      <c r="A1141" s="10"/>
      <c r="G1141" s="10"/>
      <c r="K1141" s="10"/>
      <c r="L1141" s="10"/>
    </row>
    <row r="1142" spans="1:12" ht="13.2">
      <c r="A1142" s="10"/>
      <c r="G1142" s="10"/>
      <c r="K1142" s="10"/>
      <c r="L1142" s="10"/>
    </row>
    <row r="1143" spans="1:12" ht="13.2">
      <c r="A1143" s="10"/>
      <c r="G1143" s="10"/>
      <c r="K1143" s="10"/>
      <c r="L1143" s="10"/>
    </row>
    <row r="1144" spans="1:12" ht="13.2">
      <c r="A1144" s="10"/>
      <c r="G1144" s="10"/>
      <c r="K1144" s="10"/>
      <c r="L1144" s="10"/>
    </row>
    <row r="1145" spans="1:12" ht="13.2">
      <c r="A1145" s="10"/>
      <c r="G1145" s="10"/>
      <c r="K1145" s="10"/>
      <c r="L1145" s="10"/>
    </row>
    <row r="1146" spans="1:12" ht="13.2">
      <c r="A1146" s="10"/>
      <c r="G1146" s="10"/>
      <c r="K1146" s="10"/>
      <c r="L1146" s="10"/>
    </row>
    <row r="1147" spans="1:12" ht="13.2">
      <c r="A1147" s="10"/>
      <c r="G1147" s="10"/>
      <c r="K1147" s="10"/>
      <c r="L1147" s="10"/>
    </row>
    <row r="1148" spans="1:12" ht="13.2">
      <c r="A1148" s="10"/>
      <c r="G1148" s="10"/>
      <c r="K1148" s="10"/>
      <c r="L1148" s="10"/>
    </row>
    <row r="1149" spans="1:12" ht="13.2">
      <c r="A1149" s="10"/>
      <c r="G1149" s="10"/>
      <c r="K1149" s="10"/>
      <c r="L1149" s="10"/>
    </row>
    <row r="1150" spans="1:12" ht="13.2">
      <c r="A1150" s="10"/>
      <c r="G1150" s="10"/>
      <c r="K1150" s="10"/>
      <c r="L1150" s="10"/>
    </row>
    <row r="1151" spans="1:12" ht="13.2">
      <c r="A1151" s="10"/>
      <c r="G1151" s="10"/>
      <c r="K1151" s="10"/>
      <c r="L1151" s="10"/>
    </row>
    <row r="1152" spans="1:12" ht="13.2">
      <c r="A1152" s="10"/>
      <c r="G1152" s="10"/>
      <c r="K1152" s="10"/>
      <c r="L1152" s="10"/>
    </row>
    <row r="1153" spans="1:12" ht="13.2">
      <c r="A1153" s="10"/>
      <c r="G1153" s="10"/>
      <c r="K1153" s="10"/>
      <c r="L1153" s="10"/>
    </row>
    <row r="1154" spans="1:12" ht="13.2">
      <c r="A1154" s="10"/>
      <c r="G1154" s="10"/>
      <c r="K1154" s="10"/>
      <c r="L1154" s="10"/>
    </row>
    <row r="1155" spans="1:12" ht="13.2">
      <c r="A1155" s="10"/>
      <c r="G1155" s="10"/>
      <c r="K1155" s="10"/>
      <c r="L1155" s="10"/>
    </row>
    <row r="1156" spans="1:12" ht="13.2">
      <c r="A1156" s="10"/>
      <c r="G1156" s="10"/>
      <c r="K1156" s="10"/>
      <c r="L1156" s="10"/>
    </row>
    <row r="1157" spans="1:12" ht="13.2">
      <c r="A1157" s="10"/>
      <c r="G1157" s="10"/>
      <c r="K1157" s="10"/>
      <c r="L1157" s="10"/>
    </row>
    <row r="1158" spans="1:12" ht="13.2">
      <c r="A1158" s="10"/>
      <c r="G1158" s="10"/>
      <c r="K1158" s="10"/>
      <c r="L1158" s="10"/>
    </row>
    <row r="1159" spans="1:12" ht="13.2">
      <c r="A1159" s="10"/>
      <c r="G1159" s="10"/>
      <c r="K1159" s="10"/>
      <c r="L1159" s="10"/>
    </row>
    <row r="1160" spans="1:12" ht="13.2">
      <c r="A1160" s="10"/>
      <c r="G1160" s="10"/>
      <c r="K1160" s="10"/>
      <c r="L1160" s="10"/>
    </row>
    <row r="1161" spans="1:12" ht="13.2">
      <c r="A1161" s="10"/>
      <c r="G1161" s="10"/>
      <c r="K1161" s="10"/>
      <c r="L1161" s="10"/>
    </row>
    <row r="1162" spans="1:12" ht="13.2">
      <c r="A1162" s="10"/>
      <c r="G1162" s="10"/>
      <c r="K1162" s="10"/>
      <c r="L1162" s="10"/>
    </row>
    <row r="1163" spans="1:12" ht="13.2">
      <c r="A1163" s="10"/>
      <c r="G1163" s="10"/>
      <c r="K1163" s="10"/>
      <c r="L1163" s="10"/>
    </row>
    <row r="1164" spans="1:12" ht="13.2">
      <c r="A1164" s="10"/>
      <c r="G1164" s="10"/>
      <c r="K1164" s="10"/>
      <c r="L1164" s="10"/>
    </row>
    <row r="1165" spans="1:12" ht="13.2">
      <c r="A1165" s="10"/>
      <c r="G1165" s="10"/>
      <c r="K1165" s="10"/>
      <c r="L1165" s="10"/>
    </row>
    <row r="1166" spans="1:12" ht="13.2">
      <c r="A1166" s="10"/>
      <c r="G1166" s="10"/>
      <c r="K1166" s="10"/>
      <c r="L1166" s="10"/>
    </row>
    <row r="1167" spans="1:12" ht="13.2">
      <c r="A1167" s="10"/>
      <c r="G1167" s="10"/>
      <c r="K1167" s="10"/>
      <c r="L1167" s="10"/>
    </row>
    <row r="1168" spans="1:12" ht="13.2">
      <c r="A1168" s="10"/>
      <c r="G1168" s="10"/>
      <c r="K1168" s="10"/>
      <c r="L1168" s="10"/>
    </row>
    <row r="1169" spans="1:12" ht="13.2">
      <c r="A1169" s="10"/>
      <c r="G1169" s="10"/>
      <c r="K1169" s="10"/>
      <c r="L1169" s="10"/>
    </row>
    <row r="1170" spans="1:12" ht="13.2">
      <c r="A1170" s="10"/>
      <c r="G1170" s="10"/>
      <c r="K1170" s="10"/>
      <c r="L1170" s="10"/>
    </row>
    <row r="1171" spans="1:12" ht="13.2">
      <c r="A1171" s="10"/>
      <c r="G1171" s="10"/>
      <c r="K1171" s="10"/>
      <c r="L1171" s="10"/>
    </row>
    <row r="1172" spans="1:12" ht="13.2">
      <c r="A1172" s="10"/>
      <c r="G1172" s="10"/>
      <c r="K1172" s="10"/>
      <c r="L1172" s="10"/>
    </row>
    <row r="1173" spans="1:12" ht="13.2">
      <c r="A1173" s="10"/>
      <c r="G1173" s="10"/>
      <c r="K1173" s="10"/>
      <c r="L1173" s="10"/>
    </row>
    <row r="1174" spans="1:12" ht="13.2">
      <c r="A1174" s="10"/>
      <c r="G1174" s="10"/>
      <c r="K1174" s="10"/>
      <c r="L1174" s="10"/>
    </row>
    <row r="1175" spans="1:12" ht="13.2">
      <c r="A1175" s="10"/>
      <c r="G1175" s="10"/>
      <c r="K1175" s="10"/>
      <c r="L1175" s="10"/>
    </row>
    <row r="1176" spans="1:12" ht="13.2">
      <c r="A1176" s="10"/>
      <c r="G1176" s="10"/>
      <c r="K1176" s="10"/>
      <c r="L1176" s="10"/>
    </row>
    <row r="1177" spans="1:12" ht="13.2">
      <c r="A1177" s="10"/>
      <c r="G1177" s="10"/>
      <c r="K1177" s="10"/>
      <c r="L1177" s="10"/>
    </row>
    <row r="1178" spans="1:12" ht="13.2">
      <c r="A1178" s="10"/>
      <c r="G1178" s="10"/>
      <c r="K1178" s="10"/>
      <c r="L1178" s="10"/>
    </row>
    <row r="1179" spans="1:12" ht="13.2">
      <c r="A1179" s="10"/>
      <c r="G1179" s="10"/>
      <c r="K1179" s="10"/>
      <c r="L1179" s="10"/>
    </row>
    <row r="1180" spans="1:12" ht="13.2">
      <c r="A1180" s="10"/>
      <c r="G1180" s="10"/>
      <c r="K1180" s="10"/>
      <c r="L1180" s="10"/>
    </row>
    <row r="1181" spans="1:12" ht="13.2">
      <c r="A1181" s="10"/>
      <c r="G1181" s="10"/>
      <c r="K1181" s="10"/>
      <c r="L1181" s="10"/>
    </row>
    <row r="1182" spans="1:12" ht="13.2">
      <c r="A1182" s="10"/>
      <c r="G1182" s="10"/>
      <c r="K1182" s="10"/>
      <c r="L1182" s="10"/>
    </row>
    <row r="1183" spans="1:12" ht="13.2">
      <c r="A1183" s="10"/>
      <c r="G1183" s="10"/>
      <c r="K1183" s="10"/>
      <c r="L1183" s="10"/>
    </row>
    <row r="1184" spans="1:12" ht="13.2">
      <c r="A1184" s="10"/>
      <c r="G1184" s="10"/>
      <c r="K1184" s="10"/>
      <c r="L1184" s="10"/>
    </row>
    <row r="1185" spans="1:12" ht="13.2">
      <c r="A1185" s="10"/>
      <c r="G1185" s="10"/>
      <c r="K1185" s="10"/>
      <c r="L1185" s="10"/>
    </row>
    <row r="1186" spans="1:12" ht="13.2">
      <c r="A1186" s="10"/>
      <c r="G1186" s="10"/>
      <c r="K1186" s="10"/>
      <c r="L1186" s="10"/>
    </row>
    <row r="1187" spans="1:12" ht="13.2">
      <c r="A1187" s="10"/>
      <c r="G1187" s="10"/>
      <c r="K1187" s="10"/>
      <c r="L1187" s="10"/>
    </row>
    <row r="1188" spans="1:12" ht="13.2">
      <c r="A1188" s="10"/>
      <c r="G1188" s="10"/>
      <c r="K1188" s="10"/>
      <c r="L1188" s="10"/>
    </row>
    <row r="1189" spans="1:12" ht="13.2">
      <c r="A1189" s="10"/>
      <c r="G1189" s="10"/>
      <c r="K1189" s="10"/>
      <c r="L1189" s="10"/>
    </row>
    <row r="1190" spans="1:12" ht="13.2">
      <c r="A1190" s="10"/>
      <c r="G1190" s="10"/>
      <c r="K1190" s="10"/>
      <c r="L1190" s="10"/>
    </row>
    <row r="1191" spans="1:12" ht="13.2">
      <c r="A1191" s="10"/>
      <c r="G1191" s="10"/>
      <c r="K1191" s="10"/>
      <c r="L1191" s="10"/>
    </row>
    <row r="1192" spans="1:12" ht="13.2">
      <c r="A1192" s="10"/>
      <c r="G1192" s="10"/>
      <c r="K1192" s="10"/>
      <c r="L1192" s="10"/>
    </row>
    <row r="1193" spans="1:12" ht="13.2">
      <c r="A1193" s="10"/>
      <c r="G1193" s="10"/>
      <c r="K1193" s="10"/>
      <c r="L1193" s="10"/>
    </row>
    <row r="1194" spans="1:12" ht="13.2">
      <c r="A1194" s="10"/>
      <c r="G1194" s="10"/>
      <c r="K1194" s="10"/>
      <c r="L1194" s="10"/>
    </row>
    <row r="1195" spans="1:12" ht="13.2">
      <c r="A1195" s="10"/>
      <c r="G1195" s="10"/>
      <c r="K1195" s="10"/>
      <c r="L1195" s="10"/>
    </row>
    <row r="1196" spans="1:12" ht="13.2">
      <c r="A1196" s="10"/>
      <c r="G1196" s="10"/>
      <c r="K1196" s="10"/>
      <c r="L1196" s="10"/>
    </row>
    <row r="1197" spans="1:12" ht="13.2">
      <c r="A1197" s="10"/>
      <c r="G1197" s="10"/>
      <c r="K1197" s="10"/>
      <c r="L1197" s="10"/>
    </row>
    <row r="1198" spans="1:12" ht="13.2">
      <c r="A1198" s="10"/>
      <c r="G1198" s="10"/>
      <c r="K1198" s="10"/>
      <c r="L1198" s="10"/>
    </row>
    <row r="1199" spans="1:12" ht="13.2">
      <c r="A1199" s="10"/>
      <c r="G1199" s="10"/>
      <c r="K1199" s="10"/>
      <c r="L1199" s="10"/>
    </row>
    <row r="1200" spans="1:12" ht="13.2">
      <c r="A1200" s="10"/>
      <c r="G1200" s="10"/>
      <c r="K1200" s="10"/>
      <c r="L1200" s="10"/>
    </row>
    <row r="1201" spans="1:12" ht="13.2">
      <c r="A1201" s="10"/>
      <c r="G1201" s="10"/>
      <c r="K1201" s="10"/>
      <c r="L1201" s="10"/>
    </row>
    <row r="1202" spans="1:12" ht="13.2">
      <c r="A1202" s="10"/>
      <c r="G1202" s="10"/>
      <c r="K1202" s="10"/>
      <c r="L1202" s="10"/>
    </row>
    <row r="1203" spans="1:12" ht="13.2">
      <c r="A1203" s="10"/>
      <c r="G1203" s="10"/>
      <c r="K1203" s="10"/>
      <c r="L1203" s="10"/>
    </row>
    <row r="1204" spans="1:12" ht="13.2">
      <c r="A1204" s="10"/>
      <c r="G1204" s="10"/>
      <c r="K1204" s="10"/>
      <c r="L1204" s="10"/>
    </row>
    <row r="1205" spans="1:12" ht="13.2">
      <c r="A1205" s="10"/>
      <c r="G1205" s="10"/>
      <c r="K1205" s="10"/>
      <c r="L1205" s="10"/>
    </row>
    <row r="1206" spans="1:12" ht="13.2">
      <c r="A1206" s="10"/>
      <c r="G1206" s="10"/>
      <c r="K1206" s="10"/>
      <c r="L1206" s="10"/>
    </row>
    <row r="1207" spans="1:12" ht="13.2">
      <c r="A1207" s="10"/>
      <c r="G1207" s="10"/>
      <c r="K1207" s="10"/>
      <c r="L1207" s="10"/>
    </row>
    <row r="1208" spans="1:12" ht="13.2">
      <c r="A1208" s="10"/>
      <c r="G1208" s="10"/>
      <c r="K1208" s="10"/>
      <c r="L1208" s="10"/>
    </row>
    <row r="1209" spans="1:12" ht="13.2">
      <c r="A1209" s="10"/>
      <c r="G1209" s="10"/>
      <c r="K1209" s="10"/>
      <c r="L1209" s="10"/>
    </row>
    <row r="1210" spans="1:12" ht="13.2">
      <c r="A1210" s="10"/>
      <c r="G1210" s="10"/>
      <c r="K1210" s="10"/>
      <c r="L1210" s="10"/>
    </row>
    <row r="1211" spans="1:12" ht="13.2">
      <c r="A1211" s="10"/>
      <c r="G1211" s="10"/>
      <c r="K1211" s="10"/>
      <c r="L1211" s="10"/>
    </row>
    <row r="1212" spans="1:12" ht="13.2">
      <c r="A1212" s="10"/>
      <c r="G1212" s="10"/>
      <c r="K1212" s="10"/>
      <c r="L1212" s="10"/>
    </row>
    <row r="1213" spans="1:12" ht="13.2">
      <c r="A1213" s="10"/>
      <c r="G1213" s="10"/>
      <c r="K1213" s="10"/>
      <c r="L1213" s="10"/>
    </row>
    <row r="1214" spans="1:12" ht="13.2">
      <c r="A1214" s="10"/>
      <c r="G1214" s="10"/>
      <c r="K1214" s="10"/>
      <c r="L1214" s="10"/>
    </row>
    <row r="1215" spans="1:12" ht="13.2">
      <c r="A1215" s="10"/>
      <c r="G1215" s="10"/>
      <c r="K1215" s="10"/>
      <c r="L1215" s="10"/>
    </row>
    <row r="1216" spans="1:12" ht="13.2">
      <c r="A1216" s="10"/>
      <c r="G1216" s="10"/>
      <c r="K1216" s="10"/>
      <c r="L1216" s="10"/>
    </row>
    <row r="1217" spans="1:12" ht="13.2">
      <c r="A1217" s="10"/>
      <c r="G1217" s="10"/>
      <c r="K1217" s="10"/>
      <c r="L1217" s="10"/>
    </row>
    <row r="1218" spans="1:12" ht="13.2">
      <c r="A1218" s="10"/>
      <c r="G1218" s="10"/>
      <c r="K1218" s="10"/>
      <c r="L1218" s="10"/>
    </row>
    <row r="1219" spans="1:12" ht="13.2">
      <c r="A1219" s="10"/>
      <c r="G1219" s="10"/>
      <c r="K1219" s="10"/>
      <c r="L1219" s="10"/>
    </row>
    <row r="1220" spans="1:12" ht="13.2">
      <c r="A1220" s="10"/>
      <c r="G1220" s="10"/>
      <c r="K1220" s="10"/>
      <c r="L1220" s="10"/>
    </row>
    <row r="1221" spans="1:12" ht="13.2">
      <c r="A1221" s="10"/>
      <c r="G1221" s="10"/>
      <c r="K1221" s="10"/>
      <c r="L1221" s="10"/>
    </row>
    <row r="1222" spans="1:12" ht="13.2">
      <c r="A1222" s="10"/>
      <c r="G1222" s="10"/>
      <c r="K1222" s="10"/>
      <c r="L1222" s="10"/>
    </row>
    <row r="1223" spans="1:12" ht="13.2">
      <c r="A1223" s="10"/>
      <c r="G1223" s="10"/>
      <c r="K1223" s="10"/>
      <c r="L1223" s="10"/>
    </row>
    <row r="1224" spans="1:12" ht="13.2">
      <c r="A1224" s="10"/>
      <c r="G1224" s="10"/>
      <c r="K1224" s="10"/>
      <c r="L1224" s="10"/>
    </row>
    <row r="1225" spans="1:12" ht="13.2">
      <c r="A1225" s="10"/>
      <c r="G1225" s="10"/>
      <c r="K1225" s="10"/>
      <c r="L1225" s="10"/>
    </row>
    <row r="1226" spans="1:12" ht="13.2">
      <c r="A1226" s="10"/>
      <c r="G1226" s="10"/>
      <c r="K1226" s="10"/>
      <c r="L1226" s="10"/>
    </row>
    <row r="1227" spans="1:12" ht="13.2">
      <c r="A1227" s="10"/>
      <c r="G1227" s="10"/>
      <c r="K1227" s="10"/>
      <c r="L1227" s="10"/>
    </row>
    <row r="1228" spans="1:12" ht="13.2">
      <c r="A1228" s="10"/>
      <c r="G1228" s="10"/>
      <c r="K1228" s="10"/>
      <c r="L1228" s="10"/>
    </row>
    <row r="1229" spans="1:12" ht="13.2">
      <c r="A1229" s="10"/>
      <c r="G1229" s="10"/>
      <c r="K1229" s="10"/>
      <c r="L1229" s="10"/>
    </row>
    <row r="1230" spans="1:12" ht="13.2">
      <c r="A1230" s="10"/>
      <c r="G1230" s="10"/>
      <c r="K1230" s="10"/>
      <c r="L1230" s="10"/>
    </row>
    <row r="1231" spans="1:12" ht="13.2">
      <c r="A1231" s="10"/>
      <c r="G1231" s="10"/>
      <c r="K1231" s="10"/>
      <c r="L1231" s="10"/>
    </row>
    <row r="1232" spans="1:12" ht="13.2">
      <c r="A1232" s="10"/>
      <c r="G1232" s="10"/>
      <c r="K1232" s="10"/>
      <c r="L1232" s="10"/>
    </row>
    <row r="1233" spans="1:12" ht="13.2">
      <c r="A1233" s="10"/>
      <c r="G1233" s="10"/>
      <c r="K1233" s="10"/>
      <c r="L1233" s="10"/>
    </row>
    <row r="1234" spans="1:12" ht="13.2">
      <c r="A1234" s="10"/>
      <c r="G1234" s="10"/>
      <c r="K1234" s="10"/>
      <c r="L1234" s="10"/>
    </row>
    <row r="1235" spans="1:12" ht="13.2">
      <c r="A1235" s="10"/>
      <c r="G1235" s="10"/>
      <c r="K1235" s="10"/>
      <c r="L1235" s="10"/>
    </row>
    <row r="1236" spans="1:12" ht="13.2">
      <c r="A1236" s="10"/>
      <c r="G1236" s="10"/>
      <c r="K1236" s="10"/>
      <c r="L1236" s="10"/>
    </row>
    <row r="1237" spans="1:12" ht="13.2">
      <c r="A1237" s="10"/>
      <c r="G1237" s="10"/>
      <c r="K1237" s="10"/>
      <c r="L1237" s="10"/>
    </row>
    <row r="1238" spans="1:12" ht="13.2">
      <c r="A1238" s="10"/>
      <c r="G1238" s="10"/>
      <c r="K1238" s="10"/>
      <c r="L1238" s="10"/>
    </row>
    <row r="1239" spans="1:12" ht="13.2">
      <c r="A1239" s="10"/>
      <c r="G1239" s="10"/>
      <c r="K1239" s="10"/>
      <c r="L1239" s="10"/>
    </row>
    <row r="1240" spans="1:12" ht="13.2">
      <c r="A1240" s="10"/>
      <c r="G1240" s="10"/>
      <c r="K1240" s="10"/>
      <c r="L1240" s="10"/>
    </row>
    <row r="1241" spans="1:12" ht="13.2">
      <c r="A1241" s="10"/>
      <c r="G1241" s="10"/>
      <c r="K1241" s="10"/>
      <c r="L1241" s="10"/>
    </row>
    <row r="1242" spans="1:12" ht="13.2">
      <c r="A1242" s="10"/>
      <c r="G1242" s="10"/>
      <c r="K1242" s="10"/>
      <c r="L1242" s="10"/>
    </row>
    <row r="1243" spans="1:12" ht="13.2">
      <c r="A1243" s="10"/>
      <c r="G1243" s="10"/>
      <c r="K1243" s="10"/>
      <c r="L1243" s="10"/>
    </row>
    <row r="1244" spans="1:12" ht="13.2">
      <c r="A1244" s="10"/>
      <c r="G1244" s="10"/>
      <c r="K1244" s="10"/>
      <c r="L1244" s="10"/>
    </row>
    <row r="1245" spans="1:12" ht="13.2">
      <c r="A1245" s="10"/>
      <c r="G1245" s="10"/>
      <c r="K1245" s="10"/>
      <c r="L1245" s="10"/>
    </row>
    <row r="1246" spans="1:12" ht="13.2">
      <c r="A1246" s="10"/>
      <c r="G1246" s="10"/>
      <c r="K1246" s="10"/>
      <c r="L1246" s="10"/>
    </row>
    <row r="1247" spans="1:12" ht="13.2">
      <c r="A1247" s="10"/>
      <c r="G1247" s="10"/>
      <c r="K1247" s="10"/>
      <c r="L1247" s="10"/>
    </row>
    <row r="1248" spans="1:12" ht="13.2">
      <c r="A1248" s="10"/>
      <c r="G1248" s="10"/>
      <c r="K1248" s="10"/>
      <c r="L1248" s="10"/>
    </row>
    <row r="1249" spans="1:12" ht="13.2">
      <c r="A1249" s="10"/>
      <c r="G1249" s="10"/>
      <c r="K1249" s="10"/>
      <c r="L1249" s="10"/>
    </row>
    <row r="1250" spans="1:12" ht="13.2">
      <c r="A1250" s="10"/>
      <c r="G1250" s="10"/>
      <c r="K1250" s="10"/>
      <c r="L1250" s="10"/>
    </row>
    <row r="1251" spans="1:12" ht="13.2">
      <c r="A1251" s="10"/>
      <c r="G1251" s="10"/>
      <c r="K1251" s="10"/>
      <c r="L1251" s="10"/>
    </row>
    <row r="1252" spans="1:12" ht="13.2">
      <c r="A1252" s="10"/>
      <c r="G1252" s="10"/>
      <c r="K1252" s="10"/>
      <c r="L1252" s="10"/>
    </row>
    <row r="1253" spans="1:12" ht="13.2">
      <c r="A1253" s="10"/>
      <c r="G1253" s="10"/>
      <c r="K1253" s="10"/>
      <c r="L1253" s="10"/>
    </row>
    <row r="1254" spans="1:12" ht="13.2">
      <c r="A1254" s="10"/>
      <c r="G1254" s="10"/>
      <c r="K1254" s="10"/>
      <c r="L1254" s="10"/>
    </row>
    <row r="1255" spans="1:12" ht="13.2">
      <c r="A1255" s="10"/>
      <c r="G1255" s="10"/>
      <c r="K1255" s="10"/>
      <c r="L1255" s="10"/>
    </row>
    <row r="1256" spans="1:12" ht="13.2">
      <c r="A1256" s="10"/>
      <c r="G1256" s="10"/>
      <c r="K1256" s="10"/>
      <c r="L1256" s="10"/>
    </row>
    <row r="1257" spans="1:12" ht="13.2">
      <c r="A1257" s="10"/>
      <c r="G1257" s="10"/>
      <c r="K1257" s="10"/>
      <c r="L1257" s="10"/>
    </row>
    <row r="1258" spans="1:12" ht="13.2">
      <c r="A1258" s="10"/>
      <c r="G1258" s="10"/>
      <c r="K1258" s="10"/>
      <c r="L1258" s="10"/>
    </row>
    <row r="1259" spans="1:12" ht="13.2">
      <c r="A1259" s="10"/>
      <c r="G1259" s="10"/>
      <c r="K1259" s="10"/>
      <c r="L1259" s="10"/>
    </row>
    <row r="1260" spans="1:12" ht="13.2">
      <c r="A1260" s="10"/>
      <c r="G1260" s="10"/>
      <c r="K1260" s="10"/>
      <c r="L1260" s="10"/>
    </row>
    <row r="1261" spans="1:12" ht="13.2">
      <c r="A1261" s="10"/>
      <c r="G1261" s="10"/>
      <c r="K1261" s="10"/>
      <c r="L1261" s="10"/>
    </row>
    <row r="1262" spans="1:12" ht="13.2">
      <c r="A1262" s="10"/>
      <c r="G1262" s="10"/>
      <c r="K1262" s="10"/>
      <c r="L1262" s="10"/>
    </row>
    <row r="1263" spans="1:12" ht="13.2">
      <c r="A1263" s="10"/>
      <c r="G1263" s="10"/>
      <c r="K1263" s="10"/>
      <c r="L1263" s="10"/>
    </row>
    <row r="1264" spans="1:12" ht="13.2">
      <c r="A1264" s="10"/>
      <c r="G1264" s="10"/>
      <c r="K1264" s="10"/>
      <c r="L1264" s="10"/>
    </row>
    <row r="1265" spans="1:12" ht="13.2">
      <c r="A1265" s="10"/>
      <c r="G1265" s="10"/>
      <c r="K1265" s="10"/>
      <c r="L1265" s="10"/>
    </row>
    <row r="1266" spans="1:12" ht="13.2">
      <c r="A1266" s="10"/>
      <c r="G1266" s="10"/>
      <c r="K1266" s="10"/>
      <c r="L1266" s="10"/>
    </row>
    <row r="1267" spans="1:12" ht="13.2">
      <c r="A1267" s="10"/>
      <c r="G1267" s="10"/>
      <c r="K1267" s="10"/>
      <c r="L1267" s="10"/>
    </row>
    <row r="1268" spans="1:12" ht="13.2">
      <c r="A1268" s="10"/>
      <c r="G1268" s="10"/>
      <c r="K1268" s="10"/>
      <c r="L1268" s="10"/>
    </row>
    <row r="1269" spans="1:12" ht="13.2">
      <c r="A1269" s="10"/>
      <c r="G1269" s="10"/>
      <c r="K1269" s="10"/>
      <c r="L1269" s="10"/>
    </row>
    <row r="1270" spans="1:12" ht="13.2">
      <c r="A1270" s="10"/>
      <c r="G1270" s="10"/>
      <c r="K1270" s="10"/>
      <c r="L1270" s="10"/>
    </row>
    <row r="1271" spans="1:12" ht="13.2">
      <c r="A1271" s="10"/>
      <c r="G1271" s="10"/>
      <c r="K1271" s="10"/>
      <c r="L1271" s="10"/>
    </row>
    <row r="1272" spans="1:12" ht="13.2">
      <c r="A1272" s="10"/>
      <c r="G1272" s="10"/>
      <c r="K1272" s="10"/>
      <c r="L1272" s="10"/>
    </row>
    <row r="1273" spans="1:12" ht="13.2">
      <c r="A1273" s="10"/>
      <c r="G1273" s="10"/>
      <c r="K1273" s="10"/>
      <c r="L1273" s="10"/>
    </row>
    <row r="1274" spans="1:12" ht="13.2">
      <c r="A1274" s="10"/>
      <c r="G1274" s="10"/>
      <c r="K1274" s="10"/>
      <c r="L1274" s="10"/>
    </row>
    <row r="1275" spans="1:12" ht="13.2">
      <c r="A1275" s="10"/>
      <c r="G1275" s="10"/>
      <c r="K1275" s="10"/>
      <c r="L1275" s="10"/>
    </row>
    <row r="1276" spans="1:12" ht="13.2">
      <c r="A1276" s="10"/>
      <c r="G1276" s="10"/>
      <c r="K1276" s="10"/>
      <c r="L1276" s="10"/>
    </row>
    <row r="1277" spans="1:12" ht="13.2">
      <c r="A1277" s="10"/>
      <c r="G1277" s="10"/>
      <c r="K1277" s="10"/>
      <c r="L1277" s="10"/>
    </row>
    <row r="1278" spans="1:12" ht="13.2">
      <c r="A1278" s="10"/>
      <c r="G1278" s="10"/>
      <c r="K1278" s="10"/>
      <c r="L1278" s="10"/>
    </row>
    <row r="1279" spans="1:12" ht="13.2">
      <c r="A1279" s="10"/>
      <c r="G1279" s="10"/>
      <c r="K1279" s="10"/>
      <c r="L1279" s="10"/>
    </row>
    <row r="1280" spans="1:12" ht="13.2">
      <c r="A1280" s="10"/>
      <c r="G1280" s="10"/>
      <c r="K1280" s="10"/>
      <c r="L1280" s="10"/>
    </row>
    <row r="1281" spans="1:12" ht="13.2">
      <c r="A1281" s="10"/>
      <c r="G1281" s="10"/>
      <c r="K1281" s="10"/>
      <c r="L1281" s="10"/>
    </row>
    <row r="1282" spans="1:12" ht="13.2">
      <c r="A1282" s="10"/>
      <c r="G1282" s="10"/>
      <c r="K1282" s="10"/>
      <c r="L1282" s="10"/>
    </row>
    <row r="1283" spans="1:12" ht="13.2">
      <c r="A1283" s="10"/>
      <c r="G1283" s="10"/>
      <c r="K1283" s="10"/>
      <c r="L1283" s="10"/>
    </row>
    <row r="1284" spans="1:12" ht="13.2">
      <c r="A1284" s="10"/>
      <c r="G1284" s="10"/>
      <c r="K1284" s="10"/>
      <c r="L1284" s="10"/>
    </row>
    <row r="1285" spans="1:12" ht="13.2">
      <c r="A1285" s="10"/>
      <c r="G1285" s="10"/>
      <c r="K1285" s="10"/>
      <c r="L1285" s="10"/>
    </row>
    <row r="1286" spans="1:12" ht="13.2">
      <c r="A1286" s="10"/>
      <c r="G1286" s="10"/>
      <c r="K1286" s="10"/>
      <c r="L1286" s="10"/>
    </row>
    <row r="1287" spans="1:12" ht="13.2">
      <c r="A1287" s="10"/>
      <c r="G1287" s="10"/>
      <c r="K1287" s="10"/>
      <c r="L1287" s="10"/>
    </row>
    <row r="1288" spans="1:12" ht="13.2">
      <c r="A1288" s="10"/>
      <c r="G1288" s="10"/>
      <c r="K1288" s="10"/>
      <c r="L1288" s="10"/>
    </row>
    <row r="1289" spans="1:12" ht="13.2">
      <c r="A1289" s="10"/>
      <c r="G1289" s="10"/>
      <c r="K1289" s="10"/>
      <c r="L1289" s="10"/>
    </row>
    <row r="1290" spans="1:12" ht="13.2">
      <c r="A1290" s="10"/>
      <c r="G1290" s="10"/>
      <c r="K1290" s="10"/>
      <c r="L1290" s="10"/>
    </row>
    <row r="1291" spans="1:12" ht="13.2">
      <c r="A1291" s="10"/>
      <c r="G1291" s="10"/>
      <c r="K1291" s="10"/>
      <c r="L1291" s="10"/>
    </row>
    <row r="1292" spans="1:12" ht="13.2">
      <c r="A1292" s="10"/>
      <c r="G1292" s="10"/>
      <c r="K1292" s="10"/>
      <c r="L1292" s="10"/>
    </row>
    <row r="1293" spans="1:12" ht="13.2">
      <c r="A1293" s="10"/>
      <c r="G1293" s="10"/>
      <c r="K1293" s="10"/>
      <c r="L1293" s="10"/>
    </row>
    <row r="1294" spans="1:12" ht="13.2">
      <c r="A1294" s="10"/>
      <c r="G1294" s="10"/>
      <c r="K1294" s="10"/>
      <c r="L1294" s="10"/>
    </row>
    <row r="1295" spans="1:12" ht="13.2">
      <c r="A1295" s="10"/>
      <c r="G1295" s="10"/>
      <c r="K1295" s="10"/>
      <c r="L1295" s="10"/>
    </row>
    <row r="1296" spans="1:12" ht="13.2">
      <c r="A1296" s="10"/>
      <c r="G1296" s="10"/>
      <c r="K1296" s="10"/>
      <c r="L1296" s="10"/>
    </row>
    <row r="1297" spans="1:12" ht="13.2">
      <c r="A1297" s="10"/>
      <c r="G1297" s="10"/>
      <c r="K1297" s="10"/>
      <c r="L1297" s="10"/>
    </row>
    <row r="1298" spans="1:12" ht="13.2">
      <c r="A1298" s="10"/>
      <c r="G1298" s="10"/>
      <c r="K1298" s="10"/>
      <c r="L1298" s="10"/>
    </row>
    <row r="1299" spans="1:12" ht="13.2">
      <c r="A1299" s="10"/>
      <c r="G1299" s="10"/>
      <c r="K1299" s="10"/>
      <c r="L1299" s="10"/>
    </row>
    <row r="1300" spans="1:12" ht="13.2">
      <c r="A1300" s="10"/>
      <c r="G1300" s="10"/>
      <c r="K1300" s="10"/>
      <c r="L1300" s="10"/>
    </row>
    <row r="1301" spans="1:12" ht="13.2">
      <c r="A1301" s="10"/>
      <c r="G1301" s="10"/>
      <c r="K1301" s="10"/>
      <c r="L1301" s="10"/>
    </row>
    <row r="1302" spans="1:12" ht="13.2">
      <c r="A1302" s="10"/>
      <c r="G1302" s="10"/>
      <c r="K1302" s="10"/>
      <c r="L1302" s="10"/>
    </row>
    <row r="1303" spans="1:12" ht="13.2">
      <c r="A1303" s="10"/>
      <c r="G1303" s="10"/>
      <c r="K1303" s="10"/>
      <c r="L1303" s="10"/>
    </row>
    <row r="1304" spans="1:12" ht="13.2">
      <c r="A1304" s="10"/>
      <c r="G1304" s="10"/>
      <c r="K1304" s="10"/>
      <c r="L1304" s="10"/>
    </row>
    <row r="1305" spans="1:12" ht="13.2">
      <c r="A1305" s="10"/>
      <c r="G1305" s="10"/>
      <c r="K1305" s="10"/>
      <c r="L1305" s="10"/>
    </row>
    <row r="1306" spans="1:12" ht="13.2">
      <c r="A1306" s="10"/>
      <c r="G1306" s="10"/>
      <c r="K1306" s="10"/>
      <c r="L1306" s="10"/>
    </row>
    <row r="1307" spans="1:12" ht="13.2">
      <c r="A1307" s="10"/>
      <c r="G1307" s="10"/>
      <c r="K1307" s="10"/>
      <c r="L1307" s="10"/>
    </row>
    <row r="1308" spans="1:12" ht="13.2">
      <c r="A1308" s="10"/>
      <c r="G1308" s="10"/>
      <c r="K1308" s="10"/>
      <c r="L1308" s="10"/>
    </row>
    <row r="1309" spans="1:12" ht="13.2">
      <c r="A1309" s="10"/>
      <c r="G1309" s="10"/>
      <c r="K1309" s="10"/>
      <c r="L1309" s="10"/>
    </row>
    <row r="1310" spans="1:12" ht="13.2">
      <c r="A1310" s="10"/>
      <c r="G1310" s="10"/>
      <c r="K1310" s="10"/>
      <c r="L1310" s="10"/>
    </row>
    <row r="1311" spans="1:12" ht="13.2">
      <c r="A1311" s="10"/>
      <c r="G1311" s="10"/>
      <c r="K1311" s="10"/>
      <c r="L1311" s="10"/>
    </row>
    <row r="1312" spans="1:12" ht="13.2">
      <c r="A1312" s="10"/>
      <c r="G1312" s="10"/>
      <c r="K1312" s="10"/>
      <c r="L1312" s="10"/>
    </row>
    <row r="1313" spans="1:12" ht="13.2">
      <c r="A1313" s="10"/>
      <c r="G1313" s="10"/>
      <c r="K1313" s="10"/>
      <c r="L1313" s="10"/>
    </row>
    <row r="1314" spans="1:12" ht="13.2">
      <c r="A1314" s="10"/>
      <c r="G1314" s="10"/>
      <c r="K1314" s="10"/>
      <c r="L1314" s="10"/>
    </row>
    <row r="1315" spans="1:12" ht="13.2">
      <c r="A1315" s="10"/>
      <c r="G1315" s="10"/>
      <c r="K1315" s="10"/>
      <c r="L1315" s="10"/>
    </row>
    <row r="1316" spans="1:12" ht="13.2">
      <c r="A1316" s="10"/>
      <c r="G1316" s="10"/>
      <c r="K1316" s="10"/>
      <c r="L1316" s="10"/>
    </row>
    <row r="1317" spans="1:12" ht="13.2">
      <c r="A1317" s="10"/>
      <c r="G1317" s="10"/>
      <c r="K1317" s="10"/>
      <c r="L1317" s="10"/>
    </row>
    <row r="1318" spans="1:12" ht="13.2">
      <c r="A1318" s="10"/>
      <c r="G1318" s="10"/>
      <c r="K1318" s="10"/>
      <c r="L1318" s="10"/>
    </row>
    <row r="1319" spans="1:12" ht="13.2">
      <c r="A1319" s="10"/>
      <c r="G1319" s="10"/>
      <c r="K1319" s="10"/>
      <c r="L1319" s="10"/>
    </row>
    <row r="1320" spans="1:12" ht="13.2">
      <c r="A1320" s="10"/>
      <c r="G1320" s="10"/>
      <c r="K1320" s="10"/>
      <c r="L1320" s="10"/>
    </row>
    <row r="1321" spans="1:12" ht="13.2">
      <c r="A1321" s="10"/>
      <c r="G1321" s="10"/>
      <c r="K1321" s="10"/>
      <c r="L1321" s="10"/>
    </row>
    <row r="1322" spans="1:12" ht="13.2">
      <c r="A1322" s="10"/>
      <c r="G1322" s="10"/>
      <c r="K1322" s="10"/>
      <c r="L1322" s="10"/>
    </row>
    <row r="1323" spans="1:12" ht="13.2">
      <c r="A1323" s="10"/>
      <c r="G1323" s="10"/>
      <c r="K1323" s="10"/>
      <c r="L1323" s="10"/>
    </row>
    <row r="1324" spans="1:12" ht="13.2">
      <c r="A1324" s="10"/>
      <c r="G1324" s="10"/>
      <c r="K1324" s="10"/>
      <c r="L1324" s="10"/>
    </row>
    <row r="1325" spans="1:12" ht="13.2">
      <c r="A1325" s="10"/>
      <c r="G1325" s="10"/>
      <c r="K1325" s="10"/>
      <c r="L1325" s="10"/>
    </row>
    <row r="1326" spans="1:12" ht="13.2">
      <c r="A1326" s="10"/>
      <c r="G1326" s="10"/>
      <c r="K1326" s="10"/>
      <c r="L1326" s="10"/>
    </row>
    <row r="1327" spans="1:12" ht="13.2">
      <c r="A1327" s="10"/>
      <c r="G1327" s="10"/>
      <c r="K1327" s="10"/>
      <c r="L1327" s="10"/>
    </row>
    <row r="1328" spans="1:12" ht="13.2">
      <c r="A1328" s="10"/>
      <c r="G1328" s="10"/>
      <c r="K1328" s="10"/>
      <c r="L1328" s="10"/>
    </row>
    <row r="1329" spans="1:12" ht="13.2">
      <c r="A1329" s="10"/>
      <c r="G1329" s="10"/>
      <c r="K1329" s="10"/>
      <c r="L1329" s="10"/>
    </row>
    <row r="1330" spans="1:12" ht="13.2">
      <c r="A1330" s="10"/>
      <c r="G1330" s="10"/>
      <c r="K1330" s="10"/>
      <c r="L1330" s="10"/>
    </row>
    <row r="1331" spans="1:12" ht="13.2">
      <c r="A1331" s="10"/>
      <c r="G1331" s="10"/>
      <c r="K1331" s="10"/>
      <c r="L1331" s="10"/>
    </row>
    <row r="1332" spans="1:12" ht="13.2">
      <c r="A1332" s="10"/>
      <c r="G1332" s="10"/>
      <c r="K1332" s="10"/>
      <c r="L1332" s="10"/>
    </row>
    <row r="1333" spans="1:12" ht="13.2">
      <c r="A1333" s="10"/>
      <c r="G1333" s="10"/>
      <c r="K1333" s="10"/>
      <c r="L1333" s="10"/>
    </row>
    <row r="1334" spans="1:12" ht="13.2">
      <c r="A1334" s="10"/>
      <c r="G1334" s="10"/>
      <c r="K1334" s="10"/>
      <c r="L1334" s="10"/>
    </row>
    <row r="1335" spans="1:12" ht="13.2">
      <c r="A1335" s="10"/>
      <c r="G1335" s="10"/>
      <c r="K1335" s="10"/>
      <c r="L1335" s="10"/>
    </row>
    <row r="1336" spans="1:12" ht="13.2">
      <c r="A1336" s="10"/>
      <c r="G1336" s="10"/>
      <c r="K1336" s="10"/>
      <c r="L1336" s="10"/>
    </row>
    <row r="1337" spans="1:12" ht="13.2">
      <c r="A1337" s="10"/>
      <c r="G1337" s="10"/>
      <c r="K1337" s="10"/>
      <c r="L1337" s="10"/>
    </row>
    <row r="1338" spans="1:12" ht="13.2">
      <c r="A1338" s="10"/>
      <c r="G1338" s="10"/>
      <c r="K1338" s="10"/>
      <c r="L1338" s="10"/>
    </row>
    <row r="1339" spans="1:12" ht="13.2">
      <c r="A1339" s="10"/>
      <c r="G1339" s="10"/>
      <c r="K1339" s="10"/>
      <c r="L1339" s="10"/>
    </row>
    <row r="1340" spans="1:12" ht="13.2">
      <c r="A1340" s="10"/>
      <c r="G1340" s="10"/>
      <c r="K1340" s="10"/>
      <c r="L1340" s="10"/>
    </row>
    <row r="1341" spans="1:12" ht="13.2">
      <c r="A1341" s="10"/>
      <c r="G1341" s="10"/>
      <c r="K1341" s="10"/>
      <c r="L1341" s="10"/>
    </row>
    <row r="1342" spans="1:12" ht="13.2">
      <c r="A1342" s="10"/>
      <c r="G1342" s="10"/>
      <c r="K1342" s="10"/>
      <c r="L1342" s="10"/>
    </row>
    <row r="1343" spans="1:12" ht="13.2">
      <c r="A1343" s="10"/>
      <c r="G1343" s="10"/>
      <c r="K1343" s="10"/>
      <c r="L1343" s="10"/>
    </row>
    <row r="1344" spans="1:12" ht="13.2">
      <c r="A1344" s="10"/>
      <c r="G1344" s="10"/>
      <c r="K1344" s="10"/>
      <c r="L1344" s="10"/>
    </row>
    <row r="1345" spans="1:12" ht="13.2">
      <c r="A1345" s="10"/>
      <c r="G1345" s="10"/>
      <c r="K1345" s="10"/>
      <c r="L1345" s="10"/>
    </row>
    <row r="1346" spans="1:12" ht="13.2">
      <c r="A1346" s="10"/>
      <c r="G1346" s="10"/>
      <c r="K1346" s="10"/>
      <c r="L1346" s="10"/>
    </row>
    <row r="1347" spans="1:12" ht="13.2">
      <c r="A1347" s="10"/>
      <c r="G1347" s="10"/>
      <c r="K1347" s="10"/>
      <c r="L1347" s="10"/>
    </row>
    <row r="1348" spans="1:12" ht="13.2">
      <c r="A1348" s="10"/>
      <c r="G1348" s="10"/>
      <c r="K1348" s="10"/>
      <c r="L1348" s="10"/>
    </row>
    <row r="1349" spans="1:12" ht="13.2">
      <c r="A1349" s="10"/>
      <c r="G1349" s="10"/>
      <c r="K1349" s="10"/>
      <c r="L1349" s="10"/>
    </row>
    <row r="1350" spans="1:12" ht="13.2">
      <c r="A1350" s="10"/>
      <c r="G1350" s="10"/>
      <c r="K1350" s="10"/>
      <c r="L1350" s="10"/>
    </row>
    <row r="1351" spans="1:12" ht="13.2">
      <c r="A1351" s="10"/>
      <c r="G1351" s="10"/>
      <c r="K1351" s="10"/>
      <c r="L1351" s="10"/>
    </row>
    <row r="1352" spans="1:12" ht="13.2">
      <c r="A1352" s="10"/>
      <c r="G1352" s="10"/>
      <c r="K1352" s="10"/>
      <c r="L1352" s="10"/>
    </row>
    <row r="1353" spans="1:12" ht="13.2">
      <c r="A1353" s="10"/>
      <c r="G1353" s="10"/>
      <c r="K1353" s="10"/>
      <c r="L1353" s="10"/>
    </row>
    <row r="1354" spans="1:12" ht="13.2">
      <c r="A1354" s="10"/>
      <c r="G1354" s="10"/>
      <c r="K1354" s="10"/>
      <c r="L1354" s="10"/>
    </row>
    <row r="1355" spans="1:12" ht="13.2">
      <c r="A1355" s="10"/>
      <c r="G1355" s="10"/>
      <c r="K1355" s="10"/>
      <c r="L1355" s="10"/>
    </row>
    <row r="1356" spans="1:12" ht="13.2">
      <c r="A1356" s="10"/>
      <c r="G1356" s="10"/>
      <c r="K1356" s="10"/>
      <c r="L1356" s="10"/>
    </row>
    <row r="1357" spans="1:12" ht="13.2">
      <c r="A1357" s="10"/>
      <c r="G1357" s="10"/>
      <c r="K1357" s="10"/>
      <c r="L1357" s="10"/>
    </row>
    <row r="1358" spans="1:12" ht="13.2">
      <c r="A1358" s="10"/>
      <c r="G1358" s="10"/>
      <c r="K1358" s="10"/>
      <c r="L1358" s="10"/>
    </row>
    <row r="1359" spans="1:12" ht="13.2">
      <c r="A1359" s="10"/>
      <c r="G1359" s="10"/>
      <c r="K1359" s="10"/>
      <c r="L1359" s="10"/>
    </row>
    <row r="1360" spans="1:12" ht="13.2">
      <c r="A1360" s="10"/>
      <c r="G1360" s="10"/>
      <c r="K1360" s="10"/>
      <c r="L1360" s="10"/>
    </row>
    <row r="1361" spans="1:12" ht="13.2">
      <c r="A1361" s="10"/>
      <c r="G1361" s="10"/>
      <c r="K1361" s="10"/>
      <c r="L1361" s="10"/>
    </row>
    <row r="1362" spans="1:12" ht="13.2">
      <c r="A1362" s="10"/>
      <c r="G1362" s="10"/>
      <c r="K1362" s="10"/>
      <c r="L1362" s="10"/>
    </row>
    <row r="1363" spans="1:12" ht="13.2">
      <c r="A1363" s="10"/>
      <c r="G1363" s="10"/>
      <c r="K1363" s="10"/>
      <c r="L1363" s="10"/>
    </row>
    <row r="1364" spans="1:12" ht="13.2">
      <c r="A1364" s="10"/>
      <c r="G1364" s="10"/>
      <c r="K1364" s="10"/>
      <c r="L1364" s="10"/>
    </row>
    <row r="1365" spans="1:12" ht="13.2">
      <c r="A1365" s="10"/>
      <c r="G1365" s="10"/>
      <c r="K1365" s="10"/>
      <c r="L1365" s="10"/>
    </row>
    <row r="1366" spans="1:12" ht="13.2">
      <c r="A1366" s="10"/>
      <c r="G1366" s="10"/>
      <c r="K1366" s="10"/>
      <c r="L1366" s="10"/>
    </row>
    <row r="1367" spans="1:12" ht="13.2">
      <c r="A1367" s="10"/>
      <c r="G1367" s="10"/>
      <c r="K1367" s="10"/>
      <c r="L1367" s="10"/>
    </row>
    <row r="1368" spans="1:12" ht="13.2">
      <c r="A1368" s="10"/>
      <c r="G1368" s="10"/>
      <c r="K1368" s="10"/>
      <c r="L1368" s="10"/>
    </row>
    <row r="1369" spans="1:12" ht="13.2">
      <c r="A1369" s="10"/>
      <c r="G1369" s="10"/>
      <c r="K1369" s="10"/>
      <c r="L1369" s="10"/>
    </row>
    <row r="1370" spans="1:12" ht="13.2">
      <c r="A1370" s="10"/>
      <c r="G1370" s="10"/>
      <c r="K1370" s="10"/>
      <c r="L1370" s="10"/>
    </row>
    <row r="1371" spans="1:12" ht="13.2">
      <c r="A1371" s="10"/>
      <c r="G1371" s="10"/>
      <c r="K1371" s="10"/>
      <c r="L1371" s="10"/>
    </row>
    <row r="1372" spans="1:12" ht="13.2">
      <c r="A1372" s="10"/>
      <c r="G1372" s="10"/>
      <c r="K1372" s="10"/>
      <c r="L1372" s="10"/>
    </row>
    <row r="1373" spans="1:12" ht="13.2">
      <c r="A1373" s="10"/>
      <c r="G1373" s="10"/>
      <c r="K1373" s="10"/>
      <c r="L1373" s="10"/>
    </row>
    <row r="1374" spans="1:12" ht="13.2">
      <c r="A1374" s="10"/>
      <c r="G1374" s="10"/>
      <c r="K1374" s="10"/>
      <c r="L1374" s="10"/>
    </row>
    <row r="1375" spans="1:12" ht="13.2">
      <c r="A1375" s="10"/>
      <c r="G1375" s="10"/>
      <c r="K1375" s="10"/>
      <c r="L1375" s="10"/>
    </row>
    <row r="1376" spans="1:12" ht="13.2">
      <c r="A1376" s="10"/>
      <c r="G1376" s="10"/>
      <c r="K1376" s="10"/>
      <c r="L1376" s="10"/>
    </row>
    <row r="1377" spans="1:12" ht="13.2">
      <c r="A1377" s="10"/>
      <c r="G1377" s="10"/>
      <c r="K1377" s="10"/>
      <c r="L1377" s="10"/>
    </row>
    <row r="1378" spans="1:12" ht="13.2">
      <c r="A1378" s="10"/>
      <c r="G1378" s="10"/>
      <c r="K1378" s="10"/>
      <c r="L1378" s="10"/>
    </row>
    <row r="1379" spans="1:12" ht="13.2">
      <c r="A1379" s="10"/>
      <c r="G1379" s="10"/>
      <c r="K1379" s="10"/>
      <c r="L1379" s="10"/>
    </row>
    <row r="1380" spans="1:12" ht="13.2">
      <c r="A1380" s="10"/>
      <c r="G1380" s="10"/>
      <c r="K1380" s="10"/>
      <c r="L1380" s="10"/>
    </row>
    <row r="1381" spans="1:12" ht="13.2">
      <c r="A1381" s="10"/>
      <c r="G1381" s="10"/>
      <c r="K1381" s="10"/>
      <c r="L1381" s="10"/>
    </row>
    <row r="1382" spans="1:12" ht="13.2">
      <c r="A1382" s="10"/>
      <c r="G1382" s="10"/>
      <c r="K1382" s="10"/>
      <c r="L1382" s="10"/>
    </row>
    <row r="1383" spans="1:12" ht="13.2">
      <c r="A1383" s="10"/>
      <c r="G1383" s="10"/>
      <c r="K1383" s="10"/>
      <c r="L1383" s="10"/>
    </row>
    <row r="1384" spans="1:12" ht="13.2">
      <c r="A1384" s="10"/>
      <c r="G1384" s="10"/>
      <c r="K1384" s="10"/>
      <c r="L1384" s="10"/>
    </row>
    <row r="1385" spans="1:12" ht="13.2">
      <c r="A1385" s="10"/>
      <c r="G1385" s="10"/>
      <c r="K1385" s="10"/>
      <c r="L1385" s="10"/>
    </row>
    <row r="1386" spans="1:12" ht="13.2">
      <c r="A1386" s="10"/>
      <c r="G1386" s="10"/>
      <c r="K1386" s="10"/>
      <c r="L1386" s="10"/>
    </row>
    <row r="1387" spans="1:12" ht="13.2">
      <c r="A1387" s="10"/>
      <c r="G1387" s="10"/>
      <c r="K1387" s="10"/>
      <c r="L1387" s="10"/>
    </row>
    <row r="1388" spans="1:12" ht="13.2">
      <c r="A1388" s="10"/>
      <c r="G1388" s="10"/>
      <c r="K1388" s="10"/>
      <c r="L1388" s="10"/>
    </row>
    <row r="1389" spans="1:12" ht="13.2">
      <c r="A1389" s="10"/>
      <c r="G1389" s="10"/>
      <c r="K1389" s="10"/>
      <c r="L1389" s="10"/>
    </row>
    <row r="1390" spans="1:12" ht="13.2">
      <c r="A1390" s="10"/>
      <c r="G1390" s="10"/>
      <c r="K1390" s="10"/>
      <c r="L1390" s="10"/>
    </row>
    <row r="1391" spans="1:12" ht="13.2">
      <c r="A1391" s="10"/>
      <c r="G1391" s="10"/>
      <c r="K1391" s="10"/>
      <c r="L1391" s="10"/>
    </row>
    <row r="1392" spans="1:12" ht="13.2">
      <c r="A1392" s="10"/>
      <c r="G1392" s="10"/>
      <c r="K1392" s="10"/>
      <c r="L1392" s="10"/>
    </row>
    <row r="1393" spans="1:12" ht="13.2">
      <c r="A1393" s="10"/>
      <c r="G1393" s="10"/>
      <c r="K1393" s="10"/>
      <c r="L1393" s="10"/>
    </row>
    <row r="1394" spans="1:12" ht="13.2">
      <c r="A1394" s="10"/>
      <c r="G1394" s="10"/>
      <c r="K1394" s="10"/>
      <c r="L1394" s="10"/>
    </row>
    <row r="1395" spans="1:12" ht="13.2">
      <c r="A1395" s="10"/>
      <c r="G1395" s="10"/>
      <c r="K1395" s="10"/>
      <c r="L1395" s="10"/>
    </row>
    <row r="1396" spans="1:12" ht="13.2">
      <c r="A1396" s="10"/>
      <c r="G1396" s="10"/>
      <c r="K1396" s="10"/>
      <c r="L1396" s="10"/>
    </row>
    <row r="1397" spans="1:12" ht="13.2">
      <c r="A1397" s="10"/>
      <c r="G1397" s="10"/>
      <c r="K1397" s="10"/>
      <c r="L1397" s="10"/>
    </row>
    <row r="1398" spans="1:12" ht="13.2">
      <c r="A1398" s="10"/>
      <c r="G1398" s="10"/>
      <c r="K1398" s="10"/>
      <c r="L1398" s="10"/>
    </row>
    <row r="1399" spans="1:12" ht="13.2">
      <c r="A1399" s="10"/>
      <c r="G1399" s="10"/>
      <c r="K1399" s="10"/>
      <c r="L1399" s="10"/>
    </row>
    <row r="1400" spans="1:12" ht="13.2">
      <c r="A1400" s="10"/>
      <c r="G1400" s="10"/>
      <c r="K1400" s="10"/>
      <c r="L1400" s="10"/>
    </row>
    <row r="1401" spans="1:12" ht="13.2">
      <c r="A1401" s="10"/>
      <c r="G1401" s="10"/>
      <c r="K1401" s="10"/>
      <c r="L1401" s="10"/>
    </row>
    <row r="1402" spans="1:12" ht="13.2">
      <c r="A1402" s="10"/>
      <c r="G1402" s="10"/>
      <c r="K1402" s="10"/>
      <c r="L1402" s="10"/>
    </row>
    <row r="1403" spans="1:12" ht="13.2">
      <c r="A1403" s="10"/>
      <c r="G1403" s="10"/>
      <c r="K1403" s="10"/>
      <c r="L1403" s="10"/>
    </row>
    <row r="1404" spans="1:12" ht="13.2">
      <c r="A1404" s="10"/>
      <c r="G1404" s="10"/>
      <c r="K1404" s="10"/>
      <c r="L1404" s="10"/>
    </row>
    <row r="1405" spans="1:12" ht="13.2">
      <c r="A1405" s="10"/>
      <c r="G1405" s="10"/>
      <c r="K1405" s="10"/>
      <c r="L1405" s="10"/>
    </row>
    <row r="1406" spans="1:12" ht="13.2">
      <c r="A1406" s="10"/>
      <c r="G1406" s="10"/>
      <c r="K1406" s="10"/>
      <c r="L1406" s="10"/>
    </row>
    <row r="1407" spans="1:12" ht="13.2">
      <c r="A1407" s="10"/>
      <c r="G1407" s="10"/>
      <c r="K1407" s="10"/>
      <c r="L1407" s="10"/>
    </row>
    <row r="1408" spans="1:12" ht="13.2">
      <c r="A1408" s="10"/>
      <c r="G1408" s="10"/>
      <c r="K1408" s="10"/>
      <c r="L1408" s="10"/>
    </row>
    <row r="1409" spans="1:12" ht="13.2">
      <c r="A1409" s="10"/>
      <c r="G1409" s="10"/>
      <c r="K1409" s="10"/>
      <c r="L1409" s="10"/>
    </row>
    <row r="1410" spans="1:12" ht="13.2">
      <c r="A1410" s="10"/>
      <c r="G1410" s="10"/>
      <c r="K1410" s="10"/>
      <c r="L1410" s="10"/>
    </row>
    <row r="1411" spans="1:12" ht="13.2">
      <c r="A1411" s="10"/>
      <c r="G1411" s="10"/>
      <c r="K1411" s="10"/>
      <c r="L1411" s="10"/>
    </row>
    <row r="1412" spans="1:12" ht="13.2">
      <c r="A1412" s="10"/>
      <c r="G1412" s="10"/>
      <c r="K1412" s="10"/>
      <c r="L1412" s="10"/>
    </row>
    <row r="1413" spans="1:12" ht="13.2">
      <c r="A1413" s="10"/>
      <c r="G1413" s="10"/>
      <c r="K1413" s="10"/>
      <c r="L1413" s="10"/>
    </row>
    <row r="1414" spans="1:12" ht="13.2">
      <c r="A1414" s="10"/>
      <c r="G1414" s="10"/>
      <c r="K1414" s="10"/>
      <c r="L1414" s="10"/>
    </row>
    <row r="1415" spans="1:12" ht="13.2">
      <c r="A1415" s="10"/>
      <c r="G1415" s="10"/>
      <c r="K1415" s="10"/>
      <c r="L1415" s="10"/>
    </row>
    <row r="1416" spans="1:12" ht="13.2">
      <c r="A1416" s="10"/>
      <c r="G1416" s="10"/>
      <c r="K1416" s="10"/>
      <c r="L1416" s="10"/>
    </row>
    <row r="1417" spans="1:12" ht="13.2">
      <c r="A1417" s="10"/>
      <c r="G1417" s="10"/>
      <c r="K1417" s="10"/>
      <c r="L1417" s="10"/>
    </row>
    <row r="1418" spans="1:12" ht="13.2">
      <c r="A1418" s="10"/>
      <c r="G1418" s="10"/>
      <c r="K1418" s="10"/>
      <c r="L1418" s="10"/>
    </row>
    <row r="1419" spans="1:12" ht="13.2">
      <c r="A1419" s="10"/>
      <c r="G1419" s="10"/>
      <c r="K1419" s="10"/>
      <c r="L1419" s="10"/>
    </row>
    <row r="1420" spans="1:12" ht="13.2">
      <c r="A1420" s="10"/>
      <c r="G1420" s="10"/>
      <c r="K1420" s="10"/>
      <c r="L1420" s="10"/>
    </row>
    <row r="1421" spans="1:12" ht="13.2">
      <c r="A1421" s="10"/>
      <c r="G1421" s="10"/>
      <c r="K1421" s="10"/>
      <c r="L1421" s="10"/>
    </row>
    <row r="1422" spans="1:12" ht="13.2">
      <c r="A1422" s="10"/>
      <c r="G1422" s="10"/>
      <c r="K1422" s="10"/>
      <c r="L1422" s="10"/>
    </row>
    <row r="1423" spans="1:12" ht="13.2">
      <c r="A1423" s="10"/>
      <c r="G1423" s="10"/>
      <c r="K1423" s="10"/>
      <c r="L1423" s="10"/>
    </row>
    <row r="1424" spans="1:12" ht="13.2">
      <c r="A1424" s="10"/>
      <c r="G1424" s="10"/>
      <c r="K1424" s="10"/>
      <c r="L1424" s="10"/>
    </row>
    <row r="1425" spans="1:12" ht="13.2">
      <c r="A1425" s="10"/>
      <c r="G1425" s="10"/>
      <c r="K1425" s="10"/>
      <c r="L1425" s="10"/>
    </row>
    <row r="1426" spans="1:12" ht="13.2">
      <c r="A1426" s="10"/>
      <c r="G1426" s="10"/>
      <c r="K1426" s="10"/>
      <c r="L1426" s="10"/>
    </row>
    <row r="1427" spans="1:12" ht="13.2">
      <c r="A1427" s="10"/>
      <c r="G1427" s="10"/>
      <c r="K1427" s="10"/>
      <c r="L1427" s="10"/>
    </row>
    <row r="1428" spans="1:12" ht="13.2">
      <c r="A1428" s="10"/>
      <c r="G1428" s="10"/>
      <c r="K1428" s="10"/>
      <c r="L1428" s="10"/>
    </row>
    <row r="1429" spans="1:12" ht="13.2">
      <c r="A1429" s="10"/>
      <c r="G1429" s="10"/>
      <c r="K1429" s="10"/>
      <c r="L1429" s="10"/>
    </row>
    <row r="1430" spans="1:12" ht="13.2">
      <c r="A1430" s="10"/>
      <c r="G1430" s="10"/>
      <c r="K1430" s="10"/>
      <c r="L1430" s="10"/>
    </row>
    <row r="1431" spans="1:12" ht="13.2">
      <c r="A1431" s="10"/>
      <c r="G1431" s="10"/>
      <c r="K1431" s="10"/>
      <c r="L1431" s="10"/>
    </row>
    <row r="1432" spans="1:12" ht="13.2">
      <c r="A1432" s="10"/>
      <c r="G1432" s="10"/>
      <c r="K1432" s="10"/>
      <c r="L1432" s="10"/>
    </row>
    <row r="1433" spans="1:12" ht="13.2">
      <c r="A1433" s="10"/>
      <c r="G1433" s="10"/>
      <c r="K1433" s="10"/>
      <c r="L1433" s="10"/>
    </row>
    <row r="1434" spans="1:12" ht="13.2">
      <c r="A1434" s="10"/>
      <c r="G1434" s="10"/>
      <c r="K1434" s="10"/>
      <c r="L1434" s="10"/>
    </row>
    <row r="1435" spans="1:12" ht="13.2">
      <c r="A1435" s="10"/>
      <c r="G1435" s="10"/>
      <c r="K1435" s="10"/>
      <c r="L1435" s="10"/>
    </row>
    <row r="1436" spans="1:12" ht="13.2">
      <c r="A1436" s="10"/>
      <c r="G1436" s="10"/>
      <c r="K1436" s="10"/>
      <c r="L1436" s="10"/>
    </row>
    <row r="1437" spans="1:12" ht="13.2">
      <c r="A1437" s="10"/>
      <c r="G1437" s="10"/>
      <c r="K1437" s="10"/>
      <c r="L1437" s="10"/>
    </row>
    <row r="1438" spans="1:12" ht="13.2">
      <c r="A1438" s="10"/>
      <c r="G1438" s="10"/>
      <c r="K1438" s="10"/>
      <c r="L1438" s="10"/>
    </row>
    <row r="1439" spans="1:12" ht="13.2">
      <c r="A1439" s="10"/>
      <c r="G1439" s="10"/>
      <c r="K1439" s="10"/>
      <c r="L1439" s="10"/>
    </row>
    <row r="1440" spans="1:12" ht="13.2">
      <c r="A1440" s="10"/>
      <c r="G1440" s="10"/>
      <c r="K1440" s="10"/>
      <c r="L1440" s="10"/>
    </row>
    <row r="1441" spans="1:12" ht="13.2">
      <c r="A1441" s="10"/>
      <c r="G1441" s="10"/>
      <c r="K1441" s="10"/>
      <c r="L1441" s="10"/>
    </row>
    <row r="1442" spans="1:12" ht="13.2">
      <c r="A1442" s="10"/>
      <c r="G1442" s="10"/>
      <c r="K1442" s="10"/>
      <c r="L1442" s="10"/>
    </row>
    <row r="1443" spans="1:12" ht="13.2">
      <c r="A1443" s="10"/>
      <c r="G1443" s="10"/>
      <c r="K1443" s="10"/>
      <c r="L1443" s="10"/>
    </row>
    <row r="1444" spans="1:12" ht="13.2">
      <c r="A1444" s="10"/>
      <c r="G1444" s="10"/>
      <c r="K1444" s="10"/>
      <c r="L1444" s="10"/>
    </row>
    <row r="1445" spans="1:12" ht="13.2">
      <c r="A1445" s="10"/>
      <c r="G1445" s="10"/>
      <c r="K1445" s="10"/>
      <c r="L1445" s="10"/>
    </row>
    <row r="1446" spans="1:12" ht="13.2">
      <c r="A1446" s="10"/>
      <c r="G1446" s="10"/>
      <c r="K1446" s="10"/>
      <c r="L1446" s="10"/>
    </row>
    <row r="1447" spans="1:12" ht="13.2">
      <c r="A1447" s="10"/>
      <c r="G1447" s="10"/>
      <c r="K1447" s="10"/>
      <c r="L1447" s="10"/>
    </row>
    <row r="1448" spans="1:12" ht="13.2">
      <c r="A1448" s="10"/>
      <c r="G1448" s="10"/>
      <c r="K1448" s="10"/>
      <c r="L1448" s="10"/>
    </row>
    <row r="1449" spans="1:12" ht="13.2">
      <c r="A1449" s="10"/>
      <c r="G1449" s="10"/>
      <c r="K1449" s="10"/>
      <c r="L1449" s="10"/>
    </row>
    <row r="1450" spans="1:12" ht="13.2">
      <c r="A1450" s="10"/>
      <c r="G1450" s="10"/>
      <c r="K1450" s="10"/>
      <c r="L1450" s="10"/>
    </row>
    <row r="1451" spans="1:12" ht="13.2">
      <c r="A1451" s="10"/>
      <c r="G1451" s="10"/>
      <c r="K1451" s="10"/>
      <c r="L1451" s="10"/>
    </row>
    <row r="1452" spans="1:12" ht="13.2">
      <c r="A1452" s="10"/>
      <c r="G1452" s="10"/>
      <c r="K1452" s="10"/>
      <c r="L1452" s="10"/>
    </row>
    <row r="1453" spans="1:12" ht="13.2">
      <c r="A1453" s="10"/>
      <c r="G1453" s="10"/>
      <c r="K1453" s="10"/>
      <c r="L1453" s="10"/>
    </row>
    <row r="1454" spans="1:12" ht="13.2">
      <c r="A1454" s="10"/>
      <c r="G1454" s="10"/>
      <c r="K1454" s="10"/>
      <c r="L1454" s="10"/>
    </row>
    <row r="1455" spans="1:12" ht="13.2">
      <c r="A1455" s="10"/>
      <c r="G1455" s="10"/>
      <c r="K1455" s="10"/>
      <c r="L1455" s="10"/>
    </row>
    <row r="1456" spans="1:12" ht="13.2">
      <c r="A1456" s="10"/>
      <c r="G1456" s="10"/>
      <c r="K1456" s="10"/>
      <c r="L1456" s="10"/>
    </row>
    <row r="1457" spans="1:12" ht="13.2">
      <c r="A1457" s="10"/>
      <c r="G1457" s="10"/>
      <c r="K1457" s="10"/>
      <c r="L1457" s="10"/>
    </row>
    <row r="1458" spans="1:12" ht="13.2">
      <c r="A1458" s="10"/>
      <c r="G1458" s="10"/>
      <c r="K1458" s="10"/>
      <c r="L1458" s="10"/>
    </row>
    <row r="1459" spans="1:12" ht="13.2">
      <c r="A1459" s="10"/>
      <c r="G1459" s="10"/>
      <c r="K1459" s="10"/>
      <c r="L1459" s="10"/>
    </row>
    <row r="1460" spans="1:12" ht="13.2">
      <c r="A1460" s="10"/>
      <c r="G1460" s="10"/>
      <c r="K1460" s="10"/>
      <c r="L1460" s="10"/>
    </row>
    <row r="1461" spans="1:12" ht="13.2">
      <c r="A1461" s="10"/>
      <c r="G1461" s="10"/>
      <c r="K1461" s="10"/>
      <c r="L1461" s="10"/>
    </row>
    <row r="1462" spans="1:12" ht="13.2">
      <c r="A1462" s="10"/>
      <c r="G1462" s="10"/>
      <c r="K1462" s="10"/>
      <c r="L1462" s="10"/>
    </row>
    <row r="1463" spans="1:12" ht="13.2">
      <c r="A1463" s="10"/>
      <c r="G1463" s="10"/>
      <c r="K1463" s="10"/>
      <c r="L1463" s="10"/>
    </row>
    <row r="1464" spans="1:12" ht="13.2">
      <c r="A1464" s="10"/>
      <c r="G1464" s="10"/>
      <c r="K1464" s="10"/>
      <c r="L1464" s="10"/>
    </row>
    <row r="1465" spans="1:12" ht="13.2">
      <c r="A1465" s="10"/>
      <c r="G1465" s="10"/>
      <c r="K1465" s="10"/>
      <c r="L1465" s="10"/>
    </row>
    <row r="1466" spans="1:12" ht="13.2">
      <c r="A1466" s="10"/>
      <c r="G1466" s="10"/>
      <c r="K1466" s="10"/>
      <c r="L1466" s="10"/>
    </row>
    <row r="1467" spans="1:12" ht="13.2">
      <c r="A1467" s="10"/>
      <c r="G1467" s="10"/>
      <c r="K1467" s="10"/>
      <c r="L1467" s="10"/>
    </row>
    <row r="1468" spans="1:12" ht="13.2">
      <c r="A1468" s="10"/>
      <c r="G1468" s="10"/>
      <c r="K1468" s="10"/>
      <c r="L1468" s="10"/>
    </row>
    <row r="1469" spans="1:12" ht="13.2">
      <c r="A1469" s="10"/>
      <c r="G1469" s="10"/>
      <c r="K1469" s="10"/>
      <c r="L1469" s="10"/>
    </row>
    <row r="1470" spans="1:12" ht="13.2">
      <c r="A1470" s="10"/>
      <c r="G1470" s="10"/>
      <c r="K1470" s="10"/>
      <c r="L1470" s="10"/>
    </row>
    <row r="1471" spans="1:12" ht="13.2">
      <c r="A1471" s="10"/>
      <c r="G1471" s="10"/>
      <c r="K1471" s="10"/>
      <c r="L1471" s="10"/>
    </row>
    <row r="1472" spans="1:12" ht="13.2">
      <c r="A1472" s="10"/>
      <c r="G1472" s="10"/>
      <c r="K1472" s="10"/>
      <c r="L1472" s="10"/>
    </row>
    <row r="1473" spans="1:12" ht="13.2">
      <c r="A1473" s="10"/>
      <c r="G1473" s="10"/>
      <c r="K1473" s="10"/>
      <c r="L1473" s="10"/>
    </row>
    <row r="1474" spans="1:12" ht="13.2">
      <c r="A1474" s="10"/>
      <c r="G1474" s="10"/>
      <c r="K1474" s="10"/>
      <c r="L1474" s="10"/>
    </row>
    <row r="1475" spans="1:12" ht="13.2">
      <c r="A1475" s="10"/>
      <c r="G1475" s="10"/>
      <c r="K1475" s="10"/>
      <c r="L1475" s="10"/>
    </row>
    <row r="1476" spans="1:12" ht="13.2">
      <c r="A1476" s="10"/>
      <c r="G1476" s="10"/>
      <c r="K1476" s="10"/>
      <c r="L1476" s="10"/>
    </row>
    <row r="1477" spans="1:12" ht="13.2">
      <c r="A1477" s="10"/>
      <c r="G1477" s="10"/>
      <c r="K1477" s="10"/>
      <c r="L1477" s="10"/>
    </row>
    <row r="1478" spans="1:12" ht="13.2">
      <c r="A1478" s="10"/>
      <c r="G1478" s="10"/>
      <c r="K1478" s="10"/>
      <c r="L1478" s="10"/>
    </row>
    <row r="1479" spans="1:12" ht="13.2">
      <c r="A1479" s="10"/>
      <c r="G1479" s="10"/>
      <c r="K1479" s="10"/>
      <c r="L1479" s="10"/>
    </row>
    <row r="1480" spans="1:12" ht="13.2">
      <c r="A1480" s="10"/>
      <c r="G1480" s="10"/>
      <c r="K1480" s="10"/>
      <c r="L1480" s="10"/>
    </row>
    <row r="1481" spans="1:12" ht="13.2">
      <c r="A1481" s="10"/>
      <c r="G1481" s="10"/>
      <c r="K1481" s="10"/>
      <c r="L1481" s="10"/>
    </row>
    <row r="1482" spans="1:12" ht="13.2">
      <c r="A1482" s="10"/>
      <c r="G1482" s="10"/>
      <c r="K1482" s="10"/>
      <c r="L1482" s="10"/>
    </row>
    <row r="1483" spans="1:12" ht="13.2">
      <c r="A1483" s="10"/>
      <c r="G1483" s="10"/>
      <c r="K1483" s="10"/>
      <c r="L1483" s="10"/>
    </row>
    <row r="1484" spans="1:12" ht="13.2">
      <c r="A1484" s="10"/>
      <c r="G1484" s="10"/>
      <c r="K1484" s="10"/>
      <c r="L1484" s="10"/>
    </row>
    <row r="1485" spans="1:12" ht="13.2">
      <c r="A1485" s="10"/>
      <c r="G1485" s="10"/>
      <c r="K1485" s="10"/>
      <c r="L1485" s="10"/>
    </row>
    <row r="1486" spans="1:12" ht="13.2">
      <c r="A1486" s="10"/>
      <c r="G1486" s="10"/>
      <c r="K1486" s="10"/>
      <c r="L1486" s="10"/>
    </row>
    <row r="1487" spans="1:12" ht="13.2">
      <c r="A1487" s="10"/>
      <c r="G1487" s="10"/>
      <c r="K1487" s="10"/>
      <c r="L1487" s="10"/>
    </row>
    <row r="1488" spans="1:12" ht="13.2">
      <c r="A1488" s="10"/>
      <c r="G1488" s="10"/>
      <c r="K1488" s="10"/>
      <c r="L1488" s="10"/>
    </row>
    <row r="1489" spans="1:12" ht="13.2">
      <c r="A1489" s="10"/>
      <c r="G1489" s="10"/>
      <c r="K1489" s="10"/>
      <c r="L1489" s="10"/>
    </row>
    <row r="1490" spans="1:12" ht="13.2">
      <c r="A1490" s="10"/>
      <c r="G1490" s="10"/>
      <c r="K1490" s="10"/>
      <c r="L1490" s="10"/>
    </row>
    <row r="1491" spans="1:12" ht="13.2">
      <c r="A1491" s="10"/>
      <c r="G1491" s="10"/>
      <c r="K1491" s="10"/>
      <c r="L1491" s="10"/>
    </row>
    <row r="1492" spans="1:12" ht="13.2">
      <c r="A1492" s="10"/>
      <c r="G1492" s="10"/>
      <c r="K1492" s="10"/>
      <c r="L1492" s="10"/>
    </row>
    <row r="1493" spans="1:12" ht="13.2">
      <c r="A1493" s="10"/>
      <c r="G1493" s="10"/>
      <c r="K1493" s="10"/>
      <c r="L1493" s="10"/>
    </row>
    <row r="1494" spans="1:12" ht="13.2">
      <c r="A1494" s="10"/>
      <c r="G1494" s="10"/>
      <c r="K1494" s="10"/>
      <c r="L1494" s="10"/>
    </row>
    <row r="1495" spans="1:12" ht="13.2">
      <c r="A1495" s="10"/>
      <c r="G1495" s="10"/>
      <c r="K1495" s="10"/>
      <c r="L1495" s="10"/>
    </row>
    <row r="1496" spans="1:12" ht="13.2">
      <c r="A1496" s="10"/>
      <c r="G1496" s="10"/>
      <c r="K1496" s="10"/>
      <c r="L1496" s="10"/>
    </row>
    <row r="1497" spans="1:12" ht="13.2">
      <c r="A1497" s="10"/>
      <c r="G1497" s="10"/>
      <c r="K1497" s="10"/>
      <c r="L1497" s="10"/>
    </row>
    <row r="1498" spans="1:12" ht="13.2">
      <c r="A1498" s="10"/>
      <c r="G1498" s="10"/>
      <c r="K1498" s="10"/>
      <c r="L1498" s="10"/>
    </row>
    <row r="1499" spans="1:12" ht="13.2">
      <c r="A1499" s="10"/>
      <c r="G1499" s="10"/>
      <c r="K1499" s="10"/>
      <c r="L1499" s="10"/>
    </row>
    <row r="1500" spans="1:12" ht="13.2">
      <c r="A1500" s="10"/>
      <c r="G1500" s="10"/>
      <c r="K1500" s="10"/>
      <c r="L1500" s="10"/>
    </row>
    <row r="1501" spans="1:12" ht="13.2">
      <c r="A1501" s="10"/>
      <c r="G1501" s="10"/>
      <c r="K1501" s="10"/>
      <c r="L1501" s="10"/>
    </row>
    <row r="1502" spans="1:12" ht="13.2">
      <c r="A1502" s="10"/>
      <c r="G1502" s="10"/>
      <c r="K1502" s="10"/>
      <c r="L1502" s="10"/>
    </row>
    <row r="1503" spans="1:12" ht="13.2">
      <c r="A1503" s="10"/>
      <c r="G1503" s="10"/>
      <c r="K1503" s="10"/>
      <c r="L1503" s="10"/>
    </row>
    <row r="1504" spans="1:12" ht="13.2">
      <c r="A1504" s="10"/>
      <c r="G1504" s="10"/>
      <c r="K1504" s="10"/>
      <c r="L1504" s="10"/>
    </row>
    <row r="1505" spans="1:12" ht="13.2">
      <c r="A1505" s="10"/>
      <c r="G1505" s="10"/>
      <c r="K1505" s="10"/>
      <c r="L1505" s="10"/>
    </row>
    <row r="1506" spans="1:12" ht="13.2">
      <c r="A1506" s="10"/>
      <c r="G1506" s="10"/>
      <c r="K1506" s="10"/>
      <c r="L1506" s="10"/>
    </row>
    <row r="1507" spans="1:12" ht="13.2">
      <c r="A1507" s="10"/>
      <c r="G1507" s="10"/>
      <c r="K1507" s="10"/>
      <c r="L1507" s="10"/>
    </row>
    <row r="1508" spans="1:12" ht="13.2">
      <c r="A1508" s="10"/>
      <c r="G1508" s="10"/>
      <c r="K1508" s="10"/>
      <c r="L1508" s="10"/>
    </row>
    <row r="1509" spans="1:12" ht="13.2">
      <c r="A1509" s="10"/>
      <c r="G1509" s="10"/>
      <c r="K1509" s="10"/>
      <c r="L1509" s="10"/>
    </row>
    <row r="1510" spans="1:12" ht="13.2">
      <c r="A1510" s="10"/>
      <c r="G1510" s="10"/>
      <c r="K1510" s="10"/>
      <c r="L1510" s="10"/>
    </row>
    <row r="1511" spans="1:12" ht="13.2">
      <c r="A1511" s="10"/>
      <c r="G1511" s="10"/>
      <c r="K1511" s="10"/>
      <c r="L1511" s="10"/>
    </row>
    <row r="1512" spans="1:12" ht="13.2">
      <c r="A1512" s="10"/>
      <c r="G1512" s="10"/>
      <c r="K1512" s="10"/>
      <c r="L1512" s="10"/>
    </row>
    <row r="1513" spans="1:12" ht="13.2">
      <c r="A1513" s="10"/>
      <c r="G1513" s="10"/>
      <c r="K1513" s="10"/>
      <c r="L1513" s="10"/>
    </row>
    <row r="1514" spans="1:12" ht="13.2">
      <c r="A1514" s="10"/>
      <c r="G1514" s="10"/>
      <c r="K1514" s="10"/>
      <c r="L1514" s="10"/>
    </row>
    <row r="1515" spans="1:12" ht="13.2">
      <c r="A1515" s="10"/>
      <c r="G1515" s="10"/>
      <c r="K1515" s="10"/>
      <c r="L1515" s="10"/>
    </row>
    <row r="1516" spans="1:12" ht="13.2">
      <c r="A1516" s="10"/>
      <c r="G1516" s="10"/>
      <c r="K1516" s="10"/>
      <c r="L1516" s="10"/>
    </row>
    <row r="1517" spans="1:12" ht="13.2">
      <c r="A1517" s="10"/>
      <c r="G1517" s="10"/>
      <c r="K1517" s="10"/>
      <c r="L1517" s="10"/>
    </row>
    <row r="1518" spans="1:12" ht="13.2">
      <c r="A1518" s="10"/>
      <c r="G1518" s="10"/>
      <c r="K1518" s="10"/>
      <c r="L1518" s="10"/>
    </row>
    <row r="1519" spans="1:12" ht="13.2">
      <c r="A1519" s="10"/>
      <c r="G1519" s="10"/>
      <c r="K1519" s="10"/>
      <c r="L1519" s="10"/>
    </row>
    <row r="1520" spans="1:12" ht="13.2">
      <c r="A1520" s="10"/>
      <c r="G1520" s="10"/>
      <c r="K1520" s="10"/>
      <c r="L1520" s="10"/>
    </row>
    <row r="1521" spans="1:12" ht="13.2">
      <c r="A1521" s="10"/>
      <c r="G1521" s="10"/>
      <c r="K1521" s="10"/>
      <c r="L1521" s="10"/>
    </row>
    <row r="1522" spans="1:12" ht="13.2">
      <c r="A1522" s="10"/>
      <c r="G1522" s="10"/>
      <c r="K1522" s="10"/>
      <c r="L1522" s="10"/>
    </row>
    <row r="1523" spans="1:12" ht="13.2">
      <c r="A1523" s="10"/>
      <c r="G1523" s="10"/>
      <c r="K1523" s="10"/>
      <c r="L1523" s="10"/>
    </row>
    <row r="1524" spans="1:12" ht="13.2">
      <c r="A1524" s="10"/>
      <c r="G1524" s="10"/>
      <c r="K1524" s="10"/>
      <c r="L1524" s="10"/>
    </row>
    <row r="1525" spans="1:12" ht="13.2">
      <c r="A1525" s="10"/>
      <c r="G1525" s="10"/>
      <c r="K1525" s="10"/>
      <c r="L1525" s="10"/>
    </row>
    <row r="1526" spans="1:12" ht="13.2">
      <c r="A1526" s="10"/>
      <c r="G1526" s="10"/>
      <c r="K1526" s="10"/>
      <c r="L1526" s="10"/>
    </row>
    <row r="1527" spans="1:12" ht="13.2">
      <c r="A1527" s="10"/>
      <c r="G1527" s="10"/>
      <c r="K1527" s="10"/>
      <c r="L1527" s="10"/>
    </row>
    <row r="1528" spans="1:12" ht="13.2">
      <c r="A1528" s="10"/>
      <c r="G1528" s="10"/>
      <c r="K1528" s="10"/>
      <c r="L1528" s="10"/>
    </row>
    <row r="1529" spans="1:12" ht="13.2">
      <c r="A1529" s="10"/>
      <c r="G1529" s="10"/>
      <c r="K1529" s="10"/>
      <c r="L1529" s="10"/>
    </row>
    <row r="1530" spans="1:12" ht="13.2">
      <c r="A1530" s="10"/>
      <c r="G1530" s="10"/>
      <c r="K1530" s="10"/>
      <c r="L1530" s="10"/>
    </row>
    <row r="1531" spans="1:12" ht="13.2">
      <c r="A1531" s="10"/>
      <c r="G1531" s="10"/>
      <c r="K1531" s="10"/>
      <c r="L1531" s="10"/>
    </row>
    <row r="1532" spans="1:12" ht="13.2">
      <c r="A1532" s="10"/>
      <c r="G1532" s="10"/>
      <c r="K1532" s="10"/>
      <c r="L1532" s="10"/>
    </row>
    <row r="1533" spans="1:12" ht="13.2">
      <c r="A1533" s="10"/>
      <c r="G1533" s="10"/>
      <c r="K1533" s="10"/>
      <c r="L1533" s="10"/>
    </row>
    <row r="1534" spans="1:12" ht="13.2">
      <c r="A1534" s="10"/>
      <c r="G1534" s="10"/>
      <c r="K1534" s="10"/>
      <c r="L1534" s="10"/>
    </row>
    <row r="1535" spans="1:12" ht="13.2">
      <c r="A1535" s="10"/>
      <c r="G1535" s="10"/>
      <c r="K1535" s="10"/>
      <c r="L1535" s="10"/>
    </row>
    <row r="1536" spans="1:12" ht="13.2">
      <c r="A1536" s="10"/>
      <c r="G1536" s="10"/>
      <c r="K1536" s="10"/>
      <c r="L1536" s="10"/>
    </row>
    <row r="1537" spans="1:12" ht="13.2">
      <c r="A1537" s="10"/>
      <c r="G1537" s="10"/>
      <c r="K1537" s="10"/>
      <c r="L1537" s="10"/>
    </row>
    <row r="1538" spans="1:12" ht="13.2">
      <c r="A1538" s="10"/>
      <c r="G1538" s="10"/>
      <c r="K1538" s="10"/>
      <c r="L1538" s="10"/>
    </row>
    <row r="1539" spans="1:12" ht="13.2">
      <c r="A1539" s="10"/>
      <c r="G1539" s="10"/>
      <c r="K1539" s="10"/>
      <c r="L1539" s="10"/>
    </row>
    <row r="1540" spans="1:12" ht="13.2">
      <c r="A1540" s="10"/>
      <c r="G1540" s="10"/>
      <c r="K1540" s="10"/>
      <c r="L1540" s="10"/>
    </row>
    <row r="1541" spans="1:12" ht="13.2">
      <c r="A1541" s="10"/>
      <c r="G1541" s="10"/>
      <c r="K1541" s="10"/>
      <c r="L1541" s="10"/>
    </row>
    <row r="1542" spans="1:12" ht="13.2">
      <c r="A1542" s="10"/>
      <c r="G1542" s="10"/>
      <c r="K1542" s="10"/>
      <c r="L1542" s="10"/>
    </row>
    <row r="1543" spans="1:12" ht="13.2">
      <c r="A1543" s="10"/>
      <c r="G1543" s="10"/>
      <c r="K1543" s="10"/>
      <c r="L1543" s="10"/>
    </row>
    <row r="1544" spans="1:12" ht="13.2">
      <c r="A1544" s="10"/>
      <c r="G1544" s="10"/>
      <c r="K1544" s="10"/>
      <c r="L1544" s="10"/>
    </row>
    <row r="1545" spans="1:12" ht="13.2">
      <c r="A1545" s="10"/>
      <c r="G1545" s="10"/>
      <c r="K1545" s="10"/>
      <c r="L1545" s="10"/>
    </row>
    <row r="1546" spans="1:12" ht="13.2">
      <c r="A1546" s="10"/>
      <c r="G1546" s="10"/>
      <c r="K1546" s="10"/>
      <c r="L1546" s="10"/>
    </row>
    <row r="1547" spans="1:12" ht="13.2">
      <c r="A1547" s="10"/>
      <c r="G1547" s="10"/>
      <c r="K1547" s="10"/>
      <c r="L1547" s="10"/>
    </row>
    <row r="1548" spans="1:12" ht="13.2">
      <c r="A1548" s="10"/>
      <c r="G1548" s="10"/>
      <c r="K1548" s="10"/>
      <c r="L1548" s="10"/>
    </row>
    <row r="1549" spans="1:12" ht="13.2">
      <c r="A1549" s="10"/>
      <c r="G1549" s="10"/>
      <c r="K1549" s="10"/>
      <c r="L1549" s="10"/>
    </row>
    <row r="1550" spans="1:12" ht="13.2">
      <c r="A1550" s="10"/>
      <c r="G1550" s="10"/>
      <c r="K1550" s="10"/>
      <c r="L1550" s="10"/>
    </row>
    <row r="1551" spans="1:12" ht="13.2">
      <c r="A1551" s="10"/>
      <c r="G1551" s="10"/>
      <c r="K1551" s="10"/>
      <c r="L1551" s="10"/>
    </row>
    <row r="1552" spans="1:12" ht="13.2">
      <c r="A1552" s="10"/>
      <c r="G1552" s="10"/>
      <c r="K1552" s="10"/>
      <c r="L1552" s="10"/>
    </row>
    <row r="1553" spans="1:12" ht="13.2">
      <c r="A1553" s="10"/>
      <c r="G1553" s="10"/>
      <c r="K1553" s="10"/>
      <c r="L1553" s="10"/>
    </row>
    <row r="1554" spans="1:12" ht="13.2">
      <c r="A1554" s="10"/>
      <c r="G1554" s="10"/>
      <c r="K1554" s="10"/>
      <c r="L1554" s="10"/>
    </row>
    <row r="1555" spans="1:12" ht="13.2">
      <c r="A1555" s="10"/>
      <c r="G1555" s="10"/>
      <c r="K1555" s="10"/>
      <c r="L1555" s="10"/>
    </row>
    <row r="1556" spans="1:12" ht="13.2">
      <c r="A1556" s="10"/>
      <c r="G1556" s="10"/>
      <c r="K1556" s="10"/>
      <c r="L1556" s="10"/>
    </row>
    <row r="1557" spans="1:12" ht="13.2">
      <c r="A1557" s="10"/>
      <c r="G1557" s="10"/>
      <c r="K1557" s="10"/>
      <c r="L1557" s="10"/>
    </row>
    <row r="1558" spans="1:12" ht="13.2">
      <c r="A1558" s="10"/>
      <c r="G1558" s="10"/>
      <c r="K1558" s="10"/>
      <c r="L1558" s="10"/>
    </row>
    <row r="1559" spans="1:12" ht="13.2">
      <c r="A1559" s="10"/>
      <c r="G1559" s="10"/>
      <c r="K1559" s="10"/>
      <c r="L1559" s="10"/>
    </row>
    <row r="1560" spans="1:12" ht="13.2">
      <c r="A1560" s="10"/>
      <c r="G1560" s="10"/>
      <c r="K1560" s="10"/>
      <c r="L1560" s="10"/>
    </row>
    <row r="1561" spans="1:12" ht="13.2">
      <c r="A1561" s="10"/>
      <c r="G1561" s="10"/>
      <c r="K1561" s="10"/>
      <c r="L1561" s="10"/>
    </row>
    <row r="1562" spans="1:12" ht="13.2">
      <c r="A1562" s="10"/>
      <c r="G1562" s="10"/>
      <c r="K1562" s="10"/>
      <c r="L1562" s="10"/>
    </row>
    <row r="1563" spans="1:12" ht="13.2">
      <c r="A1563" s="10"/>
      <c r="G1563" s="10"/>
      <c r="K1563" s="10"/>
      <c r="L1563" s="10"/>
    </row>
    <row r="1564" spans="1:12" ht="13.2">
      <c r="A1564" s="10"/>
      <c r="G1564" s="10"/>
      <c r="K1564" s="10"/>
      <c r="L1564" s="10"/>
    </row>
    <row r="1565" spans="1:12" ht="13.2">
      <c r="A1565" s="10"/>
      <c r="G1565" s="10"/>
      <c r="K1565" s="10"/>
      <c r="L1565" s="10"/>
    </row>
    <row r="1566" spans="1:12" ht="13.2">
      <c r="A1566" s="10"/>
      <c r="G1566" s="10"/>
      <c r="K1566" s="10"/>
      <c r="L1566" s="10"/>
    </row>
    <row r="1567" spans="1:12" ht="13.2">
      <c r="A1567" s="10"/>
      <c r="G1567" s="10"/>
      <c r="K1567" s="10"/>
      <c r="L1567" s="10"/>
    </row>
    <row r="1568" spans="1:12" ht="13.2">
      <c r="A1568" s="10"/>
      <c r="G1568" s="10"/>
      <c r="K1568" s="10"/>
      <c r="L1568" s="10"/>
    </row>
    <row r="1569" spans="1:12" ht="13.2">
      <c r="A1569" s="10"/>
      <c r="G1569" s="10"/>
      <c r="K1569" s="10"/>
      <c r="L1569" s="10"/>
    </row>
    <row r="1570" spans="1:12" ht="13.2">
      <c r="A1570" s="10"/>
      <c r="G1570" s="10"/>
      <c r="K1570" s="10"/>
      <c r="L1570" s="10"/>
    </row>
    <row r="1571" spans="1:12" ht="13.2">
      <c r="A1571" s="10"/>
      <c r="G1571" s="10"/>
      <c r="K1571" s="10"/>
      <c r="L1571" s="10"/>
    </row>
    <row r="1572" spans="1:12" ht="13.2">
      <c r="A1572" s="10"/>
      <c r="G1572" s="10"/>
      <c r="K1572" s="10"/>
      <c r="L1572" s="10"/>
    </row>
    <row r="1573" spans="1:12" ht="13.2">
      <c r="A1573" s="10"/>
      <c r="G1573" s="10"/>
      <c r="K1573" s="10"/>
      <c r="L1573" s="10"/>
    </row>
    <row r="1574" spans="1:12" ht="13.2">
      <c r="A1574" s="10"/>
      <c r="G1574" s="10"/>
      <c r="K1574" s="10"/>
      <c r="L1574" s="10"/>
    </row>
    <row r="1575" spans="1:12" ht="13.2">
      <c r="A1575" s="10"/>
      <c r="G1575" s="10"/>
      <c r="K1575" s="10"/>
      <c r="L1575" s="10"/>
    </row>
    <row r="1576" spans="1:12" ht="13.2">
      <c r="A1576" s="10"/>
      <c r="G1576" s="10"/>
      <c r="K1576" s="10"/>
      <c r="L1576" s="10"/>
    </row>
    <row r="1577" spans="1:12" ht="13.2">
      <c r="A1577" s="10"/>
      <c r="G1577" s="10"/>
      <c r="K1577" s="10"/>
      <c r="L1577" s="10"/>
    </row>
    <row r="1578" spans="1:12" ht="13.2">
      <c r="A1578" s="10"/>
      <c r="G1578" s="10"/>
      <c r="K1578" s="10"/>
      <c r="L1578" s="10"/>
    </row>
    <row r="1579" spans="1:12" ht="13.2">
      <c r="A1579" s="10"/>
      <c r="G1579" s="10"/>
      <c r="K1579" s="10"/>
      <c r="L1579" s="10"/>
    </row>
    <row r="1580" spans="1:12" ht="13.2">
      <c r="A1580" s="10"/>
      <c r="G1580" s="10"/>
      <c r="K1580" s="10"/>
      <c r="L1580" s="10"/>
    </row>
    <row r="1581" spans="1:12" ht="13.2">
      <c r="A1581" s="10"/>
      <c r="G1581" s="10"/>
      <c r="K1581" s="10"/>
      <c r="L1581" s="10"/>
    </row>
    <row r="1582" spans="1:12" ht="13.2">
      <c r="A1582" s="10"/>
      <c r="G1582" s="10"/>
      <c r="K1582" s="10"/>
      <c r="L1582" s="10"/>
    </row>
    <row r="1583" spans="1:12" ht="13.2">
      <c r="A1583" s="10"/>
      <c r="G1583" s="10"/>
      <c r="K1583" s="10"/>
      <c r="L1583" s="10"/>
    </row>
    <row r="1584" spans="1:12" ht="13.2">
      <c r="A1584" s="10"/>
      <c r="G1584" s="10"/>
      <c r="K1584" s="10"/>
      <c r="L1584" s="10"/>
    </row>
    <row r="1585" spans="1:12" ht="13.2">
      <c r="A1585" s="10"/>
      <c r="G1585" s="10"/>
      <c r="K1585" s="10"/>
      <c r="L1585" s="10"/>
    </row>
    <row r="1586" spans="1:12" ht="13.2">
      <c r="A1586" s="10"/>
      <c r="G1586" s="10"/>
      <c r="K1586" s="10"/>
      <c r="L1586" s="10"/>
    </row>
    <row r="1587" spans="1:12" ht="13.2">
      <c r="A1587" s="10"/>
      <c r="G1587" s="10"/>
      <c r="K1587" s="10"/>
      <c r="L1587" s="10"/>
    </row>
    <row r="1588" spans="1:12" ht="13.2">
      <c r="A1588" s="10"/>
      <c r="G1588" s="10"/>
      <c r="K1588" s="10"/>
      <c r="L1588" s="10"/>
    </row>
    <row r="1589" spans="1:12" ht="13.2">
      <c r="A1589" s="10"/>
      <c r="G1589" s="10"/>
      <c r="K1589" s="10"/>
      <c r="L1589" s="10"/>
    </row>
    <row r="1590" spans="1:12" ht="13.2">
      <c r="A1590" s="10"/>
      <c r="G1590" s="10"/>
      <c r="K1590" s="10"/>
      <c r="L1590" s="10"/>
    </row>
    <row r="1591" spans="1:12" ht="13.2">
      <c r="A1591" s="10"/>
      <c r="G1591" s="10"/>
      <c r="K1591" s="10"/>
      <c r="L1591" s="10"/>
    </row>
    <row r="1592" spans="1:12" ht="13.2">
      <c r="A1592" s="10"/>
      <c r="G1592" s="10"/>
      <c r="K1592" s="10"/>
      <c r="L1592" s="10"/>
    </row>
    <row r="1593" spans="1:12" ht="13.2">
      <c r="A1593" s="10"/>
      <c r="G1593" s="10"/>
      <c r="K1593" s="10"/>
      <c r="L1593" s="10"/>
    </row>
    <row r="1594" spans="1:12" ht="13.2">
      <c r="A1594" s="10"/>
      <c r="G1594" s="10"/>
      <c r="K1594" s="10"/>
      <c r="L1594" s="10"/>
    </row>
    <row r="1595" spans="1:12" ht="13.2">
      <c r="A1595" s="10"/>
      <c r="G1595" s="10"/>
      <c r="K1595" s="10"/>
      <c r="L1595" s="10"/>
    </row>
    <row r="1596" spans="1:12" ht="13.2">
      <c r="A1596" s="10"/>
      <c r="G1596" s="10"/>
      <c r="K1596" s="10"/>
      <c r="L1596" s="10"/>
    </row>
    <row r="1597" spans="1:12" ht="13.2">
      <c r="A1597" s="10"/>
      <c r="G1597" s="10"/>
      <c r="K1597" s="10"/>
      <c r="L1597" s="10"/>
    </row>
    <row r="1598" spans="1:12" ht="13.2">
      <c r="A1598" s="10"/>
      <c r="G1598" s="10"/>
      <c r="K1598" s="10"/>
      <c r="L1598" s="10"/>
    </row>
    <row r="1599" spans="1:12" ht="13.2">
      <c r="A1599" s="10"/>
      <c r="G1599" s="10"/>
      <c r="K1599" s="10"/>
      <c r="L1599" s="10"/>
    </row>
    <row r="1600" spans="1:12" ht="13.2">
      <c r="A1600" s="10"/>
      <c r="G1600" s="10"/>
      <c r="K1600" s="10"/>
      <c r="L1600" s="10"/>
    </row>
    <row r="1601" spans="1:12" ht="13.2">
      <c r="A1601" s="10"/>
      <c r="G1601" s="10"/>
      <c r="K1601" s="10"/>
      <c r="L1601" s="10"/>
    </row>
    <row r="1602" spans="1:12" ht="13.2">
      <c r="A1602" s="10"/>
      <c r="G1602" s="10"/>
      <c r="K1602" s="10"/>
      <c r="L1602" s="10"/>
    </row>
    <row r="1603" spans="1:12" ht="13.2">
      <c r="A1603" s="10"/>
      <c r="G1603" s="10"/>
      <c r="K1603" s="10"/>
      <c r="L1603" s="10"/>
    </row>
    <row r="1604" spans="1:12" ht="13.2">
      <c r="A1604" s="10"/>
      <c r="G1604" s="10"/>
      <c r="K1604" s="10"/>
      <c r="L1604" s="10"/>
    </row>
    <row r="1605" spans="1:12" ht="13.2">
      <c r="A1605" s="10"/>
      <c r="G1605" s="10"/>
      <c r="K1605" s="10"/>
      <c r="L1605" s="10"/>
    </row>
    <row r="1606" spans="1:12" ht="13.2">
      <c r="A1606" s="10"/>
      <c r="G1606" s="10"/>
      <c r="K1606" s="10"/>
      <c r="L1606" s="10"/>
    </row>
    <row r="1607" spans="1:12" ht="13.2">
      <c r="A1607" s="10"/>
      <c r="G1607" s="10"/>
      <c r="K1607" s="10"/>
      <c r="L1607" s="10"/>
    </row>
    <row r="1608" spans="1:12" ht="13.2">
      <c r="A1608" s="10"/>
      <c r="G1608" s="10"/>
      <c r="K1608" s="10"/>
      <c r="L1608" s="10"/>
    </row>
    <row r="1609" spans="1:12" ht="13.2">
      <c r="A1609" s="10"/>
      <c r="G1609" s="10"/>
      <c r="K1609" s="10"/>
      <c r="L1609" s="10"/>
    </row>
    <row r="1610" spans="1:12" ht="13.2">
      <c r="A1610" s="10"/>
      <c r="G1610" s="10"/>
      <c r="K1610" s="10"/>
      <c r="L1610" s="10"/>
    </row>
    <row r="1611" spans="1:12" ht="13.2">
      <c r="A1611" s="10"/>
      <c r="G1611" s="10"/>
      <c r="K1611" s="10"/>
      <c r="L1611" s="10"/>
    </row>
    <row r="1612" spans="1:12" ht="13.2">
      <c r="A1612" s="10"/>
      <c r="G1612" s="10"/>
      <c r="K1612" s="10"/>
      <c r="L1612" s="10"/>
    </row>
    <row r="1613" spans="1:12" ht="13.2">
      <c r="A1613" s="10"/>
      <c r="G1613" s="10"/>
      <c r="K1613" s="10"/>
      <c r="L1613" s="10"/>
    </row>
    <row r="1614" spans="1:12" ht="13.2">
      <c r="A1614" s="10"/>
      <c r="G1614" s="10"/>
      <c r="K1614" s="10"/>
      <c r="L1614" s="10"/>
    </row>
    <row r="1615" spans="1:12" ht="13.2">
      <c r="A1615" s="10"/>
      <c r="G1615" s="10"/>
      <c r="K1615" s="10"/>
      <c r="L1615" s="10"/>
    </row>
    <row r="1616" spans="1:12" ht="13.2">
      <c r="A1616" s="10"/>
      <c r="G1616" s="10"/>
      <c r="K1616" s="10"/>
      <c r="L1616" s="10"/>
    </row>
    <row r="1617" spans="1:12" ht="13.2">
      <c r="A1617" s="10"/>
      <c r="G1617" s="10"/>
      <c r="K1617" s="10"/>
      <c r="L1617" s="10"/>
    </row>
    <row r="1618" spans="1:12" ht="13.2">
      <c r="A1618" s="10"/>
      <c r="G1618" s="10"/>
      <c r="K1618" s="10"/>
      <c r="L1618" s="10"/>
    </row>
    <row r="1619" spans="1:12" ht="13.2">
      <c r="A1619" s="10"/>
      <c r="G1619" s="10"/>
      <c r="K1619" s="10"/>
      <c r="L1619" s="10"/>
    </row>
    <row r="1620" spans="1:12" ht="13.2">
      <c r="A1620" s="10"/>
      <c r="G1620" s="10"/>
      <c r="K1620" s="10"/>
      <c r="L1620" s="10"/>
    </row>
    <row r="1621" spans="1:12" ht="13.2">
      <c r="A1621" s="10"/>
      <c r="G1621" s="10"/>
      <c r="K1621" s="10"/>
      <c r="L1621" s="10"/>
    </row>
    <row r="1622" spans="1:12" ht="13.2">
      <c r="A1622" s="10"/>
      <c r="G1622" s="10"/>
      <c r="K1622" s="10"/>
      <c r="L1622" s="10"/>
    </row>
    <row r="1623" spans="1:12" ht="13.2">
      <c r="A1623" s="10"/>
      <c r="G1623" s="10"/>
      <c r="K1623" s="10"/>
      <c r="L1623" s="10"/>
    </row>
    <row r="1624" spans="1:12" ht="13.2">
      <c r="A1624" s="10"/>
      <c r="G1624" s="10"/>
      <c r="K1624" s="10"/>
      <c r="L1624" s="10"/>
    </row>
    <row r="1625" spans="1:12" ht="13.2">
      <c r="A1625" s="10"/>
      <c r="G1625" s="10"/>
      <c r="K1625" s="10"/>
      <c r="L1625" s="10"/>
    </row>
    <row r="1626" spans="1:12" ht="13.2">
      <c r="A1626" s="10"/>
      <c r="G1626" s="10"/>
      <c r="K1626" s="10"/>
      <c r="L1626" s="10"/>
    </row>
    <row r="1627" spans="1:12" ht="13.2">
      <c r="A1627" s="10"/>
      <c r="G1627" s="10"/>
      <c r="K1627" s="10"/>
      <c r="L1627" s="10"/>
    </row>
    <row r="1628" spans="1:12" ht="13.2">
      <c r="A1628" s="10"/>
      <c r="G1628" s="10"/>
      <c r="K1628" s="10"/>
      <c r="L1628" s="10"/>
    </row>
    <row r="1629" spans="1:12" ht="13.2">
      <c r="A1629" s="10"/>
      <c r="G1629" s="10"/>
      <c r="K1629" s="10"/>
      <c r="L1629" s="10"/>
    </row>
    <row r="1630" spans="1:12" ht="13.2">
      <c r="A1630" s="10"/>
      <c r="G1630" s="10"/>
      <c r="K1630" s="10"/>
      <c r="L1630" s="10"/>
    </row>
    <row r="1631" spans="1:12" ht="13.2">
      <c r="A1631" s="10"/>
      <c r="G1631" s="10"/>
      <c r="K1631" s="10"/>
      <c r="L1631" s="10"/>
    </row>
    <row r="1632" spans="1:12" ht="13.2">
      <c r="A1632" s="10"/>
      <c r="G1632" s="10"/>
      <c r="K1632" s="10"/>
      <c r="L1632" s="10"/>
    </row>
    <row r="1633" spans="1:12" ht="13.2">
      <c r="A1633" s="10"/>
      <c r="G1633" s="10"/>
      <c r="K1633" s="10"/>
      <c r="L1633" s="10"/>
    </row>
    <row r="1634" spans="1:12" ht="13.2">
      <c r="A1634" s="10"/>
      <c r="G1634" s="10"/>
      <c r="K1634" s="10"/>
      <c r="L1634" s="10"/>
    </row>
    <row r="1635" spans="1:12" ht="13.2">
      <c r="A1635" s="10"/>
      <c r="G1635" s="10"/>
      <c r="K1635" s="10"/>
      <c r="L1635" s="10"/>
    </row>
    <row r="1636" spans="1:12" ht="13.2">
      <c r="A1636" s="10"/>
      <c r="G1636" s="10"/>
      <c r="K1636" s="10"/>
      <c r="L1636" s="10"/>
    </row>
    <row r="1637" spans="1:12" ht="13.2">
      <c r="A1637" s="10"/>
      <c r="G1637" s="10"/>
      <c r="K1637" s="10"/>
      <c r="L1637" s="10"/>
    </row>
    <row r="1638" spans="1:12" ht="13.2">
      <c r="A1638" s="10"/>
      <c r="G1638" s="10"/>
      <c r="K1638" s="10"/>
      <c r="L1638" s="10"/>
    </row>
    <row r="1639" spans="1:12" ht="13.2">
      <c r="A1639" s="10"/>
      <c r="G1639" s="10"/>
      <c r="K1639" s="10"/>
      <c r="L1639" s="10"/>
    </row>
    <row r="1640" spans="1:12" ht="13.2">
      <c r="A1640" s="10"/>
      <c r="G1640" s="10"/>
      <c r="K1640" s="10"/>
      <c r="L1640" s="10"/>
    </row>
    <row r="1641" spans="1:12" ht="13.2">
      <c r="A1641" s="10"/>
      <c r="G1641" s="10"/>
      <c r="K1641" s="10"/>
      <c r="L1641" s="10"/>
    </row>
    <row r="1642" spans="1:12" ht="13.2">
      <c r="A1642" s="10"/>
      <c r="G1642" s="10"/>
      <c r="K1642" s="10"/>
      <c r="L1642" s="10"/>
    </row>
    <row r="1643" spans="1:12" ht="13.2">
      <c r="A1643" s="10"/>
      <c r="G1643" s="10"/>
      <c r="K1643" s="10"/>
      <c r="L1643" s="10"/>
    </row>
    <row r="1644" spans="1:12" ht="13.2">
      <c r="A1644" s="10"/>
      <c r="G1644" s="10"/>
      <c r="K1644" s="10"/>
      <c r="L1644" s="10"/>
    </row>
    <row r="1645" spans="1:12" ht="13.2">
      <c r="A1645" s="10"/>
      <c r="G1645" s="10"/>
      <c r="K1645" s="10"/>
      <c r="L1645" s="10"/>
    </row>
    <row r="1646" spans="1:12" ht="13.2">
      <c r="A1646" s="10"/>
      <c r="G1646" s="10"/>
      <c r="K1646" s="10"/>
      <c r="L1646" s="10"/>
    </row>
    <row r="1647" spans="1:12" ht="13.2">
      <c r="A1647" s="10"/>
      <c r="G1647" s="10"/>
      <c r="K1647" s="10"/>
      <c r="L1647" s="10"/>
    </row>
    <row r="1648" spans="1:12" ht="13.2">
      <c r="A1648" s="10"/>
      <c r="G1648" s="10"/>
      <c r="K1648" s="10"/>
      <c r="L1648" s="10"/>
    </row>
    <row r="1649" spans="1:12" ht="13.2">
      <c r="A1649" s="10"/>
      <c r="G1649" s="10"/>
      <c r="K1649" s="10"/>
      <c r="L1649" s="10"/>
    </row>
    <row r="1650" spans="1:12" ht="13.2">
      <c r="A1650" s="10"/>
      <c r="G1650" s="10"/>
      <c r="K1650" s="10"/>
      <c r="L1650" s="10"/>
    </row>
    <row r="1651" spans="1:12" ht="13.2">
      <c r="A1651" s="10"/>
      <c r="G1651" s="10"/>
      <c r="K1651" s="10"/>
      <c r="L1651" s="10"/>
    </row>
    <row r="1652" spans="1:12" ht="13.2">
      <c r="A1652" s="10"/>
      <c r="G1652" s="10"/>
      <c r="K1652" s="10"/>
      <c r="L1652" s="10"/>
    </row>
    <row r="1653" spans="1:12" ht="13.2">
      <c r="A1653" s="10"/>
      <c r="G1653" s="10"/>
      <c r="K1653" s="10"/>
      <c r="L1653" s="10"/>
    </row>
    <row r="1654" spans="1:12" ht="13.2">
      <c r="A1654" s="10"/>
      <c r="G1654" s="10"/>
      <c r="K1654" s="10"/>
      <c r="L1654" s="10"/>
    </row>
    <row r="1655" spans="1:12" ht="13.2">
      <c r="A1655" s="10"/>
      <c r="G1655" s="10"/>
      <c r="K1655" s="10"/>
      <c r="L1655" s="10"/>
    </row>
    <row r="1656" spans="1:12" ht="13.2">
      <c r="A1656" s="10"/>
      <c r="G1656" s="10"/>
      <c r="K1656" s="10"/>
      <c r="L1656" s="10"/>
    </row>
    <row r="1657" spans="1:12" ht="13.2">
      <c r="A1657" s="10"/>
      <c r="G1657" s="10"/>
      <c r="K1657" s="10"/>
      <c r="L1657" s="10"/>
    </row>
    <row r="1658" spans="1:12" ht="13.2">
      <c r="A1658" s="10"/>
      <c r="G1658" s="10"/>
      <c r="K1658" s="10"/>
      <c r="L1658" s="10"/>
    </row>
    <row r="1659" spans="1:12" ht="13.2">
      <c r="A1659" s="10"/>
      <c r="G1659" s="10"/>
      <c r="K1659" s="10"/>
      <c r="L1659" s="10"/>
    </row>
    <row r="1660" spans="1:12" ht="13.2">
      <c r="A1660" s="10"/>
      <c r="G1660" s="10"/>
      <c r="K1660" s="10"/>
      <c r="L1660" s="10"/>
    </row>
    <row r="1661" spans="1:12" ht="13.2">
      <c r="A1661" s="10"/>
      <c r="G1661" s="10"/>
      <c r="K1661" s="10"/>
      <c r="L1661" s="10"/>
    </row>
    <row r="1662" spans="1:12" ht="13.2">
      <c r="A1662" s="10"/>
      <c r="G1662" s="10"/>
      <c r="K1662" s="10"/>
      <c r="L1662" s="10"/>
    </row>
    <row r="1663" spans="1:12" ht="13.2">
      <c r="A1663" s="10"/>
      <c r="G1663" s="10"/>
      <c r="K1663" s="10"/>
      <c r="L1663" s="10"/>
    </row>
    <row r="1664" spans="1:12" ht="13.2">
      <c r="A1664" s="10"/>
      <c r="G1664" s="10"/>
      <c r="K1664" s="10"/>
      <c r="L1664" s="10"/>
    </row>
    <row r="1665" spans="1:12" ht="13.2">
      <c r="A1665" s="10"/>
      <c r="G1665" s="10"/>
      <c r="K1665" s="10"/>
      <c r="L1665" s="10"/>
    </row>
    <row r="1666" spans="1:12" ht="13.2">
      <c r="A1666" s="10"/>
      <c r="G1666" s="10"/>
      <c r="K1666" s="10"/>
      <c r="L1666" s="10"/>
    </row>
    <row r="1667" spans="1:12" ht="13.2">
      <c r="A1667" s="10"/>
      <c r="G1667" s="10"/>
      <c r="K1667" s="10"/>
      <c r="L1667" s="10"/>
    </row>
    <row r="1668" spans="1:12" ht="13.2">
      <c r="A1668" s="10"/>
      <c r="G1668" s="10"/>
      <c r="K1668" s="10"/>
      <c r="L1668" s="10"/>
    </row>
    <row r="1669" spans="1:12" ht="13.2">
      <c r="A1669" s="10"/>
      <c r="G1669" s="10"/>
      <c r="K1669" s="10"/>
      <c r="L1669" s="10"/>
    </row>
    <row r="1670" spans="1:12" ht="13.2">
      <c r="A1670" s="10"/>
      <c r="G1670" s="10"/>
      <c r="K1670" s="10"/>
      <c r="L1670" s="10"/>
    </row>
    <row r="1671" spans="1:12" ht="13.2">
      <c r="A1671" s="10"/>
      <c r="G1671" s="10"/>
      <c r="K1671" s="10"/>
      <c r="L1671" s="10"/>
    </row>
    <row r="1672" spans="1:12" ht="13.2">
      <c r="A1672" s="10"/>
      <c r="G1672" s="10"/>
      <c r="K1672" s="10"/>
      <c r="L1672" s="10"/>
    </row>
    <row r="1673" spans="1:12" ht="13.2">
      <c r="A1673" s="10"/>
      <c r="G1673" s="10"/>
      <c r="K1673" s="10"/>
      <c r="L1673" s="10"/>
    </row>
    <row r="1674" spans="1:12" ht="13.2">
      <c r="A1674" s="10"/>
      <c r="G1674" s="10"/>
      <c r="K1674" s="10"/>
      <c r="L1674" s="10"/>
    </row>
    <row r="1675" spans="1:12" ht="13.2">
      <c r="A1675" s="10"/>
      <c r="G1675" s="10"/>
      <c r="K1675" s="10"/>
      <c r="L1675" s="10"/>
    </row>
    <row r="1676" spans="1:12" ht="13.2">
      <c r="A1676" s="10"/>
      <c r="G1676" s="10"/>
      <c r="K1676" s="10"/>
      <c r="L1676" s="10"/>
    </row>
    <row r="1677" spans="1:12" ht="13.2">
      <c r="A1677" s="10"/>
      <c r="G1677" s="10"/>
      <c r="K1677" s="10"/>
      <c r="L1677" s="10"/>
    </row>
    <row r="1678" spans="1:12" ht="13.2">
      <c r="A1678" s="10"/>
      <c r="G1678" s="10"/>
      <c r="K1678" s="10"/>
      <c r="L1678" s="10"/>
    </row>
    <row r="1679" spans="1:12" ht="13.2">
      <c r="A1679" s="10"/>
      <c r="G1679" s="10"/>
      <c r="K1679" s="10"/>
      <c r="L1679" s="10"/>
    </row>
    <row r="1680" spans="1:12" ht="13.2">
      <c r="A1680" s="10"/>
      <c r="G1680" s="10"/>
      <c r="K1680" s="10"/>
      <c r="L1680" s="10"/>
    </row>
    <row r="1681" spans="1:12" ht="13.2">
      <c r="A1681" s="10"/>
      <c r="G1681" s="10"/>
      <c r="K1681" s="10"/>
      <c r="L1681" s="10"/>
    </row>
    <row r="1682" spans="1:12" ht="13.2">
      <c r="A1682" s="10"/>
      <c r="G1682" s="10"/>
      <c r="K1682" s="10"/>
      <c r="L1682" s="10"/>
    </row>
    <row r="1683" spans="1:12" ht="13.2">
      <c r="A1683" s="10"/>
      <c r="G1683" s="10"/>
      <c r="K1683" s="10"/>
      <c r="L1683" s="10"/>
    </row>
    <row r="1684" spans="1:12" ht="13.2">
      <c r="A1684" s="10"/>
      <c r="G1684" s="10"/>
      <c r="K1684" s="10"/>
      <c r="L1684" s="10"/>
    </row>
    <row r="1685" spans="1:12" ht="13.2">
      <c r="A1685" s="10"/>
      <c r="G1685" s="10"/>
      <c r="K1685" s="10"/>
      <c r="L1685" s="10"/>
    </row>
    <row r="1686" spans="1:12" ht="13.2">
      <c r="A1686" s="10"/>
      <c r="G1686" s="10"/>
      <c r="K1686" s="10"/>
      <c r="L1686" s="10"/>
    </row>
    <row r="1687" spans="1:12" ht="13.2">
      <c r="A1687" s="10"/>
      <c r="G1687" s="10"/>
      <c r="K1687" s="10"/>
      <c r="L1687" s="10"/>
    </row>
    <row r="1688" spans="1:12" ht="13.2">
      <c r="A1688" s="10"/>
      <c r="G1688" s="10"/>
      <c r="K1688" s="10"/>
      <c r="L1688" s="10"/>
    </row>
    <row r="1689" spans="1:12" ht="13.2">
      <c r="A1689" s="10"/>
      <c r="G1689" s="10"/>
      <c r="K1689" s="10"/>
      <c r="L1689" s="10"/>
    </row>
    <row r="1690" spans="1:12" ht="13.2">
      <c r="A1690" s="10"/>
      <c r="G1690" s="10"/>
      <c r="K1690" s="10"/>
      <c r="L1690" s="10"/>
    </row>
    <row r="1691" spans="1:12" ht="13.2">
      <c r="A1691" s="10"/>
      <c r="G1691" s="10"/>
      <c r="K1691" s="10"/>
      <c r="L1691" s="10"/>
    </row>
    <row r="1692" spans="1:12" ht="13.2">
      <c r="A1692" s="10"/>
      <c r="G1692" s="10"/>
      <c r="K1692" s="10"/>
      <c r="L1692" s="10"/>
    </row>
    <row r="1693" spans="1:12" ht="13.2">
      <c r="A1693" s="10"/>
      <c r="G1693" s="10"/>
      <c r="K1693" s="10"/>
      <c r="L1693" s="10"/>
    </row>
    <row r="1694" spans="1:12" ht="13.2">
      <c r="A1694" s="10"/>
      <c r="G1694" s="10"/>
      <c r="K1694" s="10"/>
      <c r="L1694" s="10"/>
    </row>
    <row r="1695" spans="1:12" ht="13.2">
      <c r="A1695" s="10"/>
      <c r="G1695" s="10"/>
      <c r="K1695" s="10"/>
      <c r="L1695" s="10"/>
    </row>
    <row r="1696" spans="1:12" ht="13.2">
      <c r="A1696" s="10"/>
      <c r="G1696" s="10"/>
      <c r="K1696" s="10"/>
      <c r="L1696" s="10"/>
    </row>
    <row r="1697" spans="1:12" ht="13.2">
      <c r="A1697" s="10"/>
      <c r="G1697" s="10"/>
      <c r="K1697" s="10"/>
      <c r="L1697" s="10"/>
    </row>
    <row r="1698" spans="1:12" ht="13.2">
      <c r="A1698" s="10"/>
      <c r="G1698" s="10"/>
      <c r="K1698" s="10"/>
      <c r="L1698" s="10"/>
    </row>
    <row r="1699" spans="1:12" ht="13.2">
      <c r="A1699" s="10"/>
      <c r="G1699" s="10"/>
      <c r="K1699" s="10"/>
      <c r="L1699" s="10"/>
    </row>
    <row r="1700" spans="1:12" ht="13.2">
      <c r="A1700" s="10"/>
      <c r="G1700" s="10"/>
      <c r="K1700" s="10"/>
      <c r="L1700" s="10"/>
    </row>
    <row r="1701" spans="1:12" ht="13.2">
      <c r="A1701" s="10"/>
      <c r="G1701" s="10"/>
      <c r="K1701" s="10"/>
      <c r="L1701" s="10"/>
    </row>
    <row r="1702" spans="1:12" ht="13.2">
      <c r="A1702" s="10"/>
      <c r="G1702" s="10"/>
      <c r="K1702" s="10"/>
      <c r="L1702" s="10"/>
    </row>
    <row r="1703" spans="1:12" ht="13.2">
      <c r="A1703" s="10"/>
      <c r="G1703" s="10"/>
      <c r="K1703" s="10"/>
      <c r="L1703" s="10"/>
    </row>
    <row r="1704" spans="1:12" ht="13.2">
      <c r="A1704" s="10"/>
      <c r="G1704" s="10"/>
      <c r="K1704" s="10"/>
      <c r="L1704" s="10"/>
    </row>
    <row r="1705" spans="1:12" ht="13.2">
      <c r="A1705" s="10"/>
      <c r="G1705" s="10"/>
      <c r="K1705" s="10"/>
      <c r="L1705" s="10"/>
    </row>
    <row r="1706" spans="1:12" ht="13.2">
      <c r="A1706" s="10"/>
      <c r="G1706" s="10"/>
      <c r="K1706" s="10"/>
      <c r="L1706" s="10"/>
    </row>
    <row r="1707" spans="1:12" ht="13.2">
      <c r="A1707" s="10"/>
      <c r="G1707" s="10"/>
      <c r="K1707" s="10"/>
      <c r="L1707" s="10"/>
    </row>
    <row r="1708" spans="1:12" ht="13.2">
      <c r="A1708" s="10"/>
      <c r="G1708" s="10"/>
      <c r="K1708" s="10"/>
      <c r="L1708" s="10"/>
    </row>
    <row r="1709" spans="1:12" ht="13.2">
      <c r="A1709" s="10"/>
      <c r="G1709" s="10"/>
      <c r="K1709" s="10"/>
      <c r="L1709" s="10"/>
    </row>
    <row r="1710" spans="1:12" ht="13.2">
      <c r="A1710" s="10"/>
      <c r="G1710" s="10"/>
      <c r="K1710" s="10"/>
      <c r="L1710" s="10"/>
    </row>
    <row r="1711" spans="1:12" ht="13.2">
      <c r="A1711" s="10"/>
      <c r="G1711" s="10"/>
      <c r="K1711" s="10"/>
      <c r="L1711" s="10"/>
    </row>
    <row r="1712" spans="1:12" ht="13.2">
      <c r="A1712" s="10"/>
      <c r="G1712" s="10"/>
      <c r="K1712" s="10"/>
      <c r="L1712" s="10"/>
    </row>
    <row r="1713" spans="1:12" ht="13.2">
      <c r="A1713" s="10"/>
      <c r="G1713" s="10"/>
      <c r="K1713" s="10"/>
      <c r="L1713" s="10"/>
    </row>
    <row r="1714" spans="1:12" ht="13.2">
      <c r="A1714" s="10"/>
      <c r="G1714" s="10"/>
      <c r="K1714" s="10"/>
      <c r="L1714" s="10"/>
    </row>
    <row r="1715" spans="1:12" ht="13.2">
      <c r="A1715" s="10"/>
      <c r="G1715" s="10"/>
      <c r="K1715" s="10"/>
      <c r="L1715" s="10"/>
    </row>
    <row r="1716" spans="1:12" ht="13.2">
      <c r="A1716" s="10"/>
      <c r="G1716" s="10"/>
      <c r="K1716" s="10"/>
      <c r="L1716" s="10"/>
    </row>
    <row r="1717" spans="1:12" ht="13.2">
      <c r="A1717" s="10"/>
      <c r="G1717" s="10"/>
      <c r="K1717" s="10"/>
      <c r="L1717" s="10"/>
    </row>
    <row r="1718" spans="1:12" ht="13.2">
      <c r="A1718" s="10"/>
      <c r="G1718" s="10"/>
      <c r="K1718" s="10"/>
      <c r="L1718" s="10"/>
    </row>
    <row r="1719" spans="1:12" ht="13.2">
      <c r="A1719" s="10"/>
      <c r="G1719" s="10"/>
      <c r="K1719" s="10"/>
      <c r="L1719" s="10"/>
    </row>
    <row r="1720" spans="1:12" ht="13.2">
      <c r="A1720" s="10"/>
      <c r="G1720" s="10"/>
      <c r="K1720" s="10"/>
      <c r="L1720" s="10"/>
    </row>
    <row r="1721" spans="1:12" ht="13.2">
      <c r="A1721" s="10"/>
      <c r="G1721" s="10"/>
      <c r="K1721" s="10"/>
      <c r="L1721" s="10"/>
    </row>
    <row r="1722" spans="1:12" ht="13.2">
      <c r="A1722" s="10"/>
      <c r="G1722" s="10"/>
      <c r="K1722" s="10"/>
      <c r="L1722" s="10"/>
    </row>
    <row r="1723" spans="1:12" ht="13.2">
      <c r="A1723" s="10"/>
      <c r="G1723" s="10"/>
      <c r="K1723" s="10"/>
      <c r="L1723" s="10"/>
    </row>
    <row r="1724" spans="1:12" ht="13.2">
      <c r="A1724" s="10"/>
      <c r="G1724" s="10"/>
      <c r="K1724" s="10"/>
      <c r="L1724" s="10"/>
    </row>
    <row r="1725" spans="1:12" ht="13.2">
      <c r="A1725" s="10"/>
      <c r="G1725" s="10"/>
      <c r="K1725" s="10"/>
      <c r="L1725" s="10"/>
    </row>
    <row r="1726" spans="1:12" ht="13.2">
      <c r="A1726" s="10"/>
      <c r="G1726" s="10"/>
      <c r="K1726" s="10"/>
      <c r="L1726" s="10"/>
    </row>
    <row r="1727" spans="1:12" ht="13.2">
      <c r="A1727" s="10"/>
      <c r="G1727" s="10"/>
      <c r="K1727" s="10"/>
      <c r="L1727" s="10"/>
    </row>
    <row r="1728" spans="1:12" ht="13.2">
      <c r="A1728" s="10"/>
      <c r="G1728" s="10"/>
      <c r="K1728" s="10"/>
      <c r="L1728" s="10"/>
    </row>
    <row r="1729" spans="1:12" ht="13.2">
      <c r="A1729" s="10"/>
      <c r="G1729" s="10"/>
      <c r="K1729" s="10"/>
      <c r="L1729" s="10"/>
    </row>
    <row r="1730" spans="1:12" ht="13.2">
      <c r="A1730" s="10"/>
      <c r="G1730" s="10"/>
      <c r="K1730" s="10"/>
      <c r="L1730" s="10"/>
    </row>
    <row r="1731" spans="1:12" ht="13.2">
      <c r="A1731" s="10"/>
      <c r="G1731" s="10"/>
      <c r="K1731" s="10"/>
      <c r="L1731" s="10"/>
    </row>
    <row r="1732" spans="1:12" ht="13.2">
      <c r="A1732" s="10"/>
      <c r="G1732" s="10"/>
      <c r="K1732" s="10"/>
      <c r="L1732" s="10"/>
    </row>
    <row r="1733" spans="1:12" ht="13.2">
      <c r="A1733" s="10"/>
      <c r="G1733" s="10"/>
      <c r="K1733" s="10"/>
      <c r="L1733" s="10"/>
    </row>
    <row r="1734" spans="1:12" ht="13.2">
      <c r="A1734" s="10"/>
      <c r="G1734" s="10"/>
      <c r="K1734" s="10"/>
      <c r="L1734" s="10"/>
    </row>
    <row r="1735" spans="1:12" ht="13.2">
      <c r="A1735" s="10"/>
      <c r="G1735" s="10"/>
      <c r="K1735" s="10"/>
      <c r="L1735" s="10"/>
    </row>
    <row r="1736" spans="1:12" ht="13.2">
      <c r="A1736" s="10"/>
      <c r="G1736" s="10"/>
      <c r="K1736" s="10"/>
      <c r="L1736" s="10"/>
    </row>
    <row r="1737" spans="1:12" ht="13.2">
      <c r="A1737" s="10"/>
      <c r="G1737" s="10"/>
      <c r="K1737" s="10"/>
      <c r="L1737" s="10"/>
    </row>
    <row r="1738" spans="1:12" ht="13.2">
      <c r="A1738" s="10"/>
      <c r="G1738" s="10"/>
      <c r="K1738" s="10"/>
      <c r="L1738" s="10"/>
    </row>
    <row r="1739" spans="1:12" ht="13.2">
      <c r="A1739" s="10"/>
      <c r="G1739" s="10"/>
      <c r="K1739" s="10"/>
      <c r="L1739" s="10"/>
    </row>
    <row r="1740" spans="1:12" ht="13.2">
      <c r="A1740" s="10"/>
      <c r="G1740" s="10"/>
      <c r="K1740" s="10"/>
      <c r="L1740" s="10"/>
    </row>
    <row r="1741" spans="1:12" ht="13.2">
      <c r="A1741" s="10"/>
      <c r="G1741" s="10"/>
      <c r="K1741" s="10"/>
      <c r="L1741" s="10"/>
    </row>
    <row r="1742" spans="1:12" ht="13.2">
      <c r="A1742" s="10"/>
      <c r="G1742" s="10"/>
      <c r="K1742" s="10"/>
      <c r="L1742" s="10"/>
    </row>
    <row r="1743" spans="1:12" ht="13.2">
      <c r="A1743" s="10"/>
      <c r="G1743" s="10"/>
      <c r="K1743" s="10"/>
      <c r="L1743" s="10"/>
    </row>
    <row r="1744" spans="1:12" ht="13.2">
      <c r="A1744" s="10"/>
      <c r="G1744" s="10"/>
      <c r="K1744" s="10"/>
      <c r="L1744" s="10"/>
    </row>
    <row r="1745" spans="1:12" ht="13.2">
      <c r="A1745" s="10"/>
      <c r="G1745" s="10"/>
      <c r="K1745" s="10"/>
      <c r="L1745" s="10"/>
    </row>
    <row r="1746" spans="1:12" ht="13.2">
      <c r="A1746" s="10"/>
      <c r="G1746" s="10"/>
      <c r="K1746" s="10"/>
      <c r="L1746" s="10"/>
    </row>
    <row r="1747" spans="1:12" ht="13.2">
      <c r="A1747" s="10"/>
      <c r="G1747" s="10"/>
      <c r="K1747" s="10"/>
      <c r="L1747" s="10"/>
    </row>
    <row r="1748" spans="1:12" ht="13.2">
      <c r="A1748" s="10"/>
      <c r="G1748" s="10"/>
      <c r="K1748" s="10"/>
      <c r="L1748" s="10"/>
    </row>
    <row r="1749" spans="1:12" ht="13.2">
      <c r="A1749" s="10"/>
      <c r="G1749" s="10"/>
      <c r="K1749" s="10"/>
      <c r="L1749" s="10"/>
    </row>
    <row r="1750" spans="1:12" ht="13.2">
      <c r="A1750" s="10"/>
      <c r="G1750" s="10"/>
      <c r="K1750" s="10"/>
      <c r="L1750" s="10"/>
    </row>
    <row r="1751" spans="1:12" ht="13.2">
      <c r="A1751" s="10"/>
      <c r="G1751" s="10"/>
      <c r="K1751" s="10"/>
      <c r="L1751" s="10"/>
    </row>
    <row r="1752" spans="1:12" ht="13.2">
      <c r="A1752" s="10"/>
      <c r="G1752" s="10"/>
      <c r="K1752" s="10"/>
      <c r="L1752" s="10"/>
    </row>
    <row r="1753" spans="1:12" ht="13.2">
      <c r="A1753" s="10"/>
      <c r="G1753" s="10"/>
      <c r="K1753" s="10"/>
      <c r="L1753" s="10"/>
    </row>
    <row r="1754" spans="1:12" ht="13.2">
      <c r="A1754" s="10"/>
      <c r="G1754" s="10"/>
      <c r="K1754" s="10"/>
      <c r="L1754" s="10"/>
    </row>
    <row r="1755" spans="1:12" ht="13.2">
      <c r="A1755" s="10"/>
      <c r="G1755" s="10"/>
      <c r="K1755" s="10"/>
      <c r="L1755" s="10"/>
    </row>
    <row r="1756" spans="1:12" ht="13.2">
      <c r="A1756" s="10"/>
      <c r="G1756" s="10"/>
      <c r="K1756" s="10"/>
      <c r="L1756" s="10"/>
    </row>
    <row r="1757" spans="1:12" ht="13.2">
      <c r="A1757" s="10"/>
      <c r="G1757" s="10"/>
      <c r="K1757" s="10"/>
      <c r="L1757" s="10"/>
    </row>
    <row r="1758" spans="1:12" ht="13.2">
      <c r="A1758" s="10"/>
      <c r="G1758" s="10"/>
      <c r="K1758" s="10"/>
      <c r="L1758" s="10"/>
    </row>
    <row r="1759" spans="1:12" ht="13.2">
      <c r="A1759" s="10"/>
      <c r="G1759" s="10"/>
      <c r="K1759" s="10"/>
      <c r="L1759" s="10"/>
    </row>
    <row r="1760" spans="1:12" ht="13.2">
      <c r="A1760" s="10"/>
      <c r="G1760" s="10"/>
      <c r="K1760" s="10"/>
      <c r="L1760" s="10"/>
    </row>
    <row r="1761" spans="1:12" ht="13.2">
      <c r="A1761" s="10"/>
      <c r="G1761" s="10"/>
      <c r="K1761" s="10"/>
      <c r="L1761" s="10"/>
    </row>
    <row r="1762" spans="1:12" ht="13.2">
      <c r="A1762" s="10"/>
      <c r="G1762" s="10"/>
      <c r="K1762" s="10"/>
      <c r="L1762" s="10"/>
    </row>
    <row r="1763" spans="1:12" ht="13.2">
      <c r="A1763" s="10"/>
      <c r="G1763" s="10"/>
      <c r="K1763" s="10"/>
      <c r="L1763" s="10"/>
    </row>
    <row r="1764" spans="1:12" ht="13.2">
      <c r="A1764" s="10"/>
      <c r="G1764" s="10"/>
      <c r="K1764" s="10"/>
      <c r="L1764" s="10"/>
    </row>
    <row r="1765" spans="1:12" ht="13.2">
      <c r="A1765" s="10"/>
      <c r="G1765" s="10"/>
      <c r="K1765" s="10"/>
      <c r="L1765" s="10"/>
    </row>
    <row r="1766" spans="1:12" ht="13.2">
      <c r="A1766" s="10"/>
      <c r="G1766" s="10"/>
      <c r="K1766" s="10"/>
      <c r="L1766" s="10"/>
    </row>
    <row r="1767" spans="1:12" ht="13.2">
      <c r="A1767" s="10"/>
      <c r="G1767" s="10"/>
      <c r="K1767" s="10"/>
      <c r="L1767" s="10"/>
    </row>
    <row r="1768" spans="1:12" ht="13.2">
      <c r="A1768" s="10"/>
      <c r="G1768" s="10"/>
      <c r="K1768" s="10"/>
      <c r="L1768" s="10"/>
    </row>
    <row r="1769" spans="1:12" ht="13.2">
      <c r="A1769" s="10"/>
      <c r="G1769" s="10"/>
      <c r="K1769" s="10"/>
      <c r="L1769" s="10"/>
    </row>
    <row r="1770" spans="1:12" ht="13.2">
      <c r="A1770" s="10"/>
      <c r="G1770" s="10"/>
      <c r="K1770" s="10"/>
      <c r="L1770" s="10"/>
    </row>
    <row r="1771" spans="1:12" ht="13.2">
      <c r="A1771" s="10"/>
      <c r="G1771" s="10"/>
      <c r="K1771" s="10"/>
      <c r="L1771" s="10"/>
    </row>
    <row r="1772" spans="1:12" ht="13.2">
      <c r="A1772" s="10"/>
      <c r="G1772" s="10"/>
      <c r="K1772" s="10"/>
      <c r="L1772" s="10"/>
    </row>
    <row r="1773" spans="1:12" ht="13.2">
      <c r="A1773" s="10"/>
      <c r="G1773" s="10"/>
      <c r="K1773" s="10"/>
      <c r="L1773" s="10"/>
    </row>
    <row r="1774" spans="1:12" ht="13.2">
      <c r="A1774" s="10"/>
      <c r="G1774" s="10"/>
      <c r="K1774" s="10"/>
      <c r="L1774" s="10"/>
    </row>
    <row r="1775" spans="1:12" ht="13.2">
      <c r="A1775" s="10"/>
      <c r="G1775" s="10"/>
      <c r="K1775" s="10"/>
      <c r="L1775" s="10"/>
    </row>
    <row r="1776" spans="1:12" ht="13.2">
      <c r="A1776" s="10"/>
      <c r="G1776" s="10"/>
      <c r="K1776" s="10"/>
      <c r="L1776" s="10"/>
    </row>
    <row r="1777" spans="1:12" ht="13.2">
      <c r="A1777" s="10"/>
      <c r="G1777" s="10"/>
      <c r="K1777" s="10"/>
      <c r="L1777" s="10"/>
    </row>
    <row r="1778" spans="1:12" ht="13.2">
      <c r="A1778" s="10"/>
      <c r="G1778" s="10"/>
      <c r="K1778" s="10"/>
      <c r="L1778" s="10"/>
    </row>
    <row r="1779" spans="1:12" ht="13.2">
      <c r="A1779" s="10"/>
      <c r="G1779" s="10"/>
      <c r="K1779" s="10"/>
      <c r="L1779" s="10"/>
    </row>
    <row r="1780" spans="1:12" ht="13.2">
      <c r="A1780" s="10"/>
      <c r="G1780" s="10"/>
      <c r="K1780" s="10"/>
      <c r="L1780" s="10"/>
    </row>
    <row r="1781" spans="1:12" ht="13.2">
      <c r="A1781" s="10"/>
      <c r="G1781" s="10"/>
      <c r="K1781" s="10"/>
      <c r="L1781" s="10"/>
    </row>
    <row r="1782" spans="1:12" ht="13.2">
      <c r="A1782" s="10"/>
      <c r="G1782" s="10"/>
      <c r="K1782" s="10"/>
      <c r="L1782" s="10"/>
    </row>
    <row r="1783" spans="1:12" ht="13.2">
      <c r="A1783" s="10"/>
      <c r="G1783" s="10"/>
      <c r="K1783" s="10"/>
      <c r="L1783" s="10"/>
    </row>
    <row r="1784" spans="1:12" ht="13.2">
      <c r="A1784" s="10"/>
      <c r="G1784" s="10"/>
      <c r="K1784" s="10"/>
      <c r="L1784" s="10"/>
    </row>
    <row r="1785" spans="1:12" ht="13.2">
      <c r="A1785" s="10"/>
      <c r="G1785" s="10"/>
      <c r="K1785" s="10"/>
      <c r="L1785" s="10"/>
    </row>
    <row r="1786" spans="1:12" ht="13.2">
      <c r="A1786" s="10"/>
      <c r="G1786" s="10"/>
      <c r="K1786" s="10"/>
      <c r="L1786" s="10"/>
    </row>
    <row r="1787" spans="1:12" ht="13.2">
      <c r="A1787" s="10"/>
      <c r="G1787" s="10"/>
      <c r="K1787" s="10"/>
      <c r="L1787" s="10"/>
    </row>
    <row r="1788" spans="1:12" ht="13.2">
      <c r="A1788" s="10"/>
      <c r="G1788" s="10"/>
      <c r="K1788" s="10"/>
      <c r="L1788" s="10"/>
    </row>
    <row r="1789" spans="1:12" ht="13.2">
      <c r="A1789" s="10"/>
      <c r="G1789" s="10"/>
      <c r="K1789" s="10"/>
      <c r="L1789" s="10"/>
    </row>
    <row r="1790" spans="1:12" ht="13.2">
      <c r="A1790" s="10"/>
      <c r="G1790" s="10"/>
      <c r="K1790" s="10"/>
      <c r="L1790" s="10"/>
    </row>
    <row r="1791" spans="1:12" ht="13.2">
      <c r="A1791" s="10"/>
      <c r="G1791" s="10"/>
      <c r="K1791" s="10"/>
      <c r="L1791" s="10"/>
    </row>
    <row r="1792" spans="1:12" ht="13.2">
      <c r="A1792" s="10"/>
      <c r="G1792" s="10"/>
      <c r="K1792" s="10"/>
      <c r="L1792" s="10"/>
    </row>
    <row r="1793" spans="1:12" ht="13.2">
      <c r="A1793" s="10"/>
      <c r="G1793" s="10"/>
      <c r="K1793" s="10"/>
      <c r="L1793" s="10"/>
    </row>
    <row r="1794" spans="1:12" ht="13.2">
      <c r="A1794" s="10"/>
      <c r="G1794" s="10"/>
      <c r="K1794" s="10"/>
      <c r="L1794" s="10"/>
    </row>
    <row r="1795" spans="1:12" ht="13.2">
      <c r="A1795" s="10"/>
      <c r="G1795" s="10"/>
      <c r="K1795" s="10"/>
      <c r="L1795" s="10"/>
    </row>
    <row r="1796" spans="1:12" ht="13.2">
      <c r="A1796" s="10"/>
      <c r="G1796" s="10"/>
      <c r="K1796" s="10"/>
      <c r="L1796" s="10"/>
    </row>
    <row r="1797" spans="1:12" ht="13.2">
      <c r="A1797" s="10"/>
      <c r="G1797" s="10"/>
      <c r="K1797" s="10"/>
      <c r="L1797" s="10"/>
    </row>
    <row r="1798" spans="1:12" ht="13.2">
      <c r="A1798" s="10"/>
      <c r="G1798" s="10"/>
      <c r="K1798" s="10"/>
      <c r="L1798" s="10"/>
    </row>
    <row r="1799" spans="1:12" ht="13.2">
      <c r="A1799" s="10"/>
      <c r="G1799" s="10"/>
      <c r="K1799" s="10"/>
      <c r="L1799" s="10"/>
    </row>
    <row r="1800" spans="1:12" ht="13.2">
      <c r="A1800" s="10"/>
      <c r="G1800" s="10"/>
      <c r="K1800" s="10"/>
      <c r="L1800" s="10"/>
    </row>
    <row r="1801" spans="1:12" ht="13.2">
      <c r="A1801" s="10"/>
      <c r="G1801" s="10"/>
      <c r="K1801" s="10"/>
      <c r="L1801" s="10"/>
    </row>
    <row r="1802" spans="1:12" ht="13.2">
      <c r="A1802" s="10"/>
      <c r="G1802" s="10"/>
      <c r="K1802" s="10"/>
      <c r="L1802" s="10"/>
    </row>
    <row r="1803" spans="1:12" ht="13.2">
      <c r="A1803" s="10"/>
      <c r="G1803" s="10"/>
      <c r="K1803" s="10"/>
      <c r="L1803" s="10"/>
    </row>
    <row r="1804" spans="1:12" ht="13.2">
      <c r="A1804" s="10"/>
      <c r="G1804" s="10"/>
      <c r="K1804" s="10"/>
      <c r="L1804" s="10"/>
    </row>
    <row r="1805" spans="1:12" ht="13.2">
      <c r="A1805" s="10"/>
      <c r="G1805" s="10"/>
      <c r="K1805" s="10"/>
      <c r="L1805" s="10"/>
    </row>
    <row r="1806" spans="1:12" ht="13.2">
      <c r="A1806" s="10"/>
      <c r="G1806" s="10"/>
      <c r="K1806" s="10"/>
      <c r="L1806" s="10"/>
    </row>
    <row r="1807" spans="1:12" ht="13.2">
      <c r="A1807" s="10"/>
      <c r="G1807" s="10"/>
      <c r="K1807" s="10"/>
      <c r="L1807" s="10"/>
    </row>
    <row r="1808" spans="1:12" ht="13.2">
      <c r="A1808" s="10"/>
      <c r="G1808" s="10"/>
      <c r="K1808" s="10"/>
      <c r="L1808" s="10"/>
    </row>
    <row r="1809" spans="1:12" ht="13.2">
      <c r="A1809" s="10"/>
      <c r="G1809" s="10"/>
      <c r="K1809" s="10"/>
      <c r="L1809" s="10"/>
    </row>
    <row r="1810" spans="1:12" ht="13.2">
      <c r="A1810" s="10"/>
      <c r="G1810" s="10"/>
      <c r="K1810" s="10"/>
      <c r="L1810" s="10"/>
    </row>
    <row r="1811" spans="1:12" ht="13.2">
      <c r="A1811" s="10"/>
      <c r="G1811" s="10"/>
      <c r="K1811" s="10"/>
      <c r="L1811" s="10"/>
    </row>
    <row r="1812" spans="1:12" ht="13.2">
      <c r="A1812" s="10"/>
      <c r="G1812" s="10"/>
      <c r="K1812" s="10"/>
      <c r="L1812" s="10"/>
    </row>
    <row r="1813" spans="1:12" ht="13.2">
      <c r="A1813" s="10"/>
      <c r="G1813" s="10"/>
      <c r="K1813" s="10"/>
      <c r="L1813" s="10"/>
    </row>
    <row r="1814" spans="1:12" ht="13.2">
      <c r="A1814" s="10"/>
      <c r="G1814" s="10"/>
      <c r="K1814" s="10"/>
      <c r="L1814" s="10"/>
    </row>
    <row r="1815" spans="1:12" ht="13.2">
      <c r="A1815" s="10"/>
      <c r="G1815" s="10"/>
      <c r="K1815" s="10"/>
      <c r="L1815" s="10"/>
    </row>
    <row r="1816" spans="1:12" ht="13.2">
      <c r="A1816" s="10"/>
      <c r="G1816" s="10"/>
      <c r="K1816" s="10"/>
      <c r="L1816" s="10"/>
    </row>
    <row r="1817" spans="1:12" ht="13.2">
      <c r="A1817" s="10"/>
      <c r="G1817" s="10"/>
      <c r="K1817" s="10"/>
      <c r="L1817" s="10"/>
    </row>
    <row r="1818" spans="1:12" ht="13.2">
      <c r="A1818" s="10"/>
      <c r="G1818" s="10"/>
      <c r="K1818" s="10"/>
      <c r="L1818" s="10"/>
    </row>
    <row r="1819" spans="1:12" ht="13.2">
      <c r="A1819" s="10"/>
      <c r="G1819" s="10"/>
      <c r="K1819" s="10"/>
      <c r="L1819" s="10"/>
    </row>
    <row r="1820" spans="1:12" ht="13.2">
      <c r="A1820" s="10"/>
      <c r="G1820" s="10"/>
      <c r="K1820" s="10"/>
      <c r="L1820" s="10"/>
    </row>
    <row r="1821" spans="1:12" ht="13.2">
      <c r="A1821" s="10"/>
      <c r="G1821" s="10"/>
      <c r="K1821" s="10"/>
      <c r="L1821" s="10"/>
    </row>
    <row r="1822" spans="1:12" ht="13.2">
      <c r="A1822" s="10"/>
      <c r="G1822" s="10"/>
      <c r="K1822" s="10"/>
      <c r="L1822" s="10"/>
    </row>
    <row r="1823" spans="1:12" ht="13.2">
      <c r="A1823" s="10"/>
      <c r="G1823" s="10"/>
      <c r="K1823" s="10"/>
      <c r="L1823" s="10"/>
    </row>
    <row r="1824" spans="1:12" ht="13.2">
      <c r="A1824" s="10"/>
      <c r="G1824" s="10"/>
      <c r="K1824" s="10"/>
      <c r="L1824" s="10"/>
    </row>
    <row r="1825" spans="1:12" ht="13.2">
      <c r="A1825" s="10"/>
      <c r="G1825" s="10"/>
      <c r="K1825" s="10"/>
      <c r="L1825" s="10"/>
    </row>
    <row r="1826" spans="1:12" ht="13.2">
      <c r="A1826" s="10"/>
      <c r="G1826" s="10"/>
      <c r="K1826" s="10"/>
      <c r="L1826" s="10"/>
    </row>
    <row r="1827" spans="1:12" ht="13.2">
      <c r="A1827" s="10"/>
      <c r="G1827" s="10"/>
      <c r="K1827" s="10"/>
      <c r="L1827" s="10"/>
    </row>
    <row r="1828" spans="1:12" ht="13.2">
      <c r="A1828" s="10"/>
      <c r="G1828" s="10"/>
      <c r="K1828" s="10"/>
      <c r="L1828" s="10"/>
    </row>
    <row r="1829" spans="1:12" ht="13.2">
      <c r="A1829" s="10"/>
      <c r="G1829" s="10"/>
      <c r="K1829" s="10"/>
      <c r="L1829" s="10"/>
    </row>
    <row r="1830" spans="1:12" ht="13.2">
      <c r="A1830" s="10"/>
      <c r="G1830" s="10"/>
      <c r="K1830" s="10"/>
      <c r="L1830" s="10"/>
    </row>
    <row r="1831" spans="1:12" ht="13.2">
      <c r="A1831" s="10"/>
      <c r="G1831" s="10"/>
      <c r="K1831" s="10"/>
      <c r="L1831" s="10"/>
    </row>
    <row r="1832" spans="1:12" ht="13.2">
      <c r="A1832" s="10"/>
      <c r="G1832" s="10"/>
      <c r="K1832" s="10"/>
      <c r="L1832" s="10"/>
    </row>
    <row r="1833" spans="1:12" ht="13.2">
      <c r="A1833" s="10"/>
      <c r="G1833" s="10"/>
      <c r="K1833" s="10"/>
      <c r="L1833" s="10"/>
    </row>
    <row r="1834" spans="1:12" ht="13.2">
      <c r="A1834" s="10"/>
      <c r="G1834" s="10"/>
      <c r="K1834" s="10"/>
      <c r="L1834" s="10"/>
    </row>
    <row r="1835" spans="1:12" ht="13.2">
      <c r="A1835" s="10"/>
      <c r="G1835" s="10"/>
      <c r="K1835" s="10"/>
      <c r="L1835" s="10"/>
    </row>
    <row r="1836" spans="1:12" ht="13.2">
      <c r="A1836" s="10"/>
      <c r="G1836" s="10"/>
      <c r="K1836" s="10"/>
      <c r="L1836" s="10"/>
    </row>
    <row r="1837" spans="1:12" ht="13.2">
      <c r="A1837" s="10"/>
      <c r="G1837" s="10"/>
      <c r="K1837" s="10"/>
      <c r="L1837" s="10"/>
    </row>
    <row r="1838" spans="1:12" ht="13.2">
      <c r="A1838" s="10"/>
      <c r="G1838" s="10"/>
      <c r="K1838" s="10"/>
      <c r="L1838" s="10"/>
    </row>
    <row r="1839" spans="1:12" ht="13.2">
      <c r="A1839" s="10"/>
      <c r="G1839" s="10"/>
      <c r="K1839" s="10"/>
      <c r="L1839" s="10"/>
    </row>
    <row r="1840" spans="1:12" ht="13.2">
      <c r="A1840" s="10"/>
      <c r="G1840" s="10"/>
      <c r="K1840" s="10"/>
      <c r="L1840" s="10"/>
    </row>
    <row r="1841" spans="1:12" ht="13.2">
      <c r="A1841" s="10"/>
      <c r="G1841" s="10"/>
      <c r="K1841" s="10"/>
      <c r="L1841" s="10"/>
    </row>
    <row r="1842" spans="1:12" ht="13.2">
      <c r="A1842" s="10"/>
      <c r="G1842" s="10"/>
      <c r="K1842" s="10"/>
      <c r="L1842" s="10"/>
    </row>
    <row r="1843" spans="1:12" ht="13.2">
      <c r="A1843" s="10"/>
      <c r="G1843" s="10"/>
      <c r="K1843" s="10"/>
      <c r="L1843" s="10"/>
    </row>
    <row r="1844" spans="1:12" ht="13.2">
      <c r="A1844" s="10"/>
      <c r="G1844" s="10"/>
      <c r="K1844" s="10"/>
      <c r="L1844" s="10"/>
    </row>
    <row r="1845" spans="1:12" ht="13.2">
      <c r="A1845" s="10"/>
      <c r="G1845" s="10"/>
      <c r="K1845" s="10"/>
      <c r="L1845" s="10"/>
    </row>
    <row r="1846" spans="1:12" ht="13.2">
      <c r="A1846" s="10"/>
      <c r="G1846" s="10"/>
      <c r="K1846" s="10"/>
      <c r="L1846" s="10"/>
    </row>
    <row r="1847" spans="1:12" ht="13.2">
      <c r="A1847" s="10"/>
      <c r="G1847" s="10"/>
      <c r="K1847" s="10"/>
      <c r="L1847" s="10"/>
    </row>
    <row r="1848" spans="1:12" ht="13.2">
      <c r="A1848" s="10"/>
      <c r="G1848" s="10"/>
      <c r="K1848" s="10"/>
      <c r="L1848" s="10"/>
    </row>
    <row r="1849" spans="1:12" ht="13.2">
      <c r="A1849" s="10"/>
      <c r="G1849" s="10"/>
      <c r="K1849" s="10"/>
      <c r="L1849" s="10"/>
    </row>
    <row r="1850" spans="1:12" ht="13.2">
      <c r="A1850" s="10"/>
      <c r="G1850" s="10"/>
      <c r="K1850" s="10"/>
      <c r="L1850" s="10"/>
    </row>
    <row r="1851" spans="1:12" ht="13.2">
      <c r="A1851" s="10"/>
      <c r="G1851" s="10"/>
      <c r="K1851" s="10"/>
      <c r="L1851" s="10"/>
    </row>
    <row r="1852" spans="1:12" ht="13.2">
      <c r="A1852" s="10"/>
      <c r="G1852" s="10"/>
      <c r="K1852" s="10"/>
      <c r="L1852" s="10"/>
    </row>
    <row r="1853" spans="1:12" ht="13.2">
      <c r="A1853" s="10"/>
      <c r="G1853" s="10"/>
      <c r="K1853" s="10"/>
      <c r="L1853" s="10"/>
    </row>
    <row r="1854" spans="1:12" ht="13.2">
      <c r="A1854" s="10"/>
      <c r="G1854" s="10"/>
      <c r="K1854" s="10"/>
      <c r="L1854" s="10"/>
    </row>
    <row r="1855" spans="1:12" ht="13.2">
      <c r="A1855" s="10"/>
      <c r="G1855" s="10"/>
      <c r="K1855" s="10"/>
      <c r="L1855" s="10"/>
    </row>
    <row r="1856" spans="1:12" ht="13.2">
      <c r="A1856" s="10"/>
      <c r="G1856" s="10"/>
      <c r="K1856" s="10"/>
      <c r="L1856" s="10"/>
    </row>
    <row r="1857" spans="1:12" ht="13.2">
      <c r="A1857" s="10"/>
      <c r="G1857" s="10"/>
      <c r="K1857" s="10"/>
      <c r="L1857" s="10"/>
    </row>
    <row r="1858" spans="1:12" ht="13.2">
      <c r="A1858" s="10"/>
      <c r="G1858" s="10"/>
      <c r="K1858" s="10"/>
      <c r="L1858" s="10"/>
    </row>
    <row r="1859" spans="1:12" ht="13.2">
      <c r="A1859" s="10"/>
      <c r="G1859" s="10"/>
      <c r="K1859" s="10"/>
      <c r="L1859" s="10"/>
    </row>
    <row r="1860" spans="1:12" ht="13.2">
      <c r="A1860" s="10"/>
      <c r="G1860" s="10"/>
      <c r="K1860" s="10"/>
      <c r="L1860" s="10"/>
    </row>
    <row r="1861" spans="1:12" ht="13.2">
      <c r="A1861" s="10"/>
      <c r="G1861" s="10"/>
      <c r="K1861" s="10"/>
      <c r="L1861" s="10"/>
    </row>
    <row r="1862" spans="1:12" ht="13.2">
      <c r="A1862" s="10"/>
      <c r="G1862" s="10"/>
      <c r="K1862" s="10"/>
      <c r="L1862" s="10"/>
    </row>
    <row r="1863" spans="1:12" ht="13.2">
      <c r="A1863" s="10"/>
      <c r="G1863" s="10"/>
      <c r="K1863" s="10"/>
      <c r="L1863" s="10"/>
    </row>
    <row r="1864" spans="1:12" ht="13.2">
      <c r="A1864" s="10"/>
      <c r="G1864" s="10"/>
      <c r="K1864" s="10"/>
      <c r="L1864" s="10"/>
    </row>
    <row r="1865" spans="1:12" ht="13.2">
      <c r="A1865" s="10"/>
      <c r="G1865" s="10"/>
      <c r="K1865" s="10"/>
      <c r="L1865" s="10"/>
    </row>
    <row r="1866" spans="1:12" ht="13.2">
      <c r="A1866" s="10"/>
      <c r="G1866" s="10"/>
      <c r="K1866" s="10"/>
      <c r="L1866" s="10"/>
    </row>
    <row r="1867" spans="1:12" ht="13.2">
      <c r="A1867" s="10"/>
      <c r="G1867" s="10"/>
      <c r="K1867" s="10"/>
      <c r="L1867" s="10"/>
    </row>
    <row r="1868" spans="1:12" ht="13.2">
      <c r="A1868" s="10"/>
      <c r="G1868" s="10"/>
      <c r="K1868" s="10"/>
      <c r="L1868" s="10"/>
    </row>
    <row r="1869" spans="1:12" ht="13.2">
      <c r="A1869" s="10"/>
      <c r="G1869" s="10"/>
      <c r="K1869" s="10"/>
      <c r="L1869" s="10"/>
    </row>
    <row r="1870" spans="1:12" ht="13.2">
      <c r="A1870" s="10"/>
      <c r="G1870" s="10"/>
      <c r="K1870" s="10"/>
      <c r="L1870" s="10"/>
    </row>
    <row r="1871" spans="1:12" ht="13.2">
      <c r="A1871" s="10"/>
      <c r="G1871" s="10"/>
      <c r="K1871" s="10"/>
      <c r="L1871" s="10"/>
    </row>
    <row r="1872" spans="1:12" ht="13.2">
      <c r="A1872" s="10"/>
      <c r="G1872" s="10"/>
      <c r="K1872" s="10"/>
      <c r="L1872" s="10"/>
    </row>
    <row r="1873" spans="1:12" ht="13.2">
      <c r="A1873" s="10"/>
      <c r="G1873" s="10"/>
      <c r="K1873" s="10"/>
      <c r="L1873" s="10"/>
    </row>
    <row r="1874" spans="1:12" ht="13.2">
      <c r="A1874" s="10"/>
      <c r="G1874" s="10"/>
      <c r="K1874" s="10"/>
      <c r="L1874" s="10"/>
    </row>
    <row r="1875" spans="1:12" ht="13.2">
      <c r="A1875" s="10"/>
      <c r="G1875" s="10"/>
      <c r="K1875" s="10"/>
      <c r="L1875" s="10"/>
    </row>
    <row r="1876" spans="1:12" ht="13.2">
      <c r="A1876" s="10"/>
      <c r="G1876" s="10"/>
      <c r="K1876" s="10"/>
      <c r="L1876" s="10"/>
    </row>
    <row r="1877" spans="1:12" ht="13.2">
      <c r="A1877" s="10"/>
      <c r="G1877" s="10"/>
      <c r="K1877" s="10"/>
      <c r="L1877" s="10"/>
    </row>
    <row r="1878" spans="1:12" ht="13.2">
      <c r="A1878" s="10"/>
      <c r="G1878" s="10"/>
      <c r="K1878" s="10"/>
      <c r="L1878" s="10"/>
    </row>
    <row r="1879" spans="1:12" ht="13.2">
      <c r="A1879" s="10"/>
      <c r="G1879" s="10"/>
      <c r="K1879" s="10"/>
      <c r="L1879" s="10"/>
    </row>
    <row r="1880" spans="1:12" ht="13.2">
      <c r="A1880" s="10"/>
      <c r="G1880" s="10"/>
      <c r="K1880" s="10"/>
      <c r="L1880" s="10"/>
    </row>
    <row r="1881" spans="1:12" ht="13.2">
      <c r="A1881" s="10"/>
      <c r="G1881" s="10"/>
      <c r="K1881" s="10"/>
      <c r="L1881" s="10"/>
    </row>
    <row r="1882" spans="1:12" ht="13.2">
      <c r="A1882" s="10"/>
      <c r="G1882" s="10"/>
      <c r="K1882" s="10"/>
      <c r="L1882" s="10"/>
    </row>
    <row r="1883" spans="1:12" ht="13.2">
      <c r="A1883" s="10"/>
      <c r="G1883" s="10"/>
      <c r="K1883" s="10"/>
      <c r="L1883" s="10"/>
    </row>
    <row r="1884" spans="1:12" ht="13.2">
      <c r="A1884" s="10"/>
      <c r="G1884" s="10"/>
      <c r="K1884" s="10"/>
      <c r="L1884" s="10"/>
    </row>
    <row r="1885" spans="1:12" ht="13.2">
      <c r="A1885" s="10"/>
      <c r="G1885" s="10"/>
      <c r="K1885" s="10"/>
      <c r="L1885" s="10"/>
    </row>
    <row r="1886" spans="1:12" ht="13.2">
      <c r="A1886" s="10"/>
      <c r="G1886" s="10"/>
      <c r="K1886" s="10"/>
      <c r="L1886" s="10"/>
    </row>
    <row r="1887" spans="1:12" ht="13.2">
      <c r="A1887" s="10"/>
      <c r="G1887" s="10"/>
      <c r="K1887" s="10"/>
      <c r="L1887" s="10"/>
    </row>
    <row r="1888" spans="1:12" ht="13.2">
      <c r="A1888" s="10"/>
      <c r="G1888" s="10"/>
      <c r="K1888" s="10"/>
      <c r="L1888" s="10"/>
    </row>
    <row r="1889" spans="1:12" ht="13.2">
      <c r="A1889" s="10"/>
      <c r="G1889" s="10"/>
      <c r="K1889" s="10"/>
      <c r="L1889" s="10"/>
    </row>
    <row r="1890" spans="1:12" ht="13.2">
      <c r="A1890" s="10"/>
      <c r="G1890" s="10"/>
      <c r="K1890" s="10"/>
      <c r="L1890" s="10"/>
    </row>
    <row r="1891" spans="1:12" ht="13.2">
      <c r="A1891" s="10"/>
      <c r="G1891" s="10"/>
      <c r="K1891" s="10"/>
      <c r="L1891" s="10"/>
    </row>
    <row r="1892" spans="1:12" ht="13.2">
      <c r="A1892" s="10"/>
      <c r="G1892" s="10"/>
      <c r="K1892" s="10"/>
      <c r="L1892" s="10"/>
    </row>
    <row r="1893" spans="1:12" ht="13.2">
      <c r="A1893" s="10"/>
      <c r="G1893" s="10"/>
      <c r="K1893" s="10"/>
      <c r="L1893" s="10"/>
    </row>
    <row r="1894" spans="1:12" ht="13.2">
      <c r="A1894" s="10"/>
      <c r="G1894" s="10"/>
      <c r="K1894" s="10"/>
      <c r="L1894" s="10"/>
    </row>
    <row r="1895" spans="1:12" ht="13.2">
      <c r="A1895" s="10"/>
      <c r="G1895" s="10"/>
      <c r="K1895" s="10"/>
      <c r="L1895" s="10"/>
    </row>
    <row r="1896" spans="1:12" ht="13.2">
      <c r="A1896" s="10"/>
      <c r="G1896" s="10"/>
      <c r="K1896" s="10"/>
      <c r="L1896" s="10"/>
    </row>
    <row r="1897" spans="1:12" ht="13.2">
      <c r="A1897" s="10"/>
      <c r="G1897" s="10"/>
      <c r="K1897" s="10"/>
      <c r="L1897" s="10"/>
    </row>
    <row r="1898" spans="1:12" ht="13.2">
      <c r="A1898" s="10"/>
      <c r="G1898" s="10"/>
      <c r="K1898" s="10"/>
      <c r="L1898" s="10"/>
    </row>
    <row r="1899" spans="1:12" ht="13.2">
      <c r="A1899" s="10"/>
      <c r="G1899" s="10"/>
      <c r="K1899" s="10"/>
      <c r="L1899" s="10"/>
    </row>
    <row r="1900" spans="1:12" ht="13.2">
      <c r="A1900" s="10"/>
      <c r="G1900" s="10"/>
      <c r="K1900" s="10"/>
      <c r="L1900" s="10"/>
    </row>
    <row r="1901" spans="1:12" ht="13.2">
      <c r="A1901" s="10"/>
      <c r="G1901" s="10"/>
      <c r="K1901" s="10"/>
      <c r="L1901" s="10"/>
    </row>
    <row r="1902" spans="1:12" ht="13.2">
      <c r="A1902" s="10"/>
      <c r="G1902" s="10"/>
      <c r="K1902" s="10"/>
      <c r="L1902" s="10"/>
    </row>
    <row r="1903" spans="1:12" ht="13.2">
      <c r="A1903" s="10"/>
      <c r="G1903" s="10"/>
      <c r="K1903" s="10"/>
      <c r="L1903" s="10"/>
    </row>
    <row r="1904" spans="1:12" ht="13.2">
      <c r="A1904" s="10"/>
      <c r="G1904" s="10"/>
      <c r="K1904" s="10"/>
      <c r="L1904" s="10"/>
    </row>
    <row r="1905" spans="1:12" ht="13.2">
      <c r="A1905" s="10"/>
      <c r="G1905" s="10"/>
      <c r="K1905" s="10"/>
      <c r="L1905" s="10"/>
    </row>
    <row r="1906" spans="1:12" ht="13.2">
      <c r="A1906" s="10"/>
      <c r="G1906" s="10"/>
      <c r="K1906" s="10"/>
      <c r="L1906" s="10"/>
    </row>
    <row r="1907" spans="1:12" ht="13.2">
      <c r="A1907" s="10"/>
      <c r="G1907" s="10"/>
      <c r="K1907" s="10"/>
      <c r="L1907" s="10"/>
    </row>
    <row r="1908" spans="1:12" ht="13.2">
      <c r="A1908" s="10"/>
      <c r="G1908" s="10"/>
      <c r="K1908" s="10"/>
      <c r="L1908" s="10"/>
    </row>
    <row r="1909" spans="1:12" ht="13.2">
      <c r="A1909" s="10"/>
      <c r="G1909" s="10"/>
      <c r="K1909" s="10"/>
      <c r="L1909" s="10"/>
    </row>
    <row r="1910" spans="1:12" ht="13.2">
      <c r="A1910" s="10"/>
      <c r="G1910" s="10"/>
      <c r="K1910" s="10"/>
      <c r="L1910" s="10"/>
    </row>
    <row r="1911" spans="1:12" ht="13.2">
      <c r="A1911" s="10"/>
      <c r="G1911" s="10"/>
      <c r="K1911" s="10"/>
      <c r="L1911" s="10"/>
    </row>
    <row r="1912" spans="1:12" ht="13.2">
      <c r="A1912" s="10"/>
      <c r="G1912" s="10"/>
      <c r="K1912" s="10"/>
      <c r="L1912" s="10"/>
    </row>
    <row r="1913" spans="1:12" ht="13.2">
      <c r="A1913" s="10"/>
      <c r="G1913" s="10"/>
      <c r="K1913" s="10"/>
      <c r="L1913" s="10"/>
    </row>
    <row r="1914" spans="1:12" ht="13.2">
      <c r="A1914" s="10"/>
      <c r="G1914" s="10"/>
      <c r="K1914" s="10"/>
      <c r="L1914" s="10"/>
    </row>
    <row r="1915" spans="1:12" ht="13.2">
      <c r="A1915" s="10"/>
      <c r="G1915" s="10"/>
      <c r="K1915" s="10"/>
      <c r="L1915" s="10"/>
    </row>
    <row r="1916" spans="1:12" ht="13.2">
      <c r="A1916" s="10"/>
      <c r="G1916" s="10"/>
      <c r="K1916" s="10"/>
      <c r="L1916" s="10"/>
    </row>
    <row r="1917" spans="1:12" ht="13.2">
      <c r="A1917" s="10"/>
      <c r="G1917" s="10"/>
      <c r="K1917" s="10"/>
      <c r="L1917" s="10"/>
    </row>
    <row r="1918" spans="1:12" ht="13.2">
      <c r="A1918" s="10"/>
      <c r="G1918" s="10"/>
      <c r="K1918" s="10"/>
      <c r="L1918" s="10"/>
    </row>
    <row r="1919" spans="1:12" ht="13.2">
      <c r="A1919" s="10"/>
      <c r="G1919" s="10"/>
      <c r="K1919" s="10"/>
      <c r="L1919" s="10"/>
    </row>
    <row r="1920" spans="1:12" ht="13.2">
      <c r="A1920" s="10"/>
      <c r="G1920" s="10"/>
      <c r="K1920" s="10"/>
      <c r="L1920" s="10"/>
    </row>
    <row r="1921" spans="1:12" ht="13.2">
      <c r="A1921" s="10"/>
      <c r="G1921" s="10"/>
      <c r="K1921" s="10"/>
      <c r="L1921" s="10"/>
    </row>
    <row r="1922" spans="1:12" ht="13.2">
      <c r="A1922" s="10"/>
      <c r="G1922" s="10"/>
      <c r="K1922" s="10"/>
      <c r="L1922" s="10"/>
    </row>
    <row r="1923" spans="1:12" ht="13.2">
      <c r="A1923" s="10"/>
      <c r="G1923" s="10"/>
      <c r="K1923" s="10"/>
      <c r="L1923" s="10"/>
    </row>
    <row r="1924" spans="1:12" ht="13.2">
      <c r="A1924" s="10"/>
      <c r="G1924" s="10"/>
      <c r="K1924" s="10"/>
      <c r="L1924" s="10"/>
    </row>
    <row r="1925" spans="1:12" ht="13.2">
      <c r="A1925" s="10"/>
      <c r="G1925" s="10"/>
      <c r="K1925" s="10"/>
      <c r="L1925" s="10"/>
    </row>
    <row r="1926" spans="1:12" ht="13.2">
      <c r="A1926" s="10"/>
      <c r="G1926" s="10"/>
      <c r="K1926" s="10"/>
      <c r="L1926" s="10"/>
    </row>
    <row r="1927" spans="1:12" ht="13.2">
      <c r="A1927" s="10"/>
      <c r="G1927" s="10"/>
      <c r="K1927" s="10"/>
      <c r="L1927" s="10"/>
    </row>
    <row r="1928" spans="1:12" ht="13.2">
      <c r="A1928" s="10"/>
      <c r="G1928" s="10"/>
      <c r="K1928" s="10"/>
      <c r="L1928" s="10"/>
    </row>
    <row r="1929" spans="1:12" ht="13.2">
      <c r="A1929" s="10"/>
      <c r="G1929" s="10"/>
      <c r="K1929" s="10"/>
      <c r="L1929" s="10"/>
    </row>
    <row r="1930" spans="1:12" ht="13.2">
      <c r="A1930" s="10"/>
      <c r="G1930" s="10"/>
      <c r="K1930" s="10"/>
      <c r="L1930" s="10"/>
    </row>
    <row r="1931" spans="1:12" ht="13.2">
      <c r="A1931" s="10"/>
      <c r="G1931" s="10"/>
      <c r="K1931" s="10"/>
      <c r="L1931" s="10"/>
    </row>
    <row r="1932" spans="1:12" ht="13.2">
      <c r="A1932" s="10"/>
      <c r="G1932" s="10"/>
      <c r="K1932" s="10"/>
      <c r="L1932" s="10"/>
    </row>
    <row r="1933" spans="1:12" ht="13.2">
      <c r="A1933" s="10"/>
      <c r="G1933" s="10"/>
      <c r="K1933" s="10"/>
      <c r="L1933" s="10"/>
    </row>
    <row r="1934" spans="1:12" ht="13.2">
      <c r="A1934" s="10"/>
      <c r="G1934" s="10"/>
      <c r="K1934" s="10"/>
      <c r="L1934" s="10"/>
    </row>
    <row r="1935" spans="1:12" ht="13.2">
      <c r="A1935" s="10"/>
      <c r="G1935" s="10"/>
      <c r="K1935" s="10"/>
      <c r="L1935" s="10"/>
    </row>
    <row r="1936" spans="1:12" ht="13.2">
      <c r="A1936" s="10"/>
      <c r="G1936" s="10"/>
      <c r="K1936" s="10"/>
      <c r="L1936" s="10"/>
    </row>
    <row r="1937" spans="1:12" ht="13.2">
      <c r="A1937" s="10"/>
      <c r="G1937" s="10"/>
      <c r="K1937" s="10"/>
      <c r="L1937" s="10"/>
    </row>
    <row r="1938" spans="1:12" ht="13.2">
      <c r="A1938" s="10"/>
      <c r="G1938" s="10"/>
      <c r="K1938" s="10"/>
      <c r="L1938" s="10"/>
    </row>
    <row r="1939" spans="1:12" ht="13.2">
      <c r="A1939" s="10"/>
      <c r="G1939" s="10"/>
      <c r="K1939" s="10"/>
      <c r="L1939" s="10"/>
    </row>
    <row r="1940" spans="1:12" ht="13.2">
      <c r="A1940" s="10"/>
      <c r="G1940" s="10"/>
      <c r="K1940" s="10"/>
      <c r="L1940" s="10"/>
    </row>
    <row r="1941" spans="1:12" ht="13.2">
      <c r="A1941" s="10"/>
      <c r="G1941" s="10"/>
      <c r="K1941" s="10"/>
      <c r="L1941" s="10"/>
    </row>
    <row r="1942" spans="1:12" ht="13.2">
      <c r="A1942" s="10"/>
      <c r="G1942" s="10"/>
      <c r="K1942" s="10"/>
      <c r="L1942" s="10"/>
    </row>
    <row r="1943" spans="1:12" ht="13.2">
      <c r="A1943" s="10"/>
      <c r="G1943" s="10"/>
      <c r="K1943" s="10"/>
      <c r="L1943" s="10"/>
    </row>
    <row r="1944" spans="1:12" ht="13.2">
      <c r="A1944" s="10"/>
      <c r="G1944" s="10"/>
      <c r="K1944" s="10"/>
      <c r="L1944" s="10"/>
    </row>
    <row r="1945" spans="1:12" ht="13.2">
      <c r="A1945" s="10"/>
      <c r="G1945" s="10"/>
      <c r="K1945" s="10"/>
      <c r="L1945" s="10"/>
    </row>
    <row r="1946" spans="1:12" ht="13.2">
      <c r="A1946" s="10"/>
      <c r="G1946" s="10"/>
      <c r="K1946" s="10"/>
      <c r="L1946" s="10"/>
    </row>
    <row r="1947" spans="1:12" ht="13.2">
      <c r="A1947" s="10"/>
      <c r="G1947" s="10"/>
      <c r="K1947" s="10"/>
      <c r="L1947" s="10"/>
    </row>
    <row r="1948" spans="1:12" ht="13.2">
      <c r="A1948" s="10"/>
      <c r="G1948" s="10"/>
      <c r="K1948" s="10"/>
      <c r="L1948" s="10"/>
    </row>
    <row r="1949" spans="1:12" ht="13.2">
      <c r="A1949" s="10"/>
      <c r="G1949" s="10"/>
      <c r="K1949" s="10"/>
      <c r="L1949" s="10"/>
    </row>
    <row r="1950" spans="1:12" ht="13.2">
      <c r="A1950" s="10"/>
      <c r="G1950" s="10"/>
      <c r="K1950" s="10"/>
      <c r="L1950" s="10"/>
    </row>
    <row r="1951" spans="1:12" ht="13.2">
      <c r="A1951" s="10"/>
      <c r="G1951" s="10"/>
      <c r="K1951" s="10"/>
      <c r="L1951" s="10"/>
    </row>
    <row r="1952" spans="1:12" ht="13.2">
      <c r="A1952" s="10"/>
      <c r="G1952" s="10"/>
      <c r="K1952" s="10"/>
      <c r="L1952" s="10"/>
    </row>
    <row r="1953" spans="1:12" ht="13.2">
      <c r="A1953" s="10"/>
      <c r="G1953" s="10"/>
      <c r="K1953" s="10"/>
      <c r="L1953" s="10"/>
    </row>
    <row r="1954" spans="1:12" ht="13.2">
      <c r="A1954" s="10"/>
      <c r="G1954" s="10"/>
      <c r="K1954" s="10"/>
      <c r="L1954" s="10"/>
    </row>
    <row r="1955" spans="1:12" ht="13.2">
      <c r="A1955" s="10"/>
      <c r="G1955" s="10"/>
      <c r="K1955" s="10"/>
      <c r="L1955" s="10"/>
    </row>
    <row r="1956" spans="1:12" ht="13.2">
      <c r="A1956" s="10"/>
      <c r="G1956" s="10"/>
      <c r="K1956" s="10"/>
      <c r="L1956" s="10"/>
    </row>
    <row r="1957" spans="1:12" ht="13.2">
      <c r="A1957" s="10"/>
      <c r="G1957" s="10"/>
      <c r="K1957" s="10"/>
      <c r="L1957" s="10"/>
    </row>
    <row r="1958" spans="1:12" ht="13.2">
      <c r="A1958" s="10"/>
      <c r="G1958" s="10"/>
      <c r="K1958" s="10"/>
      <c r="L1958" s="10"/>
    </row>
    <row r="1959" spans="1:12" ht="13.2">
      <c r="A1959" s="10"/>
      <c r="G1959" s="10"/>
      <c r="K1959" s="10"/>
      <c r="L1959" s="10"/>
    </row>
    <row r="1960" spans="1:12" ht="13.2">
      <c r="A1960" s="10"/>
      <c r="G1960" s="10"/>
      <c r="K1960" s="10"/>
      <c r="L1960" s="10"/>
    </row>
    <row r="1961" spans="1:12" ht="13.2">
      <c r="A1961" s="10"/>
      <c r="G1961" s="10"/>
      <c r="K1961" s="10"/>
      <c r="L1961" s="10"/>
    </row>
    <row r="1962" spans="1:12" ht="13.2">
      <c r="A1962" s="10"/>
      <c r="G1962" s="10"/>
      <c r="K1962" s="10"/>
      <c r="L1962" s="10"/>
    </row>
    <row r="1963" spans="1:12" ht="13.2">
      <c r="A1963" s="10"/>
      <c r="G1963" s="10"/>
      <c r="K1963" s="10"/>
      <c r="L1963" s="10"/>
    </row>
    <row r="1964" spans="1:12" ht="13.2">
      <c r="A1964" s="10"/>
      <c r="G1964" s="10"/>
      <c r="K1964" s="10"/>
      <c r="L1964" s="10"/>
    </row>
    <row r="1965" spans="1:12" ht="13.2">
      <c r="A1965" s="10"/>
      <c r="G1965" s="10"/>
      <c r="K1965" s="10"/>
      <c r="L1965" s="10"/>
    </row>
    <row r="1966" spans="1:12" ht="13.2">
      <c r="A1966" s="10"/>
      <c r="G1966" s="10"/>
      <c r="K1966" s="10"/>
      <c r="L1966" s="10"/>
    </row>
    <row r="1967" spans="1:12" ht="13.2">
      <c r="A1967" s="10"/>
      <c r="G1967" s="10"/>
      <c r="K1967" s="10"/>
      <c r="L1967" s="10"/>
    </row>
    <row r="1968" spans="1:12" ht="13.2">
      <c r="A1968" s="10"/>
      <c r="G1968" s="10"/>
      <c r="K1968" s="10"/>
      <c r="L1968" s="10"/>
    </row>
    <row r="1969" spans="1:12" ht="13.2">
      <c r="A1969" s="10"/>
      <c r="G1969" s="10"/>
      <c r="K1969" s="10"/>
      <c r="L1969" s="10"/>
    </row>
    <row r="1970" spans="1:12" ht="13.2">
      <c r="A1970" s="10"/>
      <c r="G1970" s="10"/>
      <c r="K1970" s="10"/>
      <c r="L1970" s="10"/>
    </row>
    <row r="1971" spans="1:12" ht="13.2">
      <c r="A1971" s="10"/>
      <c r="G1971" s="10"/>
      <c r="K1971" s="10"/>
      <c r="L1971" s="10"/>
    </row>
    <row r="1972" spans="1:12" ht="13.2">
      <c r="A1972" s="10"/>
      <c r="G1972" s="10"/>
      <c r="K1972" s="10"/>
      <c r="L1972" s="10"/>
    </row>
    <row r="1973" spans="1:12" ht="13.2">
      <c r="A1973" s="10"/>
      <c r="G1973" s="10"/>
      <c r="K1973" s="10"/>
      <c r="L1973" s="10"/>
    </row>
    <row r="1974" spans="1:12" ht="13.2">
      <c r="A1974" s="10"/>
      <c r="G1974" s="10"/>
      <c r="K1974" s="10"/>
      <c r="L1974" s="10"/>
    </row>
    <row r="1975" spans="1:12" ht="13.2">
      <c r="A1975" s="10"/>
      <c r="G1975" s="10"/>
      <c r="K1975" s="10"/>
      <c r="L1975" s="10"/>
    </row>
    <row r="1976" spans="1:12" ht="13.2">
      <c r="A1976" s="10"/>
      <c r="G1976" s="10"/>
      <c r="K1976" s="10"/>
      <c r="L1976" s="10"/>
    </row>
    <row r="1977" spans="1:12" ht="13.2">
      <c r="A1977" s="10"/>
      <c r="G1977" s="10"/>
      <c r="K1977" s="10"/>
      <c r="L1977" s="10"/>
    </row>
    <row r="1978" spans="1:12" ht="13.2">
      <c r="A1978" s="10"/>
      <c r="G1978" s="10"/>
      <c r="K1978" s="10"/>
      <c r="L1978" s="10"/>
    </row>
    <row r="1979" spans="1:12" ht="13.2">
      <c r="A1979" s="10"/>
      <c r="G1979" s="10"/>
      <c r="K1979" s="10"/>
      <c r="L1979" s="10"/>
    </row>
    <row r="1980" spans="1:12" ht="13.2">
      <c r="A1980" s="10"/>
      <c r="G1980" s="10"/>
      <c r="K1980" s="10"/>
      <c r="L1980" s="10"/>
    </row>
    <row r="1981" spans="1:12" ht="13.2">
      <c r="A1981" s="10"/>
      <c r="G1981" s="10"/>
      <c r="K1981" s="10"/>
      <c r="L1981" s="10"/>
    </row>
    <row r="1982" spans="1:12" ht="13.2">
      <c r="A1982" s="10"/>
      <c r="G1982" s="10"/>
      <c r="K1982" s="10"/>
      <c r="L1982" s="10"/>
    </row>
    <row r="1983" spans="1:12" ht="13.2">
      <c r="A1983" s="10"/>
      <c r="G1983" s="10"/>
      <c r="K1983" s="10"/>
      <c r="L1983" s="10"/>
    </row>
    <row r="1984" spans="1:12" ht="13.2">
      <c r="A1984" s="10"/>
      <c r="G1984" s="10"/>
      <c r="K1984" s="10"/>
      <c r="L1984" s="10"/>
    </row>
    <row r="1985" spans="1:12" ht="13.2">
      <c r="A1985" s="10"/>
      <c r="G1985" s="10"/>
      <c r="K1985" s="10"/>
      <c r="L1985" s="10"/>
    </row>
    <row r="1986" spans="1:12" ht="13.2">
      <c r="A1986" s="10"/>
      <c r="G1986" s="10"/>
      <c r="K1986" s="10"/>
      <c r="L1986" s="10"/>
    </row>
    <row r="1987" spans="1:12" ht="13.2">
      <c r="A1987" s="10"/>
      <c r="G1987" s="10"/>
      <c r="K1987" s="10"/>
      <c r="L1987" s="10"/>
    </row>
  </sheetData>
  <autoFilter ref="D1:D987" xr:uid="{00000000-0009-0000-0000-000016000000}">
    <filterColumn colId="0">
      <filters>
        <filter val="Femenino"/>
      </filters>
    </filterColumn>
  </autoFilter>
  <customSheetViews>
    <customSheetView guid="{C93087F2-D407-47A2-9B94-B564FDD20E18}" filter="1" showAutoFilter="1">
      <pageMargins left="0.7" right="0.7" top="0.75" bottom="0.75" header="0.3" footer="0.3"/>
      <autoFilter ref="D1:D987" xr:uid="{00000000-0000-0000-0000-000000000000}"/>
    </customSheetView>
  </customSheetViews>
  <conditionalFormatting sqref="N2:N20 N22:N39 N41:N100">
    <cfRule type="beginsWith" dxfId="15" priority="1" operator="beginsWith" text="INDH">
      <formula>LEFT((N2),LEN("INDH"))=("INDH")</formula>
    </cfRule>
  </conditionalFormatting>
  <conditionalFormatting sqref="N2:N20 N22:N39 N41:N100">
    <cfRule type="beginsWith" dxfId="14" priority="2" operator="beginsWith" text="Defensoría de la niñez">
      <formula>LEFT((N2),LEN("Defensoría de la niñez"))=("Defensoría de la niñez")</formula>
    </cfRule>
  </conditionalFormatting>
  <conditionalFormatting sqref="N2:N20 N22:N39 N41:N100">
    <cfRule type="beginsWith" dxfId="13" priority="3" operator="beginsWith" text="ABOFEM">
      <formula>LEFT((N2),LEN("ABOFEM"))=("ABOFEM")</formula>
    </cfRule>
  </conditionalFormatting>
  <conditionalFormatting sqref="M2:M100 M988">
    <cfRule type="cellIs" dxfId="12" priority="4" operator="equal">
      <formula>"COMISIÓN ESCRITOS"</formula>
    </cfRule>
  </conditionalFormatting>
  <conditionalFormatting sqref="O1:O100 M2:M3 O988">
    <cfRule type="beginsWith" dxfId="11" priority="5" operator="beginsWith" text="Carabineros">
      <formula>LEFT((O1),LEN("Carabineros"))=("Carabineros")</formula>
    </cfRule>
  </conditionalFormatting>
  <conditionalFormatting sqref="O1:O100 M2:M3 O988">
    <cfRule type="beginsWith" dxfId="10" priority="6" operator="beginsWith" text="Ejército">
      <formula>LEFT((O1),LEN("Ejército"))=("Ejército")</formula>
    </cfRule>
  </conditionalFormatting>
  <conditionalFormatting sqref="O1:O100 M2:M3 O988">
    <cfRule type="beginsWith" dxfId="9" priority="7" operator="beginsWith" text="PDI">
      <formula>LEFT((O1),LEN("PDI"))=("PDI")</formula>
    </cfRule>
  </conditionalFormatting>
  <conditionalFormatting sqref="O1:O100 M2:M3 O988">
    <cfRule type="beginsWith" dxfId="8"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1600-000000000000}">
          <x14:formula1>
            <xm:f>VdD!$D$2:$D$1001</xm:f>
          </x14:formula1>
          <xm:sqref>I2:I100</xm:sqref>
        </x14:dataValidation>
        <x14:dataValidation type="list" allowBlank="1" xr:uid="{00000000-0002-0000-1600-000001000000}">
          <x14:formula1>
            <xm:f>VdD!$F$2:$F$1001</xm:f>
          </x14:formula1>
          <xm:sqref>M2:M100 M988</xm:sqref>
        </x14:dataValidation>
        <x14:dataValidation type="list" allowBlank="1" xr:uid="{00000000-0002-0000-1600-000002000000}">
          <x14:formula1>
            <xm:f>VdD!$B$2:$B$1001</xm:f>
          </x14:formula1>
          <xm:sqref>F2:F100 F988</xm:sqref>
        </x14:dataValidation>
        <x14:dataValidation type="list" allowBlank="1" xr:uid="{00000000-0002-0000-1600-000003000000}">
          <x14:formula1>
            <xm:f>VdD!$C$2:$C$1001</xm:f>
          </x14:formula1>
          <xm:sqref>H2:H100</xm:sqref>
        </x14:dataValidation>
        <x14:dataValidation type="list" allowBlank="1" xr:uid="{00000000-0002-0000-1600-000004000000}">
          <x14:formula1>
            <xm:f>VdD!$A$2:$A$1001</xm:f>
          </x14:formula1>
          <xm:sqref>D2:D3</xm:sqref>
        </x14:dataValidation>
        <x14:dataValidation type="list" allowBlank="1" xr:uid="{00000000-0002-0000-1600-000005000000}">
          <x14:formula1>
            <xm:f>VdD!$H$2:$H$1001</xm:f>
          </x14:formula1>
          <xm:sqref>O2:O100 O988</xm:sqref>
        </x14:dataValidation>
        <x14:dataValidation type="list" allowBlank="1" xr:uid="{00000000-0002-0000-1600-000006000000}">
          <x14:formula1>
            <xm:f>VdD!$A$2:$A1987</xm:f>
          </x14:formula1>
          <xm:sqref>D4:D100</xm:sqref>
        </x14:dataValidation>
        <x14:dataValidation type="list" allowBlank="1" xr:uid="{00000000-0002-0000-1600-000007000000}">
          <x14:formula1>
            <xm:f>VdD!$G$2:$G$1001</xm:f>
          </x14:formula1>
          <xm:sqref>N4:N20 N22:N39 N41:N100</xm:sqref>
        </x14:dataValidation>
        <x14:dataValidation type="list" allowBlank="1" xr:uid="{00000000-0002-0000-1600-000008000000}">
          <x14:formula1>
            <xm:f>VdD!$J$2:$J$1001</xm:f>
          </x14:formula1>
          <xm:sqref>Q2:Q100 Q988</xm:sqref>
        </x14:dataValidation>
        <x14:dataValidation type="list" allowBlank="1" xr:uid="{00000000-0002-0000-1600-000009000000}">
          <x14:formula1>
            <xm:f>VdD!$I$2:$I$1001</xm:f>
          </x14:formula1>
          <xm:sqref>P2:P100 P988</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987"/>
  <sheetViews>
    <sheetView workbookViewId="0"/>
  </sheetViews>
  <sheetFormatPr baseColWidth="10" defaultColWidth="14.44140625" defaultRowHeight="15.75" customHeight="1"/>
  <cols>
    <col min="1" max="1" width="17" customWidth="1"/>
    <col min="7" max="7" width="42.5546875" customWidth="1"/>
    <col min="12" max="12" width="20.88671875" customWidth="1"/>
  </cols>
  <sheetData>
    <row r="1" spans="1:18">
      <c r="A1" s="4" t="s">
        <v>4</v>
      </c>
      <c r="B1" s="4" t="s">
        <v>11</v>
      </c>
      <c r="C1" s="6" t="s">
        <v>12</v>
      </c>
      <c r="D1" s="4" t="s">
        <v>0</v>
      </c>
      <c r="E1" s="4" t="s">
        <v>14</v>
      </c>
      <c r="F1" s="9" t="s">
        <v>2</v>
      </c>
      <c r="G1" s="4" t="s">
        <v>21</v>
      </c>
      <c r="H1" s="4" t="s">
        <v>22</v>
      </c>
      <c r="I1" s="4" t="s">
        <v>23</v>
      </c>
      <c r="J1" s="4" t="s">
        <v>6</v>
      </c>
      <c r="K1" s="11" t="s">
        <v>25</v>
      </c>
      <c r="L1" s="4" t="s">
        <v>27</v>
      </c>
      <c r="M1" s="4" t="s">
        <v>7</v>
      </c>
      <c r="N1" s="4" t="s">
        <v>28</v>
      </c>
      <c r="O1" s="4" t="s">
        <v>29</v>
      </c>
      <c r="P1" s="39" t="s">
        <v>10</v>
      </c>
      <c r="Q1" s="7" t="s">
        <v>13</v>
      </c>
    </row>
    <row r="2" spans="1:18" ht="15.75" customHeight="1">
      <c r="A2" s="420" t="s">
        <v>4599</v>
      </c>
      <c r="B2" s="421" t="s">
        <v>4600</v>
      </c>
      <c r="C2" s="408"/>
      <c r="D2" s="407" t="s">
        <v>26</v>
      </c>
      <c r="E2" s="421">
        <v>94213396</v>
      </c>
      <c r="F2" s="407" t="s">
        <v>30</v>
      </c>
      <c r="G2" s="407" t="s">
        <v>4601</v>
      </c>
      <c r="H2" s="409"/>
      <c r="I2" s="407"/>
      <c r="J2" s="407" t="s">
        <v>63</v>
      </c>
      <c r="K2" s="422">
        <v>43775</v>
      </c>
      <c r="L2" s="407" t="s">
        <v>4602</v>
      </c>
      <c r="M2" s="407" t="s">
        <v>33</v>
      </c>
      <c r="N2" s="411"/>
      <c r="O2" s="407" t="s">
        <v>35</v>
      </c>
      <c r="P2" s="407"/>
      <c r="Q2" s="407" t="s">
        <v>132</v>
      </c>
      <c r="R2" s="7" t="s">
        <v>4603</v>
      </c>
    </row>
    <row r="3" spans="1:18">
      <c r="A3" s="35" t="s">
        <v>4604</v>
      </c>
      <c r="B3" s="37" t="s">
        <v>4605</v>
      </c>
      <c r="C3" s="408"/>
      <c r="D3" s="407" t="s">
        <v>26</v>
      </c>
      <c r="E3" s="35" t="s">
        <v>4606</v>
      </c>
      <c r="F3" s="407" t="s">
        <v>167</v>
      </c>
      <c r="G3" s="35" t="s">
        <v>4607</v>
      </c>
      <c r="H3" s="409"/>
      <c r="I3" s="407"/>
      <c r="J3" s="407" t="s">
        <v>63</v>
      </c>
      <c r="K3" s="422">
        <v>43775</v>
      </c>
      <c r="L3" s="407" t="s">
        <v>4608</v>
      </c>
      <c r="M3" s="407" t="s">
        <v>33</v>
      </c>
      <c r="N3" s="411"/>
      <c r="O3" s="407" t="s">
        <v>35</v>
      </c>
      <c r="P3" s="407"/>
      <c r="Q3" s="407" t="s">
        <v>132</v>
      </c>
      <c r="R3" s="7" t="s">
        <v>4603</v>
      </c>
    </row>
    <row r="4" spans="1:18" ht="15.75" customHeight="1">
      <c r="A4" s="423" t="s">
        <v>4609</v>
      </c>
      <c r="B4" s="424" t="s">
        <v>4610</v>
      </c>
      <c r="C4" s="425">
        <v>19</v>
      </c>
      <c r="D4" s="228" t="s">
        <v>45</v>
      </c>
      <c r="E4" s="56">
        <v>958816480</v>
      </c>
      <c r="F4" s="407" t="s">
        <v>125</v>
      </c>
      <c r="G4" s="54" t="s">
        <v>4611</v>
      </c>
      <c r="H4" s="409"/>
      <c r="I4" s="407"/>
      <c r="J4" s="407" t="s">
        <v>63</v>
      </c>
      <c r="K4" s="407" t="s">
        <v>4612</v>
      </c>
      <c r="L4" s="414" t="s">
        <v>4613</v>
      </c>
      <c r="M4" s="407" t="s">
        <v>33</v>
      </c>
      <c r="N4" s="409"/>
      <c r="O4" s="407" t="s">
        <v>35</v>
      </c>
      <c r="P4" s="409"/>
      <c r="Q4" s="407" t="s">
        <v>132</v>
      </c>
      <c r="R4" s="7" t="s">
        <v>4603</v>
      </c>
    </row>
    <row r="5" spans="1:18">
      <c r="A5" s="426" t="s">
        <v>4614</v>
      </c>
      <c r="B5" s="427" t="s">
        <v>4615</v>
      </c>
      <c r="C5" s="425">
        <v>19</v>
      </c>
      <c r="D5" s="407" t="s">
        <v>26</v>
      </c>
      <c r="E5" s="426" t="s">
        <v>4616</v>
      </c>
      <c r="F5" s="407" t="s">
        <v>167</v>
      </c>
      <c r="G5" s="412" t="s">
        <v>4617</v>
      </c>
      <c r="H5" s="409"/>
      <c r="I5" s="407"/>
      <c r="J5" s="407" t="s">
        <v>63</v>
      </c>
      <c r="K5" s="407" t="s">
        <v>4618</v>
      </c>
      <c r="L5" s="407" t="s">
        <v>1057</v>
      </c>
      <c r="M5" s="407" t="s">
        <v>33</v>
      </c>
      <c r="N5" s="407"/>
      <c r="O5" s="407" t="s">
        <v>35</v>
      </c>
      <c r="P5" s="409"/>
      <c r="Q5" s="407" t="s">
        <v>132</v>
      </c>
      <c r="R5" s="7" t="s">
        <v>4603</v>
      </c>
    </row>
    <row r="6" spans="1:18" ht="15.75" customHeight="1">
      <c r="A6" s="35" t="s">
        <v>4619</v>
      </c>
      <c r="B6" s="37" t="s">
        <v>4620</v>
      </c>
      <c r="C6" s="408"/>
      <c r="D6" s="407" t="s">
        <v>26</v>
      </c>
      <c r="E6" s="54" t="s">
        <v>4621</v>
      </c>
      <c r="F6" s="407" t="s">
        <v>85</v>
      </c>
      <c r="G6" s="412" t="s">
        <v>4622</v>
      </c>
      <c r="H6" s="409"/>
      <c r="I6" s="407"/>
      <c r="J6" s="407" t="s">
        <v>63</v>
      </c>
      <c r="K6" s="422">
        <v>43776</v>
      </c>
      <c r="L6" s="413" t="s">
        <v>4623</v>
      </c>
      <c r="M6" s="407" t="s">
        <v>33</v>
      </c>
      <c r="N6" s="409"/>
      <c r="O6" s="407"/>
      <c r="P6" s="409"/>
      <c r="Q6" s="407" t="s">
        <v>132</v>
      </c>
    </row>
    <row r="7" spans="1:18">
      <c r="A7" s="35" t="s">
        <v>4624</v>
      </c>
      <c r="B7" s="37" t="s">
        <v>4625</v>
      </c>
      <c r="C7" s="408">
        <v>24</v>
      </c>
      <c r="D7" s="407" t="s">
        <v>26</v>
      </c>
      <c r="E7" s="37">
        <v>934316522</v>
      </c>
      <c r="F7" s="407" t="s">
        <v>85</v>
      </c>
      <c r="G7" s="37" t="s">
        <v>4626</v>
      </c>
      <c r="H7" s="409"/>
      <c r="I7" s="407"/>
      <c r="J7" s="407" t="s">
        <v>63</v>
      </c>
      <c r="K7" s="422">
        <v>43776</v>
      </c>
      <c r="L7" s="412" t="s">
        <v>4627</v>
      </c>
      <c r="M7" s="407" t="s">
        <v>33</v>
      </c>
      <c r="N7" s="409"/>
      <c r="O7" s="407" t="s">
        <v>35</v>
      </c>
      <c r="P7" s="409"/>
      <c r="Q7" s="407" t="s">
        <v>132</v>
      </c>
    </row>
    <row r="8" spans="1:18" ht="15.75" customHeight="1">
      <c r="A8" s="407"/>
      <c r="B8" s="415"/>
      <c r="C8" s="408"/>
      <c r="D8" s="407"/>
      <c r="E8" s="327"/>
      <c r="F8" s="407"/>
      <c r="G8" s="416"/>
      <c r="H8" s="409"/>
      <c r="I8" s="407"/>
      <c r="J8" s="408"/>
      <c r="K8" s="407"/>
      <c r="L8" s="416"/>
      <c r="M8" s="407"/>
      <c r="N8" s="407"/>
      <c r="O8" s="407"/>
      <c r="P8" s="409"/>
      <c r="Q8" s="407"/>
    </row>
    <row r="9" spans="1:18">
      <c r="A9" s="417"/>
      <c r="B9" s="418"/>
      <c r="C9" s="408"/>
      <c r="D9" s="407"/>
      <c r="E9" s="427"/>
      <c r="F9" s="407"/>
      <c r="G9" s="417"/>
      <c r="H9" s="409"/>
      <c r="I9" s="407"/>
      <c r="J9" s="407"/>
      <c r="K9" s="409"/>
      <c r="L9" s="407"/>
      <c r="M9" s="407"/>
      <c r="N9" s="409"/>
      <c r="O9" s="407"/>
      <c r="P9" s="409"/>
      <c r="Q9" s="407"/>
    </row>
    <row r="10" spans="1:18" ht="15.75" customHeight="1">
      <c r="A10" s="412"/>
      <c r="B10" s="413"/>
      <c r="C10" s="408"/>
      <c r="D10" s="407"/>
      <c r="E10" s="419"/>
      <c r="F10" s="407"/>
      <c r="G10" s="412"/>
      <c r="H10" s="409"/>
      <c r="I10" s="407"/>
      <c r="J10" s="408"/>
      <c r="K10" s="407"/>
      <c r="L10" s="407"/>
      <c r="M10" s="407"/>
      <c r="N10" s="409"/>
      <c r="O10" s="407"/>
      <c r="P10" s="407"/>
      <c r="Q10" s="407"/>
    </row>
    <row r="11" spans="1:18">
      <c r="A11" s="205"/>
      <c r="D11" s="7"/>
      <c r="E11" s="81"/>
      <c r="F11" s="7"/>
      <c r="G11" s="7"/>
      <c r="H11" s="10"/>
      <c r="I11" s="7"/>
      <c r="K11" s="7"/>
      <c r="L11" s="7"/>
      <c r="M11" s="43"/>
      <c r="N11" s="10"/>
      <c r="O11" s="7"/>
      <c r="P11" s="33"/>
      <c r="Q11" s="7"/>
    </row>
    <row r="12" spans="1:18">
      <c r="A12" s="7"/>
      <c r="D12" s="7"/>
      <c r="F12" s="7"/>
      <c r="G12" s="7"/>
      <c r="H12" s="10"/>
      <c r="I12" s="7"/>
      <c r="J12" s="7"/>
      <c r="K12" s="41"/>
      <c r="L12" s="7"/>
      <c r="M12" s="43"/>
      <c r="N12" s="7"/>
      <c r="O12" s="7"/>
      <c r="P12" s="33"/>
      <c r="Q12" s="7"/>
    </row>
    <row r="13" spans="1:18">
      <c r="A13" s="93"/>
      <c r="B13" s="80"/>
      <c r="D13" s="7"/>
      <c r="E13" s="81"/>
      <c r="F13" s="7"/>
      <c r="G13" s="7"/>
      <c r="H13" s="10"/>
      <c r="I13" s="7"/>
      <c r="K13" s="7"/>
      <c r="L13" s="7"/>
      <c r="M13" s="43"/>
      <c r="N13" s="10"/>
      <c r="O13" s="7"/>
      <c r="P13" s="33"/>
      <c r="Q13" s="7"/>
    </row>
    <row r="14" spans="1:18">
      <c r="A14" s="35"/>
      <c r="B14" s="37"/>
      <c r="D14" s="7"/>
      <c r="E14" s="37"/>
      <c r="F14" s="7"/>
      <c r="G14" s="7"/>
      <c r="H14" s="10"/>
      <c r="I14" s="7"/>
      <c r="K14" s="7"/>
      <c r="L14" s="161"/>
      <c r="M14" s="43"/>
      <c r="N14" s="10"/>
      <c r="O14" s="7"/>
      <c r="P14" s="33"/>
      <c r="Q14" s="7"/>
    </row>
    <row r="15" spans="1:18" ht="13.2">
      <c r="A15" s="35"/>
      <c r="B15" s="37"/>
      <c r="D15" s="7"/>
      <c r="E15" s="37"/>
      <c r="F15" s="7"/>
      <c r="G15" s="7"/>
      <c r="H15" s="10"/>
      <c r="I15" s="7"/>
      <c r="K15" s="41"/>
      <c r="L15" s="7"/>
      <c r="M15" s="43"/>
      <c r="N15" s="10"/>
      <c r="O15" s="7"/>
      <c r="P15" s="33"/>
      <c r="Q15" s="7"/>
    </row>
    <row r="16" spans="1:18" ht="13.2">
      <c r="A16" s="7"/>
      <c r="D16" s="7"/>
      <c r="F16" s="7"/>
      <c r="G16" s="7"/>
      <c r="H16" s="10"/>
      <c r="I16" s="7"/>
      <c r="K16" s="175"/>
      <c r="L16" s="7"/>
      <c r="M16" s="43"/>
      <c r="N16" s="10"/>
      <c r="O16" s="7"/>
      <c r="P16" s="33"/>
      <c r="Q16" s="7"/>
    </row>
    <row r="17" spans="1:26" ht="13.2">
      <c r="A17" s="177"/>
      <c r="B17" s="177"/>
      <c r="C17" s="7"/>
      <c r="D17" s="7"/>
      <c r="E17" s="35"/>
      <c r="F17" s="7"/>
      <c r="G17" s="177"/>
      <c r="H17" s="10"/>
      <c r="I17" s="7"/>
      <c r="K17" s="7"/>
      <c r="L17" s="7"/>
      <c r="M17" s="43"/>
      <c r="N17" s="10"/>
      <c r="O17" s="7"/>
      <c r="P17" s="39"/>
      <c r="Q17" s="7"/>
      <c r="R17" s="10"/>
      <c r="S17" s="10"/>
      <c r="T17" s="10"/>
      <c r="U17" s="10"/>
      <c r="V17" s="10"/>
      <c r="W17" s="10"/>
      <c r="X17" s="10"/>
      <c r="Y17" s="10"/>
      <c r="Z17" s="10"/>
    </row>
    <row r="18" spans="1:26" ht="15">
      <c r="A18" s="35"/>
      <c r="B18" s="35"/>
      <c r="C18" s="7"/>
      <c r="D18" s="7"/>
      <c r="E18" s="307"/>
      <c r="F18" s="7"/>
      <c r="G18" s="35"/>
      <c r="H18" s="10"/>
      <c r="I18" s="7"/>
      <c r="J18" s="7"/>
      <c r="K18" s="44"/>
      <c r="L18" s="7"/>
      <c r="M18" s="43"/>
      <c r="N18" s="10"/>
      <c r="O18" s="7"/>
      <c r="P18" s="33"/>
      <c r="Q18" s="7"/>
      <c r="R18" s="10"/>
      <c r="S18" s="10"/>
      <c r="T18" s="10"/>
      <c r="U18" s="10"/>
      <c r="V18" s="10"/>
      <c r="W18" s="10"/>
      <c r="X18" s="10"/>
      <c r="Y18" s="10"/>
      <c r="Z18" s="10"/>
    </row>
    <row r="19" spans="1:26" ht="13.2">
      <c r="A19" s="35"/>
      <c r="B19" s="35"/>
      <c r="C19" s="7"/>
      <c r="D19" s="7"/>
      <c r="E19" s="37"/>
      <c r="F19" s="7"/>
      <c r="G19" s="35"/>
      <c r="H19" s="10"/>
      <c r="I19" s="7"/>
      <c r="J19" s="7"/>
      <c r="K19" s="44"/>
      <c r="L19" s="7"/>
      <c r="M19" s="43"/>
      <c r="N19" s="10"/>
      <c r="O19" s="7"/>
      <c r="P19" s="33"/>
      <c r="Q19" s="7"/>
      <c r="R19" s="10"/>
      <c r="S19" s="10"/>
      <c r="T19" s="10"/>
      <c r="U19" s="10"/>
      <c r="V19" s="10"/>
      <c r="W19" s="10"/>
      <c r="X19" s="10"/>
      <c r="Y19" s="10"/>
      <c r="Z19" s="10"/>
    </row>
    <row r="20" spans="1:26" ht="13.2">
      <c r="A20" s="35"/>
      <c r="B20" s="37"/>
      <c r="D20" s="7"/>
      <c r="E20" s="37"/>
      <c r="F20" s="7"/>
      <c r="G20" s="35"/>
      <c r="H20" s="10"/>
      <c r="I20" s="7"/>
      <c r="J20" s="7"/>
      <c r="K20" s="7"/>
      <c r="L20" s="35"/>
      <c r="M20" s="43"/>
      <c r="N20" s="10"/>
      <c r="O20" s="7"/>
      <c r="P20" s="33"/>
      <c r="Q20" s="7"/>
    </row>
    <row r="21" spans="1:26" ht="13.2">
      <c r="A21" s="35"/>
      <c r="B21" s="37"/>
      <c r="D21" s="7"/>
      <c r="E21" s="37"/>
      <c r="F21" s="7"/>
      <c r="G21" s="35"/>
      <c r="H21" s="10"/>
      <c r="I21" s="7"/>
      <c r="J21" s="7"/>
      <c r="K21" s="291"/>
      <c r="L21" s="35"/>
      <c r="M21" s="43"/>
      <c r="N21" s="10"/>
      <c r="O21" s="7"/>
      <c r="P21" s="33"/>
      <c r="Q21" s="7"/>
    </row>
    <row r="22" spans="1:26" ht="13.2">
      <c r="A22" s="7"/>
      <c r="B22" s="7"/>
      <c r="D22" s="7"/>
      <c r="E22" s="37"/>
      <c r="F22" s="7"/>
      <c r="G22" s="7"/>
      <c r="H22" s="10"/>
      <c r="I22" s="7"/>
      <c r="K22" s="175"/>
      <c r="L22" s="7"/>
      <c r="M22" s="43"/>
      <c r="N22" s="10"/>
      <c r="O22" s="7"/>
      <c r="P22" s="39"/>
      <c r="Q22" s="7"/>
    </row>
    <row r="23" spans="1:26" ht="13.2">
      <c r="A23" s="35"/>
      <c r="B23" s="7"/>
      <c r="C23" s="10"/>
      <c r="D23" s="7"/>
      <c r="E23" s="37"/>
      <c r="F23" s="7"/>
      <c r="G23" s="35"/>
      <c r="H23" s="10"/>
      <c r="I23" s="7"/>
      <c r="K23" s="44"/>
      <c r="L23" s="35"/>
      <c r="M23" s="43"/>
      <c r="N23" s="10"/>
      <c r="O23" s="7"/>
      <c r="P23" s="33"/>
      <c r="Q23" s="7"/>
      <c r="R23" s="10"/>
      <c r="S23" s="10"/>
      <c r="T23" s="10"/>
      <c r="U23" s="10"/>
      <c r="V23" s="10"/>
      <c r="W23" s="10"/>
      <c r="X23" s="10"/>
      <c r="Y23" s="10"/>
      <c r="Z23" s="10"/>
    </row>
    <row r="24" spans="1:26" ht="13.2">
      <c r="A24" s="7"/>
      <c r="B24" s="37"/>
      <c r="D24" s="7"/>
      <c r="E24" s="37"/>
      <c r="F24" s="7"/>
      <c r="G24" s="7"/>
      <c r="H24" s="10"/>
      <c r="I24" s="7"/>
      <c r="K24" s="7"/>
      <c r="L24" s="7"/>
      <c r="M24" s="43"/>
      <c r="N24" s="10"/>
      <c r="O24" s="7"/>
      <c r="P24" s="33"/>
      <c r="Q24" s="7"/>
    </row>
    <row r="25" spans="1:26" ht="14.4">
      <c r="A25" s="54"/>
      <c r="B25" s="54"/>
      <c r="D25" s="7"/>
      <c r="E25" s="81"/>
      <c r="F25" s="7"/>
      <c r="G25" s="7"/>
      <c r="H25" s="10"/>
      <c r="I25" s="7"/>
      <c r="K25" s="7"/>
      <c r="L25" s="37"/>
      <c r="M25" s="43"/>
      <c r="N25" s="10"/>
      <c r="O25" s="7"/>
      <c r="P25" s="33"/>
      <c r="Q25" s="7"/>
    </row>
    <row r="26" spans="1:26" ht="14.4">
      <c r="A26" s="7"/>
      <c r="B26" s="56"/>
      <c r="D26" s="7"/>
      <c r="E26" s="129"/>
      <c r="F26" s="7"/>
      <c r="G26" s="7"/>
      <c r="H26" s="10"/>
      <c r="I26" s="7"/>
      <c r="K26" s="7"/>
      <c r="L26" s="37"/>
      <c r="M26" s="43"/>
      <c r="N26" s="10"/>
      <c r="O26" s="7"/>
      <c r="P26" s="33"/>
      <c r="Q26" s="7"/>
    </row>
    <row r="27" spans="1:26" ht="13.8">
      <c r="A27" s="130"/>
      <c r="B27" s="37"/>
      <c r="D27" s="7"/>
      <c r="E27" s="294"/>
      <c r="F27" s="7"/>
      <c r="G27" s="7"/>
      <c r="H27" s="10"/>
      <c r="I27" s="7"/>
      <c r="K27" s="7"/>
      <c r="L27" s="7"/>
      <c r="M27" s="43"/>
      <c r="N27" s="10"/>
      <c r="O27" s="7"/>
      <c r="P27" s="33"/>
      <c r="Q27" s="7"/>
    </row>
    <row r="28" spans="1:26" ht="13.8">
      <c r="A28" s="35"/>
      <c r="B28" s="294"/>
      <c r="C28" s="7"/>
      <c r="D28" s="7"/>
      <c r="E28" s="81"/>
      <c r="F28" s="7"/>
      <c r="G28" s="35"/>
      <c r="H28" s="7"/>
      <c r="I28" s="7"/>
      <c r="K28" s="291"/>
      <c r="L28" s="7"/>
      <c r="M28" s="43"/>
      <c r="N28" s="10"/>
      <c r="O28" s="7"/>
      <c r="P28" s="33"/>
      <c r="Q28" s="7"/>
      <c r="R28" s="10"/>
      <c r="S28" s="10"/>
      <c r="T28" s="10"/>
      <c r="U28" s="10"/>
      <c r="V28" s="10"/>
      <c r="W28" s="10"/>
      <c r="X28" s="10"/>
      <c r="Y28" s="10"/>
      <c r="Z28" s="10"/>
    </row>
    <row r="29" spans="1:26" ht="13.8">
      <c r="A29" s="7"/>
      <c r="B29" s="294"/>
      <c r="D29" s="7"/>
      <c r="E29" s="37"/>
      <c r="F29" s="7"/>
      <c r="G29" s="7"/>
      <c r="H29" s="10"/>
      <c r="I29" s="7"/>
      <c r="K29" s="44"/>
      <c r="L29" s="7"/>
      <c r="M29" s="43"/>
      <c r="N29" s="10"/>
      <c r="O29" s="7"/>
      <c r="P29" s="33"/>
      <c r="Q29" s="7"/>
    </row>
    <row r="30" spans="1:26" ht="13.2">
      <c r="A30" s="130"/>
      <c r="B30" s="80"/>
      <c r="D30" s="7"/>
      <c r="E30" s="81"/>
      <c r="F30" s="7"/>
      <c r="G30" s="7"/>
      <c r="H30" s="10"/>
      <c r="I30" s="7"/>
      <c r="K30" s="7"/>
      <c r="L30" s="7"/>
      <c r="M30" s="43"/>
      <c r="N30" s="10"/>
      <c r="O30" s="7"/>
      <c r="P30" s="33"/>
      <c r="Q30" s="7"/>
    </row>
    <row r="31" spans="1:26" ht="13.2">
      <c r="A31" s="7"/>
      <c r="B31" s="37"/>
      <c r="D31" s="7"/>
      <c r="E31" s="37"/>
      <c r="F31" s="7"/>
      <c r="G31" s="7"/>
      <c r="H31" s="10"/>
      <c r="I31" s="7"/>
      <c r="K31" s="7"/>
      <c r="L31" s="35"/>
      <c r="M31" s="43"/>
      <c r="N31" s="10"/>
      <c r="O31" s="7"/>
      <c r="P31" s="33"/>
      <c r="Q31" s="7"/>
    </row>
    <row r="32" spans="1:26" ht="13.2">
      <c r="A32" s="35"/>
      <c r="B32" s="37"/>
      <c r="D32" s="7"/>
      <c r="E32" s="37"/>
      <c r="F32" s="7"/>
      <c r="G32" s="7"/>
      <c r="H32" s="10"/>
      <c r="I32" s="7"/>
      <c r="K32" s="7"/>
      <c r="L32" s="37"/>
      <c r="M32" s="43"/>
      <c r="N32" s="10"/>
      <c r="O32" s="7"/>
      <c r="P32" s="33"/>
      <c r="Q32" s="7"/>
    </row>
    <row r="33" spans="1:26" ht="13.2">
      <c r="A33" s="35"/>
      <c r="B33" s="37"/>
      <c r="C33" s="7"/>
      <c r="D33" s="7"/>
      <c r="E33" s="37"/>
      <c r="F33" s="7"/>
      <c r="G33" s="37"/>
      <c r="H33" s="10"/>
      <c r="I33" s="7"/>
      <c r="J33" s="7"/>
      <c r="K33" s="7"/>
      <c r="L33" s="37"/>
      <c r="M33" s="43"/>
      <c r="N33" s="10"/>
      <c r="O33" s="7"/>
      <c r="P33" s="33"/>
      <c r="Q33" s="7"/>
      <c r="R33" s="10"/>
      <c r="S33" s="10"/>
      <c r="T33" s="10"/>
      <c r="U33" s="10"/>
      <c r="V33" s="10"/>
      <c r="W33" s="10"/>
      <c r="X33" s="10"/>
      <c r="Y33" s="10"/>
      <c r="Z33" s="10"/>
    </row>
    <row r="34" spans="1:26" ht="13.2">
      <c r="A34" s="35"/>
      <c r="B34" s="37"/>
      <c r="D34" s="7"/>
      <c r="E34" s="37"/>
      <c r="F34" s="7"/>
      <c r="G34" s="37"/>
      <c r="H34" s="10"/>
      <c r="I34" s="7"/>
      <c r="J34" s="7"/>
      <c r="K34" s="44"/>
      <c r="L34" s="37"/>
      <c r="M34" s="43"/>
      <c r="N34" s="7"/>
      <c r="O34" s="7"/>
      <c r="P34" s="33"/>
      <c r="Q34" s="7"/>
    </row>
    <row r="35" spans="1:26" ht="13.2">
      <c r="A35" s="83"/>
      <c r="B35" s="37"/>
      <c r="D35" s="7"/>
      <c r="E35" s="37"/>
      <c r="F35" s="7"/>
      <c r="G35" s="37"/>
      <c r="H35" s="10"/>
      <c r="I35" s="7"/>
      <c r="K35" s="7"/>
      <c r="L35" s="37"/>
      <c r="M35" s="43"/>
      <c r="N35" s="10"/>
      <c r="O35" s="7"/>
      <c r="P35" s="33"/>
      <c r="Q35" s="7"/>
    </row>
    <row r="36" spans="1:26" ht="13.2">
      <c r="A36" s="35"/>
      <c r="B36" s="37"/>
      <c r="D36" s="7"/>
      <c r="F36" s="7"/>
      <c r="G36" s="7"/>
      <c r="H36" s="10"/>
      <c r="I36" s="7"/>
      <c r="K36" s="44"/>
      <c r="L36" s="37"/>
      <c r="M36" s="43"/>
      <c r="N36" s="10"/>
      <c r="O36" s="7"/>
      <c r="P36" s="33"/>
      <c r="Q36" s="7"/>
    </row>
    <row r="37" spans="1:26" ht="13.2">
      <c r="A37" s="7"/>
      <c r="B37" s="80"/>
      <c r="D37" s="7"/>
      <c r="E37" s="81"/>
      <c r="F37" s="7"/>
      <c r="G37" s="7"/>
      <c r="H37" s="10"/>
      <c r="I37" s="7"/>
      <c r="K37" s="44"/>
      <c r="L37" s="7"/>
      <c r="M37" s="43"/>
      <c r="N37" s="10"/>
      <c r="O37" s="7"/>
      <c r="P37" s="33"/>
      <c r="Q37" s="7"/>
    </row>
    <row r="38" spans="1:26" ht="14.4">
      <c r="A38" s="7"/>
      <c r="B38" s="56"/>
      <c r="D38" s="7"/>
      <c r="E38" s="7"/>
      <c r="F38" s="7"/>
      <c r="G38" s="7"/>
      <c r="H38" s="10"/>
      <c r="I38" s="7"/>
      <c r="K38" s="7"/>
      <c r="L38" s="56"/>
      <c r="M38" s="43"/>
      <c r="N38" s="10"/>
      <c r="O38" s="7"/>
      <c r="P38" s="33"/>
      <c r="Q38" s="7"/>
    </row>
    <row r="39" spans="1:26" ht="13.8">
      <c r="A39" s="130"/>
      <c r="B39" s="129"/>
      <c r="D39" s="7"/>
      <c r="E39" s="7"/>
      <c r="F39" s="7"/>
      <c r="G39" s="218"/>
      <c r="H39" s="10"/>
      <c r="I39" s="7"/>
      <c r="K39" s="7"/>
      <c r="L39" s="7"/>
      <c r="M39" s="43"/>
      <c r="N39" s="7"/>
      <c r="O39" s="7"/>
      <c r="P39" s="39"/>
      <c r="Q39" s="7"/>
    </row>
    <row r="40" spans="1:26" ht="13.2">
      <c r="A40" s="35"/>
      <c r="B40" s="93"/>
      <c r="C40" s="7"/>
      <c r="D40" s="7"/>
      <c r="E40" s="85"/>
      <c r="F40" s="7"/>
      <c r="G40" s="35"/>
      <c r="H40" s="10"/>
      <c r="I40" s="7"/>
      <c r="J40" s="7"/>
      <c r="K40" s="44"/>
      <c r="L40" s="7"/>
      <c r="M40" s="43"/>
      <c r="N40" s="10"/>
      <c r="O40" s="7"/>
      <c r="P40" s="33"/>
      <c r="Q40" s="7"/>
      <c r="R40" s="10"/>
      <c r="S40" s="10"/>
      <c r="T40" s="10"/>
      <c r="U40" s="10"/>
      <c r="V40" s="10"/>
      <c r="W40" s="10"/>
      <c r="X40" s="10"/>
      <c r="Y40" s="10"/>
      <c r="Z40" s="10"/>
    </row>
    <row r="41" spans="1:26" ht="14.4">
      <c r="A41" s="54"/>
      <c r="B41" s="54"/>
      <c r="C41" s="7"/>
      <c r="D41" s="7"/>
      <c r="E41" s="54"/>
      <c r="F41" s="7"/>
      <c r="G41" s="179"/>
      <c r="H41" s="10"/>
      <c r="I41" s="7"/>
      <c r="J41" s="7"/>
      <c r="K41" s="7"/>
      <c r="L41" s="179"/>
      <c r="M41" s="43"/>
      <c r="N41" s="10"/>
      <c r="O41" s="7"/>
      <c r="P41" s="33"/>
      <c r="Q41" s="7"/>
      <c r="R41" s="10"/>
      <c r="S41" s="10"/>
      <c r="T41" s="10"/>
      <c r="U41" s="10"/>
      <c r="V41" s="10"/>
      <c r="W41" s="10"/>
      <c r="X41" s="10"/>
      <c r="Y41" s="10"/>
      <c r="Z41" s="10"/>
    </row>
    <row r="42" spans="1:26" ht="13.2">
      <c r="A42" s="35"/>
      <c r="B42" s="80"/>
      <c r="D42" s="7"/>
      <c r="E42" s="81"/>
      <c r="F42" s="7"/>
      <c r="G42" s="35"/>
      <c r="H42" s="10"/>
      <c r="I42" s="7"/>
      <c r="K42" s="7"/>
      <c r="L42" s="7"/>
      <c r="M42" s="43"/>
      <c r="N42" s="7"/>
      <c r="O42" s="7"/>
      <c r="P42" s="33"/>
      <c r="Q42" s="7"/>
    </row>
    <row r="43" spans="1:26" ht="14.4">
      <c r="A43" s="7"/>
      <c r="B43" s="37"/>
      <c r="D43" s="7"/>
      <c r="E43" s="56"/>
      <c r="F43" s="7"/>
      <c r="G43" s="330"/>
      <c r="H43" s="10"/>
      <c r="I43" s="7"/>
      <c r="K43" s="91"/>
      <c r="L43" s="7"/>
      <c r="M43" s="43"/>
      <c r="N43" s="10"/>
      <c r="O43" s="7"/>
      <c r="P43" s="33"/>
      <c r="Q43" s="7"/>
    </row>
    <row r="44" spans="1:26" ht="13.2">
      <c r="A44" s="35"/>
      <c r="D44" s="7"/>
      <c r="E44" s="7"/>
      <c r="F44" s="7"/>
      <c r="G44" s="7"/>
      <c r="H44" s="10"/>
      <c r="I44" s="7"/>
      <c r="K44" s="7"/>
      <c r="L44" s="35"/>
      <c r="M44" s="43"/>
      <c r="N44" s="10"/>
      <c r="O44" s="7"/>
      <c r="P44" s="39"/>
      <c r="Q44" s="7"/>
    </row>
    <row r="45" spans="1:26" ht="13.2">
      <c r="A45" s="7"/>
      <c r="B45" s="121"/>
      <c r="D45" s="7"/>
      <c r="E45" s="121"/>
      <c r="F45" s="7"/>
      <c r="G45" s="7"/>
      <c r="H45" s="10"/>
      <c r="I45" s="7"/>
      <c r="K45" s="7"/>
      <c r="L45" s="120"/>
      <c r="M45" s="43"/>
      <c r="N45" s="10"/>
      <c r="O45" s="7"/>
      <c r="P45" s="33"/>
      <c r="Q45" s="7"/>
    </row>
    <row r="46" spans="1:26" ht="14.4">
      <c r="A46" s="179"/>
      <c r="B46" s="56"/>
      <c r="C46" s="7"/>
      <c r="D46" s="7"/>
      <c r="E46" s="177"/>
      <c r="F46" s="7"/>
      <c r="G46" s="35"/>
      <c r="H46" s="10"/>
      <c r="I46" s="7"/>
      <c r="K46" s="7"/>
      <c r="L46" s="179"/>
      <c r="M46" s="43"/>
      <c r="N46" s="7"/>
      <c r="O46" s="7"/>
      <c r="P46" s="33"/>
      <c r="Q46" s="7"/>
      <c r="R46" s="10"/>
      <c r="S46" s="10"/>
      <c r="T46" s="10"/>
      <c r="U46" s="10"/>
      <c r="V46" s="10"/>
      <c r="W46" s="10"/>
      <c r="X46" s="10"/>
      <c r="Y46" s="10"/>
      <c r="Z46" s="10"/>
    </row>
    <row r="47" spans="1:26" ht="13.2">
      <c r="A47" s="120"/>
      <c r="B47" s="121"/>
      <c r="D47" s="7"/>
      <c r="E47" s="121"/>
      <c r="F47" s="7"/>
      <c r="G47" s="7"/>
      <c r="H47" s="10"/>
      <c r="I47" s="7"/>
      <c r="K47" s="41"/>
      <c r="L47" s="7"/>
      <c r="M47" s="43"/>
      <c r="N47" s="10"/>
      <c r="O47" s="7"/>
      <c r="P47" s="33"/>
      <c r="Q47" s="7"/>
    </row>
    <row r="48" spans="1:26" ht="13.2">
      <c r="A48" s="35"/>
      <c r="B48" s="93"/>
      <c r="C48" s="7"/>
      <c r="D48" s="7"/>
      <c r="E48" s="187"/>
      <c r="F48" s="7"/>
      <c r="G48" s="35"/>
      <c r="H48" s="10"/>
      <c r="I48" s="7"/>
      <c r="K48" s="7"/>
      <c r="L48" s="204"/>
      <c r="M48" s="43"/>
      <c r="N48" s="7"/>
      <c r="O48" s="7"/>
      <c r="P48" s="33"/>
      <c r="Q48" s="7"/>
      <c r="R48" s="10"/>
      <c r="S48" s="10"/>
      <c r="T48" s="10"/>
      <c r="U48" s="10"/>
      <c r="V48" s="10"/>
      <c r="W48" s="10"/>
      <c r="X48" s="10"/>
      <c r="Y48" s="10"/>
      <c r="Z48" s="10"/>
    </row>
    <row r="49" spans="1:17" ht="13.2">
      <c r="A49" s="355"/>
      <c r="B49" s="37"/>
      <c r="D49" s="7"/>
      <c r="E49" s="35"/>
      <c r="F49" s="7"/>
      <c r="G49" s="7"/>
      <c r="H49" s="10"/>
      <c r="I49" s="7"/>
      <c r="K49" s="35"/>
      <c r="L49" s="7"/>
      <c r="M49" s="43"/>
      <c r="N49" s="10"/>
      <c r="O49" s="7"/>
      <c r="P49" s="33"/>
      <c r="Q49" s="7"/>
    </row>
    <row r="50" spans="1:17" ht="13.2">
      <c r="A50" s="35"/>
      <c r="B50" s="37"/>
      <c r="D50" s="7"/>
      <c r="E50" s="35"/>
      <c r="F50" s="7"/>
      <c r="G50" s="35"/>
      <c r="H50" s="10"/>
      <c r="I50" s="7"/>
      <c r="K50" s="37"/>
      <c r="L50" s="7"/>
      <c r="M50" s="43"/>
      <c r="N50" s="10"/>
      <c r="O50" s="7"/>
      <c r="P50" s="33"/>
      <c r="Q50" s="7"/>
    </row>
    <row r="51" spans="1:17" ht="14.4">
      <c r="A51" s="179"/>
      <c r="B51" s="56"/>
      <c r="D51" s="7"/>
      <c r="E51" s="56"/>
      <c r="F51" s="7"/>
      <c r="G51" s="7"/>
      <c r="H51" s="10"/>
      <c r="I51" s="7"/>
      <c r="K51" s="44"/>
      <c r="L51" s="7"/>
      <c r="M51" s="43"/>
      <c r="N51" s="10"/>
      <c r="O51" s="7"/>
      <c r="P51" s="33"/>
      <c r="Q51" s="7"/>
    </row>
    <row r="52" spans="1:17" ht="13.2">
      <c r="A52" s="35"/>
      <c r="B52" s="37"/>
      <c r="D52" s="7"/>
      <c r="E52" s="35"/>
      <c r="F52" s="7"/>
      <c r="G52" s="35"/>
      <c r="H52" s="10"/>
      <c r="I52" s="7"/>
      <c r="K52" s="44"/>
      <c r="L52" s="7"/>
      <c r="M52" s="43"/>
      <c r="N52" s="10"/>
      <c r="O52" s="7"/>
      <c r="P52" s="33"/>
      <c r="Q52" s="7"/>
    </row>
    <row r="53" spans="1:17" ht="14.4">
      <c r="A53" s="7"/>
      <c r="B53" s="56"/>
      <c r="D53" s="7"/>
      <c r="E53" s="56"/>
      <c r="F53" s="7"/>
      <c r="G53" s="7"/>
      <c r="H53" s="10"/>
      <c r="I53" s="7"/>
      <c r="K53" s="7"/>
      <c r="L53" s="7"/>
      <c r="M53" s="43"/>
      <c r="N53" s="10"/>
      <c r="O53" s="7"/>
      <c r="P53" s="33"/>
      <c r="Q53" s="7"/>
    </row>
    <row r="54" spans="1:17" ht="13.2">
      <c r="A54" s="35"/>
      <c r="D54" s="7"/>
      <c r="F54" s="7"/>
      <c r="G54" s="7"/>
      <c r="H54" s="10"/>
      <c r="I54" s="7"/>
      <c r="K54" s="291"/>
      <c r="L54" s="7"/>
      <c r="M54" s="43"/>
      <c r="N54" s="10"/>
      <c r="O54" s="7"/>
      <c r="P54" s="33"/>
      <c r="Q54" s="7"/>
    </row>
    <row r="55" spans="1:17" ht="13.2">
      <c r="A55" s="35"/>
      <c r="B55" s="37"/>
      <c r="D55" s="7"/>
      <c r="E55" s="319"/>
      <c r="F55" s="7"/>
      <c r="G55" s="7"/>
      <c r="H55" s="10"/>
      <c r="I55" s="7"/>
      <c r="K55" s="7"/>
      <c r="L55" s="35"/>
      <c r="M55" s="43"/>
      <c r="N55" s="10"/>
      <c r="O55" s="7"/>
      <c r="P55" s="33"/>
      <c r="Q55" s="7"/>
    </row>
    <row r="56" spans="1:17" ht="13.2">
      <c r="A56" s="93"/>
      <c r="B56" s="262"/>
      <c r="D56" s="7"/>
      <c r="E56" s="93"/>
      <c r="F56" s="7"/>
      <c r="G56" s="7"/>
      <c r="H56" s="10"/>
      <c r="I56" s="7"/>
      <c r="K56" s="44"/>
      <c r="L56" s="10"/>
      <c r="M56" s="43"/>
      <c r="N56" s="10"/>
      <c r="O56" s="7"/>
      <c r="P56" s="33"/>
      <c r="Q56" s="7"/>
    </row>
    <row r="57" spans="1:17" ht="13.2">
      <c r="A57" s="83"/>
      <c r="B57" s="121"/>
      <c r="D57" s="7"/>
      <c r="E57" s="183"/>
      <c r="F57" s="7"/>
      <c r="G57" s="7"/>
      <c r="H57" s="10"/>
      <c r="I57" s="7"/>
      <c r="K57" s="44"/>
      <c r="L57" s="10"/>
      <c r="M57" s="43"/>
      <c r="N57" s="10"/>
      <c r="O57" s="7"/>
      <c r="P57" s="39"/>
      <c r="Q57" s="7"/>
    </row>
    <row r="58" spans="1:17" ht="14.4">
      <c r="A58" s="7"/>
      <c r="B58" s="56"/>
      <c r="D58" s="7"/>
      <c r="E58" s="56"/>
      <c r="F58" s="7"/>
      <c r="G58" s="54"/>
      <c r="H58" s="10"/>
      <c r="I58" s="7"/>
      <c r="K58" s="44"/>
      <c r="L58" s="7"/>
      <c r="M58" s="43"/>
      <c r="N58" s="10"/>
      <c r="O58" s="7"/>
      <c r="P58" s="33"/>
      <c r="Q58" s="7"/>
    </row>
    <row r="59" spans="1:17" ht="13.2">
      <c r="A59" s="35"/>
      <c r="B59" s="121"/>
      <c r="D59" s="7"/>
      <c r="E59" s="183"/>
      <c r="F59" s="7"/>
      <c r="G59" s="120"/>
      <c r="H59" s="10"/>
      <c r="I59" s="7"/>
      <c r="K59" s="44"/>
      <c r="L59" s="7"/>
      <c r="M59" s="43"/>
      <c r="N59" s="10"/>
      <c r="O59" s="7"/>
      <c r="P59" s="33"/>
      <c r="Q59" s="7"/>
    </row>
    <row r="60" spans="1:17" ht="14.4">
      <c r="A60" s="54"/>
      <c r="B60" s="56"/>
      <c r="D60" s="7"/>
      <c r="E60" s="56"/>
      <c r="F60" s="7"/>
      <c r="G60" s="56"/>
      <c r="H60" s="10"/>
      <c r="I60" s="7"/>
      <c r="K60" s="44"/>
      <c r="L60" s="10"/>
      <c r="M60" s="43"/>
      <c r="N60" s="10"/>
      <c r="O60" s="7"/>
      <c r="P60" s="33"/>
      <c r="Q60" s="7"/>
    </row>
    <row r="61" spans="1:17" ht="13.2">
      <c r="A61" s="10"/>
      <c r="D61" s="7"/>
      <c r="F61" s="7"/>
      <c r="G61" s="10"/>
      <c r="H61" s="10"/>
      <c r="I61" s="7"/>
      <c r="K61" s="10"/>
      <c r="L61" s="10"/>
      <c r="M61" s="43"/>
      <c r="N61" s="10"/>
      <c r="O61" s="7"/>
      <c r="P61" s="33"/>
      <c r="Q61" s="7"/>
    </row>
    <row r="62" spans="1:17" ht="13.2">
      <c r="A62" s="10"/>
      <c r="D62" s="7"/>
      <c r="F62" s="7"/>
      <c r="G62" s="10"/>
      <c r="H62" s="10"/>
      <c r="I62" s="7"/>
      <c r="K62" s="10"/>
      <c r="L62" s="10"/>
      <c r="M62" s="43"/>
      <c r="N62" s="10"/>
      <c r="O62" s="7"/>
      <c r="P62" s="33"/>
      <c r="Q62" s="7"/>
    </row>
    <row r="63" spans="1:17" ht="13.2">
      <c r="A63" s="10"/>
      <c r="D63" s="7"/>
      <c r="F63" s="7"/>
      <c r="G63" s="10"/>
      <c r="H63" s="10"/>
      <c r="I63" s="7"/>
      <c r="K63" s="10"/>
      <c r="L63" s="10"/>
      <c r="M63" s="43"/>
      <c r="N63" s="10"/>
      <c r="O63" s="7"/>
      <c r="P63" s="33"/>
      <c r="Q63" s="7"/>
    </row>
    <row r="64" spans="1:17" ht="13.2">
      <c r="A64" s="10"/>
      <c r="D64" s="7"/>
      <c r="F64" s="7"/>
      <c r="G64" s="10"/>
      <c r="H64" s="10"/>
      <c r="I64" s="7"/>
      <c r="K64" s="10"/>
      <c r="L64" s="10"/>
      <c r="M64" s="43"/>
      <c r="N64" s="10"/>
      <c r="O64" s="7"/>
      <c r="P64" s="33"/>
      <c r="Q64" s="7"/>
    </row>
    <row r="65" spans="1:17" ht="13.2">
      <c r="A65" s="10"/>
      <c r="D65" s="7"/>
      <c r="F65" s="7"/>
      <c r="G65" s="10"/>
      <c r="H65" s="10"/>
      <c r="I65" s="7"/>
      <c r="K65" s="10"/>
      <c r="L65" s="10"/>
      <c r="M65" s="43"/>
      <c r="N65" s="10"/>
      <c r="O65" s="7"/>
      <c r="P65" s="33"/>
      <c r="Q65" s="7"/>
    </row>
    <row r="66" spans="1:17" ht="13.2">
      <c r="A66" s="10"/>
      <c r="D66" s="7"/>
      <c r="F66" s="7"/>
      <c r="G66" s="10"/>
      <c r="H66" s="10"/>
      <c r="I66" s="7"/>
      <c r="K66" s="10"/>
      <c r="L66" s="10"/>
      <c r="M66" s="43"/>
      <c r="N66" s="10"/>
      <c r="O66" s="7"/>
      <c r="P66" s="33"/>
      <c r="Q66" s="7"/>
    </row>
    <row r="67" spans="1:17" ht="13.2">
      <c r="A67" s="10"/>
      <c r="D67" s="7"/>
      <c r="F67" s="7"/>
      <c r="G67" s="10"/>
      <c r="H67" s="10"/>
      <c r="I67" s="7"/>
      <c r="K67" s="10"/>
      <c r="L67" s="10"/>
      <c r="M67" s="43"/>
      <c r="N67" s="10"/>
      <c r="O67" s="7"/>
      <c r="P67" s="33"/>
      <c r="Q67" s="7"/>
    </row>
    <row r="68" spans="1:17" ht="13.2">
      <c r="A68" s="10"/>
      <c r="D68" s="7"/>
      <c r="F68" s="7"/>
      <c r="G68" s="10"/>
      <c r="H68" s="10"/>
      <c r="I68" s="7"/>
      <c r="K68" s="10"/>
      <c r="L68" s="10"/>
      <c r="M68" s="43"/>
      <c r="N68" s="10"/>
      <c r="O68" s="7"/>
      <c r="P68" s="33"/>
      <c r="Q68" s="7"/>
    </row>
    <row r="69" spans="1:17" ht="13.2">
      <c r="A69" s="10"/>
      <c r="D69" s="7"/>
      <c r="F69" s="7"/>
      <c r="G69" s="10"/>
      <c r="H69" s="10"/>
      <c r="I69" s="7"/>
      <c r="K69" s="10"/>
      <c r="L69" s="10"/>
      <c r="M69" s="43"/>
      <c r="N69" s="10"/>
      <c r="O69" s="7"/>
      <c r="P69" s="33"/>
      <c r="Q69" s="7"/>
    </row>
    <row r="70" spans="1:17" ht="13.2">
      <c r="A70" s="10"/>
      <c r="D70" s="7"/>
      <c r="F70" s="7"/>
      <c r="G70" s="10"/>
      <c r="H70" s="10"/>
      <c r="I70" s="7"/>
      <c r="K70" s="10"/>
      <c r="L70" s="10"/>
      <c r="M70" s="43"/>
      <c r="N70" s="10"/>
      <c r="O70" s="7"/>
      <c r="P70" s="33"/>
      <c r="Q70" s="7"/>
    </row>
    <row r="71" spans="1:17" ht="13.2">
      <c r="A71" s="10"/>
      <c r="D71" s="7"/>
      <c r="F71" s="7"/>
      <c r="G71" s="10"/>
      <c r="H71" s="10"/>
      <c r="I71" s="7"/>
      <c r="K71" s="10"/>
      <c r="L71" s="10"/>
      <c r="M71" s="43"/>
      <c r="N71" s="10"/>
      <c r="O71" s="7"/>
      <c r="P71" s="33"/>
      <c r="Q71" s="7"/>
    </row>
    <row r="72" spans="1:17" ht="13.2">
      <c r="A72" s="10"/>
      <c r="D72" s="7"/>
      <c r="F72" s="7"/>
      <c r="G72" s="10"/>
      <c r="H72" s="10"/>
      <c r="I72" s="7"/>
      <c r="K72" s="10"/>
      <c r="L72" s="10"/>
      <c r="M72" s="43"/>
      <c r="N72" s="10"/>
      <c r="O72" s="7"/>
      <c r="P72" s="33"/>
      <c r="Q72" s="7"/>
    </row>
    <row r="73" spans="1:17" ht="13.2">
      <c r="A73" s="10"/>
      <c r="D73" s="7"/>
      <c r="F73" s="7"/>
      <c r="G73" s="10"/>
      <c r="H73" s="10"/>
      <c r="I73" s="7"/>
      <c r="K73" s="10"/>
      <c r="L73" s="10"/>
      <c r="M73" s="43"/>
      <c r="N73" s="10"/>
      <c r="O73" s="7"/>
      <c r="P73" s="33"/>
      <c r="Q73" s="7"/>
    </row>
    <row r="74" spans="1:17" ht="13.2">
      <c r="A74" s="10"/>
      <c r="D74" s="7"/>
      <c r="F74" s="7"/>
      <c r="G74" s="10"/>
      <c r="H74" s="10"/>
      <c r="I74" s="7"/>
      <c r="K74" s="10"/>
      <c r="L74" s="10"/>
      <c r="M74" s="43"/>
      <c r="N74" s="10"/>
      <c r="O74" s="7"/>
      <c r="P74" s="33"/>
      <c r="Q74" s="7"/>
    </row>
    <row r="75" spans="1:17" ht="13.2">
      <c r="A75" s="10"/>
      <c r="D75" s="7"/>
      <c r="F75" s="7"/>
      <c r="G75" s="10"/>
      <c r="H75" s="10"/>
      <c r="I75" s="7"/>
      <c r="K75" s="10"/>
      <c r="L75" s="10"/>
      <c r="M75" s="43"/>
      <c r="N75" s="10"/>
      <c r="O75" s="7"/>
      <c r="P75" s="33"/>
      <c r="Q75" s="7"/>
    </row>
    <row r="76" spans="1:17" ht="13.2">
      <c r="A76" s="10"/>
      <c r="D76" s="7"/>
      <c r="F76" s="7"/>
      <c r="G76" s="10"/>
      <c r="H76" s="10"/>
      <c r="I76" s="7"/>
      <c r="K76" s="10"/>
      <c r="L76" s="10"/>
      <c r="M76" s="43"/>
      <c r="N76" s="10"/>
      <c r="O76" s="7"/>
      <c r="P76" s="33"/>
      <c r="Q76" s="7"/>
    </row>
    <row r="77" spans="1:17" ht="13.2">
      <c r="A77" s="10"/>
      <c r="D77" s="7"/>
      <c r="F77" s="7"/>
      <c r="G77" s="10"/>
      <c r="H77" s="10"/>
      <c r="I77" s="7"/>
      <c r="K77" s="10"/>
      <c r="L77" s="10"/>
      <c r="M77" s="43"/>
      <c r="N77" s="10"/>
      <c r="O77" s="7"/>
      <c r="P77" s="33"/>
      <c r="Q77" s="7"/>
    </row>
    <row r="78" spans="1:17" ht="13.2">
      <c r="A78" s="10"/>
      <c r="D78" s="7"/>
      <c r="F78" s="7"/>
      <c r="G78" s="10"/>
      <c r="H78" s="10"/>
      <c r="I78" s="7"/>
      <c r="K78" s="10"/>
      <c r="L78" s="10"/>
      <c r="M78" s="43"/>
      <c r="N78" s="10"/>
      <c r="O78" s="7"/>
      <c r="P78" s="33"/>
      <c r="Q78" s="7"/>
    </row>
    <row r="79" spans="1:17" ht="13.2">
      <c r="A79" s="10"/>
      <c r="D79" s="7"/>
      <c r="F79" s="7"/>
      <c r="G79" s="10"/>
      <c r="H79" s="10"/>
      <c r="I79" s="7"/>
      <c r="K79" s="10"/>
      <c r="L79" s="10"/>
      <c r="M79" s="43"/>
      <c r="N79" s="10"/>
      <c r="O79" s="7"/>
      <c r="P79" s="33"/>
      <c r="Q79" s="7"/>
    </row>
    <row r="80" spans="1:17" ht="13.2">
      <c r="A80" s="10"/>
      <c r="D80" s="7"/>
      <c r="F80" s="7"/>
      <c r="G80" s="10"/>
      <c r="H80" s="10"/>
      <c r="I80" s="7"/>
      <c r="K80" s="10"/>
      <c r="L80" s="10"/>
      <c r="M80" s="43"/>
      <c r="N80" s="10"/>
      <c r="O80" s="7"/>
      <c r="P80" s="33"/>
      <c r="Q80" s="7"/>
    </row>
    <row r="81" spans="1:17" ht="13.2">
      <c r="A81" s="10"/>
      <c r="D81" s="7"/>
      <c r="F81" s="7"/>
      <c r="G81" s="10"/>
      <c r="H81" s="10"/>
      <c r="I81" s="7"/>
      <c r="K81" s="10"/>
      <c r="L81" s="10"/>
      <c r="M81" s="43"/>
      <c r="N81" s="10"/>
      <c r="O81" s="7"/>
      <c r="P81" s="33"/>
      <c r="Q81" s="7"/>
    </row>
    <row r="82" spans="1:17" ht="13.2">
      <c r="A82" s="10"/>
      <c r="D82" s="7"/>
      <c r="F82" s="7"/>
      <c r="G82" s="10"/>
      <c r="H82" s="10"/>
      <c r="I82" s="7"/>
      <c r="K82" s="10"/>
      <c r="L82" s="10"/>
      <c r="M82" s="43"/>
      <c r="N82" s="10"/>
      <c r="O82" s="7"/>
      <c r="P82" s="33"/>
      <c r="Q82" s="7"/>
    </row>
    <row r="83" spans="1:17" ht="13.2">
      <c r="A83" s="10"/>
      <c r="D83" s="7"/>
      <c r="F83" s="7"/>
      <c r="G83" s="10"/>
      <c r="H83" s="10"/>
      <c r="I83" s="7"/>
      <c r="K83" s="10"/>
      <c r="L83" s="10"/>
      <c r="M83" s="43"/>
      <c r="N83" s="10"/>
      <c r="O83" s="7"/>
      <c r="P83" s="33"/>
      <c r="Q83" s="7"/>
    </row>
    <row r="84" spans="1:17" ht="13.2">
      <c r="A84" s="10"/>
      <c r="D84" s="7"/>
      <c r="F84" s="7"/>
      <c r="G84" s="10"/>
      <c r="H84" s="10"/>
      <c r="I84" s="7"/>
      <c r="K84" s="10"/>
      <c r="L84" s="10"/>
      <c r="M84" s="43"/>
      <c r="N84" s="10"/>
      <c r="O84" s="7"/>
      <c r="P84" s="33"/>
      <c r="Q84" s="7"/>
    </row>
    <row r="85" spans="1:17" ht="13.2">
      <c r="A85" s="10"/>
      <c r="D85" s="7"/>
      <c r="F85" s="7"/>
      <c r="G85" s="10"/>
      <c r="H85" s="10"/>
      <c r="I85" s="7"/>
      <c r="K85" s="10"/>
      <c r="L85" s="10"/>
      <c r="M85" s="43"/>
      <c r="N85" s="10"/>
      <c r="O85" s="7"/>
      <c r="P85" s="33"/>
      <c r="Q85" s="7"/>
    </row>
    <row r="86" spans="1:17" ht="13.2">
      <c r="A86" s="10"/>
      <c r="D86" s="7"/>
      <c r="F86" s="7"/>
      <c r="G86" s="10"/>
      <c r="H86" s="10"/>
      <c r="I86" s="7"/>
      <c r="K86" s="10"/>
      <c r="L86" s="10"/>
      <c r="M86" s="43"/>
      <c r="N86" s="10"/>
      <c r="O86" s="7"/>
      <c r="P86" s="33"/>
      <c r="Q86" s="7"/>
    </row>
    <row r="87" spans="1:17" ht="13.2">
      <c r="A87" s="10"/>
      <c r="D87" s="7"/>
      <c r="F87" s="7"/>
      <c r="G87" s="10"/>
      <c r="H87" s="10"/>
      <c r="I87" s="7"/>
      <c r="K87" s="10"/>
      <c r="L87" s="10"/>
      <c r="M87" s="43"/>
      <c r="N87" s="10"/>
      <c r="O87" s="7"/>
      <c r="P87" s="33"/>
      <c r="Q87" s="7"/>
    </row>
    <row r="88" spans="1:17" ht="13.2">
      <c r="A88" s="10"/>
      <c r="D88" s="7"/>
      <c r="F88" s="7"/>
      <c r="G88" s="10"/>
      <c r="H88" s="10"/>
      <c r="I88" s="7"/>
      <c r="K88" s="10"/>
      <c r="L88" s="10"/>
      <c r="M88" s="43"/>
      <c r="N88" s="10"/>
      <c r="O88" s="7"/>
      <c r="P88" s="33"/>
      <c r="Q88" s="7"/>
    </row>
    <row r="89" spans="1:17" ht="13.2">
      <c r="A89" s="10"/>
      <c r="D89" s="7"/>
      <c r="F89" s="7"/>
      <c r="G89" s="10"/>
      <c r="H89" s="10"/>
      <c r="I89" s="7"/>
      <c r="K89" s="10"/>
      <c r="L89" s="10"/>
      <c r="M89" s="43"/>
      <c r="N89" s="10"/>
      <c r="O89" s="7"/>
      <c r="P89" s="33"/>
      <c r="Q89" s="7"/>
    </row>
    <row r="90" spans="1:17" ht="13.2">
      <c r="A90" s="10"/>
      <c r="D90" s="7"/>
      <c r="F90" s="7"/>
      <c r="G90" s="10"/>
      <c r="H90" s="10"/>
      <c r="I90" s="7"/>
      <c r="K90" s="10"/>
      <c r="L90" s="10"/>
      <c r="M90" s="43"/>
      <c r="N90" s="10"/>
      <c r="O90" s="7"/>
      <c r="P90" s="33"/>
      <c r="Q90" s="7"/>
    </row>
    <row r="91" spans="1:17" ht="13.2">
      <c r="A91" s="10"/>
      <c r="D91" s="7"/>
      <c r="F91" s="7"/>
      <c r="G91" s="10"/>
      <c r="H91" s="10"/>
      <c r="I91" s="7"/>
      <c r="K91" s="10"/>
      <c r="L91" s="10"/>
      <c r="M91" s="43"/>
      <c r="N91" s="10"/>
      <c r="O91" s="7"/>
      <c r="P91" s="33"/>
      <c r="Q91" s="7"/>
    </row>
    <row r="92" spans="1:17" ht="13.2">
      <c r="A92" s="10"/>
      <c r="D92" s="7"/>
      <c r="F92" s="7"/>
      <c r="G92" s="10"/>
      <c r="H92" s="10"/>
      <c r="I92" s="7"/>
      <c r="K92" s="10"/>
      <c r="L92" s="10"/>
      <c r="M92" s="43"/>
      <c r="N92" s="10"/>
      <c r="O92" s="7"/>
      <c r="P92" s="33"/>
      <c r="Q92" s="7"/>
    </row>
    <row r="93" spans="1:17" ht="13.2">
      <c r="A93" s="10"/>
      <c r="D93" s="7"/>
      <c r="F93" s="7"/>
      <c r="G93" s="10"/>
      <c r="H93" s="10"/>
      <c r="I93" s="7"/>
      <c r="K93" s="10"/>
      <c r="L93" s="10"/>
      <c r="M93" s="43"/>
      <c r="N93" s="10"/>
      <c r="O93" s="7"/>
      <c r="P93" s="33"/>
      <c r="Q93" s="7"/>
    </row>
    <row r="94" spans="1:17" ht="13.2">
      <c r="A94" s="10"/>
      <c r="D94" s="7"/>
      <c r="F94" s="7"/>
      <c r="G94" s="10"/>
      <c r="H94" s="10"/>
      <c r="I94" s="7"/>
      <c r="K94" s="10"/>
      <c r="L94" s="10"/>
      <c r="M94" s="43"/>
      <c r="N94" s="10"/>
      <c r="O94" s="7"/>
      <c r="P94" s="33"/>
      <c r="Q94" s="7"/>
    </row>
    <row r="95" spans="1:17" ht="13.2">
      <c r="A95" s="10"/>
      <c r="D95" s="7"/>
      <c r="F95" s="7"/>
      <c r="G95" s="10"/>
      <c r="H95" s="10"/>
      <c r="I95" s="7"/>
      <c r="K95" s="10"/>
      <c r="L95" s="10"/>
      <c r="M95" s="43"/>
      <c r="N95" s="10"/>
      <c r="O95" s="7"/>
      <c r="P95" s="33"/>
      <c r="Q95" s="7"/>
    </row>
    <row r="96" spans="1:17" ht="13.2">
      <c r="A96" s="10"/>
      <c r="D96" s="7"/>
      <c r="F96" s="7"/>
      <c r="G96" s="10"/>
      <c r="H96" s="10"/>
      <c r="I96" s="7"/>
      <c r="K96" s="10"/>
      <c r="L96" s="10"/>
      <c r="M96" s="43"/>
      <c r="N96" s="10"/>
      <c r="O96" s="7"/>
      <c r="P96" s="33"/>
      <c r="Q96" s="7"/>
    </row>
    <row r="97" spans="1:17" ht="13.2">
      <c r="A97" s="10"/>
      <c r="D97" s="7"/>
      <c r="F97" s="7"/>
      <c r="G97" s="10"/>
      <c r="H97" s="10"/>
      <c r="I97" s="7"/>
      <c r="K97" s="10"/>
      <c r="L97" s="10"/>
      <c r="M97" s="43"/>
      <c r="N97" s="10"/>
      <c r="O97" s="7"/>
      <c r="P97" s="33"/>
      <c r="Q97" s="7"/>
    </row>
    <row r="98" spans="1:17" ht="13.2">
      <c r="A98" s="10"/>
      <c r="D98" s="7"/>
      <c r="F98" s="7"/>
      <c r="G98" s="10"/>
      <c r="H98" s="10"/>
      <c r="I98" s="7"/>
      <c r="K98" s="10"/>
      <c r="L98" s="10"/>
      <c r="M98" s="43"/>
      <c r="N98" s="10"/>
      <c r="O98" s="7"/>
      <c r="P98" s="33"/>
      <c r="Q98" s="7"/>
    </row>
    <row r="99" spans="1:17" ht="13.2">
      <c r="A99" s="10"/>
      <c r="D99" s="7"/>
      <c r="F99" s="7"/>
      <c r="G99" s="10"/>
      <c r="H99" s="10"/>
      <c r="I99" s="7"/>
      <c r="K99" s="10"/>
      <c r="L99" s="10"/>
      <c r="M99" s="43"/>
      <c r="N99" s="10"/>
      <c r="O99" s="7"/>
      <c r="P99" s="33"/>
      <c r="Q99" s="7"/>
    </row>
    <row r="100" spans="1:17" ht="13.2">
      <c r="A100" s="10"/>
      <c r="D100" s="7"/>
      <c r="F100" s="7"/>
      <c r="G100" s="10"/>
      <c r="H100" s="10"/>
      <c r="I100" s="7"/>
      <c r="K100" s="10"/>
      <c r="L100" s="10"/>
      <c r="M100" s="43"/>
      <c r="N100" s="10"/>
      <c r="O100" s="7"/>
      <c r="P100" s="33"/>
      <c r="Q100" s="7"/>
    </row>
    <row r="101" spans="1:17" ht="13.2">
      <c r="A101" s="10"/>
      <c r="G101" s="10"/>
      <c r="K101" s="10"/>
      <c r="L101" s="10"/>
    </row>
    <row r="102" spans="1:17" ht="13.2">
      <c r="A102" s="10"/>
      <c r="G102" s="10"/>
      <c r="K102" s="10"/>
      <c r="L102" s="10"/>
    </row>
    <row r="103" spans="1:17" ht="13.2">
      <c r="A103" s="10"/>
      <c r="G103" s="10"/>
      <c r="K103" s="10"/>
      <c r="L103" s="10"/>
    </row>
    <row r="104" spans="1:17" ht="13.2">
      <c r="A104" s="10"/>
      <c r="G104" s="10"/>
      <c r="K104" s="10"/>
      <c r="L104" s="10"/>
    </row>
    <row r="105" spans="1:17" ht="13.2">
      <c r="A105" s="10"/>
      <c r="G105" s="10"/>
      <c r="K105" s="10"/>
      <c r="L105" s="10"/>
    </row>
    <row r="106" spans="1:17" ht="13.2">
      <c r="A106" s="10"/>
      <c r="G106" s="10"/>
      <c r="K106" s="10"/>
      <c r="L106" s="10"/>
    </row>
    <row r="107" spans="1:17" ht="13.2">
      <c r="A107" s="10"/>
      <c r="G107" s="10"/>
      <c r="K107" s="10"/>
      <c r="L107" s="10"/>
    </row>
    <row r="108" spans="1:17" ht="13.2">
      <c r="A108" s="10"/>
      <c r="G108" s="10"/>
      <c r="K108" s="10"/>
      <c r="L108" s="10"/>
    </row>
    <row r="109" spans="1:17" ht="13.2">
      <c r="A109" s="10"/>
      <c r="G109" s="10"/>
      <c r="K109" s="10"/>
      <c r="L109" s="10"/>
    </row>
    <row r="110" spans="1:17" ht="13.2">
      <c r="A110" s="10"/>
      <c r="G110" s="10"/>
      <c r="K110" s="10"/>
      <c r="L110" s="10"/>
    </row>
    <row r="111" spans="1:17" ht="13.2">
      <c r="A111" s="10"/>
      <c r="G111" s="10"/>
      <c r="K111" s="10"/>
      <c r="L111" s="10"/>
    </row>
    <row r="112" spans="1:17" ht="13.2">
      <c r="A112" s="10"/>
      <c r="G112" s="10"/>
      <c r="K112" s="10"/>
      <c r="L112" s="10"/>
    </row>
    <row r="113" spans="1:12" ht="13.2">
      <c r="A113" s="10"/>
      <c r="G113" s="10"/>
      <c r="K113" s="10"/>
      <c r="L113" s="10"/>
    </row>
    <row r="114" spans="1:12" ht="13.2">
      <c r="A114" s="10"/>
      <c r="G114" s="10"/>
      <c r="K114" s="10"/>
      <c r="L114" s="10"/>
    </row>
    <row r="115" spans="1:12" ht="13.2">
      <c r="A115" s="10"/>
      <c r="G115" s="10"/>
      <c r="K115" s="10"/>
      <c r="L115" s="10"/>
    </row>
    <row r="116" spans="1:12" ht="13.2">
      <c r="A116" s="10"/>
      <c r="G116" s="10"/>
      <c r="K116" s="10"/>
      <c r="L116" s="10"/>
    </row>
    <row r="117" spans="1:12" ht="13.2">
      <c r="A117" s="10"/>
      <c r="G117" s="10"/>
      <c r="K117" s="10"/>
      <c r="L117" s="10"/>
    </row>
    <row r="118" spans="1:12" ht="13.2">
      <c r="A118" s="10"/>
      <c r="G118" s="10"/>
      <c r="K118" s="10"/>
      <c r="L118" s="10"/>
    </row>
    <row r="119" spans="1:12" ht="13.2">
      <c r="A119" s="10"/>
      <c r="G119" s="10"/>
      <c r="K119" s="10"/>
      <c r="L119" s="10"/>
    </row>
    <row r="120" spans="1:12" ht="13.2">
      <c r="A120" s="10"/>
      <c r="G120" s="10"/>
      <c r="K120" s="10"/>
      <c r="L120" s="10"/>
    </row>
    <row r="121" spans="1:12" ht="13.2">
      <c r="A121" s="10"/>
      <c r="G121" s="10"/>
      <c r="K121" s="10"/>
      <c r="L121" s="10"/>
    </row>
    <row r="122" spans="1:12" ht="13.2">
      <c r="A122" s="10"/>
      <c r="G122" s="10"/>
      <c r="K122" s="10"/>
      <c r="L122" s="10"/>
    </row>
    <row r="123" spans="1:12" ht="13.2">
      <c r="A123" s="10"/>
      <c r="G123" s="10"/>
      <c r="K123" s="10"/>
      <c r="L123" s="10"/>
    </row>
    <row r="124" spans="1:12" ht="13.2">
      <c r="A124" s="10"/>
      <c r="G124" s="10"/>
      <c r="K124" s="10"/>
      <c r="L124" s="10"/>
    </row>
    <row r="125" spans="1:12" ht="13.2">
      <c r="A125" s="10"/>
      <c r="G125" s="10"/>
      <c r="K125" s="10"/>
      <c r="L125" s="10"/>
    </row>
    <row r="126" spans="1:12" ht="13.2">
      <c r="A126" s="10"/>
      <c r="G126" s="10"/>
      <c r="K126" s="10"/>
      <c r="L126" s="10"/>
    </row>
    <row r="127" spans="1:12" ht="13.2">
      <c r="A127" s="10"/>
      <c r="G127" s="10"/>
      <c r="K127" s="10"/>
      <c r="L127" s="10"/>
    </row>
    <row r="128" spans="1:12" ht="13.2">
      <c r="A128" s="10"/>
      <c r="G128" s="10"/>
      <c r="K128" s="10"/>
      <c r="L128" s="10"/>
    </row>
    <row r="129" spans="1:12" ht="13.2">
      <c r="A129" s="10"/>
      <c r="G129" s="10"/>
      <c r="K129" s="10"/>
      <c r="L129" s="10"/>
    </row>
    <row r="130" spans="1:12" ht="13.2">
      <c r="A130" s="10"/>
      <c r="G130" s="10"/>
      <c r="K130" s="10"/>
      <c r="L130" s="10"/>
    </row>
    <row r="131" spans="1:12" ht="13.2">
      <c r="A131" s="10"/>
      <c r="G131" s="10"/>
      <c r="K131" s="10"/>
      <c r="L131" s="10"/>
    </row>
    <row r="132" spans="1:12" ht="13.2">
      <c r="A132" s="10"/>
      <c r="G132" s="10"/>
      <c r="K132" s="10"/>
      <c r="L132" s="10"/>
    </row>
    <row r="133" spans="1:12" ht="13.2">
      <c r="A133" s="10"/>
      <c r="G133" s="10"/>
      <c r="K133" s="10"/>
      <c r="L133" s="10"/>
    </row>
    <row r="134" spans="1:12" ht="13.2">
      <c r="A134" s="10"/>
      <c r="G134" s="10"/>
      <c r="K134" s="10"/>
      <c r="L134" s="10"/>
    </row>
    <row r="135" spans="1:12" ht="13.2">
      <c r="A135" s="10"/>
      <c r="G135" s="10"/>
      <c r="K135" s="10"/>
      <c r="L135" s="10"/>
    </row>
    <row r="136" spans="1:12" ht="13.2">
      <c r="A136" s="10"/>
      <c r="G136" s="10"/>
      <c r="K136" s="10"/>
      <c r="L136" s="10"/>
    </row>
    <row r="137" spans="1:12" ht="13.2">
      <c r="A137" s="10"/>
      <c r="G137" s="10"/>
      <c r="K137" s="10"/>
      <c r="L137" s="10"/>
    </row>
    <row r="138" spans="1:12" ht="13.2">
      <c r="A138" s="10"/>
      <c r="G138" s="10"/>
      <c r="K138" s="10"/>
      <c r="L138" s="10"/>
    </row>
    <row r="139" spans="1:12" ht="13.2">
      <c r="A139" s="10"/>
      <c r="G139" s="10"/>
      <c r="K139" s="10"/>
      <c r="L139" s="10"/>
    </row>
    <row r="140" spans="1:12" ht="13.2">
      <c r="A140" s="10"/>
      <c r="G140" s="10"/>
      <c r="K140" s="10"/>
      <c r="L140" s="10"/>
    </row>
    <row r="141" spans="1:12" ht="13.2">
      <c r="A141" s="10"/>
      <c r="G141" s="10"/>
      <c r="K141" s="10"/>
      <c r="L141" s="10"/>
    </row>
    <row r="142" spans="1:12" ht="13.2">
      <c r="A142" s="10"/>
      <c r="G142" s="10"/>
      <c r="K142" s="10"/>
      <c r="L142" s="10"/>
    </row>
    <row r="143" spans="1:12" ht="13.2">
      <c r="A143" s="10"/>
      <c r="G143" s="10"/>
      <c r="K143" s="10"/>
      <c r="L143" s="10"/>
    </row>
    <row r="144" spans="1:12" ht="13.2">
      <c r="A144" s="10"/>
      <c r="G144" s="10"/>
      <c r="K144" s="10"/>
      <c r="L144" s="10"/>
    </row>
    <row r="145" spans="1:12" ht="13.2">
      <c r="A145" s="10"/>
      <c r="G145" s="10"/>
      <c r="K145" s="10"/>
      <c r="L145" s="10"/>
    </row>
    <row r="146" spans="1:12" ht="13.2">
      <c r="A146" s="10"/>
      <c r="G146" s="10"/>
      <c r="K146" s="10"/>
      <c r="L146" s="10"/>
    </row>
    <row r="147" spans="1:12" ht="13.2">
      <c r="A147" s="10"/>
      <c r="G147" s="10"/>
      <c r="K147" s="10"/>
      <c r="L147" s="10"/>
    </row>
    <row r="148" spans="1:12" ht="13.2">
      <c r="A148" s="10"/>
      <c r="G148" s="10"/>
      <c r="K148" s="10"/>
      <c r="L148" s="10"/>
    </row>
    <row r="149" spans="1:12" ht="13.2">
      <c r="A149" s="10"/>
      <c r="G149" s="10"/>
      <c r="K149" s="10"/>
      <c r="L149" s="10"/>
    </row>
    <row r="150" spans="1:12" ht="13.2">
      <c r="A150" s="10"/>
      <c r="G150" s="10"/>
      <c r="K150" s="10"/>
      <c r="L150" s="10"/>
    </row>
    <row r="151" spans="1:12" ht="13.2">
      <c r="A151" s="10"/>
      <c r="G151" s="10"/>
      <c r="K151" s="10"/>
      <c r="L151" s="10"/>
    </row>
    <row r="152" spans="1:12" ht="13.2">
      <c r="A152" s="10"/>
      <c r="G152" s="10"/>
      <c r="K152" s="10"/>
      <c r="L152" s="10"/>
    </row>
    <row r="153" spans="1:12" ht="13.2">
      <c r="A153" s="10"/>
      <c r="G153" s="10"/>
      <c r="K153" s="10"/>
      <c r="L153" s="10"/>
    </row>
    <row r="154" spans="1:12" ht="13.2">
      <c r="A154" s="10"/>
      <c r="G154" s="10"/>
      <c r="K154" s="10"/>
      <c r="L154" s="10"/>
    </row>
    <row r="155" spans="1:12" ht="13.2">
      <c r="A155" s="10"/>
      <c r="G155" s="10"/>
      <c r="K155" s="10"/>
      <c r="L155" s="10"/>
    </row>
    <row r="156" spans="1:12" ht="13.2">
      <c r="A156" s="10"/>
      <c r="G156" s="10"/>
      <c r="K156" s="10"/>
      <c r="L156" s="10"/>
    </row>
    <row r="157" spans="1:12" ht="13.2">
      <c r="A157" s="10"/>
      <c r="G157" s="10"/>
      <c r="K157" s="10"/>
      <c r="L157" s="10"/>
    </row>
    <row r="158" spans="1:12" ht="13.2">
      <c r="A158" s="10"/>
      <c r="G158" s="10"/>
      <c r="K158" s="10"/>
      <c r="L158" s="10"/>
    </row>
    <row r="159" spans="1:12" ht="13.2">
      <c r="A159" s="10"/>
      <c r="G159" s="10"/>
      <c r="K159" s="10"/>
      <c r="L159" s="10"/>
    </row>
    <row r="160" spans="1:12" ht="13.2">
      <c r="A160" s="10"/>
      <c r="G160" s="10"/>
      <c r="K160" s="10"/>
      <c r="L160" s="10"/>
    </row>
    <row r="161" spans="1:12" ht="13.2">
      <c r="A161" s="10"/>
      <c r="G161" s="10"/>
      <c r="K161" s="10"/>
      <c r="L161" s="10"/>
    </row>
    <row r="162" spans="1:12" ht="13.2">
      <c r="A162" s="10"/>
      <c r="G162" s="10"/>
      <c r="K162" s="10"/>
      <c r="L162" s="10"/>
    </row>
    <row r="163" spans="1:12" ht="13.2">
      <c r="A163" s="10"/>
      <c r="G163" s="10"/>
      <c r="K163" s="10"/>
      <c r="L163" s="10"/>
    </row>
    <row r="164" spans="1:12" ht="13.2">
      <c r="A164" s="10"/>
      <c r="G164" s="10"/>
      <c r="K164" s="10"/>
      <c r="L164" s="10"/>
    </row>
    <row r="165" spans="1:12" ht="13.2">
      <c r="A165" s="10"/>
      <c r="G165" s="10"/>
      <c r="K165" s="10"/>
      <c r="L165" s="10"/>
    </row>
    <row r="166" spans="1:12" ht="13.2">
      <c r="A166" s="10"/>
      <c r="G166" s="10"/>
      <c r="K166" s="10"/>
      <c r="L166" s="10"/>
    </row>
    <row r="167" spans="1:12" ht="13.2">
      <c r="A167" s="10"/>
      <c r="G167" s="10"/>
      <c r="K167" s="10"/>
      <c r="L167" s="10"/>
    </row>
    <row r="168" spans="1:12" ht="13.2">
      <c r="A168" s="10"/>
      <c r="G168" s="10"/>
      <c r="K168" s="10"/>
      <c r="L168" s="10"/>
    </row>
    <row r="169" spans="1:12" ht="13.2">
      <c r="A169" s="10"/>
      <c r="G169" s="10"/>
      <c r="K169" s="10"/>
      <c r="L169" s="10"/>
    </row>
    <row r="170" spans="1:12" ht="13.2">
      <c r="A170" s="10"/>
      <c r="G170" s="10"/>
      <c r="K170" s="10"/>
      <c r="L170" s="10"/>
    </row>
    <row r="171" spans="1:12" ht="13.2">
      <c r="A171" s="10"/>
      <c r="G171" s="10"/>
      <c r="K171" s="10"/>
      <c r="L171" s="10"/>
    </row>
    <row r="172" spans="1:12" ht="13.2">
      <c r="A172" s="10"/>
      <c r="G172" s="10"/>
      <c r="K172" s="10"/>
      <c r="L172" s="10"/>
    </row>
    <row r="173" spans="1:12" ht="13.2">
      <c r="A173" s="10"/>
      <c r="G173" s="10"/>
      <c r="K173" s="10"/>
      <c r="L173" s="10"/>
    </row>
    <row r="174" spans="1:12" ht="13.2">
      <c r="A174" s="10"/>
      <c r="G174" s="10"/>
      <c r="K174" s="10"/>
      <c r="L174" s="10"/>
    </row>
    <row r="175" spans="1:12" ht="13.2">
      <c r="A175" s="10"/>
      <c r="G175" s="10"/>
      <c r="K175" s="10"/>
      <c r="L175" s="10"/>
    </row>
    <row r="176" spans="1:12" ht="13.2">
      <c r="A176" s="10"/>
      <c r="G176" s="10"/>
      <c r="K176" s="10"/>
      <c r="L176" s="10"/>
    </row>
    <row r="177" spans="1:12" ht="13.2">
      <c r="A177" s="10"/>
      <c r="G177" s="10"/>
      <c r="K177" s="10"/>
      <c r="L177" s="10"/>
    </row>
    <row r="178" spans="1:12" ht="13.2">
      <c r="A178" s="10"/>
      <c r="G178" s="10"/>
      <c r="K178" s="10"/>
      <c r="L178" s="10"/>
    </row>
    <row r="179" spans="1:12" ht="13.2">
      <c r="A179" s="10"/>
      <c r="G179" s="10"/>
      <c r="K179" s="10"/>
      <c r="L179" s="10"/>
    </row>
    <row r="180" spans="1:12" ht="13.2">
      <c r="A180" s="10"/>
      <c r="G180" s="10"/>
      <c r="K180" s="10"/>
      <c r="L180" s="10"/>
    </row>
    <row r="181" spans="1:12" ht="13.2">
      <c r="A181" s="10"/>
      <c r="G181" s="10"/>
      <c r="K181" s="10"/>
      <c r="L181" s="10"/>
    </row>
    <row r="182" spans="1:12" ht="13.2">
      <c r="A182" s="10"/>
      <c r="G182" s="10"/>
      <c r="K182" s="10"/>
      <c r="L182" s="10"/>
    </row>
    <row r="183" spans="1:12" ht="13.2">
      <c r="A183" s="10"/>
      <c r="G183" s="10"/>
      <c r="K183" s="10"/>
      <c r="L183" s="10"/>
    </row>
    <row r="184" spans="1:12" ht="13.2">
      <c r="A184" s="10"/>
      <c r="G184" s="10"/>
      <c r="K184" s="10"/>
      <c r="L184" s="10"/>
    </row>
    <row r="185" spans="1:12" ht="13.2">
      <c r="A185" s="10"/>
      <c r="G185" s="10"/>
      <c r="K185" s="10"/>
      <c r="L185" s="10"/>
    </row>
    <row r="186" spans="1:12" ht="13.2">
      <c r="A186" s="10"/>
      <c r="G186" s="10"/>
      <c r="K186" s="10"/>
      <c r="L186" s="10"/>
    </row>
    <row r="187" spans="1:12" ht="13.2">
      <c r="A187" s="10"/>
      <c r="G187" s="10"/>
      <c r="K187" s="10"/>
      <c r="L187" s="10"/>
    </row>
    <row r="188" spans="1:12" ht="13.2">
      <c r="A188" s="10"/>
      <c r="G188" s="10"/>
      <c r="K188" s="10"/>
      <c r="L188" s="10"/>
    </row>
    <row r="189" spans="1:12" ht="13.2">
      <c r="A189" s="10"/>
      <c r="G189" s="10"/>
      <c r="K189" s="10"/>
      <c r="L189" s="10"/>
    </row>
    <row r="190" spans="1:12" ht="13.2">
      <c r="A190" s="10"/>
      <c r="G190" s="10"/>
      <c r="K190" s="10"/>
      <c r="L190" s="10"/>
    </row>
    <row r="191" spans="1:12" ht="13.2">
      <c r="A191" s="10"/>
      <c r="G191" s="10"/>
      <c r="K191" s="10"/>
      <c r="L191" s="10"/>
    </row>
    <row r="192" spans="1:12" ht="13.2">
      <c r="A192" s="10"/>
      <c r="G192" s="10"/>
      <c r="K192" s="10"/>
      <c r="L192" s="10"/>
    </row>
    <row r="193" spans="1:12" ht="13.2">
      <c r="A193" s="10"/>
      <c r="G193" s="10"/>
      <c r="K193" s="10"/>
      <c r="L193" s="10"/>
    </row>
    <row r="194" spans="1:12" ht="13.2">
      <c r="A194" s="10"/>
      <c r="G194" s="10"/>
      <c r="K194" s="10"/>
      <c r="L194" s="10"/>
    </row>
    <row r="195" spans="1:12" ht="13.2">
      <c r="A195" s="10"/>
      <c r="G195" s="10"/>
      <c r="K195" s="10"/>
      <c r="L195" s="10"/>
    </row>
    <row r="196" spans="1:12" ht="13.2">
      <c r="A196" s="10"/>
      <c r="G196" s="10"/>
      <c r="K196" s="10"/>
      <c r="L196" s="10"/>
    </row>
    <row r="197" spans="1:12" ht="13.2">
      <c r="A197" s="10"/>
      <c r="G197" s="10"/>
      <c r="K197" s="10"/>
      <c r="L197" s="10"/>
    </row>
    <row r="198" spans="1:12" ht="13.2">
      <c r="A198" s="10"/>
      <c r="G198" s="10"/>
      <c r="K198" s="10"/>
      <c r="L198" s="10"/>
    </row>
    <row r="199" spans="1:12" ht="13.2">
      <c r="A199" s="10"/>
      <c r="G199" s="10"/>
      <c r="K199" s="10"/>
      <c r="L199" s="10"/>
    </row>
    <row r="200" spans="1:12" ht="13.2">
      <c r="A200" s="10"/>
      <c r="G200" s="10"/>
      <c r="K200" s="10"/>
      <c r="L200" s="10"/>
    </row>
    <row r="201" spans="1:12" ht="13.2">
      <c r="A201" s="10"/>
      <c r="G201" s="10"/>
      <c r="K201" s="10"/>
      <c r="L201" s="10"/>
    </row>
    <row r="202" spans="1:12" ht="13.2">
      <c r="A202" s="10"/>
      <c r="G202" s="10"/>
      <c r="K202" s="10"/>
      <c r="L202" s="10"/>
    </row>
    <row r="203" spans="1:12" ht="13.2">
      <c r="A203" s="10"/>
      <c r="G203" s="10"/>
      <c r="K203" s="10"/>
      <c r="L203" s="10"/>
    </row>
    <row r="204" spans="1:12" ht="13.2">
      <c r="A204" s="10"/>
      <c r="G204" s="10"/>
      <c r="K204" s="10"/>
      <c r="L204" s="10"/>
    </row>
    <row r="205" spans="1:12" ht="13.2">
      <c r="A205" s="10"/>
      <c r="G205" s="10"/>
      <c r="K205" s="10"/>
      <c r="L205" s="10"/>
    </row>
    <row r="206" spans="1:12" ht="13.2">
      <c r="A206" s="10"/>
      <c r="G206" s="10"/>
      <c r="K206" s="10"/>
      <c r="L206" s="10"/>
    </row>
    <row r="207" spans="1:12" ht="13.2">
      <c r="A207" s="10"/>
      <c r="G207" s="10"/>
      <c r="K207" s="10"/>
      <c r="L207" s="10"/>
    </row>
    <row r="208" spans="1:12" ht="13.2">
      <c r="A208" s="10"/>
      <c r="G208" s="10"/>
      <c r="K208" s="10"/>
      <c r="L208" s="10"/>
    </row>
    <row r="209" spans="1:12" ht="13.2">
      <c r="A209" s="10"/>
      <c r="G209" s="10"/>
      <c r="K209" s="10"/>
      <c r="L209" s="10"/>
    </row>
    <row r="210" spans="1:12" ht="13.2">
      <c r="A210" s="10"/>
      <c r="G210" s="10"/>
      <c r="K210" s="10"/>
      <c r="L210" s="10"/>
    </row>
    <row r="211" spans="1:12" ht="13.2">
      <c r="A211" s="10"/>
      <c r="G211" s="10"/>
      <c r="K211" s="10"/>
      <c r="L211" s="10"/>
    </row>
    <row r="212" spans="1:12" ht="13.2">
      <c r="A212" s="10"/>
      <c r="G212" s="10"/>
      <c r="K212" s="10"/>
      <c r="L212" s="10"/>
    </row>
    <row r="213" spans="1:12" ht="13.2">
      <c r="A213" s="10"/>
      <c r="G213" s="10"/>
      <c r="K213" s="10"/>
      <c r="L213" s="10"/>
    </row>
    <row r="214" spans="1:12" ht="13.2">
      <c r="A214" s="10"/>
      <c r="G214" s="10"/>
      <c r="K214" s="10"/>
      <c r="L214" s="10"/>
    </row>
    <row r="215" spans="1:12" ht="13.2">
      <c r="A215" s="10"/>
      <c r="G215" s="10"/>
      <c r="K215" s="10"/>
      <c r="L215" s="10"/>
    </row>
    <row r="216" spans="1:12" ht="13.2">
      <c r="A216" s="10"/>
      <c r="G216" s="10"/>
      <c r="K216" s="10"/>
      <c r="L216" s="10"/>
    </row>
    <row r="217" spans="1:12" ht="13.2">
      <c r="A217" s="10"/>
      <c r="G217" s="10"/>
      <c r="K217" s="10"/>
      <c r="L217" s="10"/>
    </row>
    <row r="218" spans="1:12" ht="13.2">
      <c r="A218" s="10"/>
      <c r="G218" s="10"/>
      <c r="K218" s="10"/>
      <c r="L218" s="10"/>
    </row>
    <row r="219" spans="1:12" ht="13.2">
      <c r="A219" s="10"/>
      <c r="G219" s="10"/>
      <c r="K219" s="10"/>
      <c r="L219" s="10"/>
    </row>
    <row r="220" spans="1:12" ht="13.2">
      <c r="A220" s="10"/>
      <c r="G220" s="10"/>
      <c r="K220" s="10"/>
      <c r="L220" s="10"/>
    </row>
    <row r="221" spans="1:12" ht="13.2">
      <c r="A221" s="10"/>
      <c r="G221" s="10"/>
      <c r="K221" s="10"/>
      <c r="L221" s="10"/>
    </row>
    <row r="222" spans="1:12" ht="13.2">
      <c r="A222" s="10"/>
      <c r="G222" s="10"/>
      <c r="K222" s="10"/>
      <c r="L222" s="10"/>
    </row>
    <row r="223" spans="1:12" ht="13.2">
      <c r="A223" s="10"/>
      <c r="G223" s="10"/>
      <c r="K223" s="10"/>
      <c r="L223" s="10"/>
    </row>
    <row r="224" spans="1:12" ht="13.2">
      <c r="A224" s="10"/>
      <c r="G224" s="10"/>
      <c r="K224" s="10"/>
      <c r="L224" s="10"/>
    </row>
    <row r="225" spans="1:12" ht="13.2">
      <c r="A225" s="10"/>
      <c r="G225" s="10"/>
      <c r="K225" s="10"/>
      <c r="L225" s="10"/>
    </row>
    <row r="226" spans="1:12" ht="13.2">
      <c r="A226" s="10"/>
      <c r="G226" s="10"/>
      <c r="K226" s="10"/>
      <c r="L226" s="10"/>
    </row>
    <row r="227" spans="1:12" ht="13.2">
      <c r="A227" s="10"/>
      <c r="G227" s="10"/>
      <c r="K227" s="10"/>
      <c r="L227" s="10"/>
    </row>
    <row r="228" spans="1:12" ht="13.2">
      <c r="A228" s="10"/>
      <c r="G228" s="10"/>
      <c r="K228" s="10"/>
      <c r="L228" s="10"/>
    </row>
    <row r="229" spans="1:12" ht="13.2">
      <c r="A229" s="10"/>
      <c r="G229" s="10"/>
      <c r="K229" s="10"/>
      <c r="L229" s="10"/>
    </row>
    <row r="230" spans="1:12" ht="13.2">
      <c r="A230" s="10"/>
      <c r="G230" s="10"/>
      <c r="K230" s="10"/>
      <c r="L230" s="10"/>
    </row>
    <row r="231" spans="1:12" ht="13.2">
      <c r="A231" s="10"/>
      <c r="G231" s="10"/>
      <c r="K231" s="10"/>
      <c r="L231" s="10"/>
    </row>
    <row r="232" spans="1:12" ht="13.2">
      <c r="A232" s="10"/>
      <c r="G232" s="10"/>
      <c r="K232" s="10"/>
      <c r="L232" s="10"/>
    </row>
    <row r="233" spans="1:12" ht="13.2">
      <c r="A233" s="10"/>
      <c r="G233" s="10"/>
      <c r="K233" s="10"/>
      <c r="L233" s="10"/>
    </row>
    <row r="234" spans="1:12" ht="13.2">
      <c r="A234" s="10"/>
      <c r="G234" s="10"/>
      <c r="K234" s="10"/>
      <c r="L234" s="10"/>
    </row>
    <row r="235" spans="1:12" ht="13.2">
      <c r="A235" s="10"/>
      <c r="G235" s="10"/>
      <c r="K235" s="10"/>
      <c r="L235" s="10"/>
    </row>
    <row r="236" spans="1:12" ht="13.2">
      <c r="A236" s="10"/>
      <c r="G236" s="10"/>
      <c r="K236" s="10"/>
      <c r="L236" s="10"/>
    </row>
    <row r="237" spans="1:12" ht="13.2">
      <c r="A237" s="10"/>
      <c r="G237" s="10"/>
      <c r="K237" s="10"/>
      <c r="L237" s="10"/>
    </row>
    <row r="238" spans="1:12" ht="13.2">
      <c r="A238" s="10"/>
      <c r="G238" s="10"/>
      <c r="K238" s="10"/>
      <c r="L238" s="10"/>
    </row>
    <row r="239" spans="1:12" ht="13.2">
      <c r="A239" s="10"/>
      <c r="G239" s="10"/>
      <c r="K239" s="10"/>
      <c r="L239" s="10"/>
    </row>
    <row r="240" spans="1:12" ht="13.2">
      <c r="A240" s="10"/>
      <c r="G240" s="10"/>
      <c r="K240" s="10"/>
      <c r="L240" s="10"/>
    </row>
    <row r="241" spans="1:12" ht="13.2">
      <c r="A241" s="10"/>
      <c r="G241" s="10"/>
      <c r="K241" s="10"/>
      <c r="L241" s="10"/>
    </row>
    <row r="242" spans="1:12" ht="13.2">
      <c r="A242" s="10"/>
      <c r="G242" s="10"/>
      <c r="K242" s="10"/>
      <c r="L242" s="10"/>
    </row>
    <row r="243" spans="1:12" ht="13.2">
      <c r="A243" s="10"/>
      <c r="G243" s="10"/>
      <c r="K243" s="10"/>
      <c r="L243" s="10"/>
    </row>
    <row r="244" spans="1:12" ht="13.2">
      <c r="A244" s="10"/>
      <c r="G244" s="10"/>
      <c r="K244" s="10"/>
      <c r="L244" s="10"/>
    </row>
    <row r="245" spans="1:12" ht="13.2">
      <c r="A245" s="10"/>
      <c r="G245" s="10"/>
      <c r="K245" s="10"/>
      <c r="L245" s="10"/>
    </row>
    <row r="246" spans="1:12" ht="13.2">
      <c r="A246" s="10"/>
      <c r="G246" s="10"/>
      <c r="K246" s="10"/>
      <c r="L246" s="10"/>
    </row>
    <row r="247" spans="1:12" ht="13.2">
      <c r="A247" s="10"/>
      <c r="G247" s="10"/>
      <c r="K247" s="10"/>
      <c r="L247" s="10"/>
    </row>
    <row r="248" spans="1:12" ht="13.2">
      <c r="A248" s="10"/>
      <c r="G248" s="10"/>
      <c r="K248" s="10"/>
      <c r="L248" s="10"/>
    </row>
    <row r="249" spans="1:12" ht="13.2">
      <c r="A249" s="10"/>
      <c r="G249" s="10"/>
      <c r="K249" s="10"/>
      <c r="L249" s="10"/>
    </row>
    <row r="250" spans="1:12" ht="13.2">
      <c r="A250" s="10"/>
      <c r="G250" s="10"/>
      <c r="K250" s="10"/>
      <c r="L250" s="10"/>
    </row>
    <row r="251" spans="1:12" ht="13.2">
      <c r="A251" s="10"/>
      <c r="G251" s="10"/>
      <c r="K251" s="10"/>
      <c r="L251" s="10"/>
    </row>
    <row r="252" spans="1:12" ht="13.2">
      <c r="A252" s="10"/>
      <c r="G252" s="10"/>
      <c r="K252" s="10"/>
      <c r="L252" s="10"/>
    </row>
    <row r="253" spans="1:12" ht="13.2">
      <c r="A253" s="10"/>
      <c r="G253" s="10"/>
      <c r="K253" s="10"/>
      <c r="L253" s="10"/>
    </row>
    <row r="254" spans="1:12" ht="13.2">
      <c r="A254" s="10"/>
      <c r="G254" s="10"/>
      <c r="K254" s="10"/>
      <c r="L254" s="10"/>
    </row>
    <row r="255" spans="1:12" ht="13.2">
      <c r="A255" s="10"/>
      <c r="G255" s="10"/>
      <c r="K255" s="10"/>
      <c r="L255" s="10"/>
    </row>
    <row r="256" spans="1:12" ht="13.2">
      <c r="A256" s="10"/>
      <c r="G256" s="10"/>
      <c r="K256" s="10"/>
      <c r="L256" s="10"/>
    </row>
    <row r="257" spans="1:12" ht="13.2">
      <c r="A257" s="10"/>
      <c r="G257" s="10"/>
      <c r="K257" s="10"/>
      <c r="L257" s="10"/>
    </row>
    <row r="258" spans="1:12" ht="13.2">
      <c r="A258" s="10"/>
      <c r="G258" s="10"/>
      <c r="K258" s="10"/>
      <c r="L258" s="10"/>
    </row>
    <row r="259" spans="1:12" ht="13.2">
      <c r="A259" s="10"/>
      <c r="G259" s="10"/>
      <c r="K259" s="10"/>
      <c r="L259" s="10"/>
    </row>
    <row r="260" spans="1:12" ht="13.2">
      <c r="A260" s="10"/>
      <c r="G260" s="10"/>
      <c r="K260" s="10"/>
      <c r="L260" s="10"/>
    </row>
    <row r="261" spans="1:12" ht="13.2">
      <c r="A261" s="10"/>
      <c r="G261" s="10"/>
      <c r="K261" s="10"/>
      <c r="L261" s="10"/>
    </row>
    <row r="262" spans="1:12" ht="13.2">
      <c r="A262" s="10"/>
      <c r="G262" s="10"/>
      <c r="K262" s="10"/>
      <c r="L262" s="10"/>
    </row>
    <row r="263" spans="1:12" ht="13.2">
      <c r="A263" s="10"/>
      <c r="G263" s="10"/>
      <c r="K263" s="10"/>
      <c r="L263" s="10"/>
    </row>
    <row r="264" spans="1:12" ht="13.2">
      <c r="A264" s="10"/>
      <c r="G264" s="10"/>
      <c r="K264" s="10"/>
      <c r="L264" s="10"/>
    </row>
    <row r="265" spans="1:12" ht="13.2">
      <c r="A265" s="10"/>
      <c r="G265" s="10"/>
      <c r="K265" s="10"/>
      <c r="L265" s="10"/>
    </row>
    <row r="266" spans="1:12" ht="13.2">
      <c r="A266" s="10"/>
      <c r="G266" s="10"/>
      <c r="K266" s="10"/>
      <c r="L266" s="10"/>
    </row>
    <row r="267" spans="1:12" ht="13.2">
      <c r="A267" s="10"/>
      <c r="G267" s="10"/>
      <c r="K267" s="10"/>
      <c r="L267" s="10"/>
    </row>
    <row r="268" spans="1:12" ht="13.2">
      <c r="A268" s="10"/>
      <c r="G268" s="10"/>
      <c r="K268" s="10"/>
      <c r="L268" s="10"/>
    </row>
    <row r="269" spans="1:12" ht="13.2">
      <c r="A269" s="10"/>
      <c r="G269" s="10"/>
      <c r="K269" s="10"/>
      <c r="L269" s="10"/>
    </row>
    <row r="270" spans="1:12" ht="13.2">
      <c r="A270" s="10"/>
      <c r="G270" s="10"/>
      <c r="K270" s="10"/>
      <c r="L270" s="10"/>
    </row>
    <row r="271" spans="1:12" ht="13.2">
      <c r="A271" s="10"/>
      <c r="G271" s="10"/>
      <c r="K271" s="10"/>
      <c r="L271" s="10"/>
    </row>
    <row r="272" spans="1:12" ht="13.2">
      <c r="A272" s="10"/>
      <c r="G272" s="10"/>
      <c r="K272" s="10"/>
      <c r="L272" s="10"/>
    </row>
    <row r="273" spans="1:12" ht="13.2">
      <c r="A273" s="10"/>
      <c r="G273" s="10"/>
      <c r="K273" s="10"/>
      <c r="L273" s="10"/>
    </row>
    <row r="274" spans="1:12" ht="13.2">
      <c r="A274" s="10"/>
      <c r="G274" s="10"/>
      <c r="K274" s="10"/>
      <c r="L274" s="10"/>
    </row>
    <row r="275" spans="1:12" ht="13.2">
      <c r="A275" s="10"/>
      <c r="G275" s="10"/>
      <c r="K275" s="10"/>
      <c r="L275" s="10"/>
    </row>
    <row r="276" spans="1:12" ht="13.2">
      <c r="A276" s="10"/>
      <c r="G276" s="10"/>
      <c r="K276" s="10"/>
      <c r="L276" s="10"/>
    </row>
    <row r="277" spans="1:12" ht="13.2">
      <c r="A277" s="10"/>
      <c r="G277" s="10"/>
      <c r="K277" s="10"/>
      <c r="L277" s="10"/>
    </row>
    <row r="278" spans="1:12" ht="13.2">
      <c r="A278" s="10"/>
      <c r="G278" s="10"/>
      <c r="K278" s="10"/>
      <c r="L278" s="10"/>
    </row>
    <row r="279" spans="1:12" ht="13.2">
      <c r="A279" s="10"/>
      <c r="G279" s="10"/>
      <c r="K279" s="10"/>
      <c r="L279" s="10"/>
    </row>
    <row r="280" spans="1:12" ht="13.2">
      <c r="A280" s="10"/>
      <c r="G280" s="10"/>
      <c r="K280" s="10"/>
      <c r="L280" s="10"/>
    </row>
    <row r="281" spans="1:12" ht="13.2">
      <c r="A281" s="10"/>
      <c r="G281" s="10"/>
      <c r="K281" s="10"/>
      <c r="L281" s="10"/>
    </row>
    <row r="282" spans="1:12" ht="13.2">
      <c r="A282" s="10"/>
      <c r="G282" s="10"/>
      <c r="K282" s="10"/>
      <c r="L282" s="10"/>
    </row>
    <row r="283" spans="1:12" ht="13.2">
      <c r="A283" s="10"/>
      <c r="G283" s="10"/>
      <c r="K283" s="10"/>
      <c r="L283" s="10"/>
    </row>
    <row r="284" spans="1:12" ht="13.2">
      <c r="A284" s="10"/>
      <c r="G284" s="10"/>
      <c r="K284" s="10"/>
      <c r="L284" s="10"/>
    </row>
    <row r="285" spans="1:12" ht="13.2">
      <c r="A285" s="10"/>
      <c r="G285" s="10"/>
      <c r="K285" s="10"/>
      <c r="L285" s="10"/>
    </row>
    <row r="286" spans="1:12" ht="13.2">
      <c r="A286" s="10"/>
      <c r="G286" s="10"/>
      <c r="K286" s="10"/>
      <c r="L286" s="10"/>
    </row>
    <row r="287" spans="1:12" ht="13.2">
      <c r="A287" s="10"/>
      <c r="G287" s="10"/>
      <c r="K287" s="10"/>
      <c r="L287" s="10"/>
    </row>
    <row r="288" spans="1:12" ht="13.2">
      <c r="A288" s="10"/>
      <c r="G288" s="10"/>
      <c r="K288" s="10"/>
      <c r="L288" s="10"/>
    </row>
    <row r="289" spans="1:12" ht="13.2">
      <c r="A289" s="10"/>
      <c r="G289" s="10"/>
      <c r="K289" s="10"/>
      <c r="L289" s="10"/>
    </row>
    <row r="290" spans="1:12" ht="13.2">
      <c r="A290" s="10"/>
      <c r="G290" s="10"/>
      <c r="K290" s="10"/>
      <c r="L290" s="10"/>
    </row>
    <row r="291" spans="1:12" ht="13.2">
      <c r="A291" s="10"/>
      <c r="G291" s="10"/>
      <c r="K291" s="10"/>
      <c r="L291" s="10"/>
    </row>
    <row r="292" spans="1:12" ht="13.2">
      <c r="A292" s="10"/>
      <c r="G292" s="10"/>
      <c r="K292" s="10"/>
      <c r="L292" s="10"/>
    </row>
    <row r="293" spans="1:12" ht="13.2">
      <c r="A293" s="10"/>
      <c r="G293" s="10"/>
      <c r="K293" s="10"/>
      <c r="L293" s="10"/>
    </row>
    <row r="294" spans="1:12" ht="13.2">
      <c r="A294" s="10"/>
      <c r="G294" s="10"/>
      <c r="K294" s="10"/>
      <c r="L294" s="10"/>
    </row>
    <row r="295" spans="1:12" ht="13.2">
      <c r="A295" s="10"/>
      <c r="G295" s="10"/>
      <c r="K295" s="10"/>
      <c r="L295" s="10"/>
    </row>
    <row r="296" spans="1:12" ht="13.2">
      <c r="A296" s="10"/>
      <c r="G296" s="10"/>
      <c r="K296" s="10"/>
      <c r="L296" s="10"/>
    </row>
    <row r="297" spans="1:12" ht="13.2">
      <c r="A297" s="10"/>
      <c r="G297" s="10"/>
      <c r="K297" s="10"/>
      <c r="L297" s="10"/>
    </row>
    <row r="298" spans="1:12" ht="13.2">
      <c r="A298" s="10"/>
      <c r="G298" s="10"/>
      <c r="K298" s="10"/>
      <c r="L298" s="10"/>
    </row>
    <row r="299" spans="1:12" ht="13.2">
      <c r="A299" s="10"/>
      <c r="G299" s="10"/>
      <c r="K299" s="10"/>
      <c r="L299" s="10"/>
    </row>
    <row r="300" spans="1:12" ht="13.2">
      <c r="A300" s="10"/>
      <c r="G300" s="10"/>
      <c r="K300" s="10"/>
      <c r="L300" s="10"/>
    </row>
    <row r="301" spans="1:12" ht="13.2">
      <c r="A301" s="10"/>
      <c r="G301" s="10"/>
      <c r="K301" s="10"/>
      <c r="L301" s="10"/>
    </row>
    <row r="302" spans="1:12" ht="13.2">
      <c r="A302" s="10"/>
      <c r="G302" s="10"/>
      <c r="K302" s="10"/>
      <c r="L302" s="10"/>
    </row>
    <row r="303" spans="1:12" ht="13.2">
      <c r="A303" s="10"/>
      <c r="G303" s="10"/>
      <c r="K303" s="10"/>
      <c r="L303" s="10"/>
    </row>
    <row r="304" spans="1:12" ht="13.2">
      <c r="A304" s="10"/>
      <c r="G304" s="10"/>
      <c r="K304" s="10"/>
      <c r="L304" s="10"/>
    </row>
    <row r="305" spans="1:12" ht="13.2">
      <c r="A305" s="10"/>
      <c r="G305" s="10"/>
      <c r="K305" s="10"/>
      <c r="L305" s="10"/>
    </row>
    <row r="306" spans="1:12" ht="13.2">
      <c r="A306" s="10"/>
      <c r="G306" s="10"/>
      <c r="K306" s="10"/>
      <c r="L306" s="10"/>
    </row>
    <row r="307" spans="1:12" ht="13.2">
      <c r="A307" s="10"/>
      <c r="G307" s="10"/>
      <c r="K307" s="10"/>
      <c r="L307" s="10"/>
    </row>
    <row r="308" spans="1:12" ht="13.2">
      <c r="A308" s="10"/>
      <c r="G308" s="10"/>
      <c r="K308" s="10"/>
      <c r="L308" s="10"/>
    </row>
    <row r="309" spans="1:12" ht="13.2">
      <c r="A309" s="10"/>
      <c r="G309" s="10"/>
      <c r="K309" s="10"/>
      <c r="L309" s="10"/>
    </row>
    <row r="310" spans="1:12" ht="13.2">
      <c r="A310" s="10"/>
      <c r="G310" s="10"/>
      <c r="K310" s="10"/>
      <c r="L310" s="10"/>
    </row>
    <row r="311" spans="1:12" ht="13.2">
      <c r="A311" s="10"/>
      <c r="G311" s="10"/>
      <c r="K311" s="10"/>
      <c r="L311" s="10"/>
    </row>
    <row r="312" spans="1:12" ht="13.2">
      <c r="A312" s="10"/>
      <c r="G312" s="10"/>
      <c r="K312" s="10"/>
      <c r="L312" s="10"/>
    </row>
    <row r="313" spans="1:12" ht="13.2">
      <c r="A313" s="10"/>
      <c r="G313" s="10"/>
      <c r="K313" s="10"/>
      <c r="L313" s="10"/>
    </row>
    <row r="314" spans="1:12" ht="13.2">
      <c r="A314" s="10"/>
      <c r="G314" s="10"/>
      <c r="K314" s="10"/>
      <c r="L314" s="10"/>
    </row>
    <row r="315" spans="1:12" ht="13.2">
      <c r="A315" s="10"/>
      <c r="G315" s="10"/>
      <c r="K315" s="10"/>
      <c r="L315" s="10"/>
    </row>
    <row r="316" spans="1:12" ht="13.2">
      <c r="A316" s="10"/>
      <c r="G316" s="10"/>
      <c r="K316" s="10"/>
      <c r="L316" s="10"/>
    </row>
    <row r="317" spans="1:12" ht="13.2">
      <c r="A317" s="10"/>
      <c r="G317" s="10"/>
      <c r="K317" s="10"/>
      <c r="L317" s="10"/>
    </row>
    <row r="318" spans="1:12" ht="13.2">
      <c r="A318" s="10"/>
      <c r="G318" s="10"/>
      <c r="K318" s="10"/>
      <c r="L318" s="10"/>
    </row>
    <row r="319" spans="1:12" ht="13.2">
      <c r="A319" s="10"/>
      <c r="G319" s="10"/>
      <c r="K319" s="10"/>
      <c r="L319" s="10"/>
    </row>
    <row r="320" spans="1:12" ht="13.2">
      <c r="A320" s="10"/>
      <c r="G320" s="10"/>
      <c r="K320" s="10"/>
      <c r="L320" s="10"/>
    </row>
    <row r="321" spans="1:12" ht="13.2">
      <c r="A321" s="10"/>
      <c r="G321" s="10"/>
      <c r="K321" s="10"/>
      <c r="L321" s="10"/>
    </row>
    <row r="322" spans="1:12" ht="13.2">
      <c r="A322" s="10"/>
      <c r="G322" s="10"/>
      <c r="K322" s="10"/>
      <c r="L322" s="10"/>
    </row>
    <row r="323" spans="1:12" ht="13.2">
      <c r="A323" s="10"/>
      <c r="G323" s="10"/>
      <c r="K323" s="10"/>
      <c r="L323" s="10"/>
    </row>
    <row r="324" spans="1:12" ht="13.2">
      <c r="A324" s="10"/>
      <c r="G324" s="10"/>
      <c r="K324" s="10"/>
      <c r="L324" s="10"/>
    </row>
    <row r="325" spans="1:12" ht="13.2">
      <c r="A325" s="10"/>
      <c r="G325" s="10"/>
      <c r="K325" s="10"/>
      <c r="L325" s="10"/>
    </row>
    <row r="326" spans="1:12" ht="13.2">
      <c r="A326" s="10"/>
      <c r="G326" s="10"/>
      <c r="K326" s="10"/>
      <c r="L326" s="10"/>
    </row>
    <row r="327" spans="1:12" ht="13.2">
      <c r="A327" s="10"/>
      <c r="G327" s="10"/>
      <c r="K327" s="10"/>
      <c r="L327" s="10"/>
    </row>
    <row r="328" spans="1:12" ht="13.2">
      <c r="A328" s="10"/>
      <c r="G328" s="10"/>
      <c r="K328" s="10"/>
      <c r="L328" s="10"/>
    </row>
    <row r="329" spans="1:12" ht="13.2">
      <c r="A329" s="10"/>
      <c r="G329" s="10"/>
      <c r="K329" s="10"/>
      <c r="L329" s="10"/>
    </row>
    <row r="330" spans="1:12" ht="13.2">
      <c r="A330" s="10"/>
      <c r="G330" s="10"/>
      <c r="K330" s="10"/>
      <c r="L330" s="10"/>
    </row>
    <row r="331" spans="1:12" ht="13.2">
      <c r="A331" s="10"/>
      <c r="G331" s="10"/>
      <c r="K331" s="10"/>
      <c r="L331" s="10"/>
    </row>
    <row r="332" spans="1:12" ht="13.2">
      <c r="A332" s="10"/>
      <c r="G332" s="10"/>
      <c r="K332" s="10"/>
      <c r="L332" s="10"/>
    </row>
    <row r="333" spans="1:12" ht="13.2">
      <c r="A333" s="10"/>
      <c r="G333" s="10"/>
      <c r="K333" s="10"/>
      <c r="L333" s="10"/>
    </row>
    <row r="334" spans="1:12" ht="13.2">
      <c r="A334" s="10"/>
      <c r="G334" s="10"/>
      <c r="K334" s="10"/>
      <c r="L334" s="10"/>
    </row>
    <row r="335" spans="1:12" ht="13.2">
      <c r="A335" s="10"/>
      <c r="G335" s="10"/>
      <c r="K335" s="10"/>
      <c r="L335" s="10"/>
    </row>
    <row r="336" spans="1:12" ht="13.2">
      <c r="A336" s="10"/>
      <c r="G336" s="10"/>
      <c r="K336" s="10"/>
      <c r="L336" s="10"/>
    </row>
    <row r="337" spans="1:12" ht="13.2">
      <c r="A337" s="10"/>
      <c r="G337" s="10"/>
      <c r="K337" s="10"/>
      <c r="L337" s="10"/>
    </row>
    <row r="338" spans="1:12" ht="13.2">
      <c r="A338" s="10"/>
      <c r="G338" s="10"/>
      <c r="K338" s="10"/>
      <c r="L338" s="10"/>
    </row>
    <row r="339" spans="1:12" ht="13.2">
      <c r="A339" s="10"/>
      <c r="G339" s="10"/>
      <c r="K339" s="10"/>
      <c r="L339" s="10"/>
    </row>
    <row r="340" spans="1:12" ht="13.2">
      <c r="A340" s="10"/>
      <c r="G340" s="10"/>
      <c r="K340" s="10"/>
      <c r="L340" s="10"/>
    </row>
    <row r="341" spans="1:12" ht="13.2">
      <c r="A341" s="10"/>
      <c r="G341" s="10"/>
      <c r="K341" s="10"/>
      <c r="L341" s="10"/>
    </row>
    <row r="342" spans="1:12" ht="13.2">
      <c r="A342" s="10"/>
      <c r="G342" s="10"/>
      <c r="K342" s="10"/>
      <c r="L342" s="10"/>
    </row>
    <row r="343" spans="1:12" ht="13.2">
      <c r="A343" s="10"/>
      <c r="G343" s="10"/>
      <c r="K343" s="10"/>
      <c r="L343" s="10"/>
    </row>
    <row r="344" spans="1:12" ht="13.2">
      <c r="A344" s="10"/>
      <c r="G344" s="10"/>
      <c r="K344" s="10"/>
      <c r="L344" s="10"/>
    </row>
    <row r="345" spans="1:12" ht="13.2">
      <c r="A345" s="10"/>
      <c r="G345" s="10"/>
      <c r="K345" s="10"/>
      <c r="L345" s="10"/>
    </row>
    <row r="346" spans="1:12" ht="13.2">
      <c r="A346" s="10"/>
      <c r="G346" s="10"/>
      <c r="K346" s="10"/>
      <c r="L346" s="10"/>
    </row>
    <row r="347" spans="1:12" ht="13.2">
      <c r="A347" s="10"/>
      <c r="G347" s="10"/>
      <c r="K347" s="10"/>
      <c r="L347" s="10"/>
    </row>
    <row r="348" spans="1:12" ht="13.2">
      <c r="A348" s="10"/>
      <c r="G348" s="10"/>
      <c r="K348" s="10"/>
      <c r="L348" s="10"/>
    </row>
    <row r="349" spans="1:12" ht="13.2">
      <c r="A349" s="10"/>
      <c r="G349" s="10"/>
      <c r="K349" s="10"/>
      <c r="L349" s="10"/>
    </row>
    <row r="350" spans="1:12" ht="13.2">
      <c r="A350" s="10"/>
      <c r="G350" s="10"/>
      <c r="K350" s="10"/>
      <c r="L350" s="10"/>
    </row>
    <row r="351" spans="1:12" ht="13.2">
      <c r="A351" s="10"/>
      <c r="G351" s="10"/>
      <c r="K351" s="10"/>
      <c r="L351" s="10"/>
    </row>
    <row r="352" spans="1:12" ht="13.2">
      <c r="A352" s="10"/>
      <c r="G352" s="10"/>
      <c r="K352" s="10"/>
      <c r="L352" s="10"/>
    </row>
    <row r="353" spans="1:12" ht="13.2">
      <c r="A353" s="10"/>
      <c r="G353" s="10"/>
      <c r="K353" s="10"/>
      <c r="L353" s="10"/>
    </row>
    <row r="354" spans="1:12" ht="13.2">
      <c r="A354" s="10"/>
      <c r="G354" s="10"/>
      <c r="K354" s="10"/>
      <c r="L354" s="10"/>
    </row>
    <row r="355" spans="1:12" ht="13.2">
      <c r="A355" s="10"/>
      <c r="G355" s="10"/>
      <c r="K355" s="10"/>
      <c r="L355" s="10"/>
    </row>
    <row r="356" spans="1:12" ht="13.2">
      <c r="A356" s="10"/>
      <c r="G356" s="10"/>
      <c r="K356" s="10"/>
      <c r="L356" s="10"/>
    </row>
    <row r="357" spans="1:12" ht="13.2">
      <c r="A357" s="10"/>
      <c r="G357" s="10"/>
      <c r="K357" s="10"/>
      <c r="L357" s="10"/>
    </row>
    <row r="358" spans="1:12" ht="13.2">
      <c r="A358" s="10"/>
      <c r="G358" s="10"/>
      <c r="K358" s="10"/>
      <c r="L358" s="10"/>
    </row>
    <row r="359" spans="1:12" ht="13.2">
      <c r="A359" s="10"/>
      <c r="G359" s="10"/>
      <c r="K359" s="10"/>
      <c r="L359" s="10"/>
    </row>
    <row r="360" spans="1:12" ht="13.2">
      <c r="A360" s="10"/>
      <c r="G360" s="10"/>
      <c r="K360" s="10"/>
      <c r="L360" s="10"/>
    </row>
    <row r="361" spans="1:12" ht="13.2">
      <c r="A361" s="10"/>
      <c r="G361" s="10"/>
      <c r="K361" s="10"/>
      <c r="L361" s="10"/>
    </row>
    <row r="362" spans="1:12" ht="13.2">
      <c r="A362" s="10"/>
      <c r="G362" s="10"/>
      <c r="K362" s="10"/>
      <c r="L362" s="10"/>
    </row>
    <row r="363" spans="1:12" ht="13.2">
      <c r="A363" s="10"/>
      <c r="G363" s="10"/>
      <c r="K363" s="10"/>
      <c r="L363" s="10"/>
    </row>
    <row r="364" spans="1:12" ht="13.2">
      <c r="A364" s="10"/>
      <c r="G364" s="10"/>
      <c r="K364" s="10"/>
      <c r="L364" s="10"/>
    </row>
    <row r="365" spans="1:12" ht="13.2">
      <c r="A365" s="10"/>
      <c r="G365" s="10"/>
      <c r="K365" s="10"/>
      <c r="L365" s="10"/>
    </row>
    <row r="366" spans="1:12" ht="13.2">
      <c r="A366" s="10"/>
      <c r="G366" s="10"/>
      <c r="K366" s="10"/>
      <c r="L366" s="10"/>
    </row>
    <row r="367" spans="1:12" ht="13.2">
      <c r="A367" s="10"/>
      <c r="G367" s="10"/>
      <c r="K367" s="10"/>
      <c r="L367" s="10"/>
    </row>
    <row r="368" spans="1:12" ht="13.2">
      <c r="A368" s="10"/>
      <c r="G368" s="10"/>
      <c r="K368" s="10"/>
      <c r="L368" s="10"/>
    </row>
    <row r="369" spans="1:12" ht="13.2">
      <c r="A369" s="10"/>
      <c r="G369" s="10"/>
      <c r="K369" s="10"/>
      <c r="L369" s="10"/>
    </row>
    <row r="370" spans="1:12" ht="13.2">
      <c r="A370" s="10"/>
      <c r="G370" s="10"/>
      <c r="K370" s="10"/>
      <c r="L370" s="10"/>
    </row>
    <row r="371" spans="1:12" ht="13.2">
      <c r="A371" s="10"/>
      <c r="G371" s="10"/>
      <c r="K371" s="10"/>
      <c r="L371" s="10"/>
    </row>
    <row r="372" spans="1:12" ht="13.2">
      <c r="A372" s="10"/>
      <c r="G372" s="10"/>
      <c r="K372" s="10"/>
      <c r="L372" s="10"/>
    </row>
    <row r="373" spans="1:12" ht="13.2">
      <c r="A373" s="10"/>
      <c r="G373" s="10"/>
      <c r="K373" s="10"/>
      <c r="L373" s="10"/>
    </row>
    <row r="374" spans="1:12" ht="13.2">
      <c r="A374" s="10"/>
      <c r="G374" s="10"/>
      <c r="K374" s="10"/>
      <c r="L374" s="10"/>
    </row>
    <row r="375" spans="1:12" ht="13.2">
      <c r="A375" s="10"/>
      <c r="G375" s="10"/>
      <c r="K375" s="10"/>
      <c r="L375" s="10"/>
    </row>
    <row r="376" spans="1:12" ht="13.2">
      <c r="A376" s="10"/>
      <c r="G376" s="10"/>
      <c r="K376" s="10"/>
      <c r="L376" s="10"/>
    </row>
    <row r="377" spans="1:12" ht="13.2">
      <c r="A377" s="10"/>
      <c r="G377" s="10"/>
      <c r="K377" s="10"/>
      <c r="L377" s="10"/>
    </row>
    <row r="378" spans="1:12" ht="13.2">
      <c r="A378" s="10"/>
      <c r="G378" s="10"/>
      <c r="K378" s="10"/>
      <c r="L378" s="10"/>
    </row>
    <row r="379" spans="1:12" ht="13.2">
      <c r="A379" s="10"/>
      <c r="G379" s="10"/>
      <c r="K379" s="10"/>
      <c r="L379" s="10"/>
    </row>
    <row r="380" spans="1:12" ht="13.2">
      <c r="A380" s="10"/>
      <c r="G380" s="10"/>
      <c r="K380" s="10"/>
      <c r="L380" s="10"/>
    </row>
    <row r="381" spans="1:12" ht="13.2">
      <c r="A381" s="10"/>
      <c r="G381" s="10"/>
      <c r="K381" s="10"/>
      <c r="L381" s="10"/>
    </row>
    <row r="382" spans="1:12" ht="13.2">
      <c r="A382" s="10"/>
      <c r="G382" s="10"/>
      <c r="K382" s="10"/>
      <c r="L382" s="10"/>
    </row>
    <row r="383" spans="1:12" ht="13.2">
      <c r="A383" s="10"/>
      <c r="G383" s="10"/>
      <c r="K383" s="10"/>
      <c r="L383" s="10"/>
    </row>
    <row r="384" spans="1:12" ht="13.2">
      <c r="A384" s="10"/>
      <c r="G384" s="10"/>
      <c r="K384" s="10"/>
      <c r="L384" s="10"/>
    </row>
    <row r="385" spans="1:12" ht="13.2">
      <c r="A385" s="10"/>
      <c r="G385" s="10"/>
      <c r="K385" s="10"/>
      <c r="L385" s="10"/>
    </row>
    <row r="386" spans="1:12" ht="13.2">
      <c r="A386" s="10"/>
      <c r="G386" s="10"/>
      <c r="K386" s="10"/>
      <c r="L386" s="10"/>
    </row>
    <row r="387" spans="1:12" ht="13.2">
      <c r="A387" s="10"/>
      <c r="G387" s="10"/>
      <c r="K387" s="10"/>
      <c r="L387" s="10"/>
    </row>
    <row r="388" spans="1:12" ht="13.2">
      <c r="A388" s="10"/>
      <c r="G388" s="10"/>
      <c r="K388" s="10"/>
      <c r="L388" s="10"/>
    </row>
    <row r="389" spans="1:12" ht="13.2">
      <c r="A389" s="10"/>
      <c r="G389" s="10"/>
      <c r="K389" s="10"/>
      <c r="L389" s="10"/>
    </row>
    <row r="390" spans="1:12" ht="13.2">
      <c r="A390" s="10"/>
      <c r="G390" s="10"/>
      <c r="K390" s="10"/>
      <c r="L390" s="10"/>
    </row>
    <row r="391" spans="1:12" ht="13.2">
      <c r="A391" s="10"/>
      <c r="G391" s="10"/>
      <c r="K391" s="10"/>
      <c r="L391" s="10"/>
    </row>
    <row r="392" spans="1:12" ht="13.2">
      <c r="A392" s="10"/>
      <c r="G392" s="10"/>
      <c r="K392" s="10"/>
      <c r="L392" s="10"/>
    </row>
    <row r="393" spans="1:12" ht="13.2">
      <c r="A393" s="10"/>
      <c r="G393" s="10"/>
      <c r="K393" s="10"/>
      <c r="L393" s="10"/>
    </row>
    <row r="394" spans="1:12" ht="13.2">
      <c r="A394" s="10"/>
      <c r="G394" s="10"/>
      <c r="K394" s="10"/>
      <c r="L394" s="10"/>
    </row>
    <row r="395" spans="1:12" ht="13.2">
      <c r="A395" s="10"/>
      <c r="G395" s="10"/>
      <c r="K395" s="10"/>
      <c r="L395" s="10"/>
    </row>
    <row r="396" spans="1:12" ht="13.2">
      <c r="A396" s="10"/>
      <c r="G396" s="10"/>
      <c r="K396" s="10"/>
      <c r="L396" s="10"/>
    </row>
    <row r="397" spans="1:12" ht="13.2">
      <c r="A397" s="10"/>
      <c r="G397" s="10"/>
      <c r="K397" s="10"/>
      <c r="L397" s="10"/>
    </row>
    <row r="398" spans="1:12" ht="13.2">
      <c r="A398" s="10"/>
      <c r="G398" s="10"/>
      <c r="K398" s="10"/>
      <c r="L398" s="10"/>
    </row>
    <row r="399" spans="1:12" ht="13.2">
      <c r="A399" s="10"/>
      <c r="G399" s="10"/>
      <c r="K399" s="10"/>
      <c r="L399" s="10"/>
    </row>
    <row r="400" spans="1:12" ht="13.2">
      <c r="A400" s="10"/>
      <c r="G400" s="10"/>
      <c r="K400" s="10"/>
      <c r="L400" s="10"/>
    </row>
    <row r="401" spans="1:12" ht="13.2">
      <c r="A401" s="10"/>
      <c r="G401" s="10"/>
      <c r="K401" s="10"/>
      <c r="L401" s="10"/>
    </row>
    <row r="402" spans="1:12" ht="13.2">
      <c r="A402" s="10"/>
      <c r="G402" s="10"/>
      <c r="K402" s="10"/>
      <c r="L402" s="10"/>
    </row>
    <row r="403" spans="1:12" ht="13.2">
      <c r="A403" s="10"/>
      <c r="G403" s="10"/>
      <c r="K403" s="10"/>
      <c r="L403" s="10"/>
    </row>
    <row r="404" spans="1:12" ht="13.2">
      <c r="A404" s="10"/>
      <c r="G404" s="10"/>
      <c r="K404" s="10"/>
      <c r="L404" s="10"/>
    </row>
    <row r="405" spans="1:12" ht="13.2">
      <c r="A405" s="10"/>
      <c r="G405" s="10"/>
      <c r="K405" s="10"/>
      <c r="L405" s="10"/>
    </row>
    <row r="406" spans="1:12" ht="13.2">
      <c r="A406" s="10"/>
      <c r="G406" s="10"/>
      <c r="K406" s="10"/>
      <c r="L406" s="10"/>
    </row>
    <row r="407" spans="1:12" ht="13.2">
      <c r="A407" s="10"/>
      <c r="G407" s="10"/>
      <c r="K407" s="10"/>
      <c r="L407" s="10"/>
    </row>
    <row r="408" spans="1:12" ht="13.2">
      <c r="A408" s="10"/>
      <c r="G408" s="10"/>
      <c r="K408" s="10"/>
      <c r="L408" s="10"/>
    </row>
    <row r="409" spans="1:12" ht="13.2">
      <c r="A409" s="10"/>
      <c r="G409" s="10"/>
      <c r="K409" s="10"/>
      <c r="L409" s="10"/>
    </row>
    <row r="410" spans="1:12" ht="13.2">
      <c r="A410" s="10"/>
      <c r="G410" s="10"/>
      <c r="K410" s="10"/>
      <c r="L410" s="10"/>
    </row>
    <row r="411" spans="1:12" ht="13.2">
      <c r="A411" s="10"/>
      <c r="G411" s="10"/>
      <c r="K411" s="10"/>
      <c r="L411" s="10"/>
    </row>
    <row r="412" spans="1:12" ht="13.2">
      <c r="A412" s="10"/>
      <c r="G412" s="10"/>
      <c r="K412" s="10"/>
      <c r="L412" s="10"/>
    </row>
    <row r="413" spans="1:12" ht="13.2">
      <c r="A413" s="10"/>
      <c r="G413" s="10"/>
      <c r="K413" s="10"/>
      <c r="L413" s="10"/>
    </row>
    <row r="414" spans="1:12" ht="13.2">
      <c r="A414" s="10"/>
      <c r="G414" s="10"/>
      <c r="K414" s="10"/>
      <c r="L414" s="10"/>
    </row>
    <row r="415" spans="1:12" ht="13.2">
      <c r="A415" s="10"/>
      <c r="G415" s="10"/>
      <c r="K415" s="10"/>
      <c r="L415" s="10"/>
    </row>
    <row r="416" spans="1:12" ht="13.2">
      <c r="A416" s="10"/>
      <c r="G416" s="10"/>
      <c r="K416" s="10"/>
      <c r="L416" s="10"/>
    </row>
    <row r="417" spans="1:12" ht="13.2">
      <c r="A417" s="10"/>
      <c r="G417" s="10"/>
      <c r="K417" s="10"/>
      <c r="L417" s="10"/>
    </row>
    <row r="418" spans="1:12" ht="13.2">
      <c r="A418" s="10"/>
      <c r="G418" s="10"/>
      <c r="K418" s="10"/>
      <c r="L418" s="10"/>
    </row>
    <row r="419" spans="1:12" ht="13.2">
      <c r="A419" s="10"/>
      <c r="G419" s="10"/>
      <c r="K419" s="10"/>
      <c r="L419" s="10"/>
    </row>
    <row r="420" spans="1:12" ht="13.2">
      <c r="A420" s="10"/>
      <c r="G420" s="10"/>
      <c r="K420" s="10"/>
      <c r="L420" s="10"/>
    </row>
    <row r="421" spans="1:12" ht="13.2">
      <c r="A421" s="10"/>
      <c r="G421" s="10"/>
      <c r="K421" s="10"/>
      <c r="L421" s="10"/>
    </row>
    <row r="422" spans="1:12" ht="13.2">
      <c r="A422" s="10"/>
      <c r="G422" s="10"/>
      <c r="K422" s="10"/>
      <c r="L422" s="10"/>
    </row>
    <row r="423" spans="1:12" ht="13.2">
      <c r="A423" s="10"/>
      <c r="G423" s="10"/>
      <c r="K423" s="10"/>
      <c r="L423" s="10"/>
    </row>
    <row r="424" spans="1:12" ht="13.2">
      <c r="A424" s="10"/>
      <c r="G424" s="10"/>
      <c r="K424" s="10"/>
      <c r="L424" s="10"/>
    </row>
    <row r="425" spans="1:12" ht="13.2">
      <c r="A425" s="10"/>
      <c r="G425" s="10"/>
      <c r="K425" s="10"/>
      <c r="L425" s="10"/>
    </row>
    <row r="426" spans="1:12" ht="13.2">
      <c r="A426" s="10"/>
      <c r="G426" s="10"/>
      <c r="K426" s="10"/>
      <c r="L426" s="10"/>
    </row>
    <row r="427" spans="1:12" ht="13.2">
      <c r="A427" s="10"/>
      <c r="G427" s="10"/>
      <c r="K427" s="10"/>
      <c r="L427" s="10"/>
    </row>
    <row r="428" spans="1:12" ht="13.2">
      <c r="A428" s="10"/>
      <c r="G428" s="10"/>
      <c r="K428" s="10"/>
      <c r="L428" s="10"/>
    </row>
    <row r="429" spans="1:12" ht="13.2">
      <c r="A429" s="10"/>
      <c r="G429" s="10"/>
      <c r="K429" s="10"/>
      <c r="L429" s="10"/>
    </row>
    <row r="430" spans="1:12" ht="13.2">
      <c r="A430" s="10"/>
      <c r="G430" s="10"/>
      <c r="K430" s="10"/>
      <c r="L430" s="10"/>
    </row>
    <row r="431" spans="1:12" ht="13.2">
      <c r="A431" s="10"/>
      <c r="G431" s="10"/>
      <c r="K431" s="10"/>
      <c r="L431" s="10"/>
    </row>
    <row r="432" spans="1:12" ht="13.2">
      <c r="A432" s="10"/>
      <c r="G432" s="10"/>
      <c r="K432" s="10"/>
      <c r="L432" s="10"/>
    </row>
    <row r="433" spans="1:12" ht="13.2">
      <c r="A433" s="10"/>
      <c r="G433" s="10"/>
      <c r="K433" s="10"/>
      <c r="L433" s="10"/>
    </row>
    <row r="434" spans="1:12" ht="13.2">
      <c r="A434" s="10"/>
      <c r="G434" s="10"/>
      <c r="K434" s="10"/>
      <c r="L434" s="10"/>
    </row>
    <row r="435" spans="1:12" ht="13.2">
      <c r="A435" s="10"/>
      <c r="G435" s="10"/>
      <c r="K435" s="10"/>
      <c r="L435" s="10"/>
    </row>
    <row r="436" spans="1:12" ht="13.2">
      <c r="A436" s="10"/>
      <c r="G436" s="10"/>
      <c r="K436" s="10"/>
      <c r="L436" s="10"/>
    </row>
    <row r="437" spans="1:12" ht="13.2">
      <c r="A437" s="10"/>
      <c r="G437" s="10"/>
      <c r="K437" s="10"/>
      <c r="L437" s="10"/>
    </row>
    <row r="438" spans="1:12" ht="13.2">
      <c r="A438" s="10"/>
      <c r="G438" s="10"/>
      <c r="K438" s="10"/>
      <c r="L438" s="10"/>
    </row>
    <row r="439" spans="1:12" ht="13.2">
      <c r="A439" s="10"/>
      <c r="G439" s="10"/>
      <c r="K439" s="10"/>
      <c r="L439" s="10"/>
    </row>
    <row r="440" spans="1:12" ht="13.2">
      <c r="A440" s="10"/>
      <c r="G440" s="10"/>
      <c r="K440" s="10"/>
      <c r="L440" s="10"/>
    </row>
    <row r="441" spans="1:12" ht="13.2">
      <c r="A441" s="10"/>
      <c r="G441" s="10"/>
      <c r="K441" s="10"/>
      <c r="L441" s="10"/>
    </row>
    <row r="442" spans="1:12" ht="13.2">
      <c r="A442" s="10"/>
      <c r="G442" s="10"/>
      <c r="K442" s="10"/>
      <c r="L442" s="10"/>
    </row>
    <row r="443" spans="1:12" ht="13.2">
      <c r="A443" s="10"/>
      <c r="G443" s="10"/>
      <c r="K443" s="10"/>
      <c r="L443" s="10"/>
    </row>
    <row r="444" spans="1:12" ht="13.2">
      <c r="A444" s="10"/>
      <c r="G444" s="10"/>
      <c r="K444" s="10"/>
      <c r="L444" s="10"/>
    </row>
    <row r="445" spans="1:12" ht="13.2">
      <c r="A445" s="10"/>
      <c r="G445" s="10"/>
      <c r="K445" s="10"/>
      <c r="L445" s="10"/>
    </row>
    <row r="446" spans="1:12" ht="13.2">
      <c r="A446" s="10"/>
      <c r="G446" s="10"/>
      <c r="K446" s="10"/>
      <c r="L446" s="10"/>
    </row>
    <row r="447" spans="1:12" ht="13.2">
      <c r="A447" s="10"/>
      <c r="G447" s="10"/>
      <c r="K447" s="10"/>
      <c r="L447" s="10"/>
    </row>
    <row r="448" spans="1:12" ht="13.2">
      <c r="A448" s="10"/>
      <c r="G448" s="10"/>
      <c r="K448" s="10"/>
      <c r="L448" s="10"/>
    </row>
    <row r="449" spans="1:12" ht="13.2">
      <c r="A449" s="10"/>
      <c r="G449" s="10"/>
      <c r="K449" s="10"/>
      <c r="L449" s="10"/>
    </row>
    <row r="450" spans="1:12" ht="13.2">
      <c r="A450" s="10"/>
      <c r="G450" s="10"/>
      <c r="K450" s="10"/>
      <c r="L450" s="10"/>
    </row>
    <row r="451" spans="1:12" ht="13.2">
      <c r="A451" s="10"/>
      <c r="G451" s="10"/>
      <c r="K451" s="10"/>
      <c r="L451" s="10"/>
    </row>
    <row r="452" spans="1:12" ht="13.2">
      <c r="A452" s="10"/>
      <c r="G452" s="10"/>
      <c r="K452" s="10"/>
      <c r="L452" s="10"/>
    </row>
    <row r="453" spans="1:12" ht="13.2">
      <c r="A453" s="10"/>
      <c r="G453" s="10"/>
      <c r="K453" s="10"/>
      <c r="L453" s="10"/>
    </row>
    <row r="454" spans="1:12" ht="13.2">
      <c r="A454" s="10"/>
      <c r="G454" s="10"/>
      <c r="K454" s="10"/>
      <c r="L454" s="10"/>
    </row>
    <row r="455" spans="1:12" ht="13.2">
      <c r="A455" s="10"/>
      <c r="G455" s="10"/>
      <c r="K455" s="10"/>
      <c r="L455" s="10"/>
    </row>
    <row r="456" spans="1:12" ht="13.2">
      <c r="A456" s="10"/>
      <c r="G456" s="10"/>
      <c r="K456" s="10"/>
      <c r="L456" s="10"/>
    </row>
    <row r="457" spans="1:12" ht="13.2">
      <c r="A457" s="10"/>
      <c r="G457" s="10"/>
      <c r="K457" s="10"/>
      <c r="L457" s="10"/>
    </row>
    <row r="458" spans="1:12" ht="13.2">
      <c r="A458" s="10"/>
      <c r="G458" s="10"/>
      <c r="K458" s="10"/>
      <c r="L458" s="10"/>
    </row>
    <row r="459" spans="1:12" ht="13.2">
      <c r="A459" s="10"/>
      <c r="G459" s="10"/>
      <c r="K459" s="10"/>
      <c r="L459" s="10"/>
    </row>
    <row r="460" spans="1:12" ht="13.2">
      <c r="A460" s="10"/>
      <c r="G460" s="10"/>
      <c r="K460" s="10"/>
      <c r="L460" s="10"/>
    </row>
    <row r="461" spans="1:12" ht="13.2">
      <c r="A461" s="10"/>
      <c r="G461" s="10"/>
      <c r="K461" s="10"/>
      <c r="L461" s="10"/>
    </row>
    <row r="462" spans="1:12" ht="13.2">
      <c r="A462" s="10"/>
      <c r="G462" s="10"/>
      <c r="K462" s="10"/>
      <c r="L462" s="10"/>
    </row>
    <row r="463" spans="1:12" ht="13.2">
      <c r="A463" s="10"/>
      <c r="G463" s="10"/>
      <c r="K463" s="10"/>
      <c r="L463" s="10"/>
    </row>
    <row r="464" spans="1:12" ht="13.2">
      <c r="A464" s="10"/>
      <c r="G464" s="10"/>
      <c r="K464" s="10"/>
      <c r="L464" s="10"/>
    </row>
    <row r="465" spans="1:12" ht="13.2">
      <c r="A465" s="10"/>
      <c r="G465" s="10"/>
      <c r="K465" s="10"/>
      <c r="L465" s="10"/>
    </row>
    <row r="466" spans="1:12" ht="13.2">
      <c r="A466" s="10"/>
      <c r="G466" s="10"/>
      <c r="K466" s="10"/>
      <c r="L466" s="10"/>
    </row>
    <row r="467" spans="1:12" ht="13.2">
      <c r="A467" s="10"/>
      <c r="G467" s="10"/>
      <c r="K467" s="10"/>
      <c r="L467" s="10"/>
    </row>
    <row r="468" spans="1:12" ht="13.2">
      <c r="A468" s="10"/>
      <c r="G468" s="10"/>
      <c r="K468" s="10"/>
      <c r="L468" s="10"/>
    </row>
    <row r="469" spans="1:12" ht="13.2">
      <c r="A469" s="10"/>
      <c r="G469" s="10"/>
      <c r="K469" s="10"/>
      <c r="L469" s="10"/>
    </row>
    <row r="470" spans="1:12" ht="13.2">
      <c r="A470" s="10"/>
      <c r="G470" s="10"/>
      <c r="K470" s="10"/>
      <c r="L470" s="10"/>
    </row>
    <row r="471" spans="1:12" ht="13.2">
      <c r="A471" s="10"/>
      <c r="G471" s="10"/>
      <c r="K471" s="10"/>
      <c r="L471" s="10"/>
    </row>
    <row r="472" spans="1:12" ht="13.2">
      <c r="A472" s="10"/>
      <c r="G472" s="10"/>
      <c r="K472" s="10"/>
      <c r="L472" s="10"/>
    </row>
    <row r="473" spans="1:12" ht="13.2">
      <c r="A473" s="10"/>
      <c r="G473" s="10"/>
      <c r="K473" s="10"/>
      <c r="L473" s="10"/>
    </row>
    <row r="474" spans="1:12" ht="13.2">
      <c r="A474" s="10"/>
      <c r="G474" s="10"/>
      <c r="K474" s="10"/>
      <c r="L474" s="10"/>
    </row>
    <row r="475" spans="1:12" ht="13.2">
      <c r="A475" s="10"/>
      <c r="G475" s="10"/>
      <c r="K475" s="10"/>
      <c r="L475" s="10"/>
    </row>
    <row r="476" spans="1:12" ht="13.2">
      <c r="A476" s="10"/>
      <c r="G476" s="10"/>
      <c r="K476" s="10"/>
      <c r="L476" s="10"/>
    </row>
    <row r="477" spans="1:12" ht="13.2">
      <c r="A477" s="10"/>
      <c r="G477" s="10"/>
      <c r="K477" s="10"/>
      <c r="L477" s="10"/>
    </row>
    <row r="478" spans="1:12" ht="13.2">
      <c r="A478" s="10"/>
      <c r="G478" s="10"/>
      <c r="K478" s="10"/>
      <c r="L478" s="10"/>
    </row>
    <row r="479" spans="1:12" ht="13.2">
      <c r="A479" s="10"/>
      <c r="G479" s="10"/>
      <c r="K479" s="10"/>
      <c r="L479" s="10"/>
    </row>
    <row r="480" spans="1:12" ht="13.2">
      <c r="A480" s="10"/>
      <c r="G480" s="10"/>
      <c r="K480" s="10"/>
      <c r="L480" s="10"/>
    </row>
    <row r="481" spans="1:12" ht="13.2">
      <c r="A481" s="10"/>
      <c r="G481" s="10"/>
      <c r="K481" s="10"/>
      <c r="L481" s="10"/>
    </row>
    <row r="482" spans="1:12" ht="13.2">
      <c r="A482" s="10"/>
      <c r="G482" s="10"/>
      <c r="K482" s="10"/>
      <c r="L482" s="10"/>
    </row>
    <row r="483" spans="1:12" ht="13.2">
      <c r="A483" s="10"/>
      <c r="G483" s="10"/>
      <c r="K483" s="10"/>
      <c r="L483" s="10"/>
    </row>
    <row r="484" spans="1:12" ht="13.2">
      <c r="A484" s="10"/>
      <c r="G484" s="10"/>
      <c r="K484" s="10"/>
      <c r="L484" s="10"/>
    </row>
    <row r="485" spans="1:12" ht="13.2">
      <c r="A485" s="10"/>
      <c r="G485" s="10"/>
      <c r="K485" s="10"/>
      <c r="L485" s="10"/>
    </row>
    <row r="486" spans="1:12" ht="13.2">
      <c r="A486" s="10"/>
      <c r="G486" s="10"/>
      <c r="K486" s="10"/>
      <c r="L486" s="10"/>
    </row>
    <row r="487" spans="1:12" ht="13.2">
      <c r="A487" s="10"/>
      <c r="G487" s="10"/>
      <c r="K487" s="10"/>
      <c r="L487" s="10"/>
    </row>
    <row r="488" spans="1:12" ht="13.2">
      <c r="A488" s="10"/>
      <c r="G488" s="10"/>
      <c r="K488" s="10"/>
      <c r="L488" s="10"/>
    </row>
    <row r="489" spans="1:12" ht="13.2">
      <c r="A489" s="10"/>
      <c r="G489" s="10"/>
      <c r="K489" s="10"/>
      <c r="L489" s="10"/>
    </row>
    <row r="490" spans="1:12" ht="13.2">
      <c r="A490" s="10"/>
      <c r="G490" s="10"/>
      <c r="K490" s="10"/>
      <c r="L490" s="10"/>
    </row>
    <row r="491" spans="1:12" ht="13.2">
      <c r="A491" s="10"/>
      <c r="G491" s="10"/>
      <c r="K491" s="10"/>
      <c r="L491" s="10"/>
    </row>
    <row r="492" spans="1:12" ht="13.2">
      <c r="A492" s="10"/>
      <c r="G492" s="10"/>
      <c r="K492" s="10"/>
      <c r="L492" s="10"/>
    </row>
    <row r="493" spans="1:12" ht="13.2">
      <c r="A493" s="10"/>
      <c r="G493" s="10"/>
      <c r="K493" s="10"/>
      <c r="L493" s="10"/>
    </row>
    <row r="494" spans="1:12" ht="13.2">
      <c r="A494" s="10"/>
      <c r="G494" s="10"/>
      <c r="K494" s="10"/>
      <c r="L494" s="10"/>
    </row>
    <row r="495" spans="1:12" ht="13.2">
      <c r="A495" s="10"/>
      <c r="G495" s="10"/>
      <c r="K495" s="10"/>
      <c r="L495" s="10"/>
    </row>
    <row r="496" spans="1:12" ht="13.2">
      <c r="A496" s="10"/>
      <c r="G496" s="10"/>
      <c r="K496" s="10"/>
      <c r="L496" s="10"/>
    </row>
    <row r="497" spans="1:12" ht="13.2">
      <c r="A497" s="10"/>
      <c r="G497" s="10"/>
      <c r="K497" s="10"/>
      <c r="L497" s="10"/>
    </row>
    <row r="498" spans="1:12" ht="13.2">
      <c r="A498" s="10"/>
      <c r="G498" s="10"/>
      <c r="K498" s="10"/>
      <c r="L498" s="10"/>
    </row>
    <row r="499" spans="1:12" ht="13.2">
      <c r="A499" s="10"/>
      <c r="G499" s="10"/>
      <c r="K499" s="10"/>
      <c r="L499" s="10"/>
    </row>
    <row r="500" spans="1:12" ht="13.2">
      <c r="A500" s="10"/>
      <c r="G500" s="10"/>
      <c r="K500" s="10"/>
      <c r="L500" s="10"/>
    </row>
    <row r="501" spans="1:12" ht="13.2">
      <c r="A501" s="10"/>
      <c r="G501" s="10"/>
      <c r="K501" s="10"/>
      <c r="L501" s="10"/>
    </row>
    <row r="502" spans="1:12" ht="13.2">
      <c r="A502" s="10"/>
      <c r="G502" s="10"/>
      <c r="K502" s="10"/>
      <c r="L502" s="10"/>
    </row>
    <row r="503" spans="1:12" ht="13.2">
      <c r="A503" s="10"/>
      <c r="G503" s="10"/>
      <c r="K503" s="10"/>
      <c r="L503" s="10"/>
    </row>
    <row r="504" spans="1:12" ht="13.2">
      <c r="A504" s="10"/>
      <c r="G504" s="10"/>
      <c r="K504" s="10"/>
      <c r="L504" s="10"/>
    </row>
    <row r="505" spans="1:12" ht="13.2">
      <c r="A505" s="10"/>
      <c r="G505" s="10"/>
      <c r="K505" s="10"/>
      <c r="L505" s="10"/>
    </row>
    <row r="506" spans="1:12" ht="13.2">
      <c r="A506" s="10"/>
      <c r="G506" s="10"/>
      <c r="K506" s="10"/>
      <c r="L506" s="10"/>
    </row>
    <row r="507" spans="1:12" ht="13.2">
      <c r="A507" s="10"/>
      <c r="G507" s="10"/>
      <c r="K507" s="10"/>
      <c r="L507" s="10"/>
    </row>
    <row r="508" spans="1:12" ht="13.2">
      <c r="A508" s="10"/>
      <c r="G508" s="10"/>
      <c r="K508" s="10"/>
      <c r="L508" s="10"/>
    </row>
    <row r="509" spans="1:12" ht="13.2">
      <c r="A509" s="10"/>
      <c r="G509" s="10"/>
      <c r="K509" s="10"/>
      <c r="L509" s="10"/>
    </row>
    <row r="510" spans="1:12" ht="13.2">
      <c r="A510" s="10"/>
      <c r="G510" s="10"/>
      <c r="K510" s="10"/>
      <c r="L510" s="10"/>
    </row>
    <row r="511" spans="1:12" ht="13.2">
      <c r="A511" s="10"/>
      <c r="G511" s="10"/>
      <c r="K511" s="10"/>
      <c r="L511" s="10"/>
    </row>
    <row r="512" spans="1:12" ht="13.2">
      <c r="A512" s="10"/>
      <c r="G512" s="10"/>
      <c r="K512" s="10"/>
      <c r="L512" s="10"/>
    </row>
    <row r="513" spans="1:12" ht="13.2">
      <c r="A513" s="10"/>
      <c r="G513" s="10"/>
      <c r="K513" s="10"/>
      <c r="L513" s="10"/>
    </row>
    <row r="514" spans="1:12" ht="13.2">
      <c r="A514" s="10"/>
      <c r="G514" s="10"/>
      <c r="K514" s="10"/>
      <c r="L514" s="10"/>
    </row>
    <row r="515" spans="1:12" ht="13.2">
      <c r="A515" s="10"/>
      <c r="G515" s="10"/>
      <c r="K515" s="10"/>
      <c r="L515" s="10"/>
    </row>
    <row r="516" spans="1:12" ht="13.2">
      <c r="A516" s="10"/>
      <c r="G516" s="10"/>
      <c r="K516" s="10"/>
      <c r="L516" s="10"/>
    </row>
    <row r="517" spans="1:12" ht="13.2">
      <c r="A517" s="10"/>
      <c r="G517" s="10"/>
      <c r="K517" s="10"/>
      <c r="L517" s="10"/>
    </row>
    <row r="518" spans="1:12" ht="13.2">
      <c r="A518" s="10"/>
      <c r="G518" s="10"/>
      <c r="K518" s="10"/>
      <c r="L518" s="10"/>
    </row>
    <row r="519" spans="1:12" ht="13.2">
      <c r="A519" s="10"/>
      <c r="G519" s="10"/>
      <c r="K519" s="10"/>
      <c r="L519" s="10"/>
    </row>
    <row r="520" spans="1:12" ht="13.2">
      <c r="A520" s="10"/>
      <c r="G520" s="10"/>
      <c r="K520" s="10"/>
      <c r="L520" s="10"/>
    </row>
    <row r="521" spans="1:12" ht="13.2">
      <c r="A521" s="10"/>
      <c r="G521" s="10"/>
      <c r="K521" s="10"/>
      <c r="L521" s="10"/>
    </row>
    <row r="522" spans="1:12" ht="13.2">
      <c r="A522" s="10"/>
      <c r="G522" s="10"/>
      <c r="K522" s="10"/>
      <c r="L522" s="10"/>
    </row>
    <row r="523" spans="1:12" ht="13.2">
      <c r="A523" s="10"/>
      <c r="G523" s="10"/>
      <c r="K523" s="10"/>
      <c r="L523" s="10"/>
    </row>
    <row r="524" spans="1:12" ht="13.2">
      <c r="A524" s="10"/>
      <c r="G524" s="10"/>
      <c r="K524" s="10"/>
      <c r="L524" s="10"/>
    </row>
    <row r="525" spans="1:12" ht="13.2">
      <c r="A525" s="10"/>
      <c r="G525" s="10"/>
      <c r="K525" s="10"/>
      <c r="L525" s="10"/>
    </row>
    <row r="526" spans="1:12" ht="13.2">
      <c r="A526" s="10"/>
      <c r="G526" s="10"/>
      <c r="K526" s="10"/>
      <c r="L526" s="10"/>
    </row>
    <row r="527" spans="1:12" ht="13.2">
      <c r="A527" s="10"/>
      <c r="G527" s="10"/>
      <c r="K527" s="10"/>
      <c r="L527" s="10"/>
    </row>
    <row r="528" spans="1:12" ht="13.2">
      <c r="A528" s="10"/>
      <c r="G528" s="10"/>
      <c r="K528" s="10"/>
      <c r="L528" s="10"/>
    </row>
    <row r="529" spans="1:12" ht="13.2">
      <c r="A529" s="10"/>
      <c r="G529" s="10"/>
      <c r="K529" s="10"/>
      <c r="L529" s="10"/>
    </row>
    <row r="530" spans="1:12" ht="13.2">
      <c r="A530" s="10"/>
      <c r="G530" s="10"/>
      <c r="K530" s="10"/>
      <c r="L530" s="10"/>
    </row>
    <row r="531" spans="1:12" ht="13.2">
      <c r="A531" s="10"/>
      <c r="G531" s="10"/>
      <c r="K531" s="10"/>
      <c r="L531" s="10"/>
    </row>
    <row r="532" spans="1:12" ht="13.2">
      <c r="A532" s="10"/>
      <c r="G532" s="10"/>
      <c r="K532" s="10"/>
      <c r="L532" s="10"/>
    </row>
    <row r="533" spans="1:12" ht="13.2">
      <c r="A533" s="10"/>
      <c r="G533" s="10"/>
      <c r="K533" s="10"/>
      <c r="L533" s="10"/>
    </row>
    <row r="534" spans="1:12" ht="13.2">
      <c r="A534" s="10"/>
      <c r="G534" s="10"/>
      <c r="K534" s="10"/>
      <c r="L534" s="10"/>
    </row>
    <row r="535" spans="1:12" ht="13.2">
      <c r="A535" s="10"/>
      <c r="G535" s="10"/>
      <c r="K535" s="10"/>
      <c r="L535" s="10"/>
    </row>
    <row r="536" spans="1:12" ht="13.2">
      <c r="A536" s="10"/>
      <c r="G536" s="10"/>
      <c r="K536" s="10"/>
      <c r="L536" s="10"/>
    </row>
    <row r="537" spans="1:12" ht="13.2">
      <c r="A537" s="10"/>
      <c r="G537" s="10"/>
      <c r="K537" s="10"/>
      <c r="L537" s="10"/>
    </row>
    <row r="538" spans="1:12" ht="13.2">
      <c r="A538" s="10"/>
      <c r="G538" s="10"/>
      <c r="K538" s="10"/>
      <c r="L538" s="10"/>
    </row>
    <row r="539" spans="1:12" ht="13.2">
      <c r="A539" s="10"/>
      <c r="G539" s="10"/>
      <c r="K539" s="10"/>
      <c r="L539" s="10"/>
    </row>
    <row r="540" spans="1:12" ht="13.2">
      <c r="A540" s="10"/>
      <c r="G540" s="10"/>
      <c r="K540" s="10"/>
      <c r="L540" s="10"/>
    </row>
    <row r="541" spans="1:12" ht="13.2">
      <c r="A541" s="10"/>
      <c r="G541" s="10"/>
      <c r="K541" s="10"/>
      <c r="L541" s="10"/>
    </row>
    <row r="542" spans="1:12" ht="13.2">
      <c r="A542" s="10"/>
      <c r="G542" s="10"/>
      <c r="K542" s="10"/>
      <c r="L542" s="10"/>
    </row>
    <row r="543" spans="1:12" ht="13.2">
      <c r="A543" s="10"/>
      <c r="G543" s="10"/>
      <c r="K543" s="10"/>
      <c r="L543" s="10"/>
    </row>
    <row r="544" spans="1:12" ht="13.2">
      <c r="A544" s="10"/>
      <c r="G544" s="10"/>
      <c r="K544" s="10"/>
      <c r="L544" s="10"/>
    </row>
    <row r="545" spans="1:12" ht="13.2">
      <c r="A545" s="10"/>
      <c r="G545" s="10"/>
      <c r="K545" s="10"/>
      <c r="L545" s="10"/>
    </row>
    <row r="546" spans="1:12" ht="13.2">
      <c r="A546" s="10"/>
      <c r="G546" s="10"/>
      <c r="K546" s="10"/>
      <c r="L546" s="10"/>
    </row>
    <row r="547" spans="1:12" ht="13.2">
      <c r="A547" s="10"/>
      <c r="G547" s="10"/>
      <c r="K547" s="10"/>
      <c r="L547" s="10"/>
    </row>
    <row r="548" spans="1:12" ht="13.2">
      <c r="A548" s="10"/>
      <c r="G548" s="10"/>
      <c r="K548" s="10"/>
      <c r="L548" s="10"/>
    </row>
    <row r="549" spans="1:12" ht="13.2">
      <c r="A549" s="10"/>
      <c r="G549" s="10"/>
      <c r="K549" s="10"/>
      <c r="L549" s="10"/>
    </row>
    <row r="550" spans="1:12" ht="13.2">
      <c r="A550" s="10"/>
      <c r="G550" s="10"/>
      <c r="K550" s="10"/>
      <c r="L550" s="10"/>
    </row>
    <row r="551" spans="1:12" ht="13.2">
      <c r="A551" s="10"/>
      <c r="G551" s="10"/>
      <c r="K551" s="10"/>
      <c r="L551" s="10"/>
    </row>
    <row r="552" spans="1:12" ht="13.2">
      <c r="A552" s="10"/>
      <c r="G552" s="10"/>
      <c r="K552" s="10"/>
      <c r="L552" s="10"/>
    </row>
    <row r="553" spans="1:12" ht="13.2">
      <c r="A553" s="10"/>
      <c r="G553" s="10"/>
      <c r="K553" s="10"/>
      <c r="L553" s="10"/>
    </row>
    <row r="554" spans="1:12" ht="13.2">
      <c r="A554" s="10"/>
      <c r="G554" s="10"/>
      <c r="K554" s="10"/>
      <c r="L554" s="10"/>
    </row>
    <row r="555" spans="1:12" ht="13.2">
      <c r="A555" s="10"/>
      <c r="G555" s="10"/>
      <c r="K555" s="10"/>
      <c r="L555" s="10"/>
    </row>
    <row r="556" spans="1:12" ht="13.2">
      <c r="A556" s="10"/>
      <c r="G556" s="10"/>
      <c r="K556" s="10"/>
      <c r="L556" s="10"/>
    </row>
    <row r="557" spans="1:12" ht="13.2">
      <c r="A557" s="10"/>
      <c r="G557" s="10"/>
      <c r="K557" s="10"/>
      <c r="L557" s="10"/>
    </row>
    <row r="558" spans="1:12" ht="13.2">
      <c r="A558" s="10"/>
      <c r="G558" s="10"/>
      <c r="K558" s="10"/>
      <c r="L558" s="10"/>
    </row>
    <row r="559" spans="1:12" ht="13.2">
      <c r="A559" s="10"/>
      <c r="G559" s="10"/>
      <c r="K559" s="10"/>
      <c r="L559" s="10"/>
    </row>
    <row r="560" spans="1:12" ht="13.2">
      <c r="A560" s="10"/>
      <c r="G560" s="10"/>
      <c r="K560" s="10"/>
      <c r="L560" s="10"/>
    </row>
    <row r="561" spans="1:12" ht="13.2">
      <c r="A561" s="10"/>
      <c r="G561" s="10"/>
      <c r="K561" s="10"/>
      <c r="L561" s="10"/>
    </row>
    <row r="562" spans="1:12" ht="13.2">
      <c r="A562" s="10"/>
      <c r="G562" s="10"/>
      <c r="K562" s="10"/>
      <c r="L562" s="10"/>
    </row>
    <row r="563" spans="1:12" ht="13.2">
      <c r="A563" s="10"/>
      <c r="G563" s="10"/>
      <c r="K563" s="10"/>
      <c r="L563" s="10"/>
    </row>
    <row r="564" spans="1:12" ht="13.2">
      <c r="A564" s="10"/>
      <c r="G564" s="10"/>
      <c r="K564" s="10"/>
      <c r="L564" s="10"/>
    </row>
    <row r="565" spans="1:12" ht="13.2">
      <c r="A565" s="10"/>
      <c r="G565" s="10"/>
      <c r="K565" s="10"/>
      <c r="L565" s="10"/>
    </row>
    <row r="566" spans="1:12" ht="13.2">
      <c r="A566" s="10"/>
      <c r="G566" s="10"/>
      <c r="K566" s="10"/>
      <c r="L566" s="10"/>
    </row>
    <row r="567" spans="1:12" ht="13.2">
      <c r="A567" s="10"/>
      <c r="G567" s="10"/>
      <c r="K567" s="10"/>
      <c r="L567" s="10"/>
    </row>
    <row r="568" spans="1:12" ht="13.2">
      <c r="A568" s="10"/>
      <c r="G568" s="10"/>
      <c r="K568" s="10"/>
      <c r="L568" s="10"/>
    </row>
    <row r="569" spans="1:12" ht="13.2">
      <c r="A569" s="10"/>
      <c r="G569" s="10"/>
      <c r="K569" s="10"/>
      <c r="L569" s="10"/>
    </row>
    <row r="570" spans="1:12" ht="13.2">
      <c r="A570" s="10"/>
      <c r="G570" s="10"/>
      <c r="K570" s="10"/>
      <c r="L570" s="10"/>
    </row>
    <row r="571" spans="1:12" ht="13.2">
      <c r="A571" s="10"/>
      <c r="G571" s="10"/>
      <c r="K571" s="10"/>
      <c r="L571" s="10"/>
    </row>
    <row r="572" spans="1:12" ht="13.2">
      <c r="A572" s="10"/>
      <c r="G572" s="10"/>
      <c r="K572" s="10"/>
      <c r="L572" s="10"/>
    </row>
    <row r="573" spans="1:12" ht="13.2">
      <c r="A573" s="10"/>
      <c r="G573" s="10"/>
      <c r="K573" s="10"/>
      <c r="L573" s="10"/>
    </row>
    <row r="574" spans="1:12" ht="13.2">
      <c r="A574" s="10"/>
      <c r="G574" s="10"/>
      <c r="K574" s="10"/>
      <c r="L574" s="10"/>
    </row>
    <row r="575" spans="1:12" ht="13.2">
      <c r="A575" s="10"/>
      <c r="G575" s="10"/>
      <c r="K575" s="10"/>
      <c r="L575" s="10"/>
    </row>
    <row r="576" spans="1:12" ht="13.2">
      <c r="A576" s="10"/>
      <c r="G576" s="10"/>
      <c r="K576" s="10"/>
      <c r="L576" s="10"/>
    </row>
    <row r="577" spans="1:12" ht="13.2">
      <c r="A577" s="10"/>
      <c r="G577" s="10"/>
      <c r="K577" s="10"/>
      <c r="L577" s="10"/>
    </row>
    <row r="578" spans="1:12" ht="13.2">
      <c r="A578" s="10"/>
      <c r="G578" s="10"/>
      <c r="K578" s="10"/>
      <c r="L578" s="10"/>
    </row>
    <row r="579" spans="1:12" ht="13.2">
      <c r="A579" s="10"/>
      <c r="G579" s="10"/>
      <c r="K579" s="10"/>
      <c r="L579" s="10"/>
    </row>
    <row r="580" spans="1:12" ht="13.2">
      <c r="A580" s="10"/>
      <c r="G580" s="10"/>
      <c r="K580" s="10"/>
      <c r="L580" s="10"/>
    </row>
    <row r="581" spans="1:12" ht="13.2">
      <c r="A581" s="10"/>
      <c r="G581" s="10"/>
      <c r="K581" s="10"/>
      <c r="L581" s="10"/>
    </row>
    <row r="582" spans="1:12" ht="13.2">
      <c r="A582" s="10"/>
      <c r="G582" s="10"/>
      <c r="K582" s="10"/>
      <c r="L582" s="10"/>
    </row>
    <row r="583" spans="1:12" ht="13.2">
      <c r="A583" s="10"/>
      <c r="G583" s="10"/>
      <c r="K583" s="10"/>
      <c r="L583" s="10"/>
    </row>
    <row r="584" spans="1:12" ht="13.2">
      <c r="A584" s="10"/>
      <c r="G584" s="10"/>
      <c r="K584" s="10"/>
      <c r="L584" s="10"/>
    </row>
    <row r="585" spans="1:12" ht="13.2">
      <c r="A585" s="10"/>
      <c r="G585" s="10"/>
      <c r="K585" s="10"/>
      <c r="L585" s="10"/>
    </row>
    <row r="586" spans="1:12" ht="13.2">
      <c r="A586" s="10"/>
      <c r="G586" s="10"/>
      <c r="K586" s="10"/>
      <c r="L586" s="10"/>
    </row>
    <row r="587" spans="1:12" ht="13.2">
      <c r="A587" s="10"/>
      <c r="G587" s="10"/>
      <c r="K587" s="10"/>
      <c r="L587" s="10"/>
    </row>
    <row r="588" spans="1:12" ht="13.2">
      <c r="A588" s="10"/>
      <c r="G588" s="10"/>
      <c r="K588" s="10"/>
      <c r="L588" s="10"/>
    </row>
    <row r="589" spans="1:12" ht="13.2">
      <c r="A589" s="10"/>
      <c r="G589" s="10"/>
      <c r="K589" s="10"/>
      <c r="L589" s="10"/>
    </row>
    <row r="590" spans="1:12" ht="13.2">
      <c r="A590" s="10"/>
      <c r="G590" s="10"/>
      <c r="K590" s="10"/>
      <c r="L590" s="10"/>
    </row>
    <row r="591" spans="1:12" ht="13.2">
      <c r="A591" s="10"/>
      <c r="G591" s="10"/>
      <c r="K591" s="10"/>
      <c r="L591" s="10"/>
    </row>
    <row r="592" spans="1:12" ht="13.2">
      <c r="A592" s="10"/>
      <c r="G592" s="10"/>
      <c r="K592" s="10"/>
      <c r="L592" s="10"/>
    </row>
    <row r="593" spans="1:12" ht="13.2">
      <c r="A593" s="10"/>
      <c r="G593" s="10"/>
      <c r="K593" s="10"/>
      <c r="L593" s="10"/>
    </row>
    <row r="594" spans="1:12" ht="13.2">
      <c r="A594" s="10"/>
      <c r="G594" s="10"/>
      <c r="K594" s="10"/>
      <c r="L594" s="10"/>
    </row>
    <row r="595" spans="1:12" ht="13.2">
      <c r="A595" s="10"/>
      <c r="G595" s="10"/>
      <c r="K595" s="10"/>
      <c r="L595" s="10"/>
    </row>
    <row r="596" spans="1:12" ht="13.2">
      <c r="A596" s="10"/>
      <c r="G596" s="10"/>
      <c r="K596" s="10"/>
      <c r="L596" s="10"/>
    </row>
    <row r="597" spans="1:12" ht="13.2">
      <c r="A597" s="10"/>
      <c r="G597" s="10"/>
      <c r="K597" s="10"/>
      <c r="L597" s="10"/>
    </row>
    <row r="598" spans="1:12" ht="13.2">
      <c r="A598" s="10"/>
      <c r="G598" s="10"/>
      <c r="K598" s="10"/>
      <c r="L598" s="10"/>
    </row>
    <row r="599" spans="1:12" ht="13.2">
      <c r="A599" s="10"/>
      <c r="G599" s="10"/>
      <c r="K599" s="10"/>
      <c r="L599" s="10"/>
    </row>
    <row r="600" spans="1:12" ht="13.2">
      <c r="A600" s="10"/>
      <c r="G600" s="10"/>
      <c r="K600" s="10"/>
      <c r="L600" s="10"/>
    </row>
    <row r="601" spans="1:12" ht="13.2">
      <c r="A601" s="10"/>
      <c r="G601" s="10"/>
      <c r="K601" s="10"/>
      <c r="L601" s="10"/>
    </row>
    <row r="602" spans="1:12" ht="13.2">
      <c r="A602" s="10"/>
      <c r="G602" s="10"/>
      <c r="K602" s="10"/>
      <c r="L602" s="10"/>
    </row>
    <row r="603" spans="1:12" ht="13.2">
      <c r="A603" s="10"/>
      <c r="G603" s="10"/>
      <c r="K603" s="10"/>
      <c r="L603" s="10"/>
    </row>
    <row r="604" spans="1:12" ht="13.2">
      <c r="A604" s="10"/>
      <c r="G604" s="10"/>
      <c r="K604" s="10"/>
      <c r="L604" s="10"/>
    </row>
    <row r="605" spans="1:12" ht="13.2">
      <c r="A605" s="10"/>
      <c r="G605" s="10"/>
      <c r="K605" s="10"/>
      <c r="L605" s="10"/>
    </row>
    <row r="606" spans="1:12" ht="13.2">
      <c r="A606" s="10"/>
      <c r="G606" s="10"/>
      <c r="K606" s="10"/>
      <c r="L606" s="10"/>
    </row>
    <row r="607" spans="1:12" ht="13.2">
      <c r="A607" s="10"/>
      <c r="G607" s="10"/>
      <c r="K607" s="10"/>
      <c r="L607" s="10"/>
    </row>
    <row r="608" spans="1:12" ht="13.2">
      <c r="A608" s="10"/>
      <c r="G608" s="10"/>
      <c r="K608" s="10"/>
      <c r="L608" s="10"/>
    </row>
    <row r="609" spans="1:12" ht="13.2">
      <c r="A609" s="10"/>
      <c r="G609" s="10"/>
      <c r="K609" s="10"/>
      <c r="L609" s="10"/>
    </row>
    <row r="610" spans="1:12" ht="13.2">
      <c r="A610" s="10"/>
      <c r="G610" s="10"/>
      <c r="K610" s="10"/>
      <c r="L610" s="10"/>
    </row>
    <row r="611" spans="1:12" ht="13.2">
      <c r="A611" s="10"/>
      <c r="G611" s="10"/>
      <c r="K611" s="10"/>
      <c r="L611" s="10"/>
    </row>
    <row r="612" spans="1:12" ht="13.2">
      <c r="A612" s="10"/>
      <c r="G612" s="10"/>
      <c r="K612" s="10"/>
      <c r="L612" s="10"/>
    </row>
    <row r="613" spans="1:12" ht="13.2">
      <c r="A613" s="10"/>
      <c r="G613" s="10"/>
      <c r="K613" s="10"/>
      <c r="L613" s="10"/>
    </row>
    <row r="614" spans="1:12" ht="13.2">
      <c r="A614" s="10"/>
      <c r="G614" s="10"/>
      <c r="K614" s="10"/>
      <c r="L614" s="10"/>
    </row>
    <row r="615" spans="1:12" ht="13.2">
      <c r="A615" s="10"/>
      <c r="G615" s="10"/>
      <c r="K615" s="10"/>
      <c r="L615" s="10"/>
    </row>
    <row r="616" spans="1:12" ht="13.2">
      <c r="A616" s="10"/>
      <c r="G616" s="10"/>
      <c r="K616" s="10"/>
      <c r="L616" s="10"/>
    </row>
    <row r="617" spans="1:12" ht="13.2">
      <c r="A617" s="10"/>
      <c r="G617" s="10"/>
      <c r="K617" s="10"/>
      <c r="L617" s="10"/>
    </row>
    <row r="618" spans="1:12" ht="13.2">
      <c r="A618" s="10"/>
      <c r="G618" s="10"/>
      <c r="K618" s="10"/>
      <c r="L618" s="10"/>
    </row>
    <row r="619" spans="1:12" ht="13.2">
      <c r="A619" s="10"/>
      <c r="G619" s="10"/>
      <c r="K619" s="10"/>
      <c r="L619" s="10"/>
    </row>
    <row r="620" spans="1:12" ht="13.2">
      <c r="A620" s="10"/>
      <c r="G620" s="10"/>
      <c r="K620" s="10"/>
      <c r="L620" s="10"/>
    </row>
    <row r="621" spans="1:12" ht="13.2">
      <c r="A621" s="10"/>
      <c r="G621" s="10"/>
      <c r="K621" s="10"/>
      <c r="L621" s="10"/>
    </row>
    <row r="622" spans="1:12" ht="13.2">
      <c r="A622" s="10"/>
      <c r="G622" s="10"/>
      <c r="K622" s="10"/>
      <c r="L622" s="10"/>
    </row>
    <row r="623" spans="1:12" ht="13.2">
      <c r="A623" s="10"/>
      <c r="G623" s="10"/>
      <c r="K623" s="10"/>
      <c r="L623" s="10"/>
    </row>
    <row r="624" spans="1:12" ht="13.2">
      <c r="A624" s="10"/>
      <c r="G624" s="10"/>
      <c r="K624" s="10"/>
      <c r="L624" s="10"/>
    </row>
    <row r="625" spans="1:12" ht="13.2">
      <c r="A625" s="10"/>
      <c r="G625" s="10"/>
      <c r="K625" s="10"/>
      <c r="L625" s="10"/>
    </row>
    <row r="626" spans="1:12" ht="13.2">
      <c r="A626" s="10"/>
      <c r="G626" s="10"/>
      <c r="K626" s="10"/>
      <c r="L626" s="10"/>
    </row>
    <row r="627" spans="1:12" ht="13.2">
      <c r="A627" s="10"/>
      <c r="G627" s="10"/>
      <c r="K627" s="10"/>
      <c r="L627" s="10"/>
    </row>
    <row r="628" spans="1:12" ht="13.2">
      <c r="A628" s="10"/>
      <c r="G628" s="10"/>
      <c r="K628" s="10"/>
      <c r="L628" s="10"/>
    </row>
    <row r="629" spans="1:12" ht="13.2">
      <c r="A629" s="10"/>
      <c r="G629" s="10"/>
      <c r="K629" s="10"/>
      <c r="L629" s="10"/>
    </row>
    <row r="630" spans="1:12" ht="13.2">
      <c r="A630" s="10"/>
      <c r="G630" s="10"/>
      <c r="K630" s="10"/>
      <c r="L630" s="10"/>
    </row>
    <row r="631" spans="1:12" ht="13.2">
      <c r="A631" s="10"/>
      <c r="G631" s="10"/>
      <c r="K631" s="10"/>
      <c r="L631" s="10"/>
    </row>
    <row r="632" spans="1:12" ht="13.2">
      <c r="A632" s="10"/>
      <c r="G632" s="10"/>
      <c r="K632" s="10"/>
      <c r="L632" s="10"/>
    </row>
    <row r="633" spans="1:12" ht="13.2">
      <c r="A633" s="10"/>
      <c r="G633" s="10"/>
      <c r="K633" s="10"/>
      <c r="L633" s="10"/>
    </row>
    <row r="634" spans="1:12" ht="13.2">
      <c r="A634" s="10"/>
      <c r="G634" s="10"/>
      <c r="K634" s="10"/>
      <c r="L634" s="10"/>
    </row>
    <row r="635" spans="1:12" ht="13.2">
      <c r="A635" s="10"/>
      <c r="G635" s="10"/>
      <c r="K635" s="10"/>
      <c r="L635" s="10"/>
    </row>
    <row r="636" spans="1:12" ht="13.2">
      <c r="A636" s="10"/>
      <c r="G636" s="10"/>
      <c r="K636" s="10"/>
      <c r="L636" s="10"/>
    </row>
    <row r="637" spans="1:12" ht="13.2">
      <c r="A637" s="10"/>
      <c r="G637" s="10"/>
      <c r="K637" s="10"/>
      <c r="L637" s="10"/>
    </row>
    <row r="638" spans="1:12" ht="13.2">
      <c r="A638" s="10"/>
      <c r="G638" s="10"/>
      <c r="K638" s="10"/>
      <c r="L638" s="10"/>
    </row>
    <row r="639" spans="1:12" ht="13.2">
      <c r="A639" s="10"/>
      <c r="G639" s="10"/>
      <c r="K639" s="10"/>
      <c r="L639" s="10"/>
    </row>
    <row r="640" spans="1:12" ht="13.2">
      <c r="A640" s="10"/>
      <c r="G640" s="10"/>
      <c r="K640" s="10"/>
      <c r="L640" s="10"/>
    </row>
    <row r="641" spans="1:12" ht="13.2">
      <c r="A641" s="10"/>
      <c r="G641" s="10"/>
      <c r="K641" s="10"/>
      <c r="L641" s="10"/>
    </row>
    <row r="642" spans="1:12" ht="13.2">
      <c r="A642" s="10"/>
      <c r="G642" s="10"/>
      <c r="K642" s="10"/>
      <c r="L642" s="10"/>
    </row>
    <row r="643" spans="1:12" ht="13.2">
      <c r="A643" s="10"/>
      <c r="G643" s="10"/>
      <c r="K643" s="10"/>
      <c r="L643" s="10"/>
    </row>
    <row r="644" spans="1:12" ht="13.2">
      <c r="A644" s="10"/>
      <c r="G644" s="10"/>
      <c r="K644" s="10"/>
      <c r="L644" s="10"/>
    </row>
    <row r="645" spans="1:12" ht="13.2">
      <c r="A645" s="10"/>
      <c r="G645" s="10"/>
      <c r="K645" s="10"/>
      <c r="L645" s="10"/>
    </row>
    <row r="646" spans="1:12" ht="13.2">
      <c r="A646" s="10"/>
      <c r="G646" s="10"/>
      <c r="K646" s="10"/>
      <c r="L646" s="10"/>
    </row>
    <row r="647" spans="1:12" ht="13.2">
      <c r="A647" s="10"/>
      <c r="G647" s="10"/>
      <c r="K647" s="10"/>
      <c r="L647" s="10"/>
    </row>
    <row r="648" spans="1:12" ht="13.2">
      <c r="A648" s="10"/>
      <c r="G648" s="10"/>
      <c r="K648" s="10"/>
      <c r="L648" s="10"/>
    </row>
    <row r="649" spans="1:12" ht="13.2">
      <c r="A649" s="10"/>
      <c r="G649" s="10"/>
      <c r="K649" s="10"/>
      <c r="L649" s="10"/>
    </row>
    <row r="650" spans="1:12" ht="13.2">
      <c r="A650" s="10"/>
      <c r="G650" s="10"/>
      <c r="K650" s="10"/>
      <c r="L650" s="10"/>
    </row>
    <row r="651" spans="1:12" ht="13.2">
      <c r="A651" s="10"/>
      <c r="G651" s="10"/>
      <c r="K651" s="10"/>
      <c r="L651" s="10"/>
    </row>
    <row r="652" spans="1:12" ht="13.2">
      <c r="A652" s="10"/>
      <c r="G652" s="10"/>
      <c r="K652" s="10"/>
      <c r="L652" s="10"/>
    </row>
    <row r="653" spans="1:12" ht="13.2">
      <c r="A653" s="10"/>
      <c r="G653" s="10"/>
      <c r="K653" s="10"/>
      <c r="L653" s="10"/>
    </row>
    <row r="654" spans="1:12" ht="13.2">
      <c r="A654" s="10"/>
      <c r="G654" s="10"/>
      <c r="K654" s="10"/>
      <c r="L654" s="10"/>
    </row>
    <row r="655" spans="1:12" ht="13.2">
      <c r="A655" s="10"/>
      <c r="G655" s="10"/>
      <c r="K655" s="10"/>
      <c r="L655" s="10"/>
    </row>
    <row r="656" spans="1:12" ht="13.2">
      <c r="A656" s="10"/>
      <c r="G656" s="10"/>
      <c r="K656" s="10"/>
      <c r="L656" s="10"/>
    </row>
    <row r="657" spans="1:12" ht="13.2">
      <c r="A657" s="10"/>
      <c r="G657" s="10"/>
      <c r="K657" s="10"/>
      <c r="L657" s="10"/>
    </row>
    <row r="658" spans="1:12" ht="13.2">
      <c r="A658" s="10"/>
      <c r="G658" s="10"/>
      <c r="K658" s="10"/>
      <c r="L658" s="10"/>
    </row>
    <row r="659" spans="1:12" ht="13.2">
      <c r="A659" s="10"/>
      <c r="G659" s="10"/>
      <c r="K659" s="10"/>
      <c r="L659" s="10"/>
    </row>
    <row r="660" spans="1:12" ht="13.2">
      <c r="A660" s="10"/>
      <c r="G660" s="10"/>
      <c r="K660" s="10"/>
      <c r="L660" s="10"/>
    </row>
    <row r="661" spans="1:12" ht="13.2">
      <c r="A661" s="10"/>
      <c r="G661" s="10"/>
      <c r="K661" s="10"/>
      <c r="L661" s="10"/>
    </row>
    <row r="662" spans="1:12" ht="13.2">
      <c r="A662" s="10"/>
      <c r="G662" s="10"/>
      <c r="K662" s="10"/>
      <c r="L662" s="10"/>
    </row>
    <row r="663" spans="1:12" ht="13.2">
      <c r="A663" s="10"/>
      <c r="G663" s="10"/>
      <c r="K663" s="10"/>
      <c r="L663" s="10"/>
    </row>
    <row r="664" spans="1:12" ht="13.2">
      <c r="A664" s="10"/>
      <c r="G664" s="10"/>
      <c r="K664" s="10"/>
      <c r="L664" s="10"/>
    </row>
    <row r="665" spans="1:12" ht="13.2">
      <c r="A665" s="10"/>
      <c r="G665" s="10"/>
      <c r="K665" s="10"/>
      <c r="L665" s="10"/>
    </row>
    <row r="666" spans="1:12" ht="13.2">
      <c r="A666" s="10"/>
      <c r="G666" s="10"/>
      <c r="K666" s="10"/>
      <c r="L666" s="10"/>
    </row>
    <row r="667" spans="1:12" ht="13.2">
      <c r="A667" s="10"/>
      <c r="G667" s="10"/>
      <c r="K667" s="10"/>
      <c r="L667" s="10"/>
    </row>
    <row r="668" spans="1:12" ht="13.2">
      <c r="A668" s="10"/>
      <c r="G668" s="10"/>
      <c r="K668" s="10"/>
      <c r="L668" s="10"/>
    </row>
    <row r="669" spans="1:12" ht="13.2">
      <c r="A669" s="10"/>
      <c r="G669" s="10"/>
      <c r="K669" s="10"/>
      <c r="L669" s="10"/>
    </row>
    <row r="670" spans="1:12" ht="13.2">
      <c r="A670" s="10"/>
      <c r="G670" s="10"/>
      <c r="K670" s="10"/>
      <c r="L670" s="10"/>
    </row>
    <row r="671" spans="1:12" ht="13.2">
      <c r="A671" s="10"/>
      <c r="G671" s="10"/>
      <c r="K671" s="10"/>
      <c r="L671" s="10"/>
    </row>
    <row r="672" spans="1:12" ht="13.2">
      <c r="A672" s="10"/>
      <c r="G672" s="10"/>
      <c r="K672" s="10"/>
      <c r="L672" s="10"/>
    </row>
    <row r="673" spans="1:12" ht="13.2">
      <c r="A673" s="10"/>
      <c r="G673" s="10"/>
      <c r="K673" s="10"/>
      <c r="L673" s="10"/>
    </row>
    <row r="674" spans="1:12" ht="13.2">
      <c r="A674" s="10"/>
      <c r="G674" s="10"/>
      <c r="K674" s="10"/>
      <c r="L674" s="10"/>
    </row>
    <row r="675" spans="1:12" ht="13.2">
      <c r="A675" s="10"/>
      <c r="G675" s="10"/>
      <c r="K675" s="10"/>
      <c r="L675" s="10"/>
    </row>
    <row r="676" spans="1:12" ht="13.2">
      <c r="A676" s="10"/>
      <c r="G676" s="10"/>
      <c r="K676" s="10"/>
      <c r="L676" s="10"/>
    </row>
    <row r="677" spans="1:12" ht="13.2">
      <c r="A677" s="10"/>
      <c r="G677" s="10"/>
      <c r="K677" s="10"/>
      <c r="L677" s="10"/>
    </row>
    <row r="678" spans="1:12" ht="13.2">
      <c r="A678" s="10"/>
      <c r="G678" s="10"/>
      <c r="K678" s="10"/>
      <c r="L678" s="10"/>
    </row>
    <row r="679" spans="1:12" ht="13.2">
      <c r="A679" s="10"/>
      <c r="G679" s="10"/>
      <c r="K679" s="10"/>
      <c r="L679" s="10"/>
    </row>
    <row r="680" spans="1:12" ht="13.2">
      <c r="A680" s="10"/>
      <c r="G680" s="10"/>
      <c r="K680" s="10"/>
      <c r="L680" s="10"/>
    </row>
    <row r="681" spans="1:12" ht="13.2">
      <c r="A681" s="10"/>
      <c r="G681" s="10"/>
      <c r="K681" s="10"/>
      <c r="L681" s="10"/>
    </row>
    <row r="682" spans="1:12" ht="13.2">
      <c r="A682" s="10"/>
      <c r="G682" s="10"/>
      <c r="K682" s="10"/>
      <c r="L682" s="10"/>
    </row>
    <row r="683" spans="1:12" ht="13.2">
      <c r="A683" s="10"/>
      <c r="G683" s="10"/>
      <c r="K683" s="10"/>
      <c r="L683" s="10"/>
    </row>
    <row r="684" spans="1:12" ht="13.2">
      <c r="A684" s="10"/>
      <c r="G684" s="10"/>
      <c r="K684" s="10"/>
      <c r="L684" s="10"/>
    </row>
    <row r="685" spans="1:12" ht="13.2">
      <c r="A685" s="10"/>
      <c r="G685" s="10"/>
      <c r="K685" s="10"/>
      <c r="L685" s="10"/>
    </row>
    <row r="686" spans="1:12" ht="13.2">
      <c r="A686" s="10"/>
      <c r="G686" s="10"/>
      <c r="K686" s="10"/>
      <c r="L686" s="10"/>
    </row>
    <row r="687" spans="1:12" ht="13.2">
      <c r="A687" s="10"/>
      <c r="G687" s="10"/>
      <c r="K687" s="10"/>
      <c r="L687" s="10"/>
    </row>
    <row r="688" spans="1:12" ht="13.2">
      <c r="A688" s="10"/>
      <c r="G688" s="10"/>
      <c r="K688" s="10"/>
      <c r="L688" s="10"/>
    </row>
    <row r="689" spans="1:12" ht="13.2">
      <c r="A689" s="10"/>
      <c r="G689" s="10"/>
      <c r="K689" s="10"/>
      <c r="L689" s="10"/>
    </row>
    <row r="690" spans="1:12" ht="13.2">
      <c r="A690" s="10"/>
      <c r="G690" s="10"/>
      <c r="K690" s="10"/>
      <c r="L690" s="10"/>
    </row>
    <row r="691" spans="1:12" ht="13.2">
      <c r="A691" s="10"/>
      <c r="G691" s="10"/>
      <c r="K691" s="10"/>
      <c r="L691" s="10"/>
    </row>
    <row r="692" spans="1:12" ht="13.2">
      <c r="A692" s="10"/>
      <c r="G692" s="10"/>
      <c r="K692" s="10"/>
      <c r="L692" s="10"/>
    </row>
    <row r="693" spans="1:12" ht="13.2">
      <c r="A693" s="10"/>
      <c r="G693" s="10"/>
      <c r="K693" s="10"/>
      <c r="L693" s="10"/>
    </row>
    <row r="694" spans="1:12" ht="13.2">
      <c r="A694" s="10"/>
      <c r="G694" s="10"/>
      <c r="K694" s="10"/>
      <c r="L694" s="10"/>
    </row>
    <row r="695" spans="1:12" ht="13.2">
      <c r="A695" s="10"/>
      <c r="G695" s="10"/>
      <c r="K695" s="10"/>
      <c r="L695" s="10"/>
    </row>
    <row r="696" spans="1:12" ht="13.2">
      <c r="A696" s="10"/>
      <c r="G696" s="10"/>
      <c r="K696" s="10"/>
      <c r="L696" s="10"/>
    </row>
    <row r="697" spans="1:12" ht="13.2">
      <c r="A697" s="10"/>
      <c r="G697" s="10"/>
      <c r="K697" s="10"/>
      <c r="L697" s="10"/>
    </row>
    <row r="698" spans="1:12" ht="13.2">
      <c r="A698" s="10"/>
      <c r="G698" s="10"/>
      <c r="K698" s="10"/>
      <c r="L698" s="10"/>
    </row>
    <row r="699" spans="1:12" ht="13.2">
      <c r="A699" s="10"/>
      <c r="G699" s="10"/>
      <c r="K699" s="10"/>
      <c r="L699" s="10"/>
    </row>
    <row r="700" spans="1:12" ht="13.2">
      <c r="A700" s="10"/>
      <c r="G700" s="10"/>
      <c r="K700" s="10"/>
      <c r="L700" s="10"/>
    </row>
    <row r="701" spans="1:12" ht="13.2">
      <c r="A701" s="10"/>
      <c r="G701" s="10"/>
      <c r="K701" s="10"/>
      <c r="L701" s="10"/>
    </row>
    <row r="702" spans="1:12" ht="13.2">
      <c r="A702" s="10"/>
      <c r="G702" s="10"/>
      <c r="K702" s="10"/>
      <c r="L702" s="10"/>
    </row>
    <row r="703" spans="1:12" ht="13.2">
      <c r="A703" s="10"/>
      <c r="G703" s="10"/>
      <c r="K703" s="10"/>
      <c r="L703" s="10"/>
    </row>
    <row r="704" spans="1:12" ht="13.2">
      <c r="A704" s="10"/>
      <c r="G704" s="10"/>
      <c r="K704" s="10"/>
      <c r="L704" s="10"/>
    </row>
    <row r="705" spans="1:12" ht="13.2">
      <c r="A705" s="10"/>
      <c r="G705" s="10"/>
      <c r="K705" s="10"/>
      <c r="L705" s="10"/>
    </row>
    <row r="706" spans="1:12" ht="13.2">
      <c r="A706" s="10"/>
      <c r="G706" s="10"/>
      <c r="K706" s="10"/>
      <c r="L706" s="10"/>
    </row>
    <row r="707" spans="1:12" ht="13.2">
      <c r="A707" s="10"/>
      <c r="G707" s="10"/>
      <c r="K707" s="10"/>
      <c r="L707" s="10"/>
    </row>
    <row r="708" spans="1:12" ht="13.2">
      <c r="A708" s="10"/>
      <c r="G708" s="10"/>
      <c r="K708" s="10"/>
      <c r="L708" s="10"/>
    </row>
    <row r="709" spans="1:12" ht="13.2">
      <c r="A709" s="10"/>
      <c r="G709" s="10"/>
      <c r="K709" s="10"/>
      <c r="L709" s="10"/>
    </row>
    <row r="710" spans="1:12" ht="13.2">
      <c r="A710" s="10"/>
      <c r="G710" s="10"/>
      <c r="K710" s="10"/>
      <c r="L710" s="10"/>
    </row>
    <row r="711" spans="1:12" ht="13.2">
      <c r="A711" s="10"/>
      <c r="G711" s="10"/>
      <c r="K711" s="10"/>
      <c r="L711" s="10"/>
    </row>
    <row r="712" spans="1:12" ht="13.2">
      <c r="A712" s="10"/>
      <c r="G712" s="10"/>
      <c r="K712" s="10"/>
      <c r="L712" s="10"/>
    </row>
    <row r="713" spans="1:12" ht="13.2">
      <c r="A713" s="10"/>
      <c r="G713" s="10"/>
      <c r="K713" s="10"/>
      <c r="L713" s="10"/>
    </row>
    <row r="714" spans="1:12" ht="13.2">
      <c r="A714" s="10"/>
      <c r="G714" s="10"/>
      <c r="K714" s="10"/>
      <c r="L714" s="10"/>
    </row>
    <row r="715" spans="1:12" ht="13.2">
      <c r="A715" s="10"/>
      <c r="G715" s="10"/>
      <c r="K715" s="10"/>
      <c r="L715" s="10"/>
    </row>
    <row r="716" spans="1:12" ht="13.2">
      <c r="A716" s="10"/>
      <c r="G716" s="10"/>
      <c r="K716" s="10"/>
      <c r="L716" s="10"/>
    </row>
    <row r="717" spans="1:12" ht="13.2">
      <c r="A717" s="10"/>
      <c r="G717" s="10"/>
      <c r="K717" s="10"/>
      <c r="L717" s="10"/>
    </row>
    <row r="718" spans="1:12" ht="13.2">
      <c r="A718" s="10"/>
      <c r="G718" s="10"/>
      <c r="K718" s="10"/>
      <c r="L718" s="10"/>
    </row>
    <row r="719" spans="1:12" ht="13.2">
      <c r="A719" s="10"/>
      <c r="G719" s="10"/>
      <c r="K719" s="10"/>
      <c r="L719" s="10"/>
    </row>
    <row r="720" spans="1:12" ht="13.2">
      <c r="A720" s="10"/>
      <c r="G720" s="10"/>
      <c r="K720" s="10"/>
      <c r="L720" s="10"/>
    </row>
    <row r="721" spans="1:12" ht="13.2">
      <c r="A721" s="10"/>
      <c r="G721" s="10"/>
      <c r="K721" s="10"/>
      <c r="L721" s="10"/>
    </row>
    <row r="722" spans="1:12" ht="13.2">
      <c r="A722" s="10"/>
      <c r="G722" s="10"/>
      <c r="K722" s="10"/>
      <c r="L722" s="10"/>
    </row>
    <row r="723" spans="1:12" ht="13.2">
      <c r="A723" s="10"/>
      <c r="G723" s="10"/>
      <c r="K723" s="10"/>
      <c r="L723" s="10"/>
    </row>
    <row r="724" spans="1:12" ht="13.2">
      <c r="A724" s="10"/>
      <c r="G724" s="10"/>
      <c r="K724" s="10"/>
      <c r="L724" s="10"/>
    </row>
    <row r="725" spans="1:12" ht="13.2">
      <c r="A725" s="10"/>
      <c r="G725" s="10"/>
      <c r="K725" s="10"/>
      <c r="L725" s="10"/>
    </row>
    <row r="726" spans="1:12" ht="13.2">
      <c r="A726" s="10"/>
      <c r="G726" s="10"/>
      <c r="K726" s="10"/>
      <c r="L726" s="10"/>
    </row>
    <row r="727" spans="1:12" ht="13.2">
      <c r="A727" s="10"/>
      <c r="G727" s="10"/>
      <c r="K727" s="10"/>
      <c r="L727" s="10"/>
    </row>
    <row r="728" spans="1:12" ht="13.2">
      <c r="A728" s="10"/>
      <c r="G728" s="10"/>
      <c r="K728" s="10"/>
      <c r="L728" s="10"/>
    </row>
    <row r="729" spans="1:12" ht="13.2">
      <c r="A729" s="10"/>
      <c r="G729" s="10"/>
      <c r="K729" s="10"/>
      <c r="L729" s="10"/>
    </row>
    <row r="730" spans="1:12" ht="13.2">
      <c r="A730" s="10"/>
      <c r="G730" s="10"/>
      <c r="K730" s="10"/>
      <c r="L730" s="10"/>
    </row>
    <row r="731" spans="1:12" ht="13.2">
      <c r="A731" s="10"/>
      <c r="G731" s="10"/>
      <c r="K731" s="10"/>
      <c r="L731" s="10"/>
    </row>
    <row r="732" spans="1:12" ht="13.2">
      <c r="A732" s="10"/>
      <c r="G732" s="10"/>
      <c r="K732" s="10"/>
      <c r="L732" s="10"/>
    </row>
    <row r="733" spans="1:12" ht="13.2">
      <c r="A733" s="10"/>
      <c r="G733" s="10"/>
      <c r="K733" s="10"/>
      <c r="L733" s="10"/>
    </row>
    <row r="734" spans="1:12" ht="13.2">
      <c r="A734" s="10"/>
      <c r="G734" s="10"/>
      <c r="K734" s="10"/>
      <c r="L734" s="10"/>
    </row>
    <row r="735" spans="1:12" ht="13.2">
      <c r="A735" s="10"/>
      <c r="G735" s="10"/>
      <c r="K735" s="10"/>
      <c r="L735" s="10"/>
    </row>
    <row r="736" spans="1:12" ht="13.2">
      <c r="A736" s="10"/>
      <c r="G736" s="10"/>
      <c r="K736" s="10"/>
      <c r="L736" s="10"/>
    </row>
    <row r="737" spans="1:12" ht="13.2">
      <c r="A737" s="10"/>
      <c r="G737" s="10"/>
      <c r="K737" s="10"/>
      <c r="L737" s="10"/>
    </row>
    <row r="738" spans="1:12" ht="13.2">
      <c r="A738" s="10"/>
      <c r="G738" s="10"/>
      <c r="K738" s="10"/>
      <c r="L738" s="10"/>
    </row>
    <row r="739" spans="1:12" ht="13.2">
      <c r="A739" s="10"/>
      <c r="G739" s="10"/>
      <c r="K739" s="10"/>
      <c r="L739" s="10"/>
    </row>
    <row r="740" spans="1:12" ht="13.2">
      <c r="A740" s="10"/>
      <c r="G740" s="10"/>
      <c r="K740" s="10"/>
      <c r="L740" s="10"/>
    </row>
    <row r="741" spans="1:12" ht="13.2">
      <c r="A741" s="10"/>
      <c r="G741" s="10"/>
      <c r="K741" s="10"/>
      <c r="L741" s="10"/>
    </row>
    <row r="742" spans="1:12" ht="13.2">
      <c r="A742" s="10"/>
      <c r="G742" s="10"/>
      <c r="K742" s="10"/>
      <c r="L742" s="10"/>
    </row>
    <row r="743" spans="1:12" ht="13.2">
      <c r="A743" s="10"/>
      <c r="G743" s="10"/>
      <c r="K743" s="10"/>
      <c r="L743" s="10"/>
    </row>
    <row r="744" spans="1:12" ht="13.2">
      <c r="A744" s="10"/>
      <c r="G744" s="10"/>
      <c r="K744" s="10"/>
      <c r="L744" s="10"/>
    </row>
    <row r="745" spans="1:12" ht="13.2">
      <c r="A745" s="10"/>
      <c r="G745" s="10"/>
      <c r="K745" s="10"/>
      <c r="L745" s="10"/>
    </row>
    <row r="746" spans="1:12" ht="13.2">
      <c r="A746" s="10"/>
      <c r="G746" s="10"/>
      <c r="K746" s="10"/>
      <c r="L746" s="10"/>
    </row>
    <row r="747" spans="1:12" ht="13.2">
      <c r="A747" s="10"/>
      <c r="G747" s="10"/>
      <c r="K747" s="10"/>
      <c r="L747" s="10"/>
    </row>
    <row r="748" spans="1:12" ht="13.2">
      <c r="A748" s="10"/>
      <c r="G748" s="10"/>
      <c r="K748" s="10"/>
      <c r="L748" s="10"/>
    </row>
    <row r="749" spans="1:12" ht="13.2">
      <c r="A749" s="10"/>
      <c r="G749" s="10"/>
      <c r="K749" s="10"/>
      <c r="L749" s="10"/>
    </row>
    <row r="750" spans="1:12" ht="13.2">
      <c r="A750" s="10"/>
      <c r="G750" s="10"/>
      <c r="K750" s="10"/>
      <c r="L750" s="10"/>
    </row>
    <row r="751" spans="1:12" ht="13.2">
      <c r="A751" s="10"/>
      <c r="G751" s="10"/>
      <c r="K751" s="10"/>
      <c r="L751" s="10"/>
    </row>
    <row r="752" spans="1:12" ht="13.2">
      <c r="A752" s="10"/>
      <c r="G752" s="10"/>
      <c r="K752" s="10"/>
      <c r="L752" s="10"/>
    </row>
    <row r="753" spans="1:12" ht="13.2">
      <c r="A753" s="10"/>
      <c r="G753" s="10"/>
      <c r="K753" s="10"/>
      <c r="L753" s="10"/>
    </row>
    <row r="754" spans="1:12" ht="13.2">
      <c r="A754" s="10"/>
      <c r="G754" s="10"/>
      <c r="K754" s="10"/>
      <c r="L754" s="10"/>
    </row>
    <row r="755" spans="1:12" ht="13.2">
      <c r="A755" s="10"/>
      <c r="G755" s="10"/>
      <c r="K755" s="10"/>
      <c r="L755" s="10"/>
    </row>
    <row r="756" spans="1:12" ht="13.2">
      <c r="A756" s="10"/>
      <c r="G756" s="10"/>
      <c r="K756" s="10"/>
      <c r="L756" s="10"/>
    </row>
    <row r="757" spans="1:12" ht="13.2">
      <c r="A757" s="10"/>
      <c r="G757" s="10"/>
      <c r="K757" s="10"/>
      <c r="L757" s="10"/>
    </row>
    <row r="758" spans="1:12" ht="13.2">
      <c r="A758" s="10"/>
      <c r="G758" s="10"/>
      <c r="K758" s="10"/>
      <c r="L758" s="10"/>
    </row>
    <row r="759" spans="1:12" ht="13.2">
      <c r="A759" s="10"/>
      <c r="G759" s="10"/>
      <c r="K759" s="10"/>
      <c r="L759" s="10"/>
    </row>
    <row r="760" spans="1:12" ht="13.2">
      <c r="A760" s="10"/>
      <c r="G760" s="10"/>
      <c r="K760" s="10"/>
      <c r="L760" s="10"/>
    </row>
    <row r="761" spans="1:12" ht="13.2">
      <c r="A761" s="10"/>
      <c r="G761" s="10"/>
      <c r="K761" s="10"/>
      <c r="L761" s="10"/>
    </row>
    <row r="762" spans="1:12" ht="13.2">
      <c r="A762" s="10"/>
      <c r="G762" s="10"/>
      <c r="K762" s="10"/>
      <c r="L762" s="10"/>
    </row>
    <row r="763" spans="1:12" ht="13.2">
      <c r="A763" s="10"/>
      <c r="G763" s="10"/>
      <c r="K763" s="10"/>
      <c r="L763" s="10"/>
    </row>
    <row r="764" spans="1:12" ht="13.2">
      <c r="A764" s="10"/>
      <c r="G764" s="10"/>
      <c r="K764" s="10"/>
      <c r="L764" s="10"/>
    </row>
    <row r="765" spans="1:12" ht="13.2">
      <c r="A765" s="10"/>
      <c r="G765" s="10"/>
      <c r="K765" s="10"/>
      <c r="L765" s="10"/>
    </row>
    <row r="766" spans="1:12" ht="13.2">
      <c r="A766" s="10"/>
      <c r="G766" s="10"/>
      <c r="K766" s="10"/>
      <c r="L766" s="10"/>
    </row>
    <row r="767" spans="1:12" ht="13.2">
      <c r="A767" s="10"/>
      <c r="G767" s="10"/>
      <c r="K767" s="10"/>
      <c r="L767" s="10"/>
    </row>
    <row r="768" spans="1:12" ht="13.2">
      <c r="A768" s="10"/>
      <c r="G768" s="10"/>
      <c r="K768" s="10"/>
      <c r="L768" s="10"/>
    </row>
    <row r="769" spans="1:12" ht="13.2">
      <c r="A769" s="10"/>
      <c r="G769" s="10"/>
      <c r="K769" s="10"/>
      <c r="L769" s="10"/>
    </row>
    <row r="770" spans="1:12" ht="13.2">
      <c r="A770" s="10"/>
      <c r="G770" s="10"/>
      <c r="K770" s="10"/>
      <c r="L770" s="10"/>
    </row>
    <row r="771" spans="1:12" ht="13.2">
      <c r="A771" s="10"/>
      <c r="G771" s="10"/>
      <c r="K771" s="10"/>
      <c r="L771" s="10"/>
    </row>
    <row r="772" spans="1:12" ht="13.2">
      <c r="A772" s="10"/>
      <c r="G772" s="10"/>
      <c r="K772" s="10"/>
      <c r="L772" s="10"/>
    </row>
    <row r="773" spans="1:12" ht="13.2">
      <c r="A773" s="10"/>
      <c r="G773" s="10"/>
      <c r="K773" s="10"/>
      <c r="L773" s="10"/>
    </row>
    <row r="774" spans="1:12" ht="13.2">
      <c r="A774" s="10"/>
      <c r="G774" s="10"/>
      <c r="K774" s="10"/>
      <c r="L774" s="10"/>
    </row>
    <row r="775" spans="1:12" ht="13.2">
      <c r="A775" s="10"/>
      <c r="G775" s="10"/>
      <c r="K775" s="10"/>
      <c r="L775" s="10"/>
    </row>
    <row r="776" spans="1:12" ht="13.2">
      <c r="A776" s="10"/>
      <c r="G776" s="10"/>
      <c r="K776" s="10"/>
      <c r="L776" s="10"/>
    </row>
    <row r="777" spans="1:12" ht="13.2">
      <c r="A777" s="10"/>
      <c r="G777" s="10"/>
      <c r="K777" s="10"/>
      <c r="L777" s="10"/>
    </row>
    <row r="778" spans="1:12" ht="13.2">
      <c r="A778" s="10"/>
      <c r="G778" s="10"/>
      <c r="K778" s="10"/>
      <c r="L778" s="10"/>
    </row>
    <row r="779" spans="1:12" ht="13.2">
      <c r="A779" s="10"/>
      <c r="G779" s="10"/>
      <c r="K779" s="10"/>
      <c r="L779" s="10"/>
    </row>
    <row r="780" spans="1:12" ht="13.2">
      <c r="A780" s="10"/>
      <c r="G780" s="10"/>
      <c r="K780" s="10"/>
      <c r="L780" s="10"/>
    </row>
    <row r="781" spans="1:12" ht="13.2">
      <c r="A781" s="10"/>
      <c r="G781" s="10"/>
      <c r="K781" s="10"/>
      <c r="L781" s="10"/>
    </row>
    <row r="782" spans="1:12" ht="13.2">
      <c r="A782" s="10"/>
      <c r="G782" s="10"/>
      <c r="K782" s="10"/>
      <c r="L782" s="10"/>
    </row>
    <row r="783" spans="1:12" ht="13.2">
      <c r="A783" s="10"/>
      <c r="G783" s="10"/>
      <c r="K783" s="10"/>
      <c r="L783" s="10"/>
    </row>
    <row r="784" spans="1:12" ht="13.2">
      <c r="A784" s="10"/>
      <c r="G784" s="10"/>
      <c r="K784" s="10"/>
      <c r="L784" s="10"/>
    </row>
    <row r="785" spans="1:12" ht="13.2">
      <c r="A785" s="10"/>
      <c r="G785" s="10"/>
      <c r="K785" s="10"/>
      <c r="L785" s="10"/>
    </row>
    <row r="786" spans="1:12" ht="13.2">
      <c r="A786" s="10"/>
      <c r="G786" s="10"/>
      <c r="K786" s="10"/>
      <c r="L786" s="10"/>
    </row>
    <row r="787" spans="1:12" ht="13.2">
      <c r="A787" s="10"/>
      <c r="G787" s="10"/>
      <c r="K787" s="10"/>
      <c r="L787" s="10"/>
    </row>
    <row r="788" spans="1:12" ht="13.2">
      <c r="A788" s="10"/>
      <c r="G788" s="10"/>
      <c r="K788" s="10"/>
      <c r="L788" s="10"/>
    </row>
    <row r="789" spans="1:12" ht="13.2">
      <c r="A789" s="10"/>
      <c r="G789" s="10"/>
      <c r="K789" s="10"/>
      <c r="L789" s="10"/>
    </row>
    <row r="790" spans="1:12" ht="13.2">
      <c r="A790" s="10"/>
      <c r="G790" s="10"/>
      <c r="K790" s="10"/>
      <c r="L790" s="10"/>
    </row>
    <row r="791" spans="1:12" ht="13.2">
      <c r="A791" s="10"/>
      <c r="G791" s="10"/>
      <c r="K791" s="10"/>
      <c r="L791" s="10"/>
    </row>
    <row r="792" spans="1:12" ht="13.2">
      <c r="A792" s="10"/>
      <c r="G792" s="10"/>
      <c r="K792" s="10"/>
      <c r="L792" s="10"/>
    </row>
    <row r="793" spans="1:12" ht="13.2">
      <c r="A793" s="10"/>
      <c r="G793" s="10"/>
      <c r="K793" s="10"/>
      <c r="L793" s="10"/>
    </row>
    <row r="794" spans="1:12" ht="13.2">
      <c r="A794" s="10"/>
      <c r="G794" s="10"/>
      <c r="K794" s="10"/>
      <c r="L794" s="10"/>
    </row>
    <row r="795" spans="1:12" ht="13.2">
      <c r="A795" s="10"/>
      <c r="G795" s="10"/>
      <c r="K795" s="10"/>
      <c r="L795" s="10"/>
    </row>
    <row r="796" spans="1:12" ht="13.2">
      <c r="A796" s="10"/>
      <c r="G796" s="10"/>
      <c r="K796" s="10"/>
      <c r="L796" s="10"/>
    </row>
    <row r="797" spans="1:12" ht="13.2">
      <c r="A797" s="10"/>
      <c r="G797" s="10"/>
      <c r="K797" s="10"/>
      <c r="L797" s="10"/>
    </row>
    <row r="798" spans="1:12" ht="13.2">
      <c r="A798" s="10"/>
      <c r="G798" s="10"/>
      <c r="K798" s="10"/>
      <c r="L798" s="10"/>
    </row>
    <row r="799" spans="1:12" ht="13.2">
      <c r="A799" s="10"/>
      <c r="G799" s="10"/>
      <c r="K799" s="10"/>
      <c r="L799" s="10"/>
    </row>
    <row r="800" spans="1:12" ht="13.2">
      <c r="A800" s="10"/>
      <c r="G800" s="10"/>
      <c r="K800" s="10"/>
      <c r="L800" s="10"/>
    </row>
    <row r="801" spans="1:12" ht="13.2">
      <c r="A801" s="10"/>
      <c r="G801" s="10"/>
      <c r="K801" s="10"/>
      <c r="L801" s="10"/>
    </row>
    <row r="802" spans="1:12" ht="13.2">
      <c r="A802" s="10"/>
      <c r="G802" s="10"/>
      <c r="K802" s="10"/>
      <c r="L802" s="10"/>
    </row>
    <row r="803" spans="1:12" ht="13.2">
      <c r="A803" s="10"/>
      <c r="G803" s="10"/>
      <c r="K803" s="10"/>
      <c r="L803" s="10"/>
    </row>
    <row r="804" spans="1:12" ht="13.2">
      <c r="A804" s="10"/>
      <c r="G804" s="10"/>
      <c r="K804" s="10"/>
      <c r="L804" s="10"/>
    </row>
    <row r="805" spans="1:12" ht="13.2">
      <c r="A805" s="10"/>
      <c r="G805" s="10"/>
      <c r="K805" s="10"/>
      <c r="L805" s="10"/>
    </row>
    <row r="806" spans="1:12" ht="13.2">
      <c r="A806" s="10"/>
      <c r="G806" s="10"/>
      <c r="K806" s="10"/>
      <c r="L806" s="10"/>
    </row>
    <row r="807" spans="1:12" ht="13.2">
      <c r="A807" s="10"/>
      <c r="G807" s="10"/>
      <c r="K807" s="10"/>
      <c r="L807" s="10"/>
    </row>
    <row r="808" spans="1:12" ht="13.2">
      <c r="A808" s="10"/>
      <c r="G808" s="10"/>
      <c r="K808" s="10"/>
      <c r="L808" s="10"/>
    </row>
    <row r="809" spans="1:12" ht="13.2">
      <c r="A809" s="10"/>
      <c r="G809" s="10"/>
      <c r="K809" s="10"/>
      <c r="L809" s="10"/>
    </row>
    <row r="810" spans="1:12" ht="13.2">
      <c r="A810" s="10"/>
      <c r="G810" s="10"/>
      <c r="K810" s="10"/>
      <c r="L810" s="10"/>
    </row>
    <row r="811" spans="1:12" ht="13.2">
      <c r="A811" s="10"/>
      <c r="G811" s="10"/>
      <c r="K811" s="10"/>
      <c r="L811" s="10"/>
    </row>
    <row r="812" spans="1:12" ht="13.2">
      <c r="A812" s="10"/>
      <c r="G812" s="10"/>
      <c r="K812" s="10"/>
      <c r="L812" s="10"/>
    </row>
    <row r="813" spans="1:12" ht="13.2">
      <c r="A813" s="10"/>
      <c r="G813" s="10"/>
      <c r="K813" s="10"/>
      <c r="L813" s="10"/>
    </row>
    <row r="814" spans="1:12" ht="13.2">
      <c r="A814" s="10"/>
      <c r="G814" s="10"/>
      <c r="K814" s="10"/>
      <c r="L814" s="10"/>
    </row>
    <row r="815" spans="1:12" ht="13.2">
      <c r="A815" s="10"/>
      <c r="G815" s="10"/>
      <c r="K815" s="10"/>
      <c r="L815" s="10"/>
    </row>
    <row r="816" spans="1:12" ht="13.2">
      <c r="A816" s="10"/>
      <c r="G816" s="10"/>
      <c r="K816" s="10"/>
      <c r="L816" s="10"/>
    </row>
    <row r="817" spans="1:12" ht="13.2">
      <c r="A817" s="10"/>
      <c r="G817" s="10"/>
      <c r="K817" s="10"/>
      <c r="L817" s="10"/>
    </row>
    <row r="818" spans="1:12" ht="13.2">
      <c r="A818" s="10"/>
      <c r="G818" s="10"/>
      <c r="K818" s="10"/>
      <c r="L818" s="10"/>
    </row>
    <row r="819" spans="1:12" ht="13.2">
      <c r="A819" s="10"/>
      <c r="G819" s="10"/>
      <c r="K819" s="10"/>
      <c r="L819" s="10"/>
    </row>
    <row r="820" spans="1:12" ht="13.2">
      <c r="A820" s="10"/>
      <c r="G820" s="10"/>
      <c r="K820" s="10"/>
      <c r="L820" s="10"/>
    </row>
    <row r="821" spans="1:12" ht="13.2">
      <c r="A821" s="10"/>
      <c r="G821" s="10"/>
      <c r="K821" s="10"/>
      <c r="L821" s="10"/>
    </row>
    <row r="822" spans="1:12" ht="13.2">
      <c r="A822" s="10"/>
      <c r="G822" s="10"/>
      <c r="K822" s="10"/>
      <c r="L822" s="10"/>
    </row>
    <row r="823" spans="1:12" ht="13.2">
      <c r="A823" s="10"/>
      <c r="G823" s="10"/>
      <c r="K823" s="10"/>
      <c r="L823" s="10"/>
    </row>
    <row r="824" spans="1:12" ht="13.2">
      <c r="A824" s="10"/>
      <c r="G824" s="10"/>
      <c r="K824" s="10"/>
      <c r="L824" s="10"/>
    </row>
    <row r="825" spans="1:12" ht="13.2">
      <c r="A825" s="10"/>
      <c r="G825" s="10"/>
      <c r="K825" s="10"/>
      <c r="L825" s="10"/>
    </row>
    <row r="826" spans="1:12" ht="13.2">
      <c r="A826" s="10"/>
      <c r="G826" s="10"/>
      <c r="K826" s="10"/>
      <c r="L826" s="10"/>
    </row>
    <row r="827" spans="1:12" ht="13.2">
      <c r="A827" s="10"/>
      <c r="G827" s="10"/>
      <c r="K827" s="10"/>
      <c r="L827" s="10"/>
    </row>
    <row r="828" spans="1:12" ht="13.2">
      <c r="A828" s="10"/>
      <c r="G828" s="10"/>
      <c r="K828" s="10"/>
      <c r="L828" s="10"/>
    </row>
    <row r="829" spans="1:12" ht="13.2">
      <c r="A829" s="10"/>
      <c r="G829" s="10"/>
      <c r="K829" s="10"/>
      <c r="L829" s="10"/>
    </row>
    <row r="830" spans="1:12" ht="13.2">
      <c r="A830" s="10"/>
      <c r="G830" s="10"/>
      <c r="K830" s="10"/>
      <c r="L830" s="10"/>
    </row>
    <row r="831" spans="1:12" ht="13.2">
      <c r="A831" s="10"/>
      <c r="G831" s="10"/>
      <c r="K831" s="10"/>
      <c r="L831" s="10"/>
    </row>
    <row r="832" spans="1:12" ht="13.2">
      <c r="A832" s="10"/>
      <c r="G832" s="10"/>
      <c r="K832" s="10"/>
      <c r="L832" s="10"/>
    </row>
    <row r="833" spans="1:12" ht="13.2">
      <c r="A833" s="10"/>
      <c r="G833" s="10"/>
      <c r="K833" s="10"/>
      <c r="L833" s="10"/>
    </row>
    <row r="834" spans="1:12" ht="13.2">
      <c r="A834" s="10"/>
      <c r="G834" s="10"/>
      <c r="K834" s="10"/>
      <c r="L834" s="10"/>
    </row>
    <row r="835" spans="1:12" ht="13.2">
      <c r="A835" s="10"/>
      <c r="G835" s="10"/>
      <c r="K835" s="10"/>
      <c r="L835" s="10"/>
    </row>
    <row r="836" spans="1:12" ht="13.2">
      <c r="A836" s="10"/>
      <c r="G836" s="10"/>
      <c r="K836" s="10"/>
      <c r="L836" s="10"/>
    </row>
    <row r="837" spans="1:12" ht="13.2">
      <c r="A837" s="10"/>
      <c r="G837" s="10"/>
      <c r="K837" s="10"/>
      <c r="L837" s="10"/>
    </row>
    <row r="838" spans="1:12" ht="13.2">
      <c r="A838" s="10"/>
      <c r="G838" s="10"/>
      <c r="K838" s="10"/>
      <c r="L838" s="10"/>
    </row>
    <row r="839" spans="1:12" ht="13.2">
      <c r="A839" s="10"/>
      <c r="G839" s="10"/>
      <c r="K839" s="10"/>
      <c r="L839" s="10"/>
    </row>
    <row r="840" spans="1:12" ht="13.2">
      <c r="A840" s="10"/>
      <c r="G840" s="10"/>
      <c r="K840" s="10"/>
      <c r="L840" s="10"/>
    </row>
    <row r="841" spans="1:12" ht="13.2">
      <c r="A841" s="10"/>
      <c r="G841" s="10"/>
      <c r="K841" s="10"/>
      <c r="L841" s="10"/>
    </row>
    <row r="842" spans="1:12" ht="13.2">
      <c r="A842" s="10"/>
      <c r="G842" s="10"/>
      <c r="K842" s="10"/>
      <c r="L842" s="10"/>
    </row>
    <row r="843" spans="1:12" ht="13.2">
      <c r="A843" s="10"/>
      <c r="G843" s="10"/>
      <c r="K843" s="10"/>
      <c r="L843" s="10"/>
    </row>
    <row r="844" spans="1:12" ht="13.2">
      <c r="A844" s="10"/>
      <c r="G844" s="10"/>
      <c r="K844" s="10"/>
      <c r="L844" s="10"/>
    </row>
    <row r="845" spans="1:12" ht="13.2">
      <c r="A845" s="10"/>
      <c r="G845" s="10"/>
      <c r="K845" s="10"/>
      <c r="L845" s="10"/>
    </row>
    <row r="846" spans="1:12" ht="13.2">
      <c r="A846" s="10"/>
      <c r="G846" s="10"/>
      <c r="K846" s="10"/>
      <c r="L846" s="10"/>
    </row>
    <row r="847" spans="1:12" ht="13.2">
      <c r="A847" s="10"/>
      <c r="G847" s="10"/>
      <c r="K847" s="10"/>
      <c r="L847" s="10"/>
    </row>
    <row r="848" spans="1:12" ht="13.2">
      <c r="A848" s="10"/>
      <c r="G848" s="10"/>
      <c r="K848" s="10"/>
      <c r="L848" s="10"/>
    </row>
    <row r="849" spans="1:12" ht="13.2">
      <c r="A849" s="10"/>
      <c r="G849" s="10"/>
      <c r="K849" s="10"/>
      <c r="L849" s="10"/>
    </row>
    <row r="850" spans="1:12" ht="13.2">
      <c r="A850" s="10"/>
      <c r="G850" s="10"/>
      <c r="K850" s="10"/>
      <c r="L850" s="10"/>
    </row>
    <row r="851" spans="1:12" ht="13.2">
      <c r="A851" s="10"/>
      <c r="G851" s="10"/>
      <c r="K851" s="10"/>
      <c r="L851" s="10"/>
    </row>
    <row r="852" spans="1:12" ht="13.2">
      <c r="A852" s="10"/>
      <c r="G852" s="10"/>
      <c r="K852" s="10"/>
      <c r="L852" s="10"/>
    </row>
    <row r="853" spans="1:12" ht="13.2">
      <c r="A853" s="10"/>
      <c r="G853" s="10"/>
      <c r="K853" s="10"/>
      <c r="L853" s="10"/>
    </row>
    <row r="854" spans="1:12" ht="13.2">
      <c r="A854" s="10"/>
      <c r="G854" s="10"/>
      <c r="K854" s="10"/>
      <c r="L854" s="10"/>
    </row>
    <row r="855" spans="1:12" ht="13.2">
      <c r="A855" s="10"/>
      <c r="G855" s="10"/>
      <c r="K855" s="10"/>
      <c r="L855" s="10"/>
    </row>
    <row r="856" spans="1:12" ht="13.2">
      <c r="A856" s="10"/>
      <c r="G856" s="10"/>
      <c r="K856" s="10"/>
      <c r="L856" s="10"/>
    </row>
    <row r="857" spans="1:12" ht="13.2">
      <c r="A857" s="10"/>
      <c r="G857" s="10"/>
      <c r="K857" s="10"/>
      <c r="L857" s="10"/>
    </row>
    <row r="858" spans="1:12" ht="13.2">
      <c r="A858" s="10"/>
      <c r="G858" s="10"/>
      <c r="K858" s="10"/>
      <c r="L858" s="10"/>
    </row>
    <row r="859" spans="1:12" ht="13.2">
      <c r="A859" s="10"/>
      <c r="G859" s="10"/>
      <c r="K859" s="10"/>
      <c r="L859" s="10"/>
    </row>
    <row r="860" spans="1:12" ht="13.2">
      <c r="A860" s="10"/>
      <c r="G860" s="10"/>
      <c r="K860" s="10"/>
      <c r="L860" s="10"/>
    </row>
    <row r="861" spans="1:12" ht="13.2">
      <c r="A861" s="10"/>
      <c r="G861" s="10"/>
      <c r="K861" s="10"/>
      <c r="L861" s="10"/>
    </row>
    <row r="862" spans="1:12" ht="13.2">
      <c r="A862" s="10"/>
      <c r="G862" s="10"/>
      <c r="K862" s="10"/>
      <c r="L862" s="10"/>
    </row>
    <row r="863" spans="1:12" ht="13.2">
      <c r="A863" s="10"/>
      <c r="G863" s="10"/>
      <c r="K863" s="10"/>
      <c r="L863" s="10"/>
    </row>
    <row r="864" spans="1:12" ht="13.2">
      <c r="A864" s="10"/>
      <c r="G864" s="10"/>
      <c r="K864" s="10"/>
      <c r="L864" s="10"/>
    </row>
    <row r="865" spans="1:12" ht="13.2">
      <c r="A865" s="10"/>
      <c r="G865" s="10"/>
      <c r="K865" s="10"/>
      <c r="L865" s="10"/>
    </row>
    <row r="866" spans="1:12" ht="13.2">
      <c r="A866" s="10"/>
      <c r="G866" s="10"/>
      <c r="K866" s="10"/>
      <c r="L866" s="10"/>
    </row>
    <row r="867" spans="1:12" ht="13.2">
      <c r="A867" s="10"/>
      <c r="G867" s="10"/>
      <c r="K867" s="10"/>
      <c r="L867" s="10"/>
    </row>
    <row r="868" spans="1:12" ht="13.2">
      <c r="A868" s="10"/>
      <c r="G868" s="10"/>
      <c r="K868" s="10"/>
      <c r="L868" s="10"/>
    </row>
    <row r="869" spans="1:12" ht="13.2">
      <c r="A869" s="10"/>
      <c r="G869" s="10"/>
      <c r="K869" s="10"/>
      <c r="L869" s="10"/>
    </row>
    <row r="870" spans="1:12" ht="13.2">
      <c r="A870" s="10"/>
      <c r="G870" s="10"/>
      <c r="K870" s="10"/>
      <c r="L870" s="10"/>
    </row>
    <row r="871" spans="1:12" ht="13.2">
      <c r="A871" s="10"/>
      <c r="G871" s="10"/>
      <c r="K871" s="10"/>
      <c r="L871" s="10"/>
    </row>
    <row r="872" spans="1:12" ht="13.2">
      <c r="A872" s="10"/>
      <c r="G872" s="10"/>
      <c r="K872" s="10"/>
      <c r="L872" s="10"/>
    </row>
    <row r="873" spans="1:12" ht="13.2">
      <c r="A873" s="10"/>
      <c r="G873" s="10"/>
      <c r="K873" s="10"/>
      <c r="L873" s="10"/>
    </row>
    <row r="874" spans="1:12" ht="13.2">
      <c r="A874" s="10"/>
      <c r="G874" s="10"/>
      <c r="K874" s="10"/>
      <c r="L874" s="10"/>
    </row>
    <row r="875" spans="1:12" ht="13.2">
      <c r="A875" s="10"/>
      <c r="G875" s="10"/>
      <c r="K875" s="10"/>
      <c r="L875" s="10"/>
    </row>
    <row r="876" spans="1:12" ht="13.2">
      <c r="A876" s="10"/>
      <c r="G876" s="10"/>
      <c r="K876" s="10"/>
      <c r="L876" s="10"/>
    </row>
    <row r="877" spans="1:12" ht="13.2">
      <c r="A877" s="10"/>
      <c r="G877" s="10"/>
      <c r="K877" s="10"/>
      <c r="L877" s="10"/>
    </row>
    <row r="878" spans="1:12" ht="13.2">
      <c r="A878" s="10"/>
      <c r="G878" s="10"/>
      <c r="K878" s="10"/>
      <c r="L878" s="10"/>
    </row>
    <row r="879" spans="1:12" ht="13.2">
      <c r="A879" s="10"/>
      <c r="G879" s="10"/>
      <c r="K879" s="10"/>
      <c r="L879" s="10"/>
    </row>
    <row r="880" spans="1:12" ht="13.2">
      <c r="A880" s="10"/>
      <c r="G880" s="10"/>
      <c r="K880" s="10"/>
      <c r="L880" s="10"/>
    </row>
    <row r="881" spans="1:12" ht="13.2">
      <c r="A881" s="10"/>
      <c r="G881" s="10"/>
      <c r="K881" s="10"/>
      <c r="L881" s="10"/>
    </row>
    <row r="882" spans="1:12" ht="13.2">
      <c r="A882" s="10"/>
      <c r="G882" s="10"/>
      <c r="K882" s="10"/>
      <c r="L882" s="10"/>
    </row>
    <row r="883" spans="1:12" ht="13.2">
      <c r="A883" s="10"/>
      <c r="G883" s="10"/>
      <c r="K883" s="10"/>
      <c r="L883" s="10"/>
    </row>
    <row r="884" spans="1:12" ht="13.2">
      <c r="A884" s="10"/>
      <c r="G884" s="10"/>
      <c r="K884" s="10"/>
      <c r="L884" s="10"/>
    </row>
    <row r="885" spans="1:12" ht="13.2">
      <c r="A885" s="10"/>
      <c r="G885" s="10"/>
      <c r="K885" s="10"/>
      <c r="L885" s="10"/>
    </row>
    <row r="886" spans="1:12" ht="13.2">
      <c r="A886" s="10"/>
      <c r="G886" s="10"/>
      <c r="K886" s="10"/>
      <c r="L886" s="10"/>
    </row>
    <row r="887" spans="1:12" ht="13.2">
      <c r="A887" s="10"/>
      <c r="G887" s="10"/>
      <c r="K887" s="10"/>
      <c r="L887" s="10"/>
    </row>
    <row r="888" spans="1:12" ht="13.2">
      <c r="A888" s="10"/>
      <c r="G888" s="10"/>
      <c r="K888" s="10"/>
      <c r="L888" s="10"/>
    </row>
    <row r="889" spans="1:12" ht="13.2">
      <c r="A889" s="10"/>
      <c r="G889" s="10"/>
      <c r="K889" s="10"/>
      <c r="L889" s="10"/>
    </row>
    <row r="890" spans="1:12" ht="13.2">
      <c r="A890" s="10"/>
      <c r="G890" s="10"/>
      <c r="K890" s="10"/>
      <c r="L890" s="10"/>
    </row>
    <row r="891" spans="1:12" ht="13.2">
      <c r="A891" s="10"/>
      <c r="G891" s="10"/>
      <c r="K891" s="10"/>
      <c r="L891" s="10"/>
    </row>
    <row r="892" spans="1:12" ht="13.2">
      <c r="A892" s="10"/>
      <c r="G892" s="10"/>
      <c r="K892" s="10"/>
      <c r="L892" s="10"/>
    </row>
    <row r="893" spans="1:12" ht="13.2">
      <c r="A893" s="10"/>
      <c r="G893" s="10"/>
      <c r="K893" s="10"/>
      <c r="L893" s="10"/>
    </row>
    <row r="894" spans="1:12" ht="13.2">
      <c r="A894" s="10"/>
      <c r="G894" s="10"/>
      <c r="K894" s="10"/>
      <c r="L894" s="10"/>
    </row>
    <row r="895" spans="1:12" ht="13.2">
      <c r="A895" s="10"/>
      <c r="G895" s="10"/>
      <c r="K895" s="10"/>
      <c r="L895" s="10"/>
    </row>
    <row r="896" spans="1:12" ht="13.2">
      <c r="A896" s="10"/>
      <c r="G896" s="10"/>
      <c r="K896" s="10"/>
      <c r="L896" s="10"/>
    </row>
    <row r="897" spans="1:12" ht="13.2">
      <c r="A897" s="10"/>
      <c r="G897" s="10"/>
      <c r="K897" s="10"/>
      <c r="L897" s="10"/>
    </row>
    <row r="898" spans="1:12" ht="13.2">
      <c r="A898" s="10"/>
      <c r="G898" s="10"/>
      <c r="K898" s="10"/>
      <c r="L898" s="10"/>
    </row>
    <row r="899" spans="1:12" ht="13.2">
      <c r="A899" s="10"/>
      <c r="G899" s="10"/>
      <c r="K899" s="10"/>
      <c r="L899" s="10"/>
    </row>
    <row r="900" spans="1:12" ht="13.2">
      <c r="A900" s="10"/>
      <c r="G900" s="10"/>
      <c r="K900" s="10"/>
      <c r="L900" s="10"/>
    </row>
    <row r="901" spans="1:12" ht="13.2">
      <c r="A901" s="10"/>
      <c r="G901" s="10"/>
      <c r="K901" s="10"/>
      <c r="L901" s="10"/>
    </row>
    <row r="902" spans="1:12" ht="13.2">
      <c r="A902" s="10"/>
      <c r="G902" s="10"/>
      <c r="K902" s="10"/>
      <c r="L902" s="10"/>
    </row>
    <row r="903" spans="1:12" ht="13.2">
      <c r="A903" s="10"/>
      <c r="G903" s="10"/>
      <c r="K903" s="10"/>
      <c r="L903" s="10"/>
    </row>
    <row r="904" spans="1:12" ht="13.2">
      <c r="A904" s="10"/>
      <c r="G904" s="10"/>
      <c r="K904" s="10"/>
      <c r="L904" s="10"/>
    </row>
    <row r="905" spans="1:12" ht="13.2">
      <c r="A905" s="10"/>
      <c r="G905" s="10"/>
      <c r="K905" s="10"/>
      <c r="L905" s="10"/>
    </row>
    <row r="906" spans="1:12" ht="13.2">
      <c r="A906" s="10"/>
      <c r="G906" s="10"/>
      <c r="K906" s="10"/>
      <c r="L906" s="10"/>
    </row>
    <row r="907" spans="1:12" ht="13.2">
      <c r="A907" s="10"/>
      <c r="G907" s="10"/>
      <c r="K907" s="10"/>
      <c r="L907" s="10"/>
    </row>
    <row r="908" spans="1:12" ht="13.2">
      <c r="A908" s="10"/>
      <c r="G908" s="10"/>
      <c r="K908" s="10"/>
      <c r="L908" s="10"/>
    </row>
    <row r="909" spans="1:12" ht="13.2">
      <c r="A909" s="10"/>
      <c r="G909" s="10"/>
      <c r="K909" s="10"/>
      <c r="L909" s="10"/>
    </row>
    <row r="910" spans="1:12" ht="13.2">
      <c r="A910" s="10"/>
      <c r="G910" s="10"/>
      <c r="K910" s="10"/>
      <c r="L910" s="10"/>
    </row>
    <row r="911" spans="1:12" ht="13.2">
      <c r="A911" s="10"/>
      <c r="G911" s="10"/>
      <c r="K911" s="10"/>
      <c r="L911" s="10"/>
    </row>
    <row r="912" spans="1:12" ht="13.2">
      <c r="A912" s="10"/>
      <c r="G912" s="10"/>
      <c r="K912" s="10"/>
      <c r="L912" s="10"/>
    </row>
    <row r="913" spans="1:12" ht="13.2">
      <c r="A913" s="10"/>
      <c r="G913" s="10"/>
      <c r="K913" s="10"/>
      <c r="L913" s="10"/>
    </row>
    <row r="914" spans="1:12" ht="13.2">
      <c r="A914" s="10"/>
      <c r="G914" s="10"/>
      <c r="K914" s="10"/>
      <c r="L914" s="10"/>
    </row>
    <row r="915" spans="1:12" ht="13.2">
      <c r="A915" s="10"/>
      <c r="G915" s="10"/>
      <c r="K915" s="10"/>
      <c r="L915" s="10"/>
    </row>
    <row r="916" spans="1:12" ht="13.2">
      <c r="A916" s="10"/>
      <c r="G916" s="10"/>
      <c r="K916" s="10"/>
      <c r="L916" s="10"/>
    </row>
    <row r="917" spans="1:12" ht="13.2">
      <c r="A917" s="10"/>
      <c r="G917" s="10"/>
      <c r="K917" s="10"/>
      <c r="L917" s="10"/>
    </row>
    <row r="918" spans="1:12" ht="13.2">
      <c r="A918" s="10"/>
      <c r="G918" s="10"/>
      <c r="K918" s="10"/>
      <c r="L918" s="10"/>
    </row>
    <row r="919" spans="1:12" ht="13.2">
      <c r="A919" s="10"/>
      <c r="G919" s="10"/>
      <c r="K919" s="10"/>
      <c r="L919" s="10"/>
    </row>
    <row r="920" spans="1:12" ht="13.2">
      <c r="A920" s="10"/>
      <c r="G920" s="10"/>
      <c r="K920" s="10"/>
      <c r="L920" s="10"/>
    </row>
    <row r="921" spans="1:12" ht="13.2">
      <c r="A921" s="10"/>
      <c r="G921" s="10"/>
      <c r="K921" s="10"/>
      <c r="L921" s="10"/>
    </row>
    <row r="922" spans="1:12" ht="13.2">
      <c r="A922" s="10"/>
      <c r="G922" s="10"/>
      <c r="K922" s="10"/>
      <c r="L922" s="10"/>
    </row>
    <row r="923" spans="1:12" ht="13.2">
      <c r="A923" s="10"/>
      <c r="G923" s="10"/>
      <c r="K923" s="10"/>
      <c r="L923" s="10"/>
    </row>
    <row r="924" spans="1:12" ht="13.2">
      <c r="A924" s="10"/>
      <c r="G924" s="10"/>
      <c r="K924" s="10"/>
      <c r="L924" s="10"/>
    </row>
    <row r="925" spans="1:12" ht="13.2">
      <c r="A925" s="10"/>
      <c r="G925" s="10"/>
      <c r="K925" s="10"/>
      <c r="L925" s="10"/>
    </row>
    <row r="926" spans="1:12" ht="13.2">
      <c r="A926" s="10"/>
      <c r="G926" s="10"/>
      <c r="K926" s="10"/>
      <c r="L926" s="10"/>
    </row>
    <row r="927" spans="1:12" ht="13.2">
      <c r="A927" s="10"/>
      <c r="G927" s="10"/>
      <c r="K927" s="10"/>
      <c r="L927" s="10"/>
    </row>
    <row r="928" spans="1:12" ht="13.2">
      <c r="A928" s="10"/>
      <c r="G928" s="10"/>
      <c r="K928" s="10"/>
      <c r="L928" s="10"/>
    </row>
    <row r="929" spans="1:12" ht="13.2">
      <c r="A929" s="10"/>
      <c r="G929" s="10"/>
      <c r="K929" s="10"/>
      <c r="L929" s="10"/>
    </row>
    <row r="930" spans="1:12" ht="13.2">
      <c r="A930" s="10"/>
      <c r="G930" s="10"/>
      <c r="K930" s="10"/>
      <c r="L930" s="10"/>
    </row>
    <row r="931" spans="1:12" ht="13.2">
      <c r="A931" s="10"/>
      <c r="G931" s="10"/>
      <c r="K931" s="10"/>
      <c r="L931" s="10"/>
    </row>
    <row r="932" spans="1:12" ht="13.2">
      <c r="A932" s="10"/>
      <c r="G932" s="10"/>
      <c r="K932" s="10"/>
      <c r="L932" s="10"/>
    </row>
    <row r="933" spans="1:12" ht="13.2">
      <c r="A933" s="10"/>
      <c r="G933" s="10"/>
      <c r="K933" s="10"/>
      <c r="L933" s="10"/>
    </row>
    <row r="934" spans="1:12" ht="13.2">
      <c r="A934" s="10"/>
      <c r="G934" s="10"/>
      <c r="K934" s="10"/>
      <c r="L934" s="10"/>
    </row>
    <row r="935" spans="1:12" ht="13.2">
      <c r="A935" s="10"/>
      <c r="G935" s="10"/>
      <c r="K935" s="10"/>
      <c r="L935" s="10"/>
    </row>
    <row r="936" spans="1:12" ht="13.2">
      <c r="A936" s="10"/>
      <c r="G936" s="10"/>
      <c r="K936" s="10"/>
      <c r="L936" s="10"/>
    </row>
    <row r="937" spans="1:12" ht="13.2">
      <c r="A937" s="10"/>
      <c r="G937" s="10"/>
      <c r="K937" s="10"/>
      <c r="L937" s="10"/>
    </row>
    <row r="938" spans="1:12" ht="13.2">
      <c r="A938" s="10"/>
      <c r="G938" s="10"/>
      <c r="K938" s="10"/>
      <c r="L938" s="10"/>
    </row>
    <row r="939" spans="1:12" ht="13.2">
      <c r="A939" s="10"/>
      <c r="G939" s="10"/>
      <c r="K939" s="10"/>
      <c r="L939" s="10"/>
    </row>
    <row r="940" spans="1:12" ht="13.2">
      <c r="A940" s="10"/>
      <c r="G940" s="10"/>
      <c r="K940" s="10"/>
      <c r="L940" s="10"/>
    </row>
    <row r="941" spans="1:12" ht="13.2">
      <c r="A941" s="10"/>
      <c r="G941" s="10"/>
      <c r="K941" s="10"/>
      <c r="L941" s="10"/>
    </row>
    <row r="942" spans="1:12" ht="13.2">
      <c r="A942" s="10"/>
      <c r="G942" s="10"/>
      <c r="K942" s="10"/>
      <c r="L942" s="10"/>
    </row>
    <row r="943" spans="1:12" ht="13.2">
      <c r="A943" s="10"/>
      <c r="G943" s="10"/>
      <c r="K943" s="10"/>
      <c r="L943" s="10"/>
    </row>
    <row r="944" spans="1:12" ht="13.2">
      <c r="A944" s="10"/>
      <c r="G944" s="10"/>
      <c r="K944" s="10"/>
      <c r="L944" s="10"/>
    </row>
    <row r="945" spans="1:12" ht="13.2">
      <c r="A945" s="10"/>
      <c r="G945" s="10"/>
      <c r="K945" s="10"/>
      <c r="L945" s="10"/>
    </row>
    <row r="946" spans="1:12" ht="13.2">
      <c r="A946" s="10"/>
      <c r="G946" s="10"/>
      <c r="K946" s="10"/>
      <c r="L946" s="10"/>
    </row>
    <row r="947" spans="1:12" ht="13.2">
      <c r="A947" s="10"/>
      <c r="G947" s="10"/>
      <c r="K947" s="10"/>
      <c r="L947" s="10"/>
    </row>
    <row r="948" spans="1:12" ht="13.2">
      <c r="A948" s="10"/>
      <c r="G948" s="10"/>
      <c r="K948" s="10"/>
      <c r="L948" s="10"/>
    </row>
    <row r="949" spans="1:12" ht="13.2">
      <c r="A949" s="10"/>
      <c r="G949" s="10"/>
      <c r="K949" s="10"/>
      <c r="L949" s="10"/>
    </row>
    <row r="950" spans="1:12" ht="13.2">
      <c r="A950" s="10"/>
      <c r="G950" s="10"/>
      <c r="K950" s="10"/>
      <c r="L950" s="10"/>
    </row>
    <row r="951" spans="1:12" ht="13.2">
      <c r="A951" s="10"/>
      <c r="G951" s="10"/>
      <c r="K951" s="10"/>
      <c r="L951" s="10"/>
    </row>
    <row r="952" spans="1:12" ht="13.2">
      <c r="A952" s="10"/>
      <c r="G952" s="10"/>
      <c r="K952" s="10"/>
      <c r="L952" s="10"/>
    </row>
    <row r="953" spans="1:12" ht="13.2">
      <c r="A953" s="10"/>
      <c r="G953" s="10"/>
      <c r="K953" s="10"/>
      <c r="L953" s="10"/>
    </row>
    <row r="954" spans="1:12" ht="13.2">
      <c r="A954" s="10"/>
      <c r="G954" s="10"/>
      <c r="K954" s="10"/>
      <c r="L954" s="10"/>
    </row>
    <row r="955" spans="1:12" ht="13.2">
      <c r="A955" s="10"/>
      <c r="G955" s="10"/>
      <c r="K955" s="10"/>
      <c r="L955" s="10"/>
    </row>
    <row r="956" spans="1:12" ht="13.2">
      <c r="A956" s="10"/>
      <c r="G956" s="10"/>
      <c r="K956" s="10"/>
      <c r="L956" s="10"/>
    </row>
    <row r="957" spans="1:12" ht="13.2">
      <c r="A957" s="10"/>
      <c r="G957" s="10"/>
      <c r="K957" s="10"/>
      <c r="L957" s="10"/>
    </row>
    <row r="958" spans="1:12" ht="13.2">
      <c r="A958" s="10"/>
      <c r="G958" s="10"/>
      <c r="K958" s="10"/>
      <c r="L958" s="10"/>
    </row>
    <row r="959" spans="1:12" ht="13.2">
      <c r="A959" s="10"/>
      <c r="G959" s="10"/>
      <c r="K959" s="10"/>
      <c r="L959" s="10"/>
    </row>
    <row r="960" spans="1:12" ht="13.2">
      <c r="A960" s="10"/>
      <c r="G960" s="10"/>
      <c r="K960" s="10"/>
      <c r="L960" s="10"/>
    </row>
    <row r="961" spans="1:12" ht="13.2">
      <c r="A961" s="10"/>
      <c r="G961" s="10"/>
      <c r="K961" s="10"/>
      <c r="L961" s="10"/>
    </row>
    <row r="962" spans="1:12" ht="13.2">
      <c r="A962" s="10"/>
      <c r="G962" s="10"/>
      <c r="K962" s="10"/>
      <c r="L962" s="10"/>
    </row>
    <row r="963" spans="1:12" ht="13.2">
      <c r="A963" s="10"/>
      <c r="G963" s="10"/>
      <c r="K963" s="10"/>
      <c r="L963" s="10"/>
    </row>
    <row r="964" spans="1:12" ht="13.2">
      <c r="A964" s="10"/>
      <c r="G964" s="10"/>
      <c r="K964" s="10"/>
      <c r="L964" s="10"/>
    </row>
    <row r="965" spans="1:12" ht="13.2">
      <c r="A965" s="10"/>
      <c r="G965" s="10"/>
      <c r="K965" s="10"/>
      <c r="L965" s="10"/>
    </row>
    <row r="966" spans="1:12" ht="13.2">
      <c r="A966" s="10"/>
      <c r="G966" s="10"/>
      <c r="K966" s="10"/>
      <c r="L966" s="10"/>
    </row>
    <row r="967" spans="1:12" ht="13.2">
      <c r="A967" s="10"/>
      <c r="G967" s="10"/>
      <c r="K967" s="10"/>
      <c r="L967" s="10"/>
    </row>
    <row r="968" spans="1:12" ht="13.2">
      <c r="A968" s="10"/>
      <c r="G968" s="10"/>
      <c r="K968" s="10"/>
      <c r="L968" s="10"/>
    </row>
    <row r="969" spans="1:12" ht="13.2">
      <c r="A969" s="10"/>
      <c r="G969" s="10"/>
      <c r="K969" s="10"/>
      <c r="L969" s="10"/>
    </row>
    <row r="970" spans="1:12" ht="13.2">
      <c r="A970" s="10"/>
      <c r="G970" s="10"/>
      <c r="K970" s="10"/>
      <c r="L970" s="10"/>
    </row>
    <row r="971" spans="1:12" ht="13.2">
      <c r="A971" s="10"/>
      <c r="G971" s="10"/>
      <c r="K971" s="10"/>
      <c r="L971" s="10"/>
    </row>
    <row r="972" spans="1:12" ht="13.2">
      <c r="A972" s="10"/>
      <c r="G972" s="10"/>
      <c r="K972" s="10"/>
      <c r="L972" s="10"/>
    </row>
    <row r="973" spans="1:12" ht="13.2">
      <c r="A973" s="10"/>
      <c r="G973" s="10"/>
      <c r="K973" s="10"/>
      <c r="L973" s="10"/>
    </row>
    <row r="974" spans="1:12" ht="13.2">
      <c r="A974" s="10"/>
      <c r="G974" s="10"/>
      <c r="K974" s="10"/>
      <c r="L974" s="10"/>
    </row>
    <row r="975" spans="1:12" ht="13.2">
      <c r="A975" s="10"/>
      <c r="G975" s="10"/>
      <c r="K975" s="10"/>
      <c r="L975" s="10"/>
    </row>
    <row r="976" spans="1:12" ht="13.2">
      <c r="A976" s="10"/>
      <c r="G976" s="10"/>
      <c r="K976" s="10"/>
      <c r="L976" s="10"/>
    </row>
    <row r="977" spans="1:12" ht="13.2">
      <c r="A977" s="10"/>
      <c r="G977" s="10"/>
      <c r="K977" s="10"/>
      <c r="L977" s="10"/>
    </row>
    <row r="978" spans="1:12" ht="13.2">
      <c r="A978" s="10"/>
      <c r="G978" s="10"/>
      <c r="K978" s="10"/>
      <c r="L978" s="10"/>
    </row>
    <row r="979" spans="1:12" ht="13.2">
      <c r="A979" s="10"/>
      <c r="G979" s="10"/>
      <c r="K979" s="10"/>
      <c r="L979" s="10"/>
    </row>
    <row r="980" spans="1:12" ht="13.2">
      <c r="A980" s="10"/>
      <c r="G980" s="10"/>
      <c r="K980" s="10"/>
      <c r="L980" s="10"/>
    </row>
    <row r="981" spans="1:12" ht="13.2">
      <c r="A981" s="10"/>
      <c r="G981" s="10"/>
      <c r="K981" s="10"/>
      <c r="L981" s="10"/>
    </row>
    <row r="982" spans="1:12" ht="13.2">
      <c r="A982" s="10"/>
      <c r="G982" s="10"/>
      <c r="K982" s="10"/>
      <c r="L982" s="10"/>
    </row>
    <row r="983" spans="1:12" ht="13.2">
      <c r="A983" s="10"/>
      <c r="G983" s="10"/>
      <c r="K983" s="10"/>
      <c r="L983" s="10"/>
    </row>
    <row r="984" spans="1:12" ht="13.2">
      <c r="A984" s="10"/>
      <c r="G984" s="10"/>
      <c r="K984" s="10"/>
      <c r="L984" s="10"/>
    </row>
    <row r="985" spans="1:12" ht="13.2">
      <c r="A985" s="10"/>
      <c r="G985" s="10"/>
      <c r="K985" s="10"/>
      <c r="L985" s="10"/>
    </row>
    <row r="986" spans="1:12" ht="13.2">
      <c r="A986" s="10"/>
      <c r="G986" s="10"/>
      <c r="K986" s="10"/>
      <c r="L986" s="10"/>
    </row>
    <row r="987" spans="1:12" ht="13.2">
      <c r="A987" s="10"/>
      <c r="G987" s="10"/>
      <c r="K987" s="10"/>
      <c r="L987" s="10"/>
    </row>
  </sheetData>
  <autoFilter ref="A1:Q60" xr:uid="{00000000-0009-0000-0000-000017000000}"/>
  <conditionalFormatting sqref="N2:N20 N22:N39 N41:N100">
    <cfRule type="beginsWith" dxfId="7" priority="1" operator="beginsWith" text="INDH">
      <formula>LEFT((N2),LEN("INDH"))=("INDH")</formula>
    </cfRule>
  </conditionalFormatting>
  <conditionalFormatting sqref="N2:N20 N22:N39 N41:N100">
    <cfRule type="beginsWith" dxfId="6" priority="2" operator="beginsWith" text="Defensoría de la niñez">
      <formula>LEFT((N2),LEN("Defensoría de la niñez"))=("Defensoría de la niñez")</formula>
    </cfRule>
  </conditionalFormatting>
  <conditionalFormatting sqref="N2:N20 N22:N39 N41:N100">
    <cfRule type="beginsWith" dxfId="5" priority="3" operator="beginsWith" text="ABOFEM">
      <formula>LEFT((N2),LEN("ABOFEM"))=("ABOFEM")</formula>
    </cfRule>
  </conditionalFormatting>
  <conditionalFormatting sqref="M2:M100">
    <cfRule type="cellIs" dxfId="4" priority="4" operator="equal">
      <formula>"COMISIÓN ESCRITOS"</formula>
    </cfRule>
  </conditionalFormatting>
  <conditionalFormatting sqref="O1:O100 M2:M3">
    <cfRule type="beginsWith" dxfId="3" priority="5" operator="beginsWith" text="Carabineros">
      <formula>LEFT((O1),LEN("Carabineros"))=("Carabineros")</formula>
    </cfRule>
  </conditionalFormatting>
  <conditionalFormatting sqref="O1:O100 M2:M3">
    <cfRule type="beginsWith" dxfId="2" priority="6" operator="beginsWith" text="Ejército">
      <formula>LEFT((O1),LEN("Ejército"))=("Ejército")</formula>
    </cfRule>
  </conditionalFormatting>
  <conditionalFormatting sqref="O1:O100 M2:M3">
    <cfRule type="beginsWith" dxfId="1" priority="7" operator="beginsWith" text="PDI">
      <formula>LEFT((O1),LEN("PDI"))=("PDI")</formula>
    </cfRule>
  </conditionalFormatting>
  <conditionalFormatting sqref="O1:O100 M2:M3">
    <cfRule type="beginsWith" dxfId="0" priority="8" operator="beginsWith" text="Marina">
      <formula>LEFT((O1),LEN("Marina"))=("Marina")</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0">
        <x14:dataValidation type="list" allowBlank="1" xr:uid="{00000000-0002-0000-1700-000000000000}">
          <x14:formula1>
            <xm:f>VdD!$D$2:$D$1001</xm:f>
          </x14:formula1>
          <xm:sqref>I2:I100</xm:sqref>
        </x14:dataValidation>
        <x14:dataValidation type="list" allowBlank="1" xr:uid="{00000000-0002-0000-1700-000001000000}">
          <x14:formula1>
            <xm:f>VdD!$F$2:$F$1001</xm:f>
          </x14:formula1>
          <xm:sqref>M2:M100</xm:sqref>
        </x14:dataValidation>
        <x14:dataValidation type="list" allowBlank="1" xr:uid="{00000000-0002-0000-1700-000002000000}">
          <x14:formula1>
            <xm:f>VdD!$B$2:$B$1001</xm:f>
          </x14:formula1>
          <xm:sqref>F2:F100</xm:sqref>
        </x14:dataValidation>
        <x14:dataValidation type="list" allowBlank="1" xr:uid="{00000000-0002-0000-1700-000003000000}">
          <x14:formula1>
            <xm:f>VdD!$C$2:$C$1001</xm:f>
          </x14:formula1>
          <xm:sqref>H2:H100</xm:sqref>
        </x14:dataValidation>
        <x14:dataValidation type="list" allowBlank="1" xr:uid="{00000000-0002-0000-1700-000004000000}">
          <x14:formula1>
            <xm:f>VdD!$A$2:$A$1001</xm:f>
          </x14:formula1>
          <xm:sqref>D2:D3 D5:D7</xm:sqref>
        </x14:dataValidation>
        <x14:dataValidation type="list" allowBlank="1" xr:uid="{00000000-0002-0000-1700-000005000000}">
          <x14:formula1>
            <xm:f>VdD!$H$2:$H$1001</xm:f>
          </x14:formula1>
          <xm:sqref>O2:O100</xm:sqref>
        </x14:dataValidation>
        <x14:dataValidation type="list" allowBlank="1" xr:uid="{00000000-0002-0000-1700-000006000000}">
          <x14:formula1>
            <xm:f>VdD!$A$2:$A987</xm:f>
          </x14:formula1>
          <xm:sqref>D4 D8:D100</xm:sqref>
        </x14:dataValidation>
        <x14:dataValidation type="list" allowBlank="1" xr:uid="{00000000-0002-0000-1700-000007000000}">
          <x14:formula1>
            <xm:f>VdD!$G$2:$G$1001</xm:f>
          </x14:formula1>
          <xm:sqref>N4:N20 N22:N39 N41:N100</xm:sqref>
        </x14:dataValidation>
        <x14:dataValidation type="list" allowBlank="1" xr:uid="{00000000-0002-0000-1700-000008000000}">
          <x14:formula1>
            <xm:f>VdD!$J$2:$J$1001</xm:f>
          </x14:formula1>
          <xm:sqref>Q2:Q100</xm:sqref>
        </x14:dataValidation>
        <x14:dataValidation type="list" allowBlank="1" xr:uid="{00000000-0002-0000-1700-000009000000}">
          <x14:formula1>
            <xm:f>VdD!$I$2:$I$1001</xm:f>
          </x14:formula1>
          <xm:sqref>P2:P100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VdD</vt:lpstr>
      <vt:lpstr>CONSOLIDADO</vt:lpstr>
      <vt:lpstr>Copia de CONSOLIDADO</vt:lpstr>
      <vt:lpstr>Tablas</vt:lpstr>
      <vt:lpstr>Palabras claves</vt:lpstr>
      <vt:lpstr>ESTUDIANTES UCH</vt:lpstr>
      <vt:lpstr>Londrés 38</vt:lpstr>
      <vt:lpstr>Casos UCH</vt:lpstr>
      <vt:lpstr>24102019</vt:lpstr>
      <vt:lpstr>25102019</vt:lpstr>
      <vt:lpstr>26102019</vt:lpstr>
      <vt:lpstr>27102019</vt:lpstr>
      <vt:lpstr>28102019</vt:lpstr>
      <vt:lpstr>29102019</vt:lpstr>
      <vt:lpstr>30102019</vt:lpstr>
      <vt:lpstr>31102019</vt:lpstr>
      <vt:lpstr>01112019</vt:lpstr>
      <vt:lpstr>2112019</vt:lpstr>
      <vt:lpstr>3112019</vt:lpstr>
      <vt:lpstr>4112019</vt:lpstr>
      <vt:lpstr>5112019</vt:lpstr>
      <vt:lpstr>6112019</vt:lpstr>
      <vt:lpstr>7112019</vt:lpstr>
      <vt:lpstr>8112019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Pablo Badilla</cp:lastModifiedBy>
  <dcterms:modified xsi:type="dcterms:W3CDTF">2019-12-04T14:27:04Z</dcterms:modified>
</cp:coreProperties>
</file>