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c09ea489868bc47/Documentos/"/>
    </mc:Choice>
  </mc:AlternateContent>
  <xr:revisionPtr revIDLastSave="344" documentId="8_{DF4E2883-27DC-4CC1-AAC7-E5FD21E01255}" xr6:coauthVersionLast="47" xr6:coauthVersionMax="47" xr10:uidLastSave="{323391CB-D3D0-4C1F-822A-90EDA451BEE3}"/>
  <bookViews>
    <workbookView xWindow="-108" yWindow="-108" windowWidth="23256" windowHeight="12576" xr2:uid="{C18B2C21-1769-4407-899D-C1A0C0133EC9}"/>
  </bookViews>
  <sheets>
    <sheet name="fd00  212 7400 13cb a92" sheetId="1" r:id="rId1"/>
    <sheet name="fd00  212 7400 13cb f88c" sheetId="2" r:id="rId2"/>
    <sheet name="fd00  212 7400 13cc 1fed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7" i="3" l="1"/>
  <c r="N38" i="3"/>
  <c r="N39" i="3"/>
  <c r="N40" i="3"/>
  <c r="N41" i="3"/>
  <c r="N43" i="3"/>
  <c r="N44" i="3"/>
  <c r="N45" i="3"/>
  <c r="N46" i="3"/>
  <c r="N47" i="3"/>
  <c r="N49" i="3"/>
  <c r="N50" i="3"/>
  <c r="N51" i="3"/>
  <c r="N52" i="3"/>
  <c r="N53" i="3"/>
  <c r="N55" i="3"/>
  <c r="N56" i="3"/>
  <c r="N57" i="3"/>
  <c r="N58" i="3"/>
  <c r="N59" i="3"/>
  <c r="N61" i="3"/>
  <c r="N62" i="3"/>
  <c r="N63" i="3"/>
  <c r="N64" i="3"/>
  <c r="N65" i="3"/>
  <c r="N6" i="3"/>
  <c r="N7" i="3"/>
  <c r="N8" i="3"/>
  <c r="N9" i="3"/>
  <c r="N11" i="3"/>
  <c r="N12" i="3"/>
  <c r="N13" i="3"/>
  <c r="N14" i="3"/>
  <c r="N15" i="3"/>
  <c r="N17" i="3"/>
  <c r="N18" i="3"/>
  <c r="N19" i="3"/>
  <c r="N20" i="3"/>
  <c r="N21" i="3"/>
  <c r="N23" i="3"/>
  <c r="N24" i="3"/>
  <c r="N25" i="3"/>
  <c r="N26" i="3"/>
  <c r="N27" i="3"/>
  <c r="N29" i="3"/>
  <c r="N30" i="3"/>
  <c r="N31" i="3"/>
  <c r="N32" i="3"/>
  <c r="N33" i="3"/>
  <c r="N5" i="3"/>
  <c r="N38" i="2"/>
  <c r="N39" i="2"/>
  <c r="N40" i="2"/>
  <c r="N41" i="2"/>
  <c r="N42" i="2"/>
  <c r="N44" i="2"/>
  <c r="N45" i="2"/>
  <c r="N46" i="2"/>
  <c r="N47" i="2"/>
  <c r="N48" i="2"/>
  <c r="N50" i="2"/>
  <c r="N51" i="2"/>
  <c r="N52" i="2"/>
  <c r="N53" i="2"/>
  <c r="N54" i="2"/>
  <c r="N56" i="2"/>
  <c r="N57" i="2"/>
  <c r="N58" i="2"/>
  <c r="N59" i="2"/>
  <c r="N60" i="2"/>
  <c r="N62" i="2"/>
  <c r="N63" i="2"/>
  <c r="N64" i="2"/>
  <c r="N65" i="2"/>
  <c r="N66" i="2"/>
  <c r="N6" i="2"/>
  <c r="N7" i="2"/>
  <c r="N8" i="2"/>
  <c r="N9" i="2"/>
  <c r="N11" i="2"/>
  <c r="N12" i="2"/>
  <c r="N13" i="2"/>
  <c r="N14" i="2"/>
  <c r="N15" i="2"/>
  <c r="N17" i="2"/>
  <c r="N18" i="2"/>
  <c r="N19" i="2"/>
  <c r="N20" i="2"/>
  <c r="N21" i="2"/>
  <c r="N23" i="2"/>
  <c r="N24" i="2"/>
  <c r="N25" i="2"/>
  <c r="N26" i="2"/>
  <c r="N27" i="2"/>
  <c r="N29" i="2"/>
  <c r="N30" i="2"/>
  <c r="N31" i="2"/>
  <c r="N32" i="2"/>
  <c r="N33" i="2"/>
  <c r="N5" i="2"/>
  <c r="O5" i="1"/>
  <c r="O6" i="1"/>
  <c r="O38" i="2"/>
  <c r="O39" i="2"/>
  <c r="O40" i="2"/>
  <c r="O41" i="2"/>
  <c r="O42" i="2"/>
  <c r="O44" i="2"/>
  <c r="O45" i="2"/>
  <c r="O46" i="2"/>
  <c r="O47" i="2"/>
  <c r="O48" i="2"/>
  <c r="O50" i="2"/>
  <c r="O51" i="2"/>
  <c r="O52" i="2"/>
  <c r="O53" i="2"/>
  <c r="O54" i="2"/>
  <c r="O56" i="2"/>
  <c r="O57" i="2"/>
  <c r="O58" i="2"/>
  <c r="O59" i="2"/>
  <c r="O60" i="2"/>
  <c r="O62" i="2"/>
  <c r="O63" i="2"/>
  <c r="O64" i="2"/>
  <c r="O65" i="2"/>
  <c r="O66" i="2"/>
  <c r="O6" i="2"/>
  <c r="O7" i="2"/>
  <c r="O8" i="2"/>
  <c r="O9" i="2"/>
  <c r="O11" i="2"/>
  <c r="O12" i="2"/>
  <c r="O13" i="2"/>
  <c r="O14" i="2"/>
  <c r="O15" i="2"/>
  <c r="O17" i="2"/>
  <c r="O18" i="2"/>
  <c r="O19" i="2"/>
  <c r="O20" i="2"/>
  <c r="O21" i="2"/>
  <c r="O23" i="2"/>
  <c r="O24" i="2"/>
  <c r="O25" i="2"/>
  <c r="O26" i="2"/>
  <c r="O27" i="2"/>
  <c r="O29" i="2"/>
  <c r="O30" i="2"/>
  <c r="O31" i="2"/>
  <c r="O32" i="2"/>
  <c r="O33" i="2"/>
  <c r="O5" i="2"/>
  <c r="P5" i="1"/>
  <c r="P6" i="1"/>
  <c r="P7" i="1"/>
  <c r="P8" i="1"/>
  <c r="P9" i="1"/>
  <c r="P57" i="1"/>
  <c r="P51" i="1"/>
  <c r="P40" i="1"/>
  <c r="P41" i="1"/>
  <c r="P43" i="1"/>
  <c r="P44" i="1"/>
  <c r="P45" i="1"/>
  <c r="P46" i="1"/>
  <c r="P47" i="1"/>
  <c r="P49" i="1"/>
  <c r="P50" i="1"/>
  <c r="P52" i="1"/>
  <c r="P53" i="1"/>
  <c r="P55" i="1"/>
  <c r="P56" i="1"/>
  <c r="P58" i="1"/>
  <c r="P59" i="1"/>
  <c r="P61" i="1"/>
  <c r="P62" i="1"/>
  <c r="P63" i="1"/>
  <c r="P64" i="1"/>
  <c r="P65" i="1"/>
  <c r="P39" i="1"/>
  <c r="O65" i="1"/>
  <c r="O64" i="1"/>
  <c r="O63" i="1"/>
  <c r="O62" i="1"/>
  <c r="O61" i="1"/>
  <c r="O59" i="1"/>
  <c r="O58" i="1"/>
  <c r="O57" i="1"/>
  <c r="O56" i="1"/>
  <c r="O55" i="1"/>
  <c r="O53" i="1"/>
  <c r="O52" i="1"/>
  <c r="O51" i="1"/>
  <c r="O50" i="1"/>
  <c r="O49" i="1"/>
  <c r="O47" i="1"/>
  <c r="O46" i="1"/>
  <c r="O45" i="1"/>
  <c r="O44" i="1"/>
  <c r="O43" i="1"/>
  <c r="O41" i="1"/>
  <c r="O40" i="1"/>
  <c r="O39" i="1"/>
  <c r="P38" i="1"/>
  <c r="O38" i="1"/>
  <c r="P37" i="1"/>
  <c r="O37" i="1"/>
  <c r="P33" i="1"/>
  <c r="O33" i="1"/>
  <c r="P32" i="1"/>
  <c r="O32" i="1"/>
  <c r="P31" i="1"/>
  <c r="O31" i="1"/>
  <c r="P30" i="1"/>
  <c r="O30" i="1"/>
  <c r="P29" i="1"/>
  <c r="O29" i="1"/>
  <c r="P27" i="1"/>
  <c r="O27" i="1"/>
  <c r="P26" i="1"/>
  <c r="O26" i="1"/>
  <c r="P25" i="1"/>
  <c r="O25" i="1"/>
  <c r="P24" i="1"/>
  <c r="O24" i="1"/>
  <c r="P23" i="1"/>
  <c r="O23" i="1"/>
  <c r="P21" i="1"/>
  <c r="O21" i="1"/>
  <c r="P20" i="1"/>
  <c r="O20" i="1"/>
  <c r="P19" i="1"/>
  <c r="O19" i="1"/>
  <c r="P18" i="1"/>
  <c r="O18" i="1"/>
  <c r="P17" i="1"/>
  <c r="O17" i="1"/>
  <c r="P15" i="1"/>
  <c r="O15" i="1"/>
  <c r="P14" i="1"/>
  <c r="O14" i="1"/>
  <c r="P13" i="1"/>
  <c r="O13" i="1"/>
  <c r="P12" i="1"/>
  <c r="O12" i="1"/>
  <c r="P11" i="1"/>
  <c r="O11" i="1"/>
  <c r="O9" i="1"/>
  <c r="O8" i="1"/>
  <c r="O7" i="1"/>
</calcChain>
</file>

<file path=xl/sharedStrings.xml><?xml version="1.0" encoding="utf-8"?>
<sst xmlns="http://schemas.openxmlformats.org/spreadsheetml/2006/main" count="106" uniqueCount="17">
  <si>
    <t>Nodo</t>
  </si>
  <si>
    <t xml:space="preserve"> xz</t>
  </si>
  <si>
    <t>Paquetes
Bytes</t>
  </si>
  <si>
    <t>Paquetes
transmitidos</t>
  </si>
  <si>
    <t>Paquetes
Recibidos</t>
  </si>
  <si>
    <t>Paquetes
Perdidos</t>
  </si>
  <si>
    <t>RTT</t>
  </si>
  <si>
    <t>tiempo(ms)</t>
  </si>
  <si>
    <t>fd00::212:7400:13cb:a92</t>
  </si>
  <si>
    <t>min</t>
  </si>
  <si>
    <t>avg</t>
  </si>
  <si>
    <t>max</t>
  </si>
  <si>
    <t xml:space="preserve">%paquetes perdidos </t>
  </si>
  <si>
    <t>Thoughput</t>
  </si>
  <si>
    <t>fd00::212:7400:13cb:f88c</t>
  </si>
  <si>
    <t>fd00::212:7400:13cc:1fed</t>
  </si>
  <si>
    <t>Paquetes Perdidos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</si>
</sst>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6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/>
    <xf numFmtId="0" fontId="0" fillId="0" borderId="5" xfId="0" applyBorder="1"/>
    <xf numFmtId="3" fontId="0" fillId="0" borderId="0" xfId="0" applyNumberFormat="1"/>
    <xf numFmtId="0" fontId="0" fillId="2" borderId="0" xfId="0" applyFill="1"/>
    <xf numFmtId="3" fontId="0" fillId="2" borderId="0" xfId="0" applyNumberFormat="1" applyFill="1"/>
    <xf numFmtId="0" fontId="0" fillId="3" borderId="0" xfId="0" applyFill="1"/>
    <xf numFmtId="0" fontId="0" fillId="0" borderId="2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Troughput</a:t>
            </a:r>
            <a:r>
              <a:rPr lang="es-EC" baseline="0"/>
              <a:t> con SDN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'fd00  212 7400 13cb a92'!$D$5:$D$9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</c:numCache>
            </c:numRef>
          </c:xVal>
          <c:yVal>
            <c:numRef>
              <c:f>'fd00  212 7400 13cb a92'!$P$5:$P$9</c:f>
              <c:numCache>
                <c:formatCode>General</c:formatCode>
                <c:ptCount val="5"/>
                <c:pt idx="0">
                  <c:v>8000</c:v>
                </c:pt>
                <c:pt idx="1">
                  <c:v>8000</c:v>
                </c:pt>
                <c:pt idx="2">
                  <c:v>8000</c:v>
                </c:pt>
                <c:pt idx="3">
                  <c:v>8000</c:v>
                </c:pt>
                <c:pt idx="4">
                  <c:v>8000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E8-4439-98D1-BC41B7E7B1A4}"/>
            </c:ext>
          </c:extLst>
        </c:ser>
        <c:ser>
          <c:idx val="1"/>
          <c:order val="1"/>
          <c:tx>
            <c:v>DATOS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'fd00  212 7400 13cb a92'!$D$5:$D$9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</c:numCache>
            </c:numRef>
          </c:xVal>
          <c:yVal>
            <c:numRef>
              <c:f>'fd00  212 7400 13cb a92'!$P$29:$P$33</c:f>
              <c:numCache>
                <c:formatCode>General</c:formatCode>
                <c:ptCount val="5"/>
                <c:pt idx="0">
                  <c:v>5600</c:v>
                </c:pt>
                <c:pt idx="1">
                  <c:v>4600</c:v>
                </c:pt>
                <c:pt idx="2">
                  <c:v>5866.666666666667</c:v>
                </c:pt>
                <c:pt idx="3">
                  <c:v>5900</c:v>
                </c:pt>
                <c:pt idx="4">
                  <c:v>5680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8E8-4439-98D1-BC41B7E7B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465696"/>
        <c:axId val="383466944"/>
      </c:scatterChart>
      <c:valAx>
        <c:axId val="383465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83466944"/>
        <c:crosses val="autoZero"/>
        <c:crossBetween val="midCat"/>
      </c:valAx>
      <c:valAx>
        <c:axId val="38346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83465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Taza</a:t>
            </a:r>
            <a:r>
              <a:rPr lang="es-EC" baseline="0"/>
              <a:t> de perdida de paquetes con SDN</a:t>
            </a:r>
          </a:p>
          <a:p>
            <a:pPr>
              <a:defRPr/>
            </a:pPr>
            <a:r>
              <a:rPr lang="es-EC" baseline="0"/>
              <a:t>Nodo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'fd00  212 7400 13cc 1fed'!$C$5:$C$9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</c:numCache>
            </c:numRef>
          </c:xVal>
          <c:yVal>
            <c:numRef>
              <c:f>'fd00  212 7400 13cc 1fed'!$N$5:$N$9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E6-4A17-9D41-C8B723D69CFC}"/>
            </c:ext>
          </c:extLst>
        </c:ser>
        <c:ser>
          <c:idx val="1"/>
          <c:order val="1"/>
          <c:tx>
            <c:v>40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'fd00  212 7400 13cc 1fed'!$C$11:$C$15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</c:numCache>
            </c:numRef>
          </c:xVal>
          <c:yVal>
            <c:numRef>
              <c:f>'fd00  212 7400 13cc 1fed'!$N$11:$N$15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FE6-4A17-9D41-C8B723D69CFC}"/>
            </c:ext>
          </c:extLst>
        </c:ser>
        <c:ser>
          <c:idx val="2"/>
          <c:order val="2"/>
          <c:tx>
            <c:v>60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'fd00  212 7400 13cc 1fed'!$C$17:$C$21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</c:numCache>
            </c:numRef>
          </c:xVal>
          <c:yVal>
            <c:numRef>
              <c:f>'fd00  212 7400 13cc 1fed'!$N$17:$N$21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FE6-4A17-9D41-C8B723D69CFC}"/>
            </c:ext>
          </c:extLst>
        </c:ser>
        <c:ser>
          <c:idx val="3"/>
          <c:order val="3"/>
          <c:tx>
            <c:v>72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'fd00  212 7400 13cc 1fed'!$C$23:$C$27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</c:numCache>
            </c:numRef>
          </c:xVal>
          <c:yVal>
            <c:numRef>
              <c:f>'fd00  212 7400 13cc 1fed'!$N$23:$N$27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FE6-4A17-9D41-C8B723D69CFC}"/>
            </c:ext>
          </c:extLst>
        </c:ser>
        <c:ser>
          <c:idx val="4"/>
          <c:order val="4"/>
          <c:tx>
            <c:v>84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'fd00  212 7400 13cc 1fed'!$C$29:$C$33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</c:numCache>
            </c:numRef>
          </c:xVal>
          <c:yVal>
            <c:numRef>
              <c:f>'fd00  212 7400 13cc 1fed'!$N$29:$N$33</c:f>
              <c:numCache>
                <c:formatCode>General</c:formatCode>
                <c:ptCount val="5"/>
                <c:pt idx="0">
                  <c:v>25</c:v>
                </c:pt>
                <c:pt idx="1">
                  <c:v>27.500000000000004</c:v>
                </c:pt>
                <c:pt idx="2">
                  <c:v>28.333333333333332</c:v>
                </c:pt>
                <c:pt idx="3">
                  <c:v>13.750000000000002</c:v>
                </c:pt>
                <c:pt idx="4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FE6-4A17-9D41-C8B723D69C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8001280"/>
        <c:axId val="1238000448"/>
      </c:scatterChart>
      <c:valAx>
        <c:axId val="1238001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Paquetes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238000448"/>
        <c:crosses val="autoZero"/>
        <c:crossBetween val="midCat"/>
      </c:valAx>
      <c:valAx>
        <c:axId val="123800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Porceentaje</a:t>
                </a:r>
                <a:r>
                  <a:rPr lang="es-EC" baseline="0"/>
                  <a:t> de perdida (%)</a:t>
                </a:r>
                <a:endParaRPr lang="es-EC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238001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Taz</a:t>
            </a:r>
            <a:r>
              <a:rPr lang="es-EC" baseline="0"/>
              <a:t>a de perdida de paquetes sin SDN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Nodo</a:t>
            </a:r>
            <a:r>
              <a:rPr lang="es-EC" baseline="0"/>
              <a:t> 3</a:t>
            </a:r>
            <a:endParaRPr lang="es-EC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5"/>
          <c:order val="0"/>
          <c:tx>
            <c:v>20</c:v>
          </c:tx>
          <c:xVal>
            <c:numRef>
              <c:f>'fd00  212 7400 13cc 1fed'!$C$37:$C$41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</c:numCache>
            </c:numRef>
          </c:xVal>
          <c:yVal>
            <c:numRef>
              <c:f>'fd00  212 7400 13cc 1fed'!$N$37:$N$41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4D75-4D77-A005-CA0AD672223C}"/>
            </c:ext>
          </c:extLst>
        </c:ser>
        <c:ser>
          <c:idx val="6"/>
          <c:order val="1"/>
          <c:tx>
            <c:v>40</c:v>
          </c:tx>
          <c:xVal>
            <c:numRef>
              <c:f>'fd00  212 7400 13cc 1fed'!$C$43:$C$47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</c:numCache>
            </c:numRef>
          </c:xVal>
          <c:yVal>
            <c:numRef>
              <c:f>'fd00  212 7400 13cc 1fed'!$N$43:$N$47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3.3333333333333335</c:v>
                </c:pt>
                <c:pt idx="3">
                  <c:v>0</c:v>
                </c:pt>
                <c:pt idx="4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4D75-4D77-A005-CA0AD672223C}"/>
            </c:ext>
          </c:extLst>
        </c:ser>
        <c:ser>
          <c:idx val="7"/>
          <c:order val="2"/>
          <c:tx>
            <c:v>60</c:v>
          </c:tx>
          <c:xVal>
            <c:numRef>
              <c:f>'fd00  212 7400 13cc 1fed'!$C$49:$C$53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</c:numCache>
            </c:numRef>
          </c:xVal>
          <c:yVal>
            <c:numRef>
              <c:f>'fd00  212 7400 13cc 1fed'!$N$49:$N$53</c:f>
              <c:numCache>
                <c:formatCode>General</c:formatCode>
                <c:ptCount val="5"/>
                <c:pt idx="0">
                  <c:v>5</c:v>
                </c:pt>
                <c:pt idx="1">
                  <c:v>5</c:v>
                </c:pt>
                <c:pt idx="2">
                  <c:v>0</c:v>
                </c:pt>
                <c:pt idx="3">
                  <c:v>1.25</c:v>
                </c:pt>
                <c:pt idx="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4D75-4D77-A005-CA0AD672223C}"/>
            </c:ext>
          </c:extLst>
        </c:ser>
        <c:ser>
          <c:idx val="8"/>
          <c:order val="3"/>
          <c:tx>
            <c:v>72</c:v>
          </c:tx>
          <c:xVal>
            <c:numRef>
              <c:f>'fd00  212 7400 13cc 1fed'!$C$55:$C$59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</c:numCache>
            </c:numRef>
          </c:xVal>
          <c:yVal>
            <c:numRef>
              <c:f>'fd00  212 7400 13cc 1fed'!$N$55:$N$59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2.5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4D75-4D77-A005-CA0AD672223C}"/>
            </c:ext>
          </c:extLst>
        </c:ser>
        <c:ser>
          <c:idx val="9"/>
          <c:order val="4"/>
          <c:tx>
            <c:v>84</c:v>
          </c:tx>
          <c:xVal>
            <c:numRef>
              <c:f>'fd00  212 7400 13cc 1fed'!$C$61:$C$65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</c:numCache>
            </c:numRef>
          </c:xVal>
          <c:yVal>
            <c:numRef>
              <c:f>'fd00  212 7400 13cc 1fed'!$N$61:$N$65</c:f>
              <c:numCache>
                <c:formatCode>General</c:formatCode>
                <c:ptCount val="5"/>
                <c:pt idx="0">
                  <c:v>35</c:v>
                </c:pt>
                <c:pt idx="1">
                  <c:v>30</c:v>
                </c:pt>
                <c:pt idx="2">
                  <c:v>30</c:v>
                </c:pt>
                <c:pt idx="3">
                  <c:v>26.25</c:v>
                </c:pt>
                <c:pt idx="4">
                  <c:v>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4D75-4D77-A005-CA0AD6722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2667920"/>
        <c:axId val="1142664592"/>
      </c:scatterChart>
      <c:valAx>
        <c:axId val="114266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Paquetes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2664592"/>
        <c:crosses val="autoZero"/>
        <c:crossBetween val="midCat"/>
      </c:valAx>
      <c:valAx>
        <c:axId val="114266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Porcentaje de perdida</a:t>
                </a:r>
                <a:r>
                  <a:rPr lang="es-EC" baseline="0"/>
                  <a:t> (%)</a:t>
                </a:r>
                <a:endParaRPr lang="es-EC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266792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Latencia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s-EC" sz="1200" b="0" i="0" baseline="0">
                <a:effectLst/>
              </a:rPr>
              <a:t>fd00::212:7400:13cc:1fed</a:t>
            </a:r>
            <a:endParaRPr lang="es-EC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con SDN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'fd00  212 7400 13cc 1fed'!$D$70:$D$74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72</c:v>
                </c:pt>
                <c:pt idx="4">
                  <c:v>84</c:v>
                </c:pt>
              </c:numCache>
            </c:numRef>
          </c:xVal>
          <c:yVal>
            <c:numRef>
              <c:f>'fd00  212 7400 13cc 1fed'!$I$70:$I$74</c:f>
              <c:numCache>
                <c:formatCode>#,##0</c:formatCode>
                <c:ptCount val="5"/>
                <c:pt idx="0">
                  <c:v>119137</c:v>
                </c:pt>
                <c:pt idx="1">
                  <c:v>106137</c:v>
                </c:pt>
                <c:pt idx="2">
                  <c:v>119821</c:v>
                </c:pt>
                <c:pt idx="3">
                  <c:v>204665</c:v>
                </c:pt>
                <c:pt idx="4">
                  <c:v>196232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99-48B0-9E83-16ED99CA18B7}"/>
            </c:ext>
          </c:extLst>
        </c:ser>
        <c:ser>
          <c:idx val="1"/>
          <c:order val="1"/>
          <c:tx>
            <c:v>Sin SDN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'fd00  212 7400 13cc 1fed'!$D$76:$D$80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72</c:v>
                </c:pt>
                <c:pt idx="4">
                  <c:v>84</c:v>
                </c:pt>
              </c:numCache>
            </c:numRef>
          </c:xVal>
          <c:yVal>
            <c:numRef>
              <c:f>'fd00  212 7400 13cc 1fed'!$I$76:$I$80</c:f>
              <c:numCache>
                <c:formatCode>#,##0</c:formatCode>
                <c:ptCount val="5"/>
                <c:pt idx="0">
                  <c:v>123457</c:v>
                </c:pt>
                <c:pt idx="1">
                  <c:v>131455</c:v>
                </c:pt>
                <c:pt idx="2">
                  <c:v>138426</c:v>
                </c:pt>
                <c:pt idx="3">
                  <c:v>249536</c:v>
                </c:pt>
                <c:pt idx="4">
                  <c:v>234249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299-48B0-9E83-16ED99CA18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3717168"/>
        <c:axId val="1243714672"/>
      </c:scatterChart>
      <c:valAx>
        <c:axId val="1243717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Bytes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243714672"/>
        <c:crosses val="autoZero"/>
        <c:crossBetween val="midCat"/>
      </c:valAx>
      <c:valAx>
        <c:axId val="124371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RTT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243717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Troughput</a:t>
            </a:r>
            <a:r>
              <a:rPr lang="es-EC" baseline="0"/>
              <a:t>  sin SDN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'fd00  212 7400 13cb a92'!$D$37:$D$41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</c:numCache>
            </c:numRef>
          </c:xVal>
          <c:yVal>
            <c:numRef>
              <c:f>'fd00  212 7400 13cb a92'!$P$37:$P$41</c:f>
              <c:numCache>
                <c:formatCode>General</c:formatCode>
                <c:ptCount val="5"/>
                <c:pt idx="0">
                  <c:v>7600</c:v>
                </c:pt>
                <c:pt idx="1">
                  <c:v>8000</c:v>
                </c:pt>
                <c:pt idx="2">
                  <c:v>8000</c:v>
                </c:pt>
                <c:pt idx="3">
                  <c:v>8000</c:v>
                </c:pt>
                <c:pt idx="4">
                  <c:v>7920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C5-453C-B18C-38AD94FD8681}"/>
            </c:ext>
          </c:extLst>
        </c:ser>
        <c:ser>
          <c:idx val="1"/>
          <c:order val="1"/>
          <c:tx>
            <c:v>40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'fd00  212 7400 13cb a92'!$D$43:$D$47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</c:numCache>
            </c:numRef>
          </c:xVal>
          <c:yVal>
            <c:numRef>
              <c:f>'fd00  212 7400 13cb a92'!$P$43:$P$47</c:f>
              <c:numCache>
                <c:formatCode>General</c:formatCode>
                <c:ptCount val="5"/>
                <c:pt idx="0">
                  <c:v>8000</c:v>
                </c:pt>
                <c:pt idx="1">
                  <c:v>8000</c:v>
                </c:pt>
                <c:pt idx="2">
                  <c:v>8000</c:v>
                </c:pt>
                <c:pt idx="3">
                  <c:v>8000</c:v>
                </c:pt>
                <c:pt idx="4">
                  <c:v>8000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2C5-453C-B18C-38AD94FD8681}"/>
            </c:ext>
          </c:extLst>
        </c:ser>
        <c:ser>
          <c:idx val="2"/>
          <c:order val="2"/>
          <c:tx>
            <c:v>60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'fd00  212 7400 13cb a92'!$D$49:$D$53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</c:numCache>
            </c:numRef>
          </c:xVal>
          <c:yVal>
            <c:numRef>
              <c:f>'fd00  212 7400 13cb a92'!$P$49:$P$53</c:f>
              <c:numCache>
                <c:formatCode>General</c:formatCode>
                <c:ptCount val="5"/>
                <c:pt idx="0">
                  <c:v>8000</c:v>
                </c:pt>
                <c:pt idx="1">
                  <c:v>7800</c:v>
                </c:pt>
                <c:pt idx="2">
                  <c:v>7866.666666666667</c:v>
                </c:pt>
                <c:pt idx="3">
                  <c:v>7800</c:v>
                </c:pt>
                <c:pt idx="4">
                  <c:v>8000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2C5-453C-B18C-38AD94FD8681}"/>
            </c:ext>
          </c:extLst>
        </c:ser>
        <c:ser>
          <c:idx val="3"/>
          <c:order val="3"/>
          <c:tx>
            <c:v>72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'fd00  212 7400 13cb a92'!$D$49:$D$53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</c:numCache>
            </c:numRef>
          </c:xVal>
          <c:yVal>
            <c:numRef>
              <c:f>'fd00  212 7400 13cb a92'!$P$55:$P$59</c:f>
              <c:numCache>
                <c:formatCode>General</c:formatCode>
                <c:ptCount val="5"/>
                <c:pt idx="0">
                  <c:v>7600</c:v>
                </c:pt>
                <c:pt idx="1">
                  <c:v>8000</c:v>
                </c:pt>
                <c:pt idx="2">
                  <c:v>7733.3333333333339</c:v>
                </c:pt>
                <c:pt idx="3">
                  <c:v>7900</c:v>
                </c:pt>
                <c:pt idx="4">
                  <c:v>7200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2C5-453C-B18C-38AD94FD86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077856"/>
        <c:axId val="386078272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4"/>
                <c:tx>
                  <c:v>84</c:v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'fd00  212 7400 13cb a92'!$D$61:$D$65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</c:v>
                      </c:pt>
                      <c:pt idx="1">
                        <c:v>40</c:v>
                      </c:pt>
                      <c:pt idx="2">
                        <c:v>60</c:v>
                      </c:pt>
                      <c:pt idx="3">
                        <c:v>80</c:v>
                      </c:pt>
                      <c:pt idx="4">
                        <c:v>100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'fd00  212 7400 13cb a92'!$P$61:$P$65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4800</c:v>
                      </c:pt>
                      <c:pt idx="1">
                        <c:v>5600</c:v>
                      </c:pt>
                      <c:pt idx="2">
                        <c:v>7600</c:v>
                      </c:pt>
                      <c:pt idx="3">
                        <c:v>6500</c:v>
                      </c:pt>
                      <c:pt idx="4">
                        <c:v>6080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6-82C5-453C-B18C-38AD94FD8681}"/>
                  </c:ext>
                </c:extLst>
              </c15:ser>
            </c15:filteredScatterSeries>
          </c:ext>
        </c:extLst>
      </c:scatterChart>
      <c:valAx>
        <c:axId val="386077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86078272"/>
        <c:crosses val="autoZero"/>
        <c:crossBetween val="midCat"/>
      </c:valAx>
      <c:valAx>
        <c:axId val="38607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86077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>
        <c:manualLayout>
          <c:layoutTarget val="inner"/>
          <c:xMode val="edge"/>
          <c:yMode val="edge"/>
          <c:x val="6.5972171551478054E-2"/>
          <c:y val="0.11465826007163366"/>
          <c:w val="0.91690783024589706"/>
          <c:h val="0.8357674535730388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'fd00  212 7400 13cb a92'!$D$5:$D$9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</c:numCache>
            </c:numRef>
          </c:xVal>
          <c:yVal>
            <c:numRef>
              <c:f>'fd00  212 7400 13cb a92'!$J$5:$J$9</c:f>
              <c:numCache>
                <c:formatCode>#,##0</c:formatCode>
                <c:ptCount val="5"/>
                <c:pt idx="0">
                  <c:v>107820</c:v>
                </c:pt>
                <c:pt idx="1">
                  <c:v>109926</c:v>
                </c:pt>
                <c:pt idx="2">
                  <c:v>106680</c:v>
                </c:pt>
                <c:pt idx="3">
                  <c:v>107923</c:v>
                </c:pt>
                <c:pt idx="4">
                  <c:v>105919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6F-4259-BEA4-E0D204473C15}"/>
            </c:ext>
          </c:extLst>
        </c:ser>
        <c:ser>
          <c:idx val="1"/>
          <c:order val="1"/>
          <c:tx>
            <c:v>40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'fd00  212 7400 13cb a92'!$D$11:$D$15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</c:numCache>
            </c:numRef>
          </c:xVal>
          <c:yVal>
            <c:numRef>
              <c:f>'fd00  212 7400 13cb a92'!$J$11:$J$15</c:f>
              <c:numCache>
                <c:formatCode>#,##0</c:formatCode>
                <c:ptCount val="5"/>
                <c:pt idx="0">
                  <c:v>104571</c:v>
                </c:pt>
                <c:pt idx="1">
                  <c:v>118323</c:v>
                </c:pt>
                <c:pt idx="2">
                  <c:v>116830</c:v>
                </c:pt>
                <c:pt idx="4">
                  <c:v>110795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D6F-4259-BEA4-E0D204473C15}"/>
            </c:ext>
          </c:extLst>
        </c:ser>
        <c:ser>
          <c:idx val="2"/>
          <c:order val="2"/>
          <c:tx>
            <c:v>60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'fd00  212 7400 13cb a92'!$D$17:$D$21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</c:numCache>
            </c:numRef>
          </c:xVal>
          <c:yVal>
            <c:numRef>
              <c:f>'fd00  212 7400 13cb a92'!$J$17:$J$21</c:f>
              <c:numCache>
                <c:formatCode>#,##0</c:formatCode>
                <c:ptCount val="5"/>
                <c:pt idx="0">
                  <c:v>133968</c:v>
                </c:pt>
                <c:pt idx="1">
                  <c:v>113542</c:v>
                </c:pt>
                <c:pt idx="2">
                  <c:v>125005</c:v>
                </c:pt>
                <c:pt idx="3">
                  <c:v>132612</c:v>
                </c:pt>
                <c:pt idx="4">
                  <c:v>121451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D6F-4259-BEA4-E0D204473C15}"/>
            </c:ext>
          </c:extLst>
        </c:ser>
        <c:ser>
          <c:idx val="3"/>
          <c:order val="3"/>
          <c:tx>
            <c:v>72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'fd00  212 7400 13cb a92'!$D$23:$D$27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</c:numCache>
            </c:numRef>
          </c:xVal>
          <c:yVal>
            <c:numRef>
              <c:f>'fd00  212 7400 13cb a92'!$J$23:$J$27</c:f>
              <c:numCache>
                <c:formatCode>#,##0</c:formatCode>
                <c:ptCount val="5"/>
                <c:pt idx="0">
                  <c:v>121569</c:v>
                </c:pt>
                <c:pt idx="1">
                  <c:v>123850</c:v>
                </c:pt>
                <c:pt idx="2">
                  <c:v>121364</c:v>
                </c:pt>
                <c:pt idx="3">
                  <c:v>125667</c:v>
                </c:pt>
                <c:pt idx="4">
                  <c:v>127354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D6F-4259-BEA4-E0D204473C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2038400"/>
        <c:axId val="382037152"/>
      </c:scatterChart>
      <c:valAx>
        <c:axId val="382038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82037152"/>
        <c:crosses val="autoZero"/>
        <c:crossBetween val="midCat"/>
      </c:valAx>
      <c:valAx>
        <c:axId val="38203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82038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Taza</a:t>
            </a:r>
            <a:r>
              <a:rPr lang="es-EC" baseline="0"/>
              <a:t> de perdida de paquetes con SDN</a:t>
            </a:r>
          </a:p>
          <a:p>
            <a:pPr>
              <a:defRPr/>
            </a:pPr>
            <a:r>
              <a:rPr lang="es-EC"/>
              <a:t>Nodo</a:t>
            </a:r>
            <a:r>
              <a:rPr lang="es-EC" baseline="0"/>
              <a:t> 1</a:t>
            </a:r>
            <a:endParaRPr lang="es-EC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'fd00  212 7400 13cb a92'!$E$69:$E$73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72</c:v>
                </c:pt>
                <c:pt idx="4">
                  <c:v>84</c:v>
                </c:pt>
              </c:numCache>
            </c:numRef>
          </c:xVal>
          <c:yVal>
            <c:numRef>
              <c:f>'fd00  212 7400 13cb a92'!$O$5:$O$9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4F-4652-A119-51BC822C3632}"/>
            </c:ext>
          </c:extLst>
        </c:ser>
        <c:ser>
          <c:idx val="3"/>
          <c:order val="1"/>
          <c:tx>
            <c:v>40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'fd00  212 7400 13cb a92'!$E$69:$E$73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72</c:v>
                </c:pt>
                <c:pt idx="4">
                  <c:v>84</c:v>
                </c:pt>
              </c:numCache>
            </c:numRef>
          </c:xVal>
          <c:yVal>
            <c:numRef>
              <c:f>'fd00  212 7400 13cb a92'!$O$11:$O$15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D85-4EF4-8993-C5070DE40E76}"/>
            </c:ext>
          </c:extLst>
        </c:ser>
        <c:ser>
          <c:idx val="4"/>
          <c:order val="2"/>
          <c:tx>
            <c:v>60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'fd00  212 7400 13cb a92'!$E$69:$E$73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72</c:v>
                </c:pt>
                <c:pt idx="4">
                  <c:v>84</c:v>
                </c:pt>
              </c:numCache>
            </c:numRef>
          </c:xVal>
          <c:yVal>
            <c:numRef>
              <c:f>'fd00  212 7400 13cb a92'!$O$49:$O$53</c:f>
              <c:numCache>
                <c:formatCode>General</c:formatCode>
                <c:ptCount val="5"/>
                <c:pt idx="0">
                  <c:v>0</c:v>
                </c:pt>
                <c:pt idx="1">
                  <c:v>2.5</c:v>
                </c:pt>
                <c:pt idx="2">
                  <c:v>1.6666666666666667</c:v>
                </c:pt>
                <c:pt idx="3">
                  <c:v>2.5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D85-4EF4-8993-C5070DE40E76}"/>
            </c:ext>
          </c:extLst>
        </c:ser>
        <c:ser>
          <c:idx val="1"/>
          <c:order val="3"/>
          <c:tx>
            <c:v>72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'fd00  212 7400 13cb a92'!$E$69:$E$73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72</c:v>
                </c:pt>
                <c:pt idx="4">
                  <c:v>84</c:v>
                </c:pt>
              </c:numCache>
            </c:numRef>
          </c:xVal>
          <c:yVal>
            <c:numRef>
              <c:f>'fd00  212 7400 13cb a92'!$O$23:$O$27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84F-4652-A119-51BC822C3632}"/>
            </c:ext>
          </c:extLst>
        </c:ser>
        <c:ser>
          <c:idx val="2"/>
          <c:order val="4"/>
          <c:tx>
            <c:v>84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'fd00  212 7400 13cb a92'!$E$69:$E$73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72</c:v>
                </c:pt>
                <c:pt idx="4">
                  <c:v>84</c:v>
                </c:pt>
              </c:numCache>
            </c:numRef>
          </c:xVal>
          <c:yVal>
            <c:numRef>
              <c:f>'fd00  212 7400 13cb a92'!$O$29:$O$33</c:f>
              <c:numCache>
                <c:formatCode>General</c:formatCode>
                <c:ptCount val="5"/>
                <c:pt idx="0">
                  <c:v>30</c:v>
                </c:pt>
                <c:pt idx="1">
                  <c:v>42.5</c:v>
                </c:pt>
                <c:pt idx="2">
                  <c:v>26.666666666666668</c:v>
                </c:pt>
                <c:pt idx="3">
                  <c:v>26.25</c:v>
                </c:pt>
                <c:pt idx="4">
                  <c:v>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84F-4652-A119-51BC822C3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254368"/>
        <c:axId val="462257696"/>
      </c:scatterChart>
      <c:valAx>
        <c:axId val="462254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Paquetes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462257696"/>
        <c:crosses val="autoZero"/>
        <c:crossBetween val="midCat"/>
      </c:valAx>
      <c:valAx>
        <c:axId val="46225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Porcentaje</a:t>
                </a:r>
                <a:r>
                  <a:rPr lang="es-EC" baseline="0"/>
                  <a:t> de perdida (%)</a:t>
                </a:r>
                <a:endParaRPr lang="es-EC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462254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Taz</a:t>
            </a:r>
            <a:r>
              <a:rPr lang="es-EC" baseline="0"/>
              <a:t>a de perdidad de paquetes sin SDN</a:t>
            </a:r>
          </a:p>
          <a:p>
            <a:pPr>
              <a:defRPr/>
            </a:pPr>
            <a:r>
              <a:rPr lang="es-EC"/>
              <a:t>Nodo</a:t>
            </a:r>
            <a:r>
              <a:rPr lang="es-EC" baseline="0"/>
              <a:t> 1</a:t>
            </a:r>
            <a:endParaRPr lang="es-EC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'fd00  212 7400 13cb a92'!$D$37:$D$41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</c:numCache>
            </c:numRef>
          </c:xVal>
          <c:yVal>
            <c:numRef>
              <c:f>'fd00  212 7400 13cb a92'!$O$37:$O$41</c:f>
              <c:numCache>
                <c:formatCode>General</c:formatCode>
                <c:ptCount val="5"/>
                <c:pt idx="0">
                  <c:v>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FE-4372-8238-BD1BC993C16A}"/>
            </c:ext>
          </c:extLst>
        </c:ser>
        <c:ser>
          <c:idx val="4"/>
          <c:order val="1"/>
          <c:tx>
            <c:v>40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'fd00  212 7400 13cb a92'!$E$69:$E$73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72</c:v>
                </c:pt>
                <c:pt idx="4">
                  <c:v>84</c:v>
                </c:pt>
              </c:numCache>
            </c:numRef>
          </c:xVal>
          <c:yVal>
            <c:numRef>
              <c:f>'fd00  212 7400 13cb a92'!$O$43:$O$47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E24-4BF9-AE11-7C1D78584CB8}"/>
            </c:ext>
          </c:extLst>
        </c:ser>
        <c:ser>
          <c:idx val="1"/>
          <c:order val="2"/>
          <c:tx>
            <c:v>60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'fd00  212 7400 13cb a92'!$D$49:$D$53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</c:numCache>
            </c:numRef>
          </c:xVal>
          <c:yVal>
            <c:numRef>
              <c:f>'fd00  212 7400 13cb a92'!$O$49:$O$53</c:f>
              <c:numCache>
                <c:formatCode>General</c:formatCode>
                <c:ptCount val="5"/>
                <c:pt idx="0">
                  <c:v>0</c:v>
                </c:pt>
                <c:pt idx="1">
                  <c:v>2.5</c:v>
                </c:pt>
                <c:pt idx="2">
                  <c:v>1.6666666666666667</c:v>
                </c:pt>
                <c:pt idx="3">
                  <c:v>2.5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1FE-4372-8238-BD1BC993C16A}"/>
            </c:ext>
          </c:extLst>
        </c:ser>
        <c:ser>
          <c:idx val="2"/>
          <c:order val="3"/>
          <c:tx>
            <c:v>72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'fd00  212 7400 13cb a92'!$D$49:$D$53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</c:numCache>
            </c:numRef>
          </c:xVal>
          <c:yVal>
            <c:numRef>
              <c:f>'fd00  212 7400 13cb a92'!$O$55:$O$59</c:f>
              <c:numCache>
                <c:formatCode>General</c:formatCode>
                <c:ptCount val="5"/>
                <c:pt idx="0">
                  <c:v>5</c:v>
                </c:pt>
                <c:pt idx="1">
                  <c:v>0</c:v>
                </c:pt>
                <c:pt idx="2">
                  <c:v>3.3333333333333335</c:v>
                </c:pt>
                <c:pt idx="3">
                  <c:v>1.25</c:v>
                </c:pt>
                <c:pt idx="4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1FE-4372-8238-BD1BC993C16A}"/>
            </c:ext>
          </c:extLst>
        </c:ser>
        <c:ser>
          <c:idx val="3"/>
          <c:order val="4"/>
          <c:tx>
            <c:v>84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'fd00  212 7400 13cb a92'!$D$55:$D$59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</c:numCache>
            </c:numRef>
          </c:xVal>
          <c:yVal>
            <c:numRef>
              <c:f>'fd00  212 7400 13cb a92'!$O$61:$O$65</c:f>
              <c:numCache>
                <c:formatCode>General</c:formatCode>
                <c:ptCount val="5"/>
                <c:pt idx="0">
                  <c:v>40</c:v>
                </c:pt>
                <c:pt idx="1">
                  <c:v>30</c:v>
                </c:pt>
                <c:pt idx="2">
                  <c:v>5</c:v>
                </c:pt>
                <c:pt idx="3">
                  <c:v>18.75</c:v>
                </c:pt>
                <c:pt idx="4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1FE-4372-8238-BD1BC993C1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079520"/>
        <c:axId val="386080768"/>
      </c:scatterChart>
      <c:valAx>
        <c:axId val="386079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Paquetes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86080768"/>
        <c:crosses val="autoZero"/>
        <c:crossBetween val="midCat"/>
      </c:valAx>
      <c:valAx>
        <c:axId val="38608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Porcentaje</a:t>
                </a:r>
                <a:r>
                  <a:rPr lang="es-EC" baseline="0"/>
                  <a:t> de  Perdida (%)</a:t>
                </a:r>
                <a:endParaRPr lang="es-EC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86079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Latencia</a:t>
            </a:r>
            <a:r>
              <a:rPr lang="es-EC" baseline="0"/>
              <a:t> </a:t>
            </a:r>
          </a:p>
          <a:p>
            <a:pPr>
              <a:defRPr/>
            </a:pPr>
            <a:r>
              <a:rPr lang="es-EC"/>
              <a:t>fd00::212:7400:13cb:a92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SDN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'fd00  212 7400 13cb a92'!$E$79:$E$83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72</c:v>
                </c:pt>
                <c:pt idx="4">
                  <c:v>84</c:v>
                </c:pt>
              </c:numCache>
            </c:numRef>
          </c:xVal>
          <c:yVal>
            <c:numRef>
              <c:f>'fd00  212 7400 13cb a92'!$J$79:$J$83</c:f>
              <c:numCache>
                <c:formatCode>#,##0</c:formatCode>
                <c:ptCount val="5"/>
                <c:pt idx="0">
                  <c:v>105919</c:v>
                </c:pt>
                <c:pt idx="1">
                  <c:v>110795</c:v>
                </c:pt>
                <c:pt idx="2">
                  <c:v>121451</c:v>
                </c:pt>
                <c:pt idx="3">
                  <c:v>127354</c:v>
                </c:pt>
                <c:pt idx="4">
                  <c:v>209278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7F-4832-BC15-992F91F71C3D}"/>
            </c:ext>
          </c:extLst>
        </c:ser>
        <c:ser>
          <c:idx val="1"/>
          <c:order val="1"/>
          <c:tx>
            <c:v>SIN SDN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'fd00  212 7400 13cb a92'!$E$85:$E$89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72</c:v>
                </c:pt>
                <c:pt idx="4">
                  <c:v>84</c:v>
                </c:pt>
              </c:numCache>
            </c:numRef>
          </c:xVal>
          <c:yVal>
            <c:numRef>
              <c:f>'fd00  212 7400 13cb a92'!$J$85:$J$89</c:f>
              <c:numCache>
                <c:formatCode>#,##0</c:formatCode>
                <c:ptCount val="5"/>
                <c:pt idx="0">
                  <c:v>113030</c:v>
                </c:pt>
                <c:pt idx="1">
                  <c:v>120343</c:v>
                </c:pt>
                <c:pt idx="2">
                  <c:v>132449</c:v>
                </c:pt>
                <c:pt idx="3">
                  <c:v>199230</c:v>
                </c:pt>
                <c:pt idx="4">
                  <c:v>230506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B7F-4832-BC15-992F91F71C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2504992"/>
        <c:axId val="1202518304"/>
      </c:scatterChart>
      <c:valAx>
        <c:axId val="1202504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bytes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202518304"/>
        <c:crosses val="autoZero"/>
        <c:crossBetween val="midCat"/>
      </c:valAx>
      <c:valAx>
        <c:axId val="120251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RTT</a:t>
                </a:r>
                <a:r>
                  <a:rPr lang="es-EC" baseline="0"/>
                  <a:t> (ms)</a:t>
                </a:r>
                <a:endParaRPr lang="es-EC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202504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Taza</a:t>
            </a:r>
            <a:r>
              <a:rPr lang="es-EC" baseline="0"/>
              <a:t> de perdida de paquetes con SDN</a:t>
            </a:r>
          </a:p>
          <a:p>
            <a:pPr>
              <a:defRPr/>
            </a:pPr>
            <a:r>
              <a:rPr lang="es-EC"/>
              <a:t>Nodo</a:t>
            </a:r>
            <a:r>
              <a:rPr lang="es-EC" baseline="0"/>
              <a:t> 2</a:t>
            </a:r>
            <a:endParaRPr lang="es-EC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20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'fd00  212 7400 13cb f88c'!$D$11:$D$15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</c:numCache>
            </c:numRef>
          </c:xVal>
          <c:yVal>
            <c:numRef>
              <c:f>'fd00  212 7400 13cb f88c'!$N$5:$N$9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383-42F8-B335-AE864658122A}"/>
            </c:ext>
          </c:extLst>
        </c:ser>
        <c:ser>
          <c:idx val="2"/>
          <c:order val="1"/>
          <c:tx>
            <c:v>40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'fd00  212 7400 13cb f88c'!$D$11:$D$15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</c:numCache>
            </c:numRef>
          </c:xVal>
          <c:yVal>
            <c:numRef>
              <c:f>'fd00  212 7400 13cb f88c'!$N$11:$N$15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383-42F8-B335-AE864658122A}"/>
            </c:ext>
          </c:extLst>
        </c:ser>
        <c:ser>
          <c:idx val="3"/>
          <c:order val="2"/>
          <c:tx>
            <c:v>60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'fd00  212 7400 13cb f88c'!$D$17:$D$21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</c:numCache>
            </c:numRef>
          </c:xVal>
          <c:yVal>
            <c:numRef>
              <c:f>'fd00  212 7400 13cb f88c'!$N$17:$N$21</c:f>
              <c:numCache>
                <c:formatCode>General</c:formatCode>
                <c:ptCount val="5"/>
                <c:pt idx="0">
                  <c:v>0</c:v>
                </c:pt>
                <c:pt idx="1">
                  <c:v>2.5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383-42F8-B335-AE864658122A}"/>
            </c:ext>
          </c:extLst>
        </c:ser>
        <c:ser>
          <c:idx val="0"/>
          <c:order val="3"/>
          <c:tx>
            <c:v>72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'fd00  212 7400 13cb f88c'!$D$69:$D$73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72</c:v>
                </c:pt>
                <c:pt idx="4">
                  <c:v>84</c:v>
                </c:pt>
              </c:numCache>
            </c:numRef>
          </c:xVal>
          <c:yVal>
            <c:numRef>
              <c:f>'fd00  212 7400 13cb f88c'!$N$23:$N$27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750-495B-87F6-34B84EA7DA01}"/>
            </c:ext>
          </c:extLst>
        </c:ser>
        <c:ser>
          <c:idx val="4"/>
          <c:order val="4"/>
          <c:tx>
            <c:v>84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'fd00  212 7400 13cb f88c'!$D$23:$D$27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</c:numCache>
            </c:numRef>
          </c:xVal>
          <c:yVal>
            <c:numRef>
              <c:f>'fd00  212 7400 13cb f88c'!$N$29:$N$33</c:f>
              <c:numCache>
                <c:formatCode>General</c:formatCode>
                <c:ptCount val="5"/>
                <c:pt idx="0">
                  <c:v>25</c:v>
                </c:pt>
                <c:pt idx="1">
                  <c:v>10</c:v>
                </c:pt>
                <c:pt idx="2">
                  <c:v>18.333333333333332</c:v>
                </c:pt>
                <c:pt idx="3">
                  <c:v>26.25</c:v>
                </c:pt>
                <c:pt idx="4">
                  <c:v>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383-42F8-B335-AE86465812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1580752"/>
        <c:axId val="1051585328"/>
      </c:scatterChart>
      <c:valAx>
        <c:axId val="1051580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Paquetes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051585328"/>
        <c:crosses val="autoZero"/>
        <c:crossBetween val="midCat"/>
      </c:valAx>
      <c:valAx>
        <c:axId val="105158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Porcentaje</a:t>
                </a:r>
                <a:r>
                  <a:rPr lang="es-EC" baseline="0"/>
                  <a:t> de perdida (%)</a:t>
                </a:r>
                <a:endParaRPr lang="es-EC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05158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Taza de perdida de paquetes sin SDN</a:t>
            </a:r>
          </a:p>
          <a:p>
            <a:pPr>
              <a:defRPr/>
            </a:pPr>
            <a:r>
              <a:rPr lang="es-EC"/>
              <a:t>Nodo</a:t>
            </a:r>
            <a:r>
              <a:rPr lang="es-EC" baseline="0"/>
              <a:t> 2</a:t>
            </a:r>
            <a:endParaRPr lang="es-EC"/>
          </a:p>
        </c:rich>
      </c:tx>
      <c:layout>
        <c:manualLayout>
          <c:xMode val="edge"/>
          <c:yMode val="edge"/>
          <c:x val="0.28450994562334803"/>
          <c:y val="1.69921601919177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lineMarker"/>
        <c:varyColors val="0"/>
        <c:ser>
          <c:idx val="5"/>
          <c:order val="0"/>
          <c:tx>
            <c:v>20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'fd00  212 7400 13cb f88c'!$D$38:$D$42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</c:numCache>
            </c:numRef>
          </c:xVal>
          <c:yVal>
            <c:numRef>
              <c:f>'fd00  212 7400 13cb f88c'!$N$38:$N$42</c:f>
              <c:numCache>
                <c:formatCode>General</c:formatCode>
                <c:ptCount val="5"/>
                <c:pt idx="0">
                  <c:v>5</c:v>
                </c:pt>
                <c:pt idx="1">
                  <c:v>0</c:v>
                </c:pt>
                <c:pt idx="2">
                  <c:v>1.6666666666666667</c:v>
                </c:pt>
                <c:pt idx="3">
                  <c:v>0</c:v>
                </c:pt>
                <c:pt idx="4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4740-4937-BD41-2C9A30B42A25}"/>
            </c:ext>
          </c:extLst>
        </c:ser>
        <c:ser>
          <c:idx val="6"/>
          <c:order val="1"/>
          <c:tx>
            <c:v>40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'fd00  212 7400 13cb f88c'!$D$44:$D$48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</c:numCache>
            </c:numRef>
          </c:xVal>
          <c:yVal>
            <c:numRef>
              <c:f>'fd00  212 7400 13cb f88c'!$N$44:$N$48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1.6666666666666667</c:v>
                </c:pt>
                <c:pt idx="3">
                  <c:v>1.25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4740-4937-BD41-2C9A30B42A25}"/>
            </c:ext>
          </c:extLst>
        </c:ser>
        <c:ser>
          <c:idx val="7"/>
          <c:order val="2"/>
          <c:tx>
            <c:v>60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'fd00  212 7400 13cb f88c'!$D$50:$D$54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</c:numCache>
            </c:numRef>
          </c:xVal>
          <c:yVal>
            <c:numRef>
              <c:f>'fd00  212 7400 13cb f88c'!$N$50:$N$54</c:f>
              <c:numCache>
                <c:formatCode>General</c:formatCode>
                <c:ptCount val="5"/>
                <c:pt idx="0">
                  <c:v>0</c:v>
                </c:pt>
                <c:pt idx="1">
                  <c:v>2.5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4740-4937-BD41-2C9A30B42A25}"/>
            </c:ext>
          </c:extLst>
        </c:ser>
        <c:ser>
          <c:idx val="8"/>
          <c:order val="3"/>
          <c:tx>
            <c:v>72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'fd00  212 7400 13cb f88c'!$D$56:$D$60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</c:numCache>
            </c:numRef>
          </c:xVal>
          <c:yVal>
            <c:numRef>
              <c:f>'fd00  212 7400 13cb f88c'!$N$56:$N$60</c:f>
              <c:numCache>
                <c:formatCode>General</c:formatCode>
                <c:ptCount val="5"/>
                <c:pt idx="0">
                  <c:v>0</c:v>
                </c:pt>
                <c:pt idx="1">
                  <c:v>7.5</c:v>
                </c:pt>
                <c:pt idx="2">
                  <c:v>10</c:v>
                </c:pt>
                <c:pt idx="3">
                  <c:v>2.5</c:v>
                </c:pt>
                <c:pt idx="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4740-4937-BD41-2C9A30B42A25}"/>
            </c:ext>
          </c:extLst>
        </c:ser>
        <c:ser>
          <c:idx val="9"/>
          <c:order val="4"/>
          <c:tx>
            <c:v>84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'fd00  212 7400 13cb f88c'!$D$62:$D$66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</c:numCache>
            </c:numRef>
          </c:xVal>
          <c:yVal>
            <c:numRef>
              <c:f>'fd00  212 7400 13cb f88c'!$N$62:$N$66</c:f>
              <c:numCache>
                <c:formatCode>General</c:formatCode>
                <c:ptCount val="5"/>
                <c:pt idx="0">
                  <c:v>30</c:v>
                </c:pt>
                <c:pt idx="1">
                  <c:v>20</c:v>
                </c:pt>
                <c:pt idx="2">
                  <c:v>31.666666666666668</c:v>
                </c:pt>
                <c:pt idx="3">
                  <c:v>28.75</c:v>
                </c:pt>
                <c:pt idx="4">
                  <c:v>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4740-4937-BD41-2C9A30B42A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8820672"/>
        <c:axId val="1038821504"/>
      </c:scatterChart>
      <c:valAx>
        <c:axId val="1038820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Paquetes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038821504"/>
        <c:crosses val="autoZero"/>
        <c:crossBetween val="midCat"/>
      </c:valAx>
      <c:valAx>
        <c:axId val="103882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Porcentaje de  perdida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038820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Latencia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s-EC" sz="1200" b="0" i="0" baseline="0">
                <a:effectLst/>
              </a:rPr>
              <a:t>fd00::212:7400:13cb:f88c</a:t>
            </a:r>
            <a:endParaRPr lang="es-EC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con SDN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'fd00  212 7400 13cb f88c'!$E$77:$E$81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72</c:v>
                </c:pt>
                <c:pt idx="4">
                  <c:v>84</c:v>
                </c:pt>
              </c:numCache>
            </c:numRef>
          </c:xVal>
          <c:yVal>
            <c:numRef>
              <c:f>'fd00  212 7400 13cb f88c'!$J$77:$J$81</c:f>
              <c:numCache>
                <c:formatCode>#,##0</c:formatCode>
                <c:ptCount val="5"/>
                <c:pt idx="0">
                  <c:v>172090</c:v>
                </c:pt>
                <c:pt idx="1">
                  <c:v>227211</c:v>
                </c:pt>
                <c:pt idx="2">
                  <c:v>255532</c:v>
                </c:pt>
                <c:pt idx="3">
                  <c:v>366278</c:v>
                </c:pt>
                <c:pt idx="4">
                  <c:v>368601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63-4DCB-9129-3E317CBB9F90}"/>
            </c:ext>
          </c:extLst>
        </c:ser>
        <c:ser>
          <c:idx val="1"/>
          <c:order val="1"/>
          <c:tx>
            <c:v>Sin SDN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'fd00  212 7400 13cb f88c'!$E$83:$E$87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72</c:v>
                </c:pt>
                <c:pt idx="4">
                  <c:v>84</c:v>
                </c:pt>
              </c:numCache>
            </c:numRef>
          </c:xVal>
          <c:yVal>
            <c:numRef>
              <c:f>'fd00  212 7400 13cb f88c'!$J$83:$J$87</c:f>
              <c:numCache>
                <c:formatCode>#,##0</c:formatCode>
                <c:ptCount val="5"/>
                <c:pt idx="0">
                  <c:v>260829</c:v>
                </c:pt>
                <c:pt idx="1">
                  <c:v>293852</c:v>
                </c:pt>
                <c:pt idx="2">
                  <c:v>281585</c:v>
                </c:pt>
                <c:pt idx="3">
                  <c:v>702837</c:v>
                </c:pt>
                <c:pt idx="4">
                  <c:v>480945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963-4DCB-9129-3E317CBB9F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5080048"/>
        <c:axId val="1165081712"/>
      </c:scatterChart>
      <c:valAx>
        <c:axId val="1165080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Bytes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65081712"/>
        <c:crosses val="autoZero"/>
        <c:crossBetween val="midCat"/>
      </c:valAx>
      <c:valAx>
        <c:axId val="116508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RTT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65080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601682</xdr:colOff>
      <xdr:row>39</xdr:row>
      <xdr:rowOff>132110</xdr:rowOff>
    </xdr:from>
    <xdr:to>
      <xdr:col>32</xdr:col>
      <xdr:colOff>124690</xdr:colOff>
      <xdr:row>58</xdr:row>
      <xdr:rowOff>-1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362D211-BC6D-4CEE-B147-F4AFF5E0B8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332930</xdr:colOff>
      <xdr:row>40</xdr:row>
      <xdr:rowOff>24449</xdr:rowOff>
    </xdr:from>
    <xdr:to>
      <xdr:col>24</xdr:col>
      <xdr:colOff>536557</xdr:colOff>
      <xdr:row>58</xdr:row>
      <xdr:rowOff>128359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098A7A7-8577-44FD-AF03-05A4DD6441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46</xdr:col>
      <xdr:colOff>736960</xdr:colOff>
      <xdr:row>0</xdr:row>
      <xdr:rowOff>0</xdr:rowOff>
    </xdr:from>
    <xdr:to>
      <xdr:col>58</xdr:col>
      <xdr:colOff>785453</xdr:colOff>
      <xdr:row>24</xdr:row>
      <xdr:rowOff>162098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47C58E5E-4471-443F-8C83-F469225B4E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660689</xdr:colOff>
      <xdr:row>2</xdr:row>
      <xdr:rowOff>142875</xdr:rowOff>
    </xdr:from>
    <xdr:to>
      <xdr:col>22</xdr:col>
      <xdr:colOff>442480</xdr:colOff>
      <xdr:row>16</xdr:row>
      <xdr:rowOff>42430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BD39EE83-3B80-429D-A0B4-C0F7EFAAD0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34637</xdr:colOff>
      <xdr:row>2</xdr:row>
      <xdr:rowOff>6928</xdr:rowOff>
    </xdr:from>
    <xdr:to>
      <xdr:col>28</xdr:col>
      <xdr:colOff>658092</xdr:colOff>
      <xdr:row>16</xdr:row>
      <xdr:rowOff>34637</xdr:rowOff>
    </xdr:to>
    <xdr:graphicFrame macro="">
      <xdr:nvGraphicFramePr>
        <xdr:cNvPr id="10" name="Gráfico 8">
          <a:extLst>
            <a:ext uri="{FF2B5EF4-FFF2-40B4-BE49-F238E27FC236}">
              <a16:creationId xmlns:a16="http://schemas.microsoft.com/office/drawing/2014/main" id="{42A0DAF8-6C6E-43E1-BE13-64493F3B51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677487</xdr:colOff>
      <xdr:row>18</xdr:row>
      <xdr:rowOff>55419</xdr:rowOff>
    </xdr:from>
    <xdr:to>
      <xdr:col>28</xdr:col>
      <xdr:colOff>263237</xdr:colOff>
      <xdr:row>37</xdr:row>
      <xdr:rowOff>83128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1FE36688-A638-41BA-899E-8C891CE987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229589</xdr:colOff>
      <xdr:row>2</xdr:row>
      <xdr:rowOff>365168</xdr:rowOff>
    </xdr:from>
    <xdr:to>
      <xdr:col>23</xdr:col>
      <xdr:colOff>305789</xdr:colOff>
      <xdr:row>19</xdr:row>
      <xdr:rowOff>36616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D9C1B5E-691B-41A4-B184-4EF42F49A0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12865</xdr:colOff>
      <xdr:row>3</xdr:row>
      <xdr:rowOff>69272</xdr:rowOff>
    </xdr:from>
    <xdr:to>
      <xdr:col>30</xdr:col>
      <xdr:colOff>195944</xdr:colOff>
      <xdr:row>19</xdr:row>
      <xdr:rowOff>97971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855153E-CB51-4EF4-8B96-15BA172528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653142</xdr:colOff>
      <xdr:row>24</xdr:row>
      <xdr:rowOff>108857</xdr:rowOff>
    </xdr:from>
    <xdr:to>
      <xdr:col>27</xdr:col>
      <xdr:colOff>587827</xdr:colOff>
      <xdr:row>40</xdr:row>
      <xdr:rowOff>141513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2492356-D310-4FCC-8CE6-F0E3014E13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311728</xdr:colOff>
      <xdr:row>3</xdr:row>
      <xdr:rowOff>41564</xdr:rowOff>
    </xdr:from>
    <xdr:to>
      <xdr:col>20</xdr:col>
      <xdr:colOff>145473</xdr:colOff>
      <xdr:row>18</xdr:row>
      <xdr:rowOff>83127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A158BCA-5EC9-452E-B147-331DD712A7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228600</xdr:colOff>
      <xdr:row>3</xdr:row>
      <xdr:rowOff>27711</xdr:rowOff>
    </xdr:from>
    <xdr:to>
      <xdr:col>26</xdr:col>
      <xdr:colOff>62346</xdr:colOff>
      <xdr:row>18</xdr:row>
      <xdr:rowOff>69274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E8A9D22-6630-4E6D-B7DA-314718ABC6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300318</xdr:colOff>
      <xdr:row>23</xdr:row>
      <xdr:rowOff>17929</xdr:rowOff>
    </xdr:from>
    <xdr:to>
      <xdr:col>24</xdr:col>
      <xdr:colOff>138954</xdr:colOff>
      <xdr:row>37</xdr:row>
      <xdr:rowOff>44823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8F65FAC-3653-4426-BD9C-1F4216D479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5E5B8-1E1B-4018-B091-D184FD062350}">
  <dimension ref="B2:P89"/>
  <sheetViews>
    <sheetView tabSelected="1" topLeftCell="N28" zoomScale="55" zoomScaleNormal="55" workbookViewId="0">
      <selection activeCell="AF22" sqref="AF22"/>
    </sheetView>
  </sheetViews>
  <sheetFormatPr baseColWidth="10" defaultRowHeight="14.4" x14ac:dyDescent="0.3"/>
  <cols>
    <col min="2" max="2" width="24" customWidth="1"/>
  </cols>
  <sheetData>
    <row r="2" spans="2:16" ht="15" thickBot="1" x14ac:dyDescent="0.35"/>
    <row r="3" spans="2:16" ht="29.4" thickTop="1" x14ac:dyDescent="0.3">
      <c r="B3" s="1" t="s">
        <v>0</v>
      </c>
      <c r="C3" s="2"/>
      <c r="D3" s="2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11" t="s">
        <v>6</v>
      </c>
      <c r="J3" s="11"/>
      <c r="K3" s="11"/>
      <c r="L3" s="4" t="s">
        <v>7</v>
      </c>
    </row>
    <row r="4" spans="2:16" x14ac:dyDescent="0.3">
      <c r="B4" s="5" t="s">
        <v>8</v>
      </c>
      <c r="I4" t="s">
        <v>9</v>
      </c>
      <c r="J4" t="s">
        <v>10</v>
      </c>
      <c r="K4" t="s">
        <v>11</v>
      </c>
      <c r="L4" s="6"/>
      <c r="O4" t="s">
        <v>12</v>
      </c>
      <c r="P4" t="s">
        <v>13</v>
      </c>
    </row>
    <row r="5" spans="2:16" x14ac:dyDescent="0.3">
      <c r="D5">
        <v>20</v>
      </c>
      <c r="E5">
        <v>20</v>
      </c>
      <c r="F5">
        <v>20</v>
      </c>
      <c r="G5">
        <v>20</v>
      </c>
      <c r="I5" s="7">
        <v>71687</v>
      </c>
      <c r="J5" s="7">
        <v>107820</v>
      </c>
      <c r="K5" s="7">
        <v>433137</v>
      </c>
      <c r="L5">
        <v>19042</v>
      </c>
      <c r="O5">
        <f t="shared" ref="O5:O65" si="0">(((F5-G5)*100)/F5)</f>
        <v>0</v>
      </c>
      <c r="P5">
        <f t="shared" ref="P5:P38" si="1">(((G5)*8)/(D5/1000))</f>
        <v>8000</v>
      </c>
    </row>
    <row r="6" spans="2:16" x14ac:dyDescent="0.3">
      <c r="D6">
        <v>40</v>
      </c>
      <c r="E6">
        <v>20</v>
      </c>
      <c r="F6">
        <v>40</v>
      </c>
      <c r="G6">
        <v>40</v>
      </c>
      <c r="I6" s="7">
        <v>66684</v>
      </c>
      <c r="J6" s="7">
        <v>109926</v>
      </c>
      <c r="K6" s="7">
        <v>146865</v>
      </c>
      <c r="L6">
        <v>39077</v>
      </c>
      <c r="O6">
        <f t="shared" si="0"/>
        <v>0</v>
      </c>
      <c r="P6">
        <f t="shared" si="1"/>
        <v>8000</v>
      </c>
    </row>
    <row r="7" spans="2:16" x14ac:dyDescent="0.3">
      <c r="D7">
        <v>60</v>
      </c>
      <c r="E7">
        <v>20</v>
      </c>
      <c r="F7">
        <v>60</v>
      </c>
      <c r="G7">
        <v>60</v>
      </c>
      <c r="I7" s="7">
        <v>62862</v>
      </c>
      <c r="J7" s="7">
        <v>106680</v>
      </c>
      <c r="K7" s="7">
        <v>191099</v>
      </c>
      <c r="L7">
        <v>59121</v>
      </c>
      <c r="O7">
        <f t="shared" si="0"/>
        <v>0</v>
      </c>
      <c r="P7">
        <f t="shared" si="1"/>
        <v>8000</v>
      </c>
    </row>
    <row r="8" spans="2:16" x14ac:dyDescent="0.3">
      <c r="D8">
        <v>80</v>
      </c>
      <c r="E8">
        <v>20</v>
      </c>
      <c r="F8">
        <v>80</v>
      </c>
      <c r="G8">
        <v>80</v>
      </c>
      <c r="I8" s="7">
        <v>58616</v>
      </c>
      <c r="J8" s="7">
        <v>107923</v>
      </c>
      <c r="K8" s="7">
        <v>551544</v>
      </c>
      <c r="L8">
        <v>79160</v>
      </c>
      <c r="O8">
        <f t="shared" si="0"/>
        <v>0</v>
      </c>
      <c r="P8">
        <f t="shared" si="1"/>
        <v>8000</v>
      </c>
    </row>
    <row r="9" spans="2:16" x14ac:dyDescent="0.3">
      <c r="D9">
        <v>100</v>
      </c>
      <c r="E9">
        <v>20</v>
      </c>
      <c r="F9">
        <v>100</v>
      </c>
      <c r="G9">
        <v>100</v>
      </c>
      <c r="I9" s="7">
        <v>65022</v>
      </c>
      <c r="J9" s="7">
        <v>105919</v>
      </c>
      <c r="K9" s="7">
        <v>224570</v>
      </c>
      <c r="L9">
        <v>99190</v>
      </c>
      <c r="O9">
        <f t="shared" si="0"/>
        <v>0</v>
      </c>
      <c r="P9">
        <f t="shared" si="1"/>
        <v>8000</v>
      </c>
    </row>
    <row r="11" spans="2:16" x14ac:dyDescent="0.3">
      <c r="D11">
        <v>20</v>
      </c>
      <c r="E11">
        <v>40</v>
      </c>
      <c r="F11">
        <v>20</v>
      </c>
      <c r="G11">
        <v>20</v>
      </c>
      <c r="I11" s="7">
        <v>94640</v>
      </c>
      <c r="J11" s="7">
        <v>104571</v>
      </c>
      <c r="K11" s="7">
        <v>201851</v>
      </c>
      <c r="L11">
        <v>19037</v>
      </c>
      <c r="O11">
        <f t="shared" si="0"/>
        <v>0</v>
      </c>
      <c r="P11">
        <f t="shared" si="1"/>
        <v>8000</v>
      </c>
    </row>
    <row r="12" spans="2:16" x14ac:dyDescent="0.3">
      <c r="D12">
        <v>40</v>
      </c>
      <c r="E12">
        <v>40</v>
      </c>
      <c r="F12">
        <v>40</v>
      </c>
      <c r="G12">
        <v>40</v>
      </c>
      <c r="I12" s="7">
        <v>75852</v>
      </c>
      <c r="J12" s="7">
        <v>118323</v>
      </c>
      <c r="K12" s="7">
        <v>199658</v>
      </c>
      <c r="L12">
        <v>39039</v>
      </c>
      <c r="O12">
        <f t="shared" si="0"/>
        <v>0</v>
      </c>
      <c r="P12">
        <f t="shared" si="1"/>
        <v>8000</v>
      </c>
    </row>
    <row r="13" spans="2:16" x14ac:dyDescent="0.3">
      <c r="D13">
        <v>60</v>
      </c>
      <c r="E13">
        <v>40</v>
      </c>
      <c r="F13">
        <v>60</v>
      </c>
      <c r="G13">
        <v>60</v>
      </c>
      <c r="I13" s="7">
        <v>72789</v>
      </c>
      <c r="J13" s="7">
        <v>116830</v>
      </c>
      <c r="K13" s="7">
        <v>221610</v>
      </c>
      <c r="L13">
        <v>59115</v>
      </c>
      <c r="O13">
        <f t="shared" si="0"/>
        <v>0</v>
      </c>
      <c r="P13">
        <f t="shared" si="1"/>
        <v>8000</v>
      </c>
    </row>
    <row r="14" spans="2:16" x14ac:dyDescent="0.3">
      <c r="D14">
        <v>80</v>
      </c>
      <c r="E14">
        <v>40</v>
      </c>
      <c r="F14">
        <v>80</v>
      </c>
      <c r="G14">
        <v>80</v>
      </c>
      <c r="O14">
        <f t="shared" si="0"/>
        <v>0</v>
      </c>
      <c r="P14">
        <f t="shared" si="1"/>
        <v>8000</v>
      </c>
    </row>
    <row r="15" spans="2:16" x14ac:dyDescent="0.3">
      <c r="D15">
        <v>100</v>
      </c>
      <c r="E15">
        <v>40</v>
      </c>
      <c r="F15">
        <v>100</v>
      </c>
      <c r="G15">
        <v>100</v>
      </c>
      <c r="I15" s="7">
        <v>67837</v>
      </c>
      <c r="J15" s="7">
        <v>110795</v>
      </c>
      <c r="K15" s="7">
        <v>352177</v>
      </c>
      <c r="L15">
        <v>99220</v>
      </c>
      <c r="O15">
        <f t="shared" si="0"/>
        <v>0</v>
      </c>
      <c r="P15">
        <f t="shared" si="1"/>
        <v>8000</v>
      </c>
    </row>
    <row r="17" spans="4:16" x14ac:dyDescent="0.3">
      <c r="D17">
        <v>20</v>
      </c>
      <c r="E17">
        <v>60</v>
      </c>
      <c r="F17">
        <v>20</v>
      </c>
      <c r="G17">
        <v>20</v>
      </c>
      <c r="I17" s="7">
        <v>100574</v>
      </c>
      <c r="J17" s="7">
        <v>133968</v>
      </c>
      <c r="K17" s="7">
        <v>151930</v>
      </c>
      <c r="L17">
        <v>19038</v>
      </c>
      <c r="O17">
        <f t="shared" si="0"/>
        <v>0</v>
      </c>
      <c r="P17">
        <f t="shared" si="1"/>
        <v>8000</v>
      </c>
    </row>
    <row r="18" spans="4:16" x14ac:dyDescent="0.3">
      <c r="D18">
        <v>40</v>
      </c>
      <c r="E18">
        <v>60</v>
      </c>
      <c r="F18">
        <v>40</v>
      </c>
      <c r="G18">
        <v>40</v>
      </c>
      <c r="I18" s="7">
        <v>74356</v>
      </c>
      <c r="J18" s="7">
        <v>113542</v>
      </c>
      <c r="K18" s="7">
        <v>200314</v>
      </c>
      <c r="L18">
        <v>39106</v>
      </c>
      <c r="O18">
        <f t="shared" si="0"/>
        <v>0</v>
      </c>
      <c r="P18">
        <f t="shared" si="1"/>
        <v>8000</v>
      </c>
    </row>
    <row r="19" spans="4:16" x14ac:dyDescent="0.3">
      <c r="D19">
        <v>60</v>
      </c>
      <c r="E19">
        <v>60</v>
      </c>
      <c r="F19">
        <v>60</v>
      </c>
      <c r="G19">
        <v>60</v>
      </c>
      <c r="I19" s="7">
        <v>73269</v>
      </c>
      <c r="J19" s="7">
        <v>125005</v>
      </c>
      <c r="K19" s="7">
        <v>249805</v>
      </c>
      <c r="L19">
        <v>59142</v>
      </c>
      <c r="O19">
        <f t="shared" si="0"/>
        <v>0</v>
      </c>
      <c r="P19">
        <f t="shared" si="1"/>
        <v>8000</v>
      </c>
    </row>
    <row r="20" spans="4:16" x14ac:dyDescent="0.3">
      <c r="D20">
        <v>80</v>
      </c>
      <c r="E20">
        <v>60</v>
      </c>
      <c r="F20">
        <v>80</v>
      </c>
      <c r="G20">
        <v>80</v>
      </c>
      <c r="I20" s="7">
        <v>78637</v>
      </c>
      <c r="J20" s="7">
        <v>132612</v>
      </c>
      <c r="K20" s="7">
        <v>409619</v>
      </c>
      <c r="L20">
        <v>79191</v>
      </c>
      <c r="O20">
        <f t="shared" si="0"/>
        <v>0</v>
      </c>
      <c r="P20">
        <f t="shared" si="1"/>
        <v>8000</v>
      </c>
    </row>
    <row r="21" spans="4:16" x14ac:dyDescent="0.3">
      <c r="D21">
        <v>100</v>
      </c>
      <c r="E21">
        <v>60</v>
      </c>
      <c r="F21">
        <v>100</v>
      </c>
      <c r="G21">
        <v>100</v>
      </c>
      <c r="I21" s="7">
        <v>76305</v>
      </c>
      <c r="J21" s="7">
        <v>121451</v>
      </c>
      <c r="K21" s="7">
        <v>190048</v>
      </c>
      <c r="L21">
        <v>99197</v>
      </c>
      <c r="O21">
        <f t="shared" si="0"/>
        <v>0</v>
      </c>
      <c r="P21">
        <f t="shared" si="1"/>
        <v>8000</v>
      </c>
    </row>
    <row r="23" spans="4:16" x14ac:dyDescent="0.3">
      <c r="D23">
        <v>20</v>
      </c>
      <c r="E23">
        <v>72</v>
      </c>
      <c r="F23">
        <v>20</v>
      </c>
      <c r="G23">
        <v>20</v>
      </c>
      <c r="I23" s="7">
        <v>126090</v>
      </c>
      <c r="J23" s="7">
        <v>121569</v>
      </c>
      <c r="K23" s="7">
        <v>319065</v>
      </c>
      <c r="L23">
        <v>19022</v>
      </c>
      <c r="O23">
        <f t="shared" si="0"/>
        <v>0</v>
      </c>
      <c r="P23">
        <f t="shared" si="1"/>
        <v>8000</v>
      </c>
    </row>
    <row r="24" spans="4:16" x14ac:dyDescent="0.3">
      <c r="D24">
        <v>40</v>
      </c>
      <c r="E24">
        <v>72</v>
      </c>
      <c r="F24">
        <v>40</v>
      </c>
      <c r="G24">
        <v>40</v>
      </c>
      <c r="I24" s="7">
        <v>122889</v>
      </c>
      <c r="J24" s="7">
        <v>123850</v>
      </c>
      <c r="K24" s="7">
        <v>324198</v>
      </c>
      <c r="L24">
        <v>39075</v>
      </c>
      <c r="O24">
        <f t="shared" si="0"/>
        <v>0</v>
      </c>
      <c r="P24">
        <f t="shared" si="1"/>
        <v>8000</v>
      </c>
    </row>
    <row r="25" spans="4:16" x14ac:dyDescent="0.3">
      <c r="D25">
        <v>60</v>
      </c>
      <c r="E25">
        <v>72</v>
      </c>
      <c r="F25">
        <v>60</v>
      </c>
      <c r="G25">
        <v>60</v>
      </c>
      <c r="I25" s="7">
        <v>117091</v>
      </c>
      <c r="J25" s="7">
        <v>121364</v>
      </c>
      <c r="K25" s="7">
        <v>540285</v>
      </c>
      <c r="L25">
        <v>59153</v>
      </c>
      <c r="O25">
        <f t="shared" si="0"/>
        <v>0</v>
      </c>
      <c r="P25">
        <f t="shared" si="1"/>
        <v>8000</v>
      </c>
    </row>
    <row r="26" spans="4:16" x14ac:dyDescent="0.3">
      <c r="D26">
        <v>80</v>
      </c>
      <c r="E26">
        <v>72</v>
      </c>
      <c r="F26">
        <v>80</v>
      </c>
      <c r="G26">
        <v>80</v>
      </c>
      <c r="I26" s="7">
        <v>117225</v>
      </c>
      <c r="J26" s="7">
        <v>125667</v>
      </c>
      <c r="K26" s="7">
        <v>758476</v>
      </c>
      <c r="L26">
        <v>79174</v>
      </c>
      <c r="O26">
        <f t="shared" si="0"/>
        <v>0</v>
      </c>
      <c r="P26">
        <f t="shared" si="1"/>
        <v>8000</v>
      </c>
    </row>
    <row r="27" spans="4:16" x14ac:dyDescent="0.3">
      <c r="D27">
        <v>100</v>
      </c>
      <c r="E27">
        <v>72</v>
      </c>
      <c r="F27">
        <v>100</v>
      </c>
      <c r="G27">
        <v>98</v>
      </c>
      <c r="I27" s="7">
        <v>125403</v>
      </c>
      <c r="J27" s="7">
        <v>127354</v>
      </c>
      <c r="K27" s="7">
        <v>463267</v>
      </c>
      <c r="L27">
        <v>99294</v>
      </c>
      <c r="O27">
        <f t="shared" si="0"/>
        <v>2</v>
      </c>
      <c r="P27">
        <f t="shared" si="1"/>
        <v>7840</v>
      </c>
    </row>
    <row r="29" spans="4:16" x14ac:dyDescent="0.3">
      <c r="D29">
        <v>20</v>
      </c>
      <c r="E29">
        <v>84</v>
      </c>
      <c r="F29">
        <v>20</v>
      </c>
      <c r="G29">
        <v>14</v>
      </c>
      <c r="H29">
        <v>30</v>
      </c>
      <c r="I29" s="7">
        <v>127312</v>
      </c>
      <c r="J29" s="7">
        <v>198345</v>
      </c>
      <c r="K29" s="7">
        <v>293148</v>
      </c>
      <c r="L29">
        <v>19166</v>
      </c>
      <c r="O29">
        <f t="shared" si="0"/>
        <v>30</v>
      </c>
      <c r="P29">
        <f t="shared" si="1"/>
        <v>5600</v>
      </c>
    </row>
    <row r="30" spans="4:16" x14ac:dyDescent="0.3">
      <c r="D30">
        <v>40</v>
      </c>
      <c r="E30">
        <v>84</v>
      </c>
      <c r="F30">
        <v>40</v>
      </c>
      <c r="G30">
        <v>23</v>
      </c>
      <c r="H30">
        <v>42</v>
      </c>
      <c r="I30" s="7">
        <v>126166</v>
      </c>
      <c r="J30" s="7">
        <v>194619</v>
      </c>
      <c r="K30" s="7">
        <v>287314</v>
      </c>
      <c r="L30">
        <v>39225</v>
      </c>
      <c r="O30">
        <f t="shared" si="0"/>
        <v>42.5</v>
      </c>
      <c r="P30">
        <f t="shared" si="1"/>
        <v>4600</v>
      </c>
    </row>
    <row r="31" spans="4:16" x14ac:dyDescent="0.3">
      <c r="D31">
        <v>60</v>
      </c>
      <c r="E31">
        <v>84</v>
      </c>
      <c r="F31">
        <v>60</v>
      </c>
      <c r="G31">
        <v>44</v>
      </c>
      <c r="H31">
        <v>26</v>
      </c>
      <c r="I31" s="7">
        <v>126166</v>
      </c>
      <c r="J31" s="7">
        <v>199240</v>
      </c>
      <c r="K31" s="7">
        <v>287314</v>
      </c>
      <c r="L31">
        <v>39225</v>
      </c>
      <c r="O31">
        <f t="shared" si="0"/>
        <v>26.666666666666668</v>
      </c>
      <c r="P31">
        <f t="shared" si="1"/>
        <v>5866.666666666667</v>
      </c>
    </row>
    <row r="32" spans="4:16" x14ac:dyDescent="0.3">
      <c r="D32">
        <v>80</v>
      </c>
      <c r="E32">
        <v>84</v>
      </c>
      <c r="F32">
        <v>80</v>
      </c>
      <c r="G32">
        <v>59</v>
      </c>
      <c r="H32">
        <v>26</v>
      </c>
      <c r="I32" s="7">
        <v>125153</v>
      </c>
      <c r="J32" s="7">
        <v>213527</v>
      </c>
      <c r="K32" s="7">
        <v>392909</v>
      </c>
      <c r="L32">
        <v>79341</v>
      </c>
      <c r="O32">
        <f t="shared" si="0"/>
        <v>26.25</v>
      </c>
      <c r="P32">
        <f t="shared" si="1"/>
        <v>5900</v>
      </c>
    </row>
    <row r="33" spans="2:16" x14ac:dyDescent="0.3">
      <c r="D33">
        <v>100</v>
      </c>
      <c r="E33">
        <v>84</v>
      </c>
      <c r="F33">
        <v>100</v>
      </c>
      <c r="G33">
        <v>71</v>
      </c>
      <c r="H33">
        <v>29</v>
      </c>
      <c r="I33" s="7">
        <v>132175</v>
      </c>
      <c r="J33" s="7">
        <v>209278</v>
      </c>
      <c r="K33" s="7">
        <v>602872</v>
      </c>
      <c r="L33">
        <v>99477</v>
      </c>
      <c r="O33">
        <f t="shared" si="0"/>
        <v>29</v>
      </c>
      <c r="P33">
        <f t="shared" si="1"/>
        <v>5680</v>
      </c>
    </row>
    <row r="34" spans="2:16" ht="15" thickBot="1" x14ac:dyDescent="0.35"/>
    <row r="35" spans="2:16" ht="29.4" thickTop="1" x14ac:dyDescent="0.3">
      <c r="B35" s="1" t="s">
        <v>0</v>
      </c>
      <c r="C35" s="2"/>
      <c r="D35" s="2" t="s">
        <v>1</v>
      </c>
      <c r="E35" s="3" t="s">
        <v>2</v>
      </c>
      <c r="F35" s="3" t="s">
        <v>3</v>
      </c>
      <c r="G35" s="3" t="s">
        <v>4</v>
      </c>
      <c r="H35" s="3" t="s">
        <v>5</v>
      </c>
      <c r="I35" s="11" t="s">
        <v>6</v>
      </c>
      <c r="J35" s="11"/>
      <c r="K35" s="11"/>
      <c r="L35" s="4" t="s">
        <v>7</v>
      </c>
    </row>
    <row r="36" spans="2:16" x14ac:dyDescent="0.3">
      <c r="B36" s="5" t="s">
        <v>8</v>
      </c>
      <c r="I36" t="s">
        <v>9</v>
      </c>
      <c r="J36" t="s">
        <v>10</v>
      </c>
      <c r="K36" t="s">
        <v>11</v>
      </c>
      <c r="L36" s="6"/>
    </row>
    <row r="37" spans="2:16" x14ac:dyDescent="0.3">
      <c r="D37">
        <v>20</v>
      </c>
      <c r="E37">
        <v>20</v>
      </c>
      <c r="F37">
        <v>20</v>
      </c>
      <c r="G37">
        <v>19</v>
      </c>
      <c r="H37">
        <v>5</v>
      </c>
      <c r="I37" s="7">
        <v>72371</v>
      </c>
      <c r="J37" s="7">
        <v>126694</v>
      </c>
      <c r="K37" s="7">
        <v>514004</v>
      </c>
      <c r="L37">
        <v>19037</v>
      </c>
      <c r="O37">
        <f t="shared" si="0"/>
        <v>5</v>
      </c>
      <c r="P37">
        <f t="shared" si="1"/>
        <v>7600</v>
      </c>
    </row>
    <row r="38" spans="2:16" x14ac:dyDescent="0.3">
      <c r="D38">
        <v>40</v>
      </c>
      <c r="E38">
        <v>20</v>
      </c>
      <c r="F38">
        <v>40</v>
      </c>
      <c r="G38">
        <v>40</v>
      </c>
      <c r="H38">
        <v>0</v>
      </c>
      <c r="I38" s="7">
        <v>65960</v>
      </c>
      <c r="J38" s="7">
        <v>123636</v>
      </c>
      <c r="K38" s="7">
        <v>507761</v>
      </c>
      <c r="L38">
        <v>39023</v>
      </c>
      <c r="O38">
        <f t="shared" si="0"/>
        <v>0</v>
      </c>
      <c r="P38">
        <f t="shared" si="1"/>
        <v>8000</v>
      </c>
    </row>
    <row r="39" spans="2:16" x14ac:dyDescent="0.3">
      <c r="D39">
        <v>60</v>
      </c>
      <c r="E39">
        <v>20</v>
      </c>
      <c r="F39">
        <v>60</v>
      </c>
      <c r="G39">
        <v>60</v>
      </c>
      <c r="H39">
        <v>0</v>
      </c>
      <c r="I39" s="7">
        <v>59715</v>
      </c>
      <c r="J39" s="7">
        <v>111930</v>
      </c>
      <c r="K39" s="7">
        <v>266197</v>
      </c>
      <c r="L39">
        <v>59066</v>
      </c>
      <c r="O39">
        <f t="shared" si="0"/>
        <v>0</v>
      </c>
      <c r="P39">
        <f>(((G39)*8)/(D39/1000))</f>
        <v>8000</v>
      </c>
    </row>
    <row r="40" spans="2:16" x14ac:dyDescent="0.3">
      <c r="D40">
        <v>80</v>
      </c>
      <c r="E40">
        <v>20</v>
      </c>
      <c r="F40">
        <v>80</v>
      </c>
      <c r="G40">
        <v>80</v>
      </c>
      <c r="H40">
        <v>0</v>
      </c>
      <c r="I40" s="7">
        <v>69486</v>
      </c>
      <c r="J40" s="7">
        <v>112211</v>
      </c>
      <c r="K40" s="7">
        <v>357608</v>
      </c>
      <c r="L40">
        <v>79160</v>
      </c>
      <c r="O40">
        <f t="shared" si="0"/>
        <v>0</v>
      </c>
      <c r="P40">
        <f t="shared" ref="P40:P65" si="2">(((G40)*8)/(D40/1000))</f>
        <v>8000</v>
      </c>
    </row>
    <row r="41" spans="2:16" x14ac:dyDescent="0.3">
      <c r="D41">
        <v>100</v>
      </c>
      <c r="E41">
        <v>20</v>
      </c>
      <c r="F41">
        <v>100</v>
      </c>
      <c r="G41">
        <v>99</v>
      </c>
      <c r="H41">
        <v>1</v>
      </c>
      <c r="I41" s="7">
        <v>59763</v>
      </c>
      <c r="J41" s="7">
        <v>113030</v>
      </c>
      <c r="K41" s="7">
        <v>356467</v>
      </c>
      <c r="L41">
        <v>99165</v>
      </c>
      <c r="O41">
        <f t="shared" si="0"/>
        <v>1</v>
      </c>
      <c r="P41">
        <f t="shared" si="2"/>
        <v>7920</v>
      </c>
    </row>
    <row r="43" spans="2:16" x14ac:dyDescent="0.3">
      <c r="D43">
        <v>20</v>
      </c>
      <c r="E43">
        <v>40</v>
      </c>
      <c r="F43">
        <v>20</v>
      </c>
      <c r="G43">
        <v>20</v>
      </c>
      <c r="H43">
        <v>0</v>
      </c>
      <c r="I43" s="7">
        <v>71885</v>
      </c>
      <c r="J43" s="7">
        <v>126873</v>
      </c>
      <c r="K43" s="7">
        <v>268370</v>
      </c>
      <c r="L43">
        <v>19026</v>
      </c>
      <c r="O43">
        <f t="shared" si="0"/>
        <v>0</v>
      </c>
      <c r="P43">
        <f t="shared" si="2"/>
        <v>8000</v>
      </c>
    </row>
    <row r="44" spans="2:16" x14ac:dyDescent="0.3">
      <c r="D44">
        <v>40</v>
      </c>
      <c r="E44">
        <v>40</v>
      </c>
      <c r="F44">
        <v>40</v>
      </c>
      <c r="G44">
        <v>40</v>
      </c>
      <c r="H44">
        <v>0</v>
      </c>
      <c r="I44" s="7">
        <v>71358</v>
      </c>
      <c r="J44" s="7">
        <v>124482</v>
      </c>
      <c r="K44" s="7">
        <v>419744</v>
      </c>
      <c r="L44">
        <v>39081</v>
      </c>
      <c r="O44">
        <f t="shared" si="0"/>
        <v>0</v>
      </c>
      <c r="P44">
        <f t="shared" si="2"/>
        <v>8000</v>
      </c>
    </row>
    <row r="45" spans="2:16" x14ac:dyDescent="0.3">
      <c r="D45">
        <v>60</v>
      </c>
      <c r="E45">
        <v>40</v>
      </c>
      <c r="F45">
        <v>60</v>
      </c>
      <c r="G45">
        <v>60</v>
      </c>
      <c r="I45" s="7">
        <v>70261</v>
      </c>
      <c r="J45" s="7">
        <v>146477</v>
      </c>
      <c r="K45" s="7">
        <v>434566</v>
      </c>
      <c r="L45">
        <v>59109</v>
      </c>
      <c r="O45">
        <f t="shared" si="0"/>
        <v>0</v>
      </c>
      <c r="P45">
        <f t="shared" si="2"/>
        <v>8000</v>
      </c>
    </row>
    <row r="46" spans="2:16" x14ac:dyDescent="0.3">
      <c r="D46">
        <v>80</v>
      </c>
      <c r="E46">
        <v>40</v>
      </c>
      <c r="F46">
        <v>80</v>
      </c>
      <c r="G46">
        <v>80</v>
      </c>
      <c r="H46">
        <v>0</v>
      </c>
      <c r="I46" s="7">
        <v>65468</v>
      </c>
      <c r="J46" s="7">
        <v>119974</v>
      </c>
      <c r="K46" s="7">
        <v>688663</v>
      </c>
      <c r="L46">
        <v>79153</v>
      </c>
      <c r="O46">
        <f t="shared" si="0"/>
        <v>0</v>
      </c>
      <c r="P46">
        <f t="shared" si="2"/>
        <v>8000</v>
      </c>
    </row>
    <row r="47" spans="2:16" x14ac:dyDescent="0.3">
      <c r="D47">
        <v>100</v>
      </c>
      <c r="E47">
        <v>40</v>
      </c>
      <c r="F47">
        <v>100</v>
      </c>
      <c r="G47">
        <v>100</v>
      </c>
      <c r="H47">
        <v>0</v>
      </c>
      <c r="I47" s="7">
        <v>64398</v>
      </c>
      <c r="J47" s="7">
        <v>120343</v>
      </c>
      <c r="K47" s="7">
        <v>436544</v>
      </c>
      <c r="L47">
        <v>99184</v>
      </c>
      <c r="O47">
        <f t="shared" si="0"/>
        <v>0</v>
      </c>
      <c r="P47">
        <f t="shared" si="2"/>
        <v>8000</v>
      </c>
    </row>
    <row r="49" spans="4:16" x14ac:dyDescent="0.3">
      <c r="D49">
        <v>20</v>
      </c>
      <c r="E49">
        <v>60</v>
      </c>
      <c r="F49">
        <v>20</v>
      </c>
      <c r="G49">
        <v>20</v>
      </c>
      <c r="H49">
        <v>0</v>
      </c>
      <c r="I49" s="7">
        <v>79908</v>
      </c>
      <c r="J49" s="7">
        <v>136128</v>
      </c>
      <c r="K49" s="7">
        <v>481181</v>
      </c>
      <c r="L49">
        <v>19037</v>
      </c>
      <c r="O49">
        <f t="shared" si="0"/>
        <v>0</v>
      </c>
      <c r="P49">
        <f t="shared" si="2"/>
        <v>8000</v>
      </c>
    </row>
    <row r="50" spans="4:16" x14ac:dyDescent="0.3">
      <c r="D50">
        <v>40</v>
      </c>
      <c r="E50">
        <v>60</v>
      </c>
      <c r="F50">
        <v>40</v>
      </c>
      <c r="G50">
        <v>39</v>
      </c>
      <c r="H50">
        <v>2</v>
      </c>
      <c r="I50" s="7">
        <v>76710</v>
      </c>
      <c r="J50" s="7">
        <v>116636</v>
      </c>
      <c r="K50" s="7">
        <v>207088</v>
      </c>
      <c r="L50">
        <v>39080</v>
      </c>
      <c r="O50">
        <f t="shared" si="0"/>
        <v>2.5</v>
      </c>
      <c r="P50">
        <f t="shared" si="2"/>
        <v>7800</v>
      </c>
    </row>
    <row r="51" spans="4:16" x14ac:dyDescent="0.3">
      <c r="D51">
        <v>60</v>
      </c>
      <c r="E51">
        <v>60</v>
      </c>
      <c r="F51">
        <v>60</v>
      </c>
      <c r="G51">
        <v>59</v>
      </c>
      <c r="H51">
        <v>1</v>
      </c>
      <c r="I51" s="7">
        <v>74824</v>
      </c>
      <c r="J51" s="7">
        <v>153048</v>
      </c>
      <c r="K51" s="7">
        <v>517685</v>
      </c>
      <c r="L51">
        <v>59122</v>
      </c>
      <c r="O51">
        <f t="shared" si="0"/>
        <v>1.6666666666666667</v>
      </c>
      <c r="P51">
        <f t="shared" si="2"/>
        <v>7866.666666666667</v>
      </c>
    </row>
    <row r="52" spans="4:16" x14ac:dyDescent="0.3">
      <c r="D52">
        <v>80</v>
      </c>
      <c r="E52">
        <v>60</v>
      </c>
      <c r="F52">
        <v>80</v>
      </c>
      <c r="G52">
        <v>78</v>
      </c>
      <c r="H52">
        <v>2</v>
      </c>
      <c r="I52" s="7">
        <v>76149</v>
      </c>
      <c r="J52" s="7">
        <v>137334</v>
      </c>
      <c r="K52" s="7">
        <v>753338</v>
      </c>
      <c r="L52">
        <v>79154</v>
      </c>
      <c r="O52">
        <f t="shared" si="0"/>
        <v>2.5</v>
      </c>
      <c r="P52">
        <f t="shared" si="2"/>
        <v>7800</v>
      </c>
    </row>
    <row r="53" spans="4:16" x14ac:dyDescent="0.3">
      <c r="D53">
        <v>100</v>
      </c>
      <c r="E53">
        <v>60</v>
      </c>
      <c r="F53">
        <v>100</v>
      </c>
      <c r="G53">
        <v>100</v>
      </c>
      <c r="H53">
        <v>0</v>
      </c>
      <c r="I53" s="7">
        <v>71237</v>
      </c>
      <c r="J53" s="7">
        <v>132449</v>
      </c>
      <c r="K53" s="7">
        <v>587234</v>
      </c>
      <c r="L53" s="7">
        <v>99187</v>
      </c>
      <c r="O53">
        <f t="shared" si="0"/>
        <v>0</v>
      </c>
      <c r="P53">
        <f t="shared" si="2"/>
        <v>8000</v>
      </c>
    </row>
    <row r="55" spans="4:16" x14ac:dyDescent="0.3">
      <c r="D55">
        <v>20</v>
      </c>
      <c r="E55">
        <v>72</v>
      </c>
      <c r="F55">
        <v>20</v>
      </c>
      <c r="G55">
        <v>19</v>
      </c>
      <c r="H55">
        <v>5</v>
      </c>
      <c r="I55" s="7">
        <v>129339</v>
      </c>
      <c r="J55" s="7">
        <v>205788</v>
      </c>
      <c r="K55" s="7">
        <v>390196</v>
      </c>
      <c r="L55">
        <v>19031</v>
      </c>
      <c r="O55">
        <f t="shared" si="0"/>
        <v>5</v>
      </c>
      <c r="P55">
        <f t="shared" si="2"/>
        <v>7600</v>
      </c>
    </row>
    <row r="56" spans="4:16" x14ac:dyDescent="0.3">
      <c r="D56">
        <v>40</v>
      </c>
      <c r="E56">
        <v>72</v>
      </c>
      <c r="F56">
        <v>40</v>
      </c>
      <c r="G56">
        <v>40</v>
      </c>
      <c r="H56">
        <v>0</v>
      </c>
      <c r="I56" s="7">
        <v>111938</v>
      </c>
      <c r="J56" s="7">
        <v>210793</v>
      </c>
      <c r="K56" s="7">
        <v>432215</v>
      </c>
      <c r="L56">
        <v>39077</v>
      </c>
      <c r="O56">
        <f t="shared" si="0"/>
        <v>0</v>
      </c>
      <c r="P56">
        <f t="shared" si="2"/>
        <v>8000</v>
      </c>
    </row>
    <row r="57" spans="4:16" x14ac:dyDescent="0.3">
      <c r="D57">
        <v>60</v>
      </c>
      <c r="E57">
        <v>72</v>
      </c>
      <c r="F57">
        <v>60</v>
      </c>
      <c r="G57">
        <v>58</v>
      </c>
      <c r="H57">
        <v>3</v>
      </c>
      <c r="I57" s="7">
        <v>112504</v>
      </c>
      <c r="J57" s="7">
        <v>193322</v>
      </c>
      <c r="K57" s="7">
        <v>843730</v>
      </c>
      <c r="L57">
        <v>59084</v>
      </c>
      <c r="O57">
        <f t="shared" si="0"/>
        <v>3.3333333333333335</v>
      </c>
      <c r="P57">
        <f t="shared" si="2"/>
        <v>7733.3333333333339</v>
      </c>
    </row>
    <row r="58" spans="4:16" x14ac:dyDescent="0.3">
      <c r="D58">
        <v>80</v>
      </c>
      <c r="E58">
        <v>72</v>
      </c>
      <c r="F58">
        <v>80</v>
      </c>
      <c r="G58">
        <v>79</v>
      </c>
      <c r="H58">
        <v>1</v>
      </c>
      <c r="I58" s="7">
        <v>113118</v>
      </c>
      <c r="J58" s="7">
        <v>201690</v>
      </c>
      <c r="K58" s="7">
        <v>500681</v>
      </c>
      <c r="L58">
        <v>79075</v>
      </c>
      <c r="O58">
        <f t="shared" si="0"/>
        <v>1.25</v>
      </c>
      <c r="P58">
        <f t="shared" si="2"/>
        <v>7900</v>
      </c>
    </row>
    <row r="59" spans="4:16" x14ac:dyDescent="0.3">
      <c r="D59">
        <v>100</v>
      </c>
      <c r="E59">
        <v>72</v>
      </c>
      <c r="F59">
        <v>100</v>
      </c>
      <c r="G59">
        <v>90</v>
      </c>
      <c r="H59">
        <v>10</v>
      </c>
      <c r="I59" s="7">
        <v>123796</v>
      </c>
      <c r="J59" s="7">
        <v>199230</v>
      </c>
      <c r="K59" s="7">
        <v>561050</v>
      </c>
      <c r="L59">
        <v>99136</v>
      </c>
      <c r="O59">
        <f t="shared" si="0"/>
        <v>10</v>
      </c>
      <c r="P59">
        <f t="shared" si="2"/>
        <v>7200</v>
      </c>
    </row>
    <row r="61" spans="4:16" x14ac:dyDescent="0.3">
      <c r="D61">
        <v>20</v>
      </c>
      <c r="E61">
        <v>84</v>
      </c>
      <c r="F61">
        <v>20</v>
      </c>
      <c r="G61">
        <v>12</v>
      </c>
      <c r="H61">
        <v>40</v>
      </c>
      <c r="I61" s="7">
        <v>154425</v>
      </c>
      <c r="J61" s="7">
        <v>202102</v>
      </c>
      <c r="K61" s="7">
        <v>312405</v>
      </c>
      <c r="L61">
        <v>19103</v>
      </c>
      <c r="O61">
        <f t="shared" si="0"/>
        <v>40</v>
      </c>
      <c r="P61">
        <f t="shared" si="2"/>
        <v>4800</v>
      </c>
    </row>
    <row r="62" spans="4:16" x14ac:dyDescent="0.3">
      <c r="D62">
        <v>40</v>
      </c>
      <c r="E62">
        <v>84</v>
      </c>
      <c r="F62">
        <v>40</v>
      </c>
      <c r="G62">
        <v>28</v>
      </c>
      <c r="H62">
        <v>30</v>
      </c>
      <c r="I62" s="7">
        <v>129041</v>
      </c>
      <c r="J62" s="7">
        <v>204848</v>
      </c>
      <c r="K62" s="7">
        <v>600951</v>
      </c>
      <c r="L62">
        <v>39343</v>
      </c>
      <c r="O62">
        <f t="shared" si="0"/>
        <v>30</v>
      </c>
      <c r="P62">
        <f t="shared" si="2"/>
        <v>5600</v>
      </c>
    </row>
    <row r="63" spans="4:16" x14ac:dyDescent="0.3">
      <c r="D63">
        <v>60</v>
      </c>
      <c r="E63">
        <v>84</v>
      </c>
      <c r="F63">
        <v>60</v>
      </c>
      <c r="G63">
        <v>57</v>
      </c>
      <c r="H63">
        <v>5</v>
      </c>
      <c r="I63" s="7">
        <v>131845</v>
      </c>
      <c r="J63" s="7">
        <v>203081</v>
      </c>
      <c r="K63" s="7">
        <v>539271</v>
      </c>
      <c r="L63">
        <v>59344</v>
      </c>
      <c r="O63">
        <f t="shared" si="0"/>
        <v>5</v>
      </c>
      <c r="P63">
        <f t="shared" si="2"/>
        <v>7600</v>
      </c>
    </row>
    <row r="64" spans="4:16" x14ac:dyDescent="0.3">
      <c r="D64">
        <v>80</v>
      </c>
      <c r="E64">
        <v>84</v>
      </c>
      <c r="F64">
        <v>80</v>
      </c>
      <c r="G64">
        <v>65</v>
      </c>
      <c r="H64">
        <v>18</v>
      </c>
      <c r="I64" s="7">
        <v>131488</v>
      </c>
      <c r="J64" s="7">
        <v>237198</v>
      </c>
      <c r="K64" s="7">
        <v>569743</v>
      </c>
      <c r="L64">
        <v>79482</v>
      </c>
      <c r="O64">
        <f t="shared" si="0"/>
        <v>18.75</v>
      </c>
      <c r="P64">
        <f t="shared" si="2"/>
        <v>6500</v>
      </c>
    </row>
    <row r="65" spans="2:16" x14ac:dyDescent="0.3">
      <c r="D65">
        <v>100</v>
      </c>
      <c r="E65">
        <v>84</v>
      </c>
      <c r="F65">
        <v>100</v>
      </c>
      <c r="G65">
        <v>76</v>
      </c>
      <c r="H65">
        <v>24</v>
      </c>
      <c r="I65" s="7">
        <v>124520</v>
      </c>
      <c r="J65" s="7">
        <v>230506</v>
      </c>
      <c r="K65" s="7">
        <v>658352</v>
      </c>
      <c r="L65">
        <v>99616</v>
      </c>
      <c r="O65">
        <f t="shared" si="0"/>
        <v>24</v>
      </c>
      <c r="P65">
        <f t="shared" si="2"/>
        <v>6080</v>
      </c>
    </row>
    <row r="69" spans="2:16" x14ac:dyDescent="0.3">
      <c r="E69">
        <v>20</v>
      </c>
    </row>
    <row r="70" spans="2:16" x14ac:dyDescent="0.3">
      <c r="E70">
        <v>40</v>
      </c>
    </row>
    <row r="71" spans="2:16" x14ac:dyDescent="0.3">
      <c r="E71">
        <v>60</v>
      </c>
    </row>
    <row r="72" spans="2:16" x14ac:dyDescent="0.3">
      <c r="E72">
        <v>72</v>
      </c>
    </row>
    <row r="73" spans="2:16" x14ac:dyDescent="0.3">
      <c r="E73">
        <v>84</v>
      </c>
    </row>
    <row r="76" spans="2:16" ht="15" thickBot="1" x14ac:dyDescent="0.35"/>
    <row r="77" spans="2:16" ht="29.4" thickTop="1" x14ac:dyDescent="0.3">
      <c r="B77" s="1" t="s">
        <v>0</v>
      </c>
      <c r="C77" s="2"/>
      <c r="D77" s="2" t="s">
        <v>1</v>
      </c>
      <c r="E77" s="3" t="s">
        <v>2</v>
      </c>
      <c r="F77" s="3" t="s">
        <v>3</v>
      </c>
      <c r="G77" s="3" t="s">
        <v>4</v>
      </c>
      <c r="H77" s="3" t="s">
        <v>5</v>
      </c>
      <c r="I77" s="11" t="s">
        <v>6</v>
      </c>
      <c r="J77" s="11"/>
      <c r="K77" s="11"/>
      <c r="L77" s="4" t="s">
        <v>7</v>
      </c>
    </row>
    <row r="78" spans="2:16" x14ac:dyDescent="0.3">
      <c r="B78" s="5" t="s">
        <v>8</v>
      </c>
      <c r="I78" t="s">
        <v>9</v>
      </c>
      <c r="J78" t="s">
        <v>10</v>
      </c>
      <c r="K78" t="s">
        <v>11</v>
      </c>
      <c r="L78" s="6"/>
    </row>
    <row r="79" spans="2:16" x14ac:dyDescent="0.3">
      <c r="D79">
        <v>100</v>
      </c>
      <c r="E79">
        <v>20</v>
      </c>
      <c r="F79">
        <v>100</v>
      </c>
      <c r="G79">
        <v>100</v>
      </c>
      <c r="I79" s="7">
        <v>65022</v>
      </c>
      <c r="J79" s="7">
        <v>105919</v>
      </c>
      <c r="K79" s="7">
        <v>224570</v>
      </c>
      <c r="L79">
        <v>99190</v>
      </c>
    </row>
    <row r="80" spans="2:16" x14ac:dyDescent="0.3">
      <c r="D80">
        <v>100</v>
      </c>
      <c r="E80">
        <v>40</v>
      </c>
      <c r="F80">
        <v>100</v>
      </c>
      <c r="G80">
        <v>100</v>
      </c>
      <c r="I80" s="7">
        <v>67837</v>
      </c>
      <c r="J80" s="7">
        <v>110795</v>
      </c>
      <c r="K80" s="7">
        <v>352177</v>
      </c>
      <c r="L80">
        <v>99220</v>
      </c>
    </row>
    <row r="81" spans="4:12" x14ac:dyDescent="0.3">
      <c r="D81">
        <v>100</v>
      </c>
      <c r="E81">
        <v>60</v>
      </c>
      <c r="F81">
        <v>100</v>
      </c>
      <c r="G81">
        <v>100</v>
      </c>
      <c r="I81" s="7">
        <v>76305</v>
      </c>
      <c r="J81" s="7">
        <v>121451</v>
      </c>
      <c r="K81" s="7">
        <v>190048</v>
      </c>
      <c r="L81">
        <v>99197</v>
      </c>
    </row>
    <row r="82" spans="4:12" x14ac:dyDescent="0.3">
      <c r="D82">
        <v>100</v>
      </c>
      <c r="E82">
        <v>72</v>
      </c>
      <c r="F82">
        <v>100</v>
      </c>
      <c r="G82">
        <v>98</v>
      </c>
      <c r="I82" s="7">
        <v>125403</v>
      </c>
      <c r="J82" s="7">
        <v>127354</v>
      </c>
      <c r="K82" s="7">
        <v>463267</v>
      </c>
      <c r="L82">
        <v>99294</v>
      </c>
    </row>
    <row r="83" spans="4:12" x14ac:dyDescent="0.3">
      <c r="D83">
        <v>100</v>
      </c>
      <c r="E83">
        <v>84</v>
      </c>
      <c r="F83">
        <v>100</v>
      </c>
      <c r="G83">
        <v>71</v>
      </c>
      <c r="H83">
        <v>29</v>
      </c>
      <c r="I83" s="7">
        <v>132175</v>
      </c>
      <c r="J83" s="7">
        <v>209278</v>
      </c>
      <c r="K83" s="7">
        <v>602872</v>
      </c>
      <c r="L83">
        <v>99477</v>
      </c>
    </row>
    <row r="85" spans="4:12" x14ac:dyDescent="0.3">
      <c r="D85">
        <v>100</v>
      </c>
      <c r="E85">
        <v>20</v>
      </c>
      <c r="F85">
        <v>100</v>
      </c>
      <c r="G85">
        <v>99</v>
      </c>
      <c r="H85">
        <v>1</v>
      </c>
      <c r="I85" s="7">
        <v>59763</v>
      </c>
      <c r="J85" s="7">
        <v>113030</v>
      </c>
      <c r="K85" s="7">
        <v>356467</v>
      </c>
      <c r="L85">
        <v>99165</v>
      </c>
    </row>
    <row r="86" spans="4:12" x14ac:dyDescent="0.3">
      <c r="D86">
        <v>100</v>
      </c>
      <c r="E86">
        <v>40</v>
      </c>
      <c r="F86">
        <v>100</v>
      </c>
      <c r="G86">
        <v>100</v>
      </c>
      <c r="H86">
        <v>0</v>
      </c>
      <c r="I86" s="7">
        <v>64398</v>
      </c>
      <c r="J86" s="7">
        <v>120343</v>
      </c>
      <c r="K86" s="7">
        <v>436544</v>
      </c>
      <c r="L86">
        <v>99184</v>
      </c>
    </row>
    <row r="87" spans="4:12" x14ac:dyDescent="0.3">
      <c r="D87">
        <v>100</v>
      </c>
      <c r="E87">
        <v>60</v>
      </c>
      <c r="F87">
        <v>100</v>
      </c>
      <c r="G87">
        <v>100</v>
      </c>
      <c r="H87">
        <v>0</v>
      </c>
      <c r="I87" s="7">
        <v>71237</v>
      </c>
      <c r="J87" s="7">
        <v>132449</v>
      </c>
      <c r="K87" s="7">
        <v>587234</v>
      </c>
      <c r="L87" s="7">
        <v>99187</v>
      </c>
    </row>
    <row r="88" spans="4:12" x14ac:dyDescent="0.3">
      <c r="D88">
        <v>100</v>
      </c>
      <c r="E88">
        <v>72</v>
      </c>
      <c r="F88">
        <v>100</v>
      </c>
      <c r="G88">
        <v>90</v>
      </c>
      <c r="H88">
        <v>10</v>
      </c>
      <c r="I88" s="7">
        <v>123796</v>
      </c>
      <c r="J88" s="7">
        <v>199230</v>
      </c>
      <c r="K88" s="7">
        <v>561050</v>
      </c>
      <c r="L88">
        <v>99136</v>
      </c>
    </row>
    <row r="89" spans="4:12" x14ac:dyDescent="0.3">
      <c r="D89">
        <v>100</v>
      </c>
      <c r="E89">
        <v>84</v>
      </c>
      <c r="F89">
        <v>100</v>
      </c>
      <c r="G89">
        <v>76</v>
      </c>
      <c r="H89">
        <v>24</v>
      </c>
      <c r="I89" s="7">
        <v>124520</v>
      </c>
      <c r="J89" s="7">
        <v>230506</v>
      </c>
      <c r="K89" s="7">
        <v>658352</v>
      </c>
      <c r="L89">
        <v>99616</v>
      </c>
    </row>
  </sheetData>
  <mergeCells count="3">
    <mergeCell ref="I3:K3"/>
    <mergeCell ref="I35:K35"/>
    <mergeCell ref="I77:K7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146F1-B984-45E8-BB7E-BCF3933CC791}">
  <dimension ref="B2:O87"/>
  <sheetViews>
    <sheetView topLeftCell="K10" zoomScale="70" zoomScaleNormal="70" workbookViewId="0">
      <selection activeCell="AH36" sqref="AH36"/>
    </sheetView>
  </sheetViews>
  <sheetFormatPr baseColWidth="10" defaultRowHeight="14.4" x14ac:dyDescent="0.3"/>
  <cols>
    <col min="2" max="2" width="22.44140625" customWidth="1"/>
    <col min="3" max="3" width="12" customWidth="1"/>
  </cols>
  <sheetData>
    <row r="2" spans="2:15" ht="15" thickBot="1" x14ac:dyDescent="0.35"/>
    <row r="3" spans="2:15" ht="29.4" thickTop="1" x14ac:dyDescent="0.3">
      <c r="B3" s="1" t="s">
        <v>0</v>
      </c>
      <c r="C3" s="2"/>
      <c r="D3" s="2"/>
      <c r="E3" s="3" t="s">
        <v>2</v>
      </c>
      <c r="F3" s="3" t="s">
        <v>3</v>
      </c>
      <c r="G3" s="3" t="s">
        <v>4</v>
      </c>
      <c r="H3" s="3" t="s">
        <v>5</v>
      </c>
      <c r="I3" s="11" t="s">
        <v>6</v>
      </c>
      <c r="J3" s="11"/>
      <c r="K3" s="11"/>
      <c r="L3" s="4" t="s">
        <v>7</v>
      </c>
    </row>
    <row r="4" spans="2:15" x14ac:dyDescent="0.3">
      <c r="B4" t="s">
        <v>14</v>
      </c>
      <c r="I4" t="s">
        <v>9</v>
      </c>
      <c r="J4" s="8" t="s">
        <v>10</v>
      </c>
      <c r="K4" t="s">
        <v>11</v>
      </c>
      <c r="L4" s="6"/>
    </row>
    <row r="5" spans="2:15" x14ac:dyDescent="0.3">
      <c r="D5">
        <v>20</v>
      </c>
      <c r="E5">
        <v>20</v>
      </c>
      <c r="F5">
        <v>20</v>
      </c>
      <c r="G5">
        <v>20</v>
      </c>
      <c r="H5">
        <v>0</v>
      </c>
      <c r="I5" s="7">
        <v>76517</v>
      </c>
      <c r="J5" s="9">
        <v>165911</v>
      </c>
      <c r="K5" s="7">
        <v>487689</v>
      </c>
      <c r="L5">
        <v>19028</v>
      </c>
      <c r="N5">
        <f>(((F5-G5)*100)/F5)</f>
        <v>0</v>
      </c>
      <c r="O5">
        <f>(((G5)*8)/(D5/1000))</f>
        <v>8000</v>
      </c>
    </row>
    <row r="6" spans="2:15" x14ac:dyDescent="0.3">
      <c r="D6">
        <v>40</v>
      </c>
      <c r="E6">
        <v>20</v>
      </c>
      <c r="F6">
        <v>40</v>
      </c>
      <c r="G6">
        <v>40</v>
      </c>
      <c r="H6">
        <v>0</v>
      </c>
      <c r="I6" s="7">
        <v>74968</v>
      </c>
      <c r="J6" s="9">
        <v>198101</v>
      </c>
      <c r="K6" s="7">
        <v>949459</v>
      </c>
      <c r="L6">
        <v>39093</v>
      </c>
      <c r="N6">
        <f t="shared" ref="N6:N66" si="0">(((F6-G6)*100)/F6)</f>
        <v>0</v>
      </c>
      <c r="O6">
        <f t="shared" ref="O6:O66" si="1">(((G6)*8)/(D6/1000))</f>
        <v>8000</v>
      </c>
    </row>
    <row r="7" spans="2:15" x14ac:dyDescent="0.3">
      <c r="D7">
        <v>60</v>
      </c>
      <c r="E7">
        <v>20</v>
      </c>
      <c r="F7">
        <v>60</v>
      </c>
      <c r="G7">
        <v>60</v>
      </c>
      <c r="H7">
        <v>0</v>
      </c>
      <c r="I7" s="7">
        <v>71637</v>
      </c>
      <c r="J7" s="9">
        <v>194592</v>
      </c>
      <c r="K7" s="7">
        <v>829996</v>
      </c>
      <c r="L7">
        <v>59067</v>
      </c>
      <c r="N7">
        <f t="shared" si="0"/>
        <v>0</v>
      </c>
      <c r="O7">
        <f t="shared" si="1"/>
        <v>8000</v>
      </c>
    </row>
    <row r="8" spans="2:15" x14ac:dyDescent="0.3">
      <c r="D8">
        <v>80</v>
      </c>
      <c r="E8">
        <v>20</v>
      </c>
      <c r="F8">
        <v>80</v>
      </c>
      <c r="G8">
        <v>80</v>
      </c>
      <c r="I8" s="7">
        <v>61616</v>
      </c>
      <c r="J8" s="9">
        <v>207285</v>
      </c>
      <c r="K8" s="7">
        <v>849980</v>
      </c>
      <c r="L8">
        <v>79076</v>
      </c>
      <c r="N8">
        <f t="shared" si="0"/>
        <v>0</v>
      </c>
      <c r="O8">
        <f t="shared" si="1"/>
        <v>8000</v>
      </c>
    </row>
    <row r="9" spans="2:15" x14ac:dyDescent="0.3">
      <c r="D9">
        <v>100</v>
      </c>
      <c r="E9">
        <v>20</v>
      </c>
      <c r="F9">
        <v>100</v>
      </c>
      <c r="G9">
        <v>100</v>
      </c>
      <c r="I9" s="7">
        <v>66410</v>
      </c>
      <c r="J9" s="9">
        <v>172090</v>
      </c>
      <c r="K9" s="7">
        <v>821056</v>
      </c>
      <c r="L9">
        <v>99186</v>
      </c>
      <c r="N9">
        <f t="shared" si="0"/>
        <v>0</v>
      </c>
      <c r="O9">
        <f t="shared" si="1"/>
        <v>8000</v>
      </c>
    </row>
    <row r="10" spans="2:15" x14ac:dyDescent="0.3">
      <c r="J10" s="8"/>
    </row>
    <row r="11" spans="2:15" x14ac:dyDescent="0.3">
      <c r="D11">
        <v>20</v>
      </c>
      <c r="E11">
        <v>40</v>
      </c>
      <c r="F11">
        <v>20</v>
      </c>
      <c r="G11">
        <v>20</v>
      </c>
      <c r="H11">
        <v>0</v>
      </c>
      <c r="I11" s="7">
        <v>88987</v>
      </c>
      <c r="J11" s="9">
        <v>208989</v>
      </c>
      <c r="K11" s="7">
        <v>454984</v>
      </c>
      <c r="L11">
        <v>19038</v>
      </c>
      <c r="N11">
        <f t="shared" si="0"/>
        <v>0</v>
      </c>
      <c r="O11">
        <f t="shared" si="1"/>
        <v>8000</v>
      </c>
    </row>
    <row r="12" spans="2:15" x14ac:dyDescent="0.3">
      <c r="D12">
        <v>40</v>
      </c>
      <c r="E12">
        <v>40</v>
      </c>
      <c r="F12">
        <v>40</v>
      </c>
      <c r="G12">
        <v>40</v>
      </c>
      <c r="I12" s="7">
        <v>74345</v>
      </c>
      <c r="J12" s="9">
        <v>220293</v>
      </c>
      <c r="K12" s="7">
        <v>604139</v>
      </c>
      <c r="L12">
        <v>39053</v>
      </c>
      <c r="N12">
        <f t="shared" si="0"/>
        <v>0</v>
      </c>
      <c r="O12">
        <f t="shared" si="1"/>
        <v>8000</v>
      </c>
    </row>
    <row r="13" spans="2:15" x14ac:dyDescent="0.3">
      <c r="D13">
        <v>60</v>
      </c>
      <c r="E13">
        <v>40</v>
      </c>
      <c r="F13">
        <v>60</v>
      </c>
      <c r="G13">
        <v>60</v>
      </c>
      <c r="I13" s="7">
        <v>71207</v>
      </c>
      <c r="J13" s="9">
        <v>233896</v>
      </c>
      <c r="K13" s="7">
        <v>1253039</v>
      </c>
      <c r="L13">
        <v>59129</v>
      </c>
      <c r="N13">
        <f t="shared" si="0"/>
        <v>0</v>
      </c>
      <c r="O13">
        <f t="shared" si="1"/>
        <v>8000</v>
      </c>
    </row>
    <row r="14" spans="2:15" x14ac:dyDescent="0.3">
      <c r="D14">
        <v>80</v>
      </c>
      <c r="E14">
        <v>40</v>
      </c>
      <c r="F14">
        <v>80</v>
      </c>
      <c r="G14">
        <v>80</v>
      </c>
      <c r="I14" s="7">
        <v>76233</v>
      </c>
      <c r="J14" s="9">
        <v>194255</v>
      </c>
      <c r="K14" s="7">
        <v>867169</v>
      </c>
      <c r="L14">
        <v>79151</v>
      </c>
      <c r="N14">
        <f t="shared" si="0"/>
        <v>0</v>
      </c>
      <c r="O14">
        <f t="shared" si="1"/>
        <v>8000</v>
      </c>
    </row>
    <row r="15" spans="2:15" x14ac:dyDescent="0.3">
      <c r="D15">
        <v>100</v>
      </c>
      <c r="E15">
        <v>40</v>
      </c>
      <c r="F15">
        <v>100</v>
      </c>
      <c r="G15">
        <v>100</v>
      </c>
      <c r="I15" s="7">
        <v>68551</v>
      </c>
      <c r="J15" s="9">
        <v>227211</v>
      </c>
      <c r="K15" s="7">
        <v>1200677</v>
      </c>
      <c r="L15">
        <v>99214</v>
      </c>
      <c r="N15">
        <f t="shared" si="0"/>
        <v>0</v>
      </c>
      <c r="O15">
        <f t="shared" si="1"/>
        <v>8000</v>
      </c>
    </row>
    <row r="16" spans="2:15" x14ac:dyDescent="0.3">
      <c r="J16" s="8"/>
    </row>
    <row r="17" spans="4:15" x14ac:dyDescent="0.3">
      <c r="D17">
        <v>20</v>
      </c>
      <c r="E17">
        <v>60</v>
      </c>
      <c r="F17">
        <v>20</v>
      </c>
      <c r="G17">
        <v>20</v>
      </c>
      <c r="I17" s="7">
        <v>93297</v>
      </c>
      <c r="J17" s="9">
        <v>183131</v>
      </c>
      <c r="K17" s="7">
        <v>513037</v>
      </c>
      <c r="L17">
        <v>19020</v>
      </c>
      <c r="N17">
        <f t="shared" si="0"/>
        <v>0</v>
      </c>
      <c r="O17">
        <f t="shared" si="1"/>
        <v>8000</v>
      </c>
    </row>
    <row r="18" spans="4:15" x14ac:dyDescent="0.3">
      <c r="D18">
        <v>40</v>
      </c>
      <c r="E18">
        <v>60</v>
      </c>
      <c r="F18">
        <v>40</v>
      </c>
      <c r="G18">
        <v>39</v>
      </c>
      <c r="H18">
        <v>2</v>
      </c>
      <c r="I18" s="7">
        <v>72036</v>
      </c>
      <c r="J18" s="9">
        <v>218924</v>
      </c>
      <c r="K18" s="7">
        <v>692189</v>
      </c>
      <c r="L18">
        <v>39077</v>
      </c>
      <c r="N18">
        <f t="shared" si="0"/>
        <v>2.5</v>
      </c>
      <c r="O18">
        <f t="shared" si="1"/>
        <v>7800</v>
      </c>
    </row>
    <row r="19" spans="4:15" x14ac:dyDescent="0.3">
      <c r="D19">
        <v>60</v>
      </c>
      <c r="E19">
        <v>60</v>
      </c>
      <c r="F19">
        <v>60</v>
      </c>
      <c r="G19">
        <v>60</v>
      </c>
      <c r="I19" s="7">
        <v>70465</v>
      </c>
      <c r="J19" s="9">
        <v>237527</v>
      </c>
      <c r="K19" s="7">
        <v>1218191</v>
      </c>
      <c r="L19">
        <v>59124</v>
      </c>
      <c r="N19">
        <f t="shared" si="0"/>
        <v>0</v>
      </c>
      <c r="O19">
        <f t="shared" si="1"/>
        <v>8000</v>
      </c>
    </row>
    <row r="20" spans="4:15" x14ac:dyDescent="0.3">
      <c r="D20">
        <v>80</v>
      </c>
      <c r="E20">
        <v>60</v>
      </c>
      <c r="F20">
        <v>80</v>
      </c>
      <c r="G20">
        <v>80</v>
      </c>
      <c r="I20" s="7">
        <v>77517</v>
      </c>
      <c r="J20" s="9">
        <v>245622</v>
      </c>
      <c r="K20" s="7">
        <v>1441958</v>
      </c>
      <c r="L20">
        <v>79151</v>
      </c>
      <c r="N20">
        <f t="shared" si="0"/>
        <v>0</v>
      </c>
      <c r="O20">
        <f t="shared" si="1"/>
        <v>8000</v>
      </c>
    </row>
    <row r="21" spans="4:15" x14ac:dyDescent="0.3">
      <c r="D21">
        <v>100</v>
      </c>
      <c r="E21">
        <v>60</v>
      </c>
      <c r="F21">
        <v>100</v>
      </c>
      <c r="G21">
        <v>100</v>
      </c>
      <c r="I21" s="7">
        <v>77416</v>
      </c>
      <c r="J21" s="9">
        <v>255532</v>
      </c>
      <c r="K21" s="7">
        <v>1441958</v>
      </c>
      <c r="L21">
        <v>79151</v>
      </c>
      <c r="N21">
        <f t="shared" si="0"/>
        <v>0</v>
      </c>
      <c r="O21">
        <f t="shared" si="1"/>
        <v>8000</v>
      </c>
    </row>
    <row r="22" spans="4:15" x14ac:dyDescent="0.3">
      <c r="J22" s="8"/>
    </row>
    <row r="23" spans="4:15" x14ac:dyDescent="0.3">
      <c r="D23">
        <v>20</v>
      </c>
      <c r="E23">
        <v>72</v>
      </c>
      <c r="F23">
        <v>20</v>
      </c>
      <c r="G23">
        <v>20</v>
      </c>
      <c r="I23" s="7">
        <v>111896</v>
      </c>
      <c r="J23" s="9">
        <v>501220</v>
      </c>
      <c r="K23" s="7">
        <v>1148962</v>
      </c>
      <c r="L23">
        <v>19068</v>
      </c>
      <c r="N23">
        <f t="shared" si="0"/>
        <v>0</v>
      </c>
      <c r="O23">
        <f t="shared" si="1"/>
        <v>8000</v>
      </c>
    </row>
    <row r="24" spans="4:15" x14ac:dyDescent="0.3">
      <c r="D24">
        <v>40</v>
      </c>
      <c r="E24">
        <v>72</v>
      </c>
      <c r="F24">
        <v>40</v>
      </c>
      <c r="G24">
        <v>40</v>
      </c>
      <c r="I24" s="7">
        <v>152467</v>
      </c>
      <c r="J24" s="9">
        <v>427920</v>
      </c>
      <c r="K24" s="7">
        <v>1079460</v>
      </c>
      <c r="L24">
        <v>39151</v>
      </c>
      <c r="N24">
        <f t="shared" si="0"/>
        <v>0</v>
      </c>
      <c r="O24">
        <f t="shared" si="1"/>
        <v>8000</v>
      </c>
    </row>
    <row r="25" spans="4:15" x14ac:dyDescent="0.3">
      <c r="D25">
        <v>60</v>
      </c>
      <c r="E25">
        <v>72</v>
      </c>
      <c r="F25">
        <v>60</v>
      </c>
      <c r="G25">
        <v>60</v>
      </c>
      <c r="I25" s="7">
        <v>135148</v>
      </c>
      <c r="J25" s="9">
        <v>395311</v>
      </c>
      <c r="K25" s="7">
        <v>1160226</v>
      </c>
      <c r="L25" s="7">
        <v>59226</v>
      </c>
      <c r="N25">
        <f t="shared" si="0"/>
        <v>0</v>
      </c>
      <c r="O25">
        <f t="shared" si="1"/>
        <v>8000</v>
      </c>
    </row>
    <row r="26" spans="4:15" x14ac:dyDescent="0.3">
      <c r="D26">
        <v>80</v>
      </c>
      <c r="E26">
        <v>72</v>
      </c>
      <c r="F26">
        <v>80</v>
      </c>
      <c r="G26">
        <v>80</v>
      </c>
      <c r="I26" s="7">
        <v>112200</v>
      </c>
      <c r="J26" s="9">
        <v>349834</v>
      </c>
      <c r="K26" s="7">
        <v>1114519</v>
      </c>
      <c r="L26">
        <v>79158</v>
      </c>
      <c r="N26">
        <f t="shared" si="0"/>
        <v>0</v>
      </c>
      <c r="O26">
        <f t="shared" si="1"/>
        <v>8000</v>
      </c>
    </row>
    <row r="27" spans="4:15" x14ac:dyDescent="0.3">
      <c r="D27">
        <v>100</v>
      </c>
      <c r="E27">
        <v>72</v>
      </c>
      <c r="F27">
        <v>100</v>
      </c>
      <c r="G27">
        <v>100</v>
      </c>
      <c r="I27" s="7">
        <v>130744</v>
      </c>
      <c r="J27" s="9">
        <v>366278</v>
      </c>
      <c r="K27" s="7">
        <v>1275604</v>
      </c>
      <c r="L27">
        <v>99233</v>
      </c>
      <c r="N27">
        <f t="shared" si="0"/>
        <v>0</v>
      </c>
      <c r="O27">
        <f t="shared" si="1"/>
        <v>8000</v>
      </c>
    </row>
    <row r="28" spans="4:15" x14ac:dyDescent="0.3">
      <c r="J28" s="8"/>
    </row>
    <row r="29" spans="4:15" x14ac:dyDescent="0.3">
      <c r="D29">
        <v>20</v>
      </c>
      <c r="E29">
        <v>84</v>
      </c>
      <c r="F29">
        <v>20</v>
      </c>
      <c r="G29">
        <v>15</v>
      </c>
      <c r="H29">
        <v>25</v>
      </c>
      <c r="I29" s="7">
        <v>152486</v>
      </c>
      <c r="J29" s="9">
        <v>411828</v>
      </c>
      <c r="K29" s="7">
        <v>1049150</v>
      </c>
      <c r="L29">
        <v>19137</v>
      </c>
      <c r="N29">
        <f t="shared" si="0"/>
        <v>25</v>
      </c>
      <c r="O29">
        <f t="shared" si="1"/>
        <v>6000</v>
      </c>
    </row>
    <row r="30" spans="4:15" x14ac:dyDescent="0.3">
      <c r="D30">
        <v>40</v>
      </c>
      <c r="E30">
        <v>84</v>
      </c>
      <c r="F30">
        <v>40</v>
      </c>
      <c r="G30">
        <v>36</v>
      </c>
      <c r="H30">
        <v>10</v>
      </c>
      <c r="I30" s="7">
        <v>160082</v>
      </c>
      <c r="J30" s="9">
        <v>401937</v>
      </c>
      <c r="K30" s="7">
        <v>1446794</v>
      </c>
      <c r="L30">
        <v>39216</v>
      </c>
      <c r="N30">
        <f t="shared" si="0"/>
        <v>10</v>
      </c>
      <c r="O30">
        <f t="shared" si="1"/>
        <v>7200</v>
      </c>
    </row>
    <row r="31" spans="4:15" x14ac:dyDescent="0.3">
      <c r="D31">
        <v>60</v>
      </c>
      <c r="E31">
        <v>84</v>
      </c>
      <c r="F31">
        <v>60</v>
      </c>
      <c r="G31">
        <v>49</v>
      </c>
      <c r="H31">
        <v>18</v>
      </c>
      <c r="I31" s="7">
        <v>156185</v>
      </c>
      <c r="J31" s="9">
        <v>376487</v>
      </c>
      <c r="K31" s="7">
        <v>999218</v>
      </c>
      <c r="L31">
        <v>59398</v>
      </c>
      <c r="N31">
        <f t="shared" si="0"/>
        <v>18.333333333333332</v>
      </c>
      <c r="O31">
        <f t="shared" si="1"/>
        <v>6533.3333333333339</v>
      </c>
    </row>
    <row r="32" spans="4:15" x14ac:dyDescent="0.3">
      <c r="D32">
        <v>80</v>
      </c>
      <c r="E32">
        <v>84</v>
      </c>
      <c r="F32">
        <v>80</v>
      </c>
      <c r="G32">
        <v>59</v>
      </c>
      <c r="H32">
        <v>26</v>
      </c>
      <c r="I32" s="7">
        <v>155254</v>
      </c>
      <c r="J32" s="9">
        <v>389552</v>
      </c>
      <c r="K32" s="7">
        <v>1011632</v>
      </c>
      <c r="L32">
        <v>79455</v>
      </c>
      <c r="N32">
        <f t="shared" si="0"/>
        <v>26.25</v>
      </c>
      <c r="O32">
        <f t="shared" si="1"/>
        <v>5900</v>
      </c>
    </row>
    <row r="33" spans="2:15" x14ac:dyDescent="0.3">
      <c r="D33">
        <v>100</v>
      </c>
      <c r="E33">
        <v>84</v>
      </c>
      <c r="F33">
        <v>100</v>
      </c>
      <c r="G33">
        <v>82</v>
      </c>
      <c r="H33">
        <v>18</v>
      </c>
      <c r="I33" s="7">
        <v>140547</v>
      </c>
      <c r="J33" s="9">
        <v>368601</v>
      </c>
      <c r="K33" s="7">
        <v>877313</v>
      </c>
      <c r="L33">
        <v>99678</v>
      </c>
      <c r="N33">
        <f t="shared" si="0"/>
        <v>18</v>
      </c>
      <c r="O33">
        <f t="shared" si="1"/>
        <v>6560</v>
      </c>
    </row>
    <row r="34" spans="2:15" x14ac:dyDescent="0.3">
      <c r="J34" s="8"/>
    </row>
    <row r="35" spans="2:15" ht="15" thickBot="1" x14ac:dyDescent="0.35">
      <c r="J35" s="8"/>
    </row>
    <row r="36" spans="2:15" ht="29.4" thickTop="1" x14ac:dyDescent="0.3">
      <c r="B36" s="1" t="s">
        <v>0</v>
      </c>
      <c r="C36" s="2"/>
      <c r="D36" s="2"/>
      <c r="E36" s="3" t="s">
        <v>2</v>
      </c>
      <c r="F36" s="3" t="s">
        <v>3</v>
      </c>
      <c r="G36" s="3" t="s">
        <v>4</v>
      </c>
      <c r="H36" s="3" t="s">
        <v>5</v>
      </c>
      <c r="I36" s="11" t="s">
        <v>6</v>
      </c>
      <c r="J36" s="11"/>
      <c r="K36" s="11"/>
      <c r="L36" s="4" t="s">
        <v>7</v>
      </c>
    </row>
    <row r="37" spans="2:15" x14ac:dyDescent="0.3">
      <c r="B37" t="s">
        <v>14</v>
      </c>
      <c r="I37" t="s">
        <v>9</v>
      </c>
      <c r="J37" s="8" t="s">
        <v>10</v>
      </c>
      <c r="K37" t="s">
        <v>11</v>
      </c>
      <c r="L37" s="6"/>
    </row>
    <row r="38" spans="2:15" x14ac:dyDescent="0.3">
      <c r="D38">
        <v>20</v>
      </c>
      <c r="E38">
        <v>20</v>
      </c>
      <c r="F38">
        <v>20</v>
      </c>
      <c r="G38">
        <v>19</v>
      </c>
      <c r="H38">
        <v>5</v>
      </c>
      <c r="I38" s="7">
        <v>74306</v>
      </c>
      <c r="J38" s="9">
        <v>318947</v>
      </c>
      <c r="K38" s="7">
        <v>945569</v>
      </c>
      <c r="L38">
        <v>19061</v>
      </c>
      <c r="N38">
        <f t="shared" si="0"/>
        <v>5</v>
      </c>
      <c r="O38">
        <f t="shared" si="1"/>
        <v>7600</v>
      </c>
    </row>
    <row r="39" spans="2:15" x14ac:dyDescent="0.3">
      <c r="D39">
        <v>40</v>
      </c>
      <c r="E39">
        <v>20</v>
      </c>
      <c r="F39">
        <v>40</v>
      </c>
      <c r="G39">
        <v>40</v>
      </c>
      <c r="I39" s="7">
        <v>67267</v>
      </c>
      <c r="J39" s="9">
        <v>256517</v>
      </c>
      <c r="K39" s="7">
        <v>1219677</v>
      </c>
      <c r="L39">
        <v>39064</v>
      </c>
      <c r="N39">
        <f t="shared" si="0"/>
        <v>0</v>
      </c>
      <c r="O39">
        <f t="shared" si="1"/>
        <v>8000</v>
      </c>
    </row>
    <row r="40" spans="2:15" x14ac:dyDescent="0.3">
      <c r="D40">
        <v>60</v>
      </c>
      <c r="E40">
        <v>20</v>
      </c>
      <c r="F40">
        <v>60</v>
      </c>
      <c r="G40">
        <v>59</v>
      </c>
      <c r="H40">
        <v>1</v>
      </c>
      <c r="I40" s="7">
        <v>1619</v>
      </c>
      <c r="J40" s="9">
        <v>310770</v>
      </c>
      <c r="K40" s="7">
        <v>1512205</v>
      </c>
      <c r="L40">
        <v>59161</v>
      </c>
      <c r="N40">
        <f t="shared" si="0"/>
        <v>1.6666666666666667</v>
      </c>
      <c r="O40">
        <f t="shared" si="1"/>
        <v>7866.666666666667</v>
      </c>
    </row>
    <row r="41" spans="2:15" x14ac:dyDescent="0.3">
      <c r="D41">
        <v>80</v>
      </c>
      <c r="E41">
        <v>20</v>
      </c>
      <c r="F41">
        <v>80</v>
      </c>
      <c r="G41">
        <v>80</v>
      </c>
      <c r="I41" s="7">
        <v>70685</v>
      </c>
      <c r="J41" s="9">
        <v>279655</v>
      </c>
      <c r="K41" s="7">
        <v>1061196</v>
      </c>
      <c r="L41">
        <v>79154</v>
      </c>
      <c r="N41">
        <f t="shared" si="0"/>
        <v>0</v>
      </c>
      <c r="O41">
        <f t="shared" si="1"/>
        <v>8000</v>
      </c>
    </row>
    <row r="42" spans="2:15" x14ac:dyDescent="0.3">
      <c r="D42">
        <v>100</v>
      </c>
      <c r="E42">
        <v>20</v>
      </c>
      <c r="F42">
        <v>100</v>
      </c>
      <c r="G42">
        <v>98</v>
      </c>
      <c r="H42">
        <v>2</v>
      </c>
      <c r="I42" s="7">
        <v>73966</v>
      </c>
      <c r="J42" s="9">
        <v>260829</v>
      </c>
      <c r="K42" s="7">
        <v>1159428</v>
      </c>
      <c r="L42">
        <v>99184</v>
      </c>
      <c r="N42">
        <f t="shared" si="0"/>
        <v>2</v>
      </c>
      <c r="O42">
        <f t="shared" si="1"/>
        <v>7840</v>
      </c>
    </row>
    <row r="43" spans="2:15" x14ac:dyDescent="0.3">
      <c r="J43" s="8"/>
    </row>
    <row r="44" spans="2:15" x14ac:dyDescent="0.3">
      <c r="D44">
        <v>20</v>
      </c>
      <c r="E44">
        <v>40</v>
      </c>
      <c r="F44">
        <v>20</v>
      </c>
      <c r="G44">
        <v>20</v>
      </c>
      <c r="I44" s="7">
        <v>74891</v>
      </c>
      <c r="J44" s="9">
        <v>287857</v>
      </c>
      <c r="K44" s="7">
        <v>695593</v>
      </c>
      <c r="L44">
        <v>19029</v>
      </c>
      <c r="N44">
        <f t="shared" si="0"/>
        <v>0</v>
      </c>
      <c r="O44">
        <f t="shared" si="1"/>
        <v>8000</v>
      </c>
    </row>
    <row r="45" spans="2:15" x14ac:dyDescent="0.3">
      <c r="D45">
        <v>40</v>
      </c>
      <c r="E45">
        <v>40</v>
      </c>
      <c r="F45">
        <v>40</v>
      </c>
      <c r="G45">
        <v>40</v>
      </c>
      <c r="I45" s="7">
        <v>84862</v>
      </c>
      <c r="J45" s="9">
        <v>252976</v>
      </c>
      <c r="K45" s="7">
        <v>1177734</v>
      </c>
      <c r="L45">
        <v>39084</v>
      </c>
      <c r="N45">
        <f t="shared" si="0"/>
        <v>0</v>
      </c>
      <c r="O45">
        <f t="shared" si="1"/>
        <v>8000</v>
      </c>
    </row>
    <row r="46" spans="2:15" x14ac:dyDescent="0.3">
      <c r="D46">
        <v>60</v>
      </c>
      <c r="E46">
        <v>40</v>
      </c>
      <c r="F46">
        <v>60</v>
      </c>
      <c r="G46">
        <v>59</v>
      </c>
      <c r="H46">
        <v>1</v>
      </c>
      <c r="I46" s="7">
        <v>71492</v>
      </c>
      <c r="J46" s="9">
        <v>255095</v>
      </c>
      <c r="K46" s="7">
        <v>1236995</v>
      </c>
      <c r="L46">
        <v>59136</v>
      </c>
      <c r="N46">
        <f t="shared" si="0"/>
        <v>1.6666666666666667</v>
      </c>
      <c r="O46">
        <f t="shared" si="1"/>
        <v>7866.666666666667</v>
      </c>
    </row>
    <row r="47" spans="2:15" x14ac:dyDescent="0.3">
      <c r="D47">
        <v>80</v>
      </c>
      <c r="E47">
        <v>40</v>
      </c>
      <c r="F47">
        <v>80</v>
      </c>
      <c r="G47">
        <v>79</v>
      </c>
      <c r="H47">
        <v>1</v>
      </c>
      <c r="I47" s="7">
        <v>70440</v>
      </c>
      <c r="J47" s="9">
        <v>302120</v>
      </c>
      <c r="K47" s="7">
        <v>1484200</v>
      </c>
      <c r="L47">
        <v>79143</v>
      </c>
      <c r="N47">
        <f t="shared" si="0"/>
        <v>1.25</v>
      </c>
      <c r="O47">
        <f t="shared" si="1"/>
        <v>7900</v>
      </c>
    </row>
    <row r="48" spans="2:15" x14ac:dyDescent="0.3">
      <c r="D48">
        <v>100</v>
      </c>
      <c r="E48">
        <v>40</v>
      </c>
      <c r="F48">
        <v>100</v>
      </c>
      <c r="G48">
        <v>100</v>
      </c>
      <c r="I48" s="7">
        <v>77082</v>
      </c>
      <c r="J48" s="9">
        <v>293852</v>
      </c>
      <c r="K48" s="7">
        <v>1103901</v>
      </c>
      <c r="L48">
        <v>99219</v>
      </c>
      <c r="N48">
        <f t="shared" si="0"/>
        <v>0</v>
      </c>
      <c r="O48">
        <f t="shared" si="1"/>
        <v>8000</v>
      </c>
    </row>
    <row r="49" spans="4:15" x14ac:dyDescent="0.3">
      <c r="J49" s="8"/>
    </row>
    <row r="50" spans="4:15" x14ac:dyDescent="0.3">
      <c r="D50">
        <v>20</v>
      </c>
      <c r="E50">
        <v>60</v>
      </c>
      <c r="F50">
        <v>20</v>
      </c>
      <c r="G50">
        <v>20</v>
      </c>
      <c r="I50" s="7">
        <v>96985</v>
      </c>
      <c r="J50" s="9">
        <v>326510</v>
      </c>
      <c r="K50" s="7">
        <v>888720</v>
      </c>
      <c r="L50">
        <v>1903</v>
      </c>
      <c r="N50">
        <f t="shared" si="0"/>
        <v>0</v>
      </c>
      <c r="O50">
        <f t="shared" si="1"/>
        <v>8000</v>
      </c>
    </row>
    <row r="51" spans="4:15" x14ac:dyDescent="0.3">
      <c r="D51">
        <v>40</v>
      </c>
      <c r="E51">
        <v>60</v>
      </c>
      <c r="F51">
        <v>40</v>
      </c>
      <c r="G51">
        <v>39</v>
      </c>
      <c r="H51">
        <v>2</v>
      </c>
      <c r="I51" s="7">
        <v>86766</v>
      </c>
      <c r="J51" s="9">
        <v>302989</v>
      </c>
      <c r="K51" s="7">
        <v>1350552</v>
      </c>
      <c r="L51">
        <v>39124</v>
      </c>
      <c r="N51">
        <f t="shared" si="0"/>
        <v>2.5</v>
      </c>
      <c r="O51">
        <f t="shared" si="1"/>
        <v>7800</v>
      </c>
    </row>
    <row r="52" spans="4:15" x14ac:dyDescent="0.3">
      <c r="D52">
        <v>60</v>
      </c>
      <c r="E52">
        <v>60</v>
      </c>
      <c r="F52">
        <v>60</v>
      </c>
      <c r="G52">
        <v>60</v>
      </c>
      <c r="I52" s="7">
        <v>88684</v>
      </c>
      <c r="J52" s="9">
        <v>301709</v>
      </c>
      <c r="K52" s="7">
        <v>912456</v>
      </c>
      <c r="L52">
        <v>59049</v>
      </c>
      <c r="N52">
        <f t="shared" si="0"/>
        <v>0</v>
      </c>
      <c r="O52">
        <f t="shared" si="1"/>
        <v>8000</v>
      </c>
    </row>
    <row r="53" spans="4:15" x14ac:dyDescent="0.3">
      <c r="D53">
        <v>80</v>
      </c>
      <c r="E53">
        <v>60</v>
      </c>
      <c r="F53">
        <v>80</v>
      </c>
      <c r="G53">
        <v>80</v>
      </c>
      <c r="I53" s="7">
        <v>96106</v>
      </c>
      <c r="J53" s="9">
        <v>265777</v>
      </c>
      <c r="K53" s="7">
        <v>1059307</v>
      </c>
      <c r="L53">
        <v>79148</v>
      </c>
      <c r="N53">
        <f t="shared" si="0"/>
        <v>0</v>
      </c>
      <c r="O53">
        <f t="shared" si="1"/>
        <v>8000</v>
      </c>
    </row>
    <row r="54" spans="4:15" x14ac:dyDescent="0.3">
      <c r="D54">
        <v>100</v>
      </c>
      <c r="E54">
        <v>60</v>
      </c>
      <c r="F54">
        <v>100</v>
      </c>
      <c r="G54">
        <v>100</v>
      </c>
      <c r="I54" s="7">
        <v>75965</v>
      </c>
      <c r="J54" s="9">
        <v>281585</v>
      </c>
      <c r="K54" s="7">
        <v>1011579</v>
      </c>
      <c r="L54">
        <v>99192</v>
      </c>
      <c r="N54">
        <f t="shared" si="0"/>
        <v>0</v>
      </c>
      <c r="O54">
        <f t="shared" si="1"/>
        <v>8000</v>
      </c>
    </row>
    <row r="55" spans="4:15" x14ac:dyDescent="0.3">
      <c r="J55" s="8"/>
    </row>
    <row r="56" spans="4:15" x14ac:dyDescent="0.3">
      <c r="D56">
        <v>20</v>
      </c>
      <c r="E56">
        <v>72</v>
      </c>
      <c r="F56">
        <v>20</v>
      </c>
      <c r="G56">
        <v>20</v>
      </c>
      <c r="I56" s="7">
        <v>128262</v>
      </c>
      <c r="J56" s="9">
        <v>259576</v>
      </c>
      <c r="K56" s="7">
        <v>580413</v>
      </c>
      <c r="L56">
        <v>19035</v>
      </c>
      <c r="N56">
        <f t="shared" si="0"/>
        <v>0</v>
      </c>
      <c r="O56">
        <f t="shared" si="1"/>
        <v>8000</v>
      </c>
    </row>
    <row r="57" spans="4:15" x14ac:dyDescent="0.3">
      <c r="D57">
        <v>40</v>
      </c>
      <c r="E57">
        <v>72</v>
      </c>
      <c r="F57">
        <v>40</v>
      </c>
      <c r="G57">
        <v>37</v>
      </c>
      <c r="H57">
        <v>7</v>
      </c>
      <c r="I57" s="7">
        <v>139836</v>
      </c>
      <c r="J57" s="9">
        <v>488453</v>
      </c>
      <c r="K57" s="7">
        <v>1589672</v>
      </c>
      <c r="L57">
        <v>39088</v>
      </c>
      <c r="N57">
        <f t="shared" si="0"/>
        <v>7.5</v>
      </c>
      <c r="O57">
        <f t="shared" si="1"/>
        <v>7400</v>
      </c>
    </row>
    <row r="58" spans="4:15" x14ac:dyDescent="0.3">
      <c r="D58">
        <v>60</v>
      </c>
      <c r="E58">
        <v>72</v>
      </c>
      <c r="F58">
        <v>60</v>
      </c>
      <c r="G58">
        <v>54</v>
      </c>
      <c r="H58">
        <v>10</v>
      </c>
      <c r="I58" s="7">
        <v>152993</v>
      </c>
      <c r="J58" s="9">
        <v>519990</v>
      </c>
      <c r="K58" s="7">
        <v>1686885</v>
      </c>
      <c r="L58">
        <v>59201</v>
      </c>
      <c r="N58">
        <f t="shared" si="0"/>
        <v>10</v>
      </c>
      <c r="O58">
        <f t="shared" si="1"/>
        <v>7200</v>
      </c>
    </row>
    <row r="59" spans="4:15" x14ac:dyDescent="0.3">
      <c r="D59">
        <v>80</v>
      </c>
      <c r="E59">
        <v>72</v>
      </c>
      <c r="F59">
        <v>80</v>
      </c>
      <c r="G59">
        <v>78</v>
      </c>
      <c r="H59">
        <v>2</v>
      </c>
      <c r="I59" s="7">
        <v>123289</v>
      </c>
      <c r="J59" s="9">
        <v>557026</v>
      </c>
      <c r="K59" s="7">
        <v>2112857</v>
      </c>
      <c r="L59">
        <v>79217</v>
      </c>
      <c r="N59">
        <f t="shared" si="0"/>
        <v>2.5</v>
      </c>
      <c r="O59">
        <f t="shared" si="1"/>
        <v>7800</v>
      </c>
    </row>
    <row r="60" spans="4:15" x14ac:dyDescent="0.3">
      <c r="D60">
        <v>100</v>
      </c>
      <c r="E60">
        <v>72</v>
      </c>
      <c r="F60">
        <v>100</v>
      </c>
      <c r="G60">
        <v>99</v>
      </c>
      <c r="H60">
        <v>1</v>
      </c>
      <c r="I60" s="7">
        <v>105668</v>
      </c>
      <c r="J60" s="9">
        <v>702837</v>
      </c>
      <c r="K60" s="7">
        <v>2876898</v>
      </c>
      <c r="L60">
        <v>99353</v>
      </c>
      <c r="N60">
        <f t="shared" si="0"/>
        <v>1</v>
      </c>
      <c r="O60">
        <f t="shared" si="1"/>
        <v>7920</v>
      </c>
    </row>
    <row r="61" spans="4:15" x14ac:dyDescent="0.3">
      <c r="J61" s="8"/>
    </row>
    <row r="62" spans="4:15" x14ac:dyDescent="0.3">
      <c r="D62">
        <v>20</v>
      </c>
      <c r="E62">
        <v>84</v>
      </c>
      <c r="F62">
        <v>20</v>
      </c>
      <c r="G62">
        <v>14</v>
      </c>
      <c r="H62">
        <v>30</v>
      </c>
      <c r="I62" s="7">
        <v>196945</v>
      </c>
      <c r="J62" s="9">
        <v>598714</v>
      </c>
      <c r="K62" s="7">
        <v>1827834</v>
      </c>
      <c r="L62">
        <v>19114</v>
      </c>
      <c r="N62">
        <f t="shared" si="0"/>
        <v>30</v>
      </c>
      <c r="O62">
        <f t="shared" si="1"/>
        <v>5600</v>
      </c>
    </row>
    <row r="63" spans="4:15" x14ac:dyDescent="0.3">
      <c r="D63">
        <v>40</v>
      </c>
      <c r="E63">
        <v>84</v>
      </c>
      <c r="F63">
        <v>40</v>
      </c>
      <c r="G63">
        <v>32</v>
      </c>
      <c r="H63">
        <v>20</v>
      </c>
      <c r="I63" s="7">
        <v>180149</v>
      </c>
      <c r="J63" s="9">
        <v>618996</v>
      </c>
      <c r="K63" s="7">
        <v>1393585</v>
      </c>
      <c r="L63">
        <v>39135</v>
      </c>
      <c r="N63">
        <f t="shared" si="0"/>
        <v>20</v>
      </c>
      <c r="O63">
        <f t="shared" si="1"/>
        <v>6400</v>
      </c>
    </row>
    <row r="64" spans="4:15" x14ac:dyDescent="0.3">
      <c r="D64">
        <v>60</v>
      </c>
      <c r="E64">
        <v>84</v>
      </c>
      <c r="F64">
        <v>60</v>
      </c>
      <c r="G64">
        <v>41</v>
      </c>
      <c r="H64">
        <v>31</v>
      </c>
      <c r="I64" s="7">
        <v>151208</v>
      </c>
      <c r="J64" s="9">
        <v>485568</v>
      </c>
      <c r="K64" s="7">
        <v>1187374</v>
      </c>
      <c r="L64">
        <v>39135</v>
      </c>
      <c r="N64">
        <f t="shared" si="0"/>
        <v>31.666666666666668</v>
      </c>
      <c r="O64">
        <f t="shared" si="1"/>
        <v>5466.666666666667</v>
      </c>
    </row>
    <row r="65" spans="2:15" x14ac:dyDescent="0.3">
      <c r="D65">
        <v>80</v>
      </c>
      <c r="E65">
        <v>84</v>
      </c>
      <c r="F65">
        <v>80</v>
      </c>
      <c r="G65">
        <v>57</v>
      </c>
      <c r="H65">
        <v>28</v>
      </c>
      <c r="I65" s="7">
        <v>140897</v>
      </c>
      <c r="J65" s="9">
        <v>508893</v>
      </c>
      <c r="K65" s="7">
        <v>1247101</v>
      </c>
      <c r="L65">
        <v>79539</v>
      </c>
      <c r="N65">
        <f t="shared" si="0"/>
        <v>28.75</v>
      </c>
      <c r="O65">
        <f t="shared" si="1"/>
        <v>5700</v>
      </c>
    </row>
    <row r="66" spans="2:15" x14ac:dyDescent="0.3">
      <c r="D66">
        <v>100</v>
      </c>
      <c r="E66">
        <v>84</v>
      </c>
      <c r="F66">
        <v>100</v>
      </c>
      <c r="G66">
        <v>67</v>
      </c>
      <c r="H66">
        <v>33</v>
      </c>
      <c r="I66" s="7">
        <v>114633</v>
      </c>
      <c r="J66" s="9">
        <v>480945</v>
      </c>
      <c r="K66" s="7">
        <v>1574585</v>
      </c>
      <c r="L66">
        <v>99555</v>
      </c>
      <c r="N66">
        <f t="shared" si="0"/>
        <v>33</v>
      </c>
      <c r="O66">
        <f t="shared" si="1"/>
        <v>5360</v>
      </c>
    </row>
    <row r="69" spans="2:15" x14ac:dyDescent="0.3">
      <c r="D69">
        <v>20</v>
      </c>
    </row>
    <row r="70" spans="2:15" x14ac:dyDescent="0.3">
      <c r="D70">
        <v>40</v>
      </c>
    </row>
    <row r="71" spans="2:15" x14ac:dyDescent="0.3">
      <c r="D71">
        <v>60</v>
      </c>
    </row>
    <row r="72" spans="2:15" x14ac:dyDescent="0.3">
      <c r="D72">
        <v>72</v>
      </c>
    </row>
    <row r="73" spans="2:15" x14ac:dyDescent="0.3">
      <c r="D73">
        <v>84</v>
      </c>
    </row>
    <row r="74" spans="2:15" ht="15" thickBot="1" x14ac:dyDescent="0.35"/>
    <row r="75" spans="2:15" ht="29.4" thickTop="1" x14ac:dyDescent="0.3">
      <c r="B75" s="1" t="s">
        <v>0</v>
      </c>
      <c r="C75" s="2"/>
      <c r="D75" s="2"/>
      <c r="E75" s="3" t="s">
        <v>2</v>
      </c>
      <c r="F75" s="3" t="s">
        <v>3</v>
      </c>
      <c r="G75" s="3" t="s">
        <v>4</v>
      </c>
      <c r="H75" s="3" t="s">
        <v>5</v>
      </c>
      <c r="I75" s="11" t="s">
        <v>6</v>
      </c>
      <c r="J75" s="11"/>
      <c r="K75" s="11"/>
      <c r="L75" s="4" t="s">
        <v>7</v>
      </c>
    </row>
    <row r="76" spans="2:15" x14ac:dyDescent="0.3">
      <c r="B76" t="s">
        <v>14</v>
      </c>
      <c r="I76" t="s">
        <v>9</v>
      </c>
      <c r="J76" s="8" t="s">
        <v>10</v>
      </c>
      <c r="K76" t="s">
        <v>11</v>
      </c>
      <c r="L76" s="6"/>
    </row>
    <row r="77" spans="2:15" x14ac:dyDescent="0.3">
      <c r="D77">
        <v>100</v>
      </c>
      <c r="E77">
        <v>20</v>
      </c>
      <c r="F77">
        <v>100</v>
      </c>
      <c r="G77">
        <v>100</v>
      </c>
      <c r="I77" s="7">
        <v>66410</v>
      </c>
      <c r="J77" s="9">
        <v>172090</v>
      </c>
      <c r="K77" s="7">
        <v>821056</v>
      </c>
      <c r="L77">
        <v>99186</v>
      </c>
    </row>
    <row r="78" spans="2:15" x14ac:dyDescent="0.3">
      <c r="D78">
        <v>100</v>
      </c>
      <c r="E78">
        <v>40</v>
      </c>
      <c r="F78">
        <v>100</v>
      </c>
      <c r="G78">
        <v>100</v>
      </c>
      <c r="I78" s="7">
        <v>68551</v>
      </c>
      <c r="J78" s="9">
        <v>227211</v>
      </c>
      <c r="K78" s="7">
        <v>1200677</v>
      </c>
      <c r="L78">
        <v>99214</v>
      </c>
    </row>
    <row r="79" spans="2:15" x14ac:dyDescent="0.3">
      <c r="D79">
        <v>100</v>
      </c>
      <c r="E79">
        <v>60</v>
      </c>
      <c r="F79">
        <v>100</v>
      </c>
      <c r="G79">
        <v>100</v>
      </c>
      <c r="I79" s="7">
        <v>77416</v>
      </c>
      <c r="J79" s="9">
        <v>255532</v>
      </c>
      <c r="K79" s="7">
        <v>1441958</v>
      </c>
      <c r="L79">
        <v>79151</v>
      </c>
    </row>
    <row r="80" spans="2:15" x14ac:dyDescent="0.3">
      <c r="D80">
        <v>100</v>
      </c>
      <c r="E80">
        <v>72</v>
      </c>
      <c r="F80">
        <v>100</v>
      </c>
      <c r="G80">
        <v>100</v>
      </c>
      <c r="I80" s="7">
        <v>130744</v>
      </c>
      <c r="J80" s="9">
        <v>366278</v>
      </c>
      <c r="K80" s="7">
        <v>1275604</v>
      </c>
      <c r="L80">
        <v>99233</v>
      </c>
    </row>
    <row r="81" spans="4:12" x14ac:dyDescent="0.3">
      <c r="D81">
        <v>100</v>
      </c>
      <c r="E81">
        <v>84</v>
      </c>
      <c r="F81">
        <v>100</v>
      </c>
      <c r="G81">
        <v>82</v>
      </c>
      <c r="H81">
        <v>18</v>
      </c>
      <c r="I81" s="7">
        <v>140547</v>
      </c>
      <c r="J81" s="9">
        <v>368601</v>
      </c>
      <c r="K81" s="7">
        <v>877313</v>
      </c>
      <c r="L81">
        <v>99678</v>
      </c>
    </row>
    <row r="83" spans="4:12" x14ac:dyDescent="0.3">
      <c r="D83">
        <v>100</v>
      </c>
      <c r="E83">
        <v>20</v>
      </c>
      <c r="F83">
        <v>100</v>
      </c>
      <c r="G83">
        <v>98</v>
      </c>
      <c r="H83">
        <v>2</v>
      </c>
      <c r="I83" s="7">
        <v>73966</v>
      </c>
      <c r="J83" s="9">
        <v>260829</v>
      </c>
      <c r="K83" s="7">
        <v>1159428</v>
      </c>
      <c r="L83">
        <v>99184</v>
      </c>
    </row>
    <row r="84" spans="4:12" x14ac:dyDescent="0.3">
      <c r="D84">
        <v>100</v>
      </c>
      <c r="E84">
        <v>40</v>
      </c>
      <c r="F84">
        <v>100</v>
      </c>
      <c r="G84">
        <v>100</v>
      </c>
      <c r="I84" s="7">
        <v>77082</v>
      </c>
      <c r="J84" s="9">
        <v>293852</v>
      </c>
      <c r="K84" s="7">
        <v>1103901</v>
      </c>
      <c r="L84">
        <v>99219</v>
      </c>
    </row>
    <row r="85" spans="4:12" x14ac:dyDescent="0.3">
      <c r="D85">
        <v>100</v>
      </c>
      <c r="E85">
        <v>60</v>
      </c>
      <c r="F85">
        <v>100</v>
      </c>
      <c r="G85">
        <v>100</v>
      </c>
      <c r="I85" s="7">
        <v>75965</v>
      </c>
      <c r="J85" s="9">
        <v>281585</v>
      </c>
      <c r="K85" s="7">
        <v>1011579</v>
      </c>
      <c r="L85">
        <v>99192</v>
      </c>
    </row>
    <row r="86" spans="4:12" x14ac:dyDescent="0.3">
      <c r="D86">
        <v>100</v>
      </c>
      <c r="E86">
        <v>72</v>
      </c>
      <c r="F86">
        <v>100</v>
      </c>
      <c r="G86">
        <v>99</v>
      </c>
      <c r="H86">
        <v>1</v>
      </c>
      <c r="I86" s="7">
        <v>105668</v>
      </c>
      <c r="J86" s="9">
        <v>702837</v>
      </c>
      <c r="K86" s="7">
        <v>2876898</v>
      </c>
      <c r="L86">
        <v>99353</v>
      </c>
    </row>
    <row r="87" spans="4:12" x14ac:dyDescent="0.3">
      <c r="D87">
        <v>100</v>
      </c>
      <c r="E87">
        <v>84</v>
      </c>
      <c r="F87">
        <v>100</v>
      </c>
      <c r="G87">
        <v>67</v>
      </c>
      <c r="H87">
        <v>33</v>
      </c>
      <c r="I87" s="7">
        <v>114633</v>
      </c>
      <c r="J87" s="9">
        <v>480945</v>
      </c>
      <c r="K87" s="7">
        <v>1574585</v>
      </c>
      <c r="L87">
        <v>99555</v>
      </c>
    </row>
  </sheetData>
  <mergeCells count="3">
    <mergeCell ref="I3:K3"/>
    <mergeCell ref="I36:K36"/>
    <mergeCell ref="I75:K7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4E5DB-49E8-4A2F-9D9E-B9EC850ED1F2}">
  <dimension ref="B2:N98"/>
  <sheetViews>
    <sheetView topLeftCell="L19" zoomScale="85" zoomScaleNormal="85" workbookViewId="0">
      <selection activeCell="AA23" sqref="AA23"/>
    </sheetView>
  </sheetViews>
  <sheetFormatPr baseColWidth="10" defaultRowHeight="14.4" x14ac:dyDescent="0.3"/>
  <cols>
    <col min="2" max="2" width="22.109375" customWidth="1"/>
    <col min="14" max="14" width="25.109375" customWidth="1"/>
  </cols>
  <sheetData>
    <row r="2" spans="2:14" ht="15" thickBot="1" x14ac:dyDescent="0.35"/>
    <row r="3" spans="2:14" ht="29.4" thickTop="1" x14ac:dyDescent="0.3">
      <c r="B3" s="1" t="s">
        <v>0</v>
      </c>
      <c r="C3" s="2"/>
      <c r="D3" s="3" t="s">
        <v>2</v>
      </c>
      <c r="E3" s="3" t="s">
        <v>3</v>
      </c>
      <c r="F3" s="3" t="s">
        <v>4</v>
      </c>
      <c r="G3" s="3" t="s">
        <v>5</v>
      </c>
      <c r="H3" s="11" t="s">
        <v>6</v>
      </c>
      <c r="I3" s="11"/>
      <c r="J3" s="11"/>
      <c r="K3" s="4" t="s">
        <v>7</v>
      </c>
      <c r="N3" t="s">
        <v>16</v>
      </c>
    </row>
    <row r="4" spans="2:14" x14ac:dyDescent="0.3">
      <c r="B4" t="s">
        <v>15</v>
      </c>
      <c r="H4" t="s">
        <v>9</v>
      </c>
      <c r="I4" s="10" t="s">
        <v>10</v>
      </c>
      <c r="J4" t="s">
        <v>11</v>
      </c>
      <c r="K4" s="6"/>
    </row>
    <row r="5" spans="2:14" x14ac:dyDescent="0.3">
      <c r="C5">
        <v>20</v>
      </c>
      <c r="D5">
        <v>20</v>
      </c>
      <c r="E5">
        <v>20</v>
      </c>
      <c r="F5">
        <v>20</v>
      </c>
      <c r="H5" s="7">
        <v>67963</v>
      </c>
      <c r="I5" s="7">
        <v>110416</v>
      </c>
      <c r="J5" s="7">
        <v>149359</v>
      </c>
      <c r="K5">
        <v>19037</v>
      </c>
      <c r="N5">
        <f>(((E5-F5)/E5)*100)</f>
        <v>0</v>
      </c>
    </row>
    <row r="6" spans="2:14" x14ac:dyDescent="0.3">
      <c r="C6">
        <v>40</v>
      </c>
      <c r="D6">
        <v>20</v>
      </c>
      <c r="E6">
        <v>40</v>
      </c>
      <c r="F6">
        <v>40</v>
      </c>
      <c r="H6" s="7">
        <v>62490</v>
      </c>
      <c r="I6" s="7">
        <v>106064</v>
      </c>
      <c r="J6" s="7">
        <v>225692</v>
      </c>
      <c r="K6">
        <v>39048</v>
      </c>
      <c r="N6">
        <f t="shared" ref="N6:N65" si="0">(((E6-F6)/E6)*100)</f>
        <v>0</v>
      </c>
    </row>
    <row r="7" spans="2:14" x14ac:dyDescent="0.3">
      <c r="C7">
        <v>60</v>
      </c>
      <c r="D7">
        <v>20</v>
      </c>
      <c r="E7">
        <v>60</v>
      </c>
      <c r="F7">
        <v>60</v>
      </c>
      <c r="H7" s="7">
        <v>60133</v>
      </c>
      <c r="I7" s="7">
        <v>113496</v>
      </c>
      <c r="J7" s="7">
        <v>274902</v>
      </c>
      <c r="K7">
        <v>59061</v>
      </c>
      <c r="N7">
        <f t="shared" si="0"/>
        <v>0</v>
      </c>
    </row>
    <row r="8" spans="2:14" x14ac:dyDescent="0.3">
      <c r="C8">
        <v>80</v>
      </c>
      <c r="D8">
        <v>20</v>
      </c>
      <c r="E8">
        <v>80</v>
      </c>
      <c r="F8">
        <v>80</v>
      </c>
      <c r="H8" s="7">
        <v>59325</v>
      </c>
      <c r="I8" s="7">
        <v>116280</v>
      </c>
      <c r="J8" s="7">
        <v>476546</v>
      </c>
      <c r="K8">
        <v>79100</v>
      </c>
      <c r="N8">
        <f t="shared" si="0"/>
        <v>0</v>
      </c>
    </row>
    <row r="9" spans="2:14" x14ac:dyDescent="0.3">
      <c r="C9">
        <v>100</v>
      </c>
      <c r="D9">
        <v>20</v>
      </c>
      <c r="E9">
        <v>100</v>
      </c>
      <c r="F9">
        <v>100</v>
      </c>
      <c r="H9" s="7">
        <v>59099</v>
      </c>
      <c r="I9" s="7">
        <v>119137</v>
      </c>
      <c r="J9" s="7">
        <v>203881</v>
      </c>
      <c r="K9">
        <v>99200</v>
      </c>
      <c r="N9">
        <f t="shared" si="0"/>
        <v>0</v>
      </c>
    </row>
    <row r="11" spans="2:14" x14ac:dyDescent="0.3">
      <c r="C11">
        <v>20</v>
      </c>
      <c r="D11">
        <v>40</v>
      </c>
      <c r="E11">
        <v>20</v>
      </c>
      <c r="F11">
        <v>20</v>
      </c>
      <c r="H11" s="7">
        <v>65945</v>
      </c>
      <c r="I11" s="7">
        <v>108238</v>
      </c>
      <c r="J11" s="7">
        <v>146398</v>
      </c>
      <c r="K11">
        <v>19038</v>
      </c>
      <c r="N11">
        <f t="shared" si="0"/>
        <v>0</v>
      </c>
    </row>
    <row r="12" spans="2:14" x14ac:dyDescent="0.3">
      <c r="C12">
        <v>40</v>
      </c>
      <c r="D12">
        <v>40</v>
      </c>
      <c r="E12">
        <v>40</v>
      </c>
      <c r="F12">
        <v>40</v>
      </c>
      <c r="H12" s="7">
        <v>74026</v>
      </c>
      <c r="I12" s="7">
        <v>113490</v>
      </c>
      <c r="J12" s="7">
        <v>210787</v>
      </c>
      <c r="K12">
        <v>39082</v>
      </c>
      <c r="N12">
        <f t="shared" si="0"/>
        <v>0</v>
      </c>
    </row>
    <row r="13" spans="2:14" x14ac:dyDescent="0.3">
      <c r="C13">
        <v>60</v>
      </c>
      <c r="D13">
        <v>40</v>
      </c>
      <c r="E13">
        <v>60</v>
      </c>
      <c r="F13">
        <v>60</v>
      </c>
      <c r="H13" s="7">
        <v>66194</v>
      </c>
      <c r="I13" s="7">
        <v>129395</v>
      </c>
      <c r="J13" s="7">
        <v>492123</v>
      </c>
      <c r="K13">
        <v>59117</v>
      </c>
      <c r="N13">
        <f t="shared" si="0"/>
        <v>0</v>
      </c>
    </row>
    <row r="14" spans="2:14" x14ac:dyDescent="0.3">
      <c r="C14">
        <v>80</v>
      </c>
      <c r="D14">
        <v>40</v>
      </c>
      <c r="E14">
        <v>80</v>
      </c>
      <c r="F14">
        <v>80</v>
      </c>
      <c r="H14" s="7">
        <v>65103</v>
      </c>
      <c r="I14" s="7">
        <v>113786</v>
      </c>
      <c r="J14" s="7">
        <v>456110</v>
      </c>
      <c r="K14">
        <v>79158</v>
      </c>
      <c r="N14">
        <f t="shared" si="0"/>
        <v>0</v>
      </c>
    </row>
    <row r="15" spans="2:14" x14ac:dyDescent="0.3">
      <c r="C15">
        <v>100</v>
      </c>
      <c r="D15">
        <v>40</v>
      </c>
      <c r="E15">
        <v>100</v>
      </c>
      <c r="F15">
        <v>100</v>
      </c>
      <c r="G15">
        <v>2</v>
      </c>
      <c r="H15" s="7">
        <v>106137</v>
      </c>
      <c r="I15" s="7">
        <v>106137</v>
      </c>
      <c r="J15" s="7">
        <v>203881</v>
      </c>
      <c r="K15">
        <v>99200</v>
      </c>
      <c r="N15">
        <f t="shared" si="0"/>
        <v>0</v>
      </c>
    </row>
    <row r="17" spans="3:14" x14ac:dyDescent="0.3">
      <c r="C17">
        <v>20</v>
      </c>
      <c r="D17">
        <v>60</v>
      </c>
      <c r="E17">
        <v>20</v>
      </c>
      <c r="F17">
        <v>20</v>
      </c>
      <c r="H17" s="7">
        <v>75820</v>
      </c>
      <c r="I17" s="7">
        <v>162994</v>
      </c>
      <c r="J17" s="7">
        <v>438753</v>
      </c>
      <c r="K17">
        <v>19053</v>
      </c>
      <c r="N17">
        <f t="shared" si="0"/>
        <v>0</v>
      </c>
    </row>
    <row r="18" spans="3:14" x14ac:dyDescent="0.3">
      <c r="C18">
        <v>40</v>
      </c>
      <c r="D18">
        <v>60</v>
      </c>
      <c r="E18">
        <v>40</v>
      </c>
      <c r="F18">
        <v>40</v>
      </c>
      <c r="G18">
        <v>2</v>
      </c>
      <c r="H18" s="7">
        <v>70871</v>
      </c>
      <c r="I18" s="7">
        <v>124609</v>
      </c>
      <c r="J18" s="7">
        <v>315808</v>
      </c>
      <c r="K18">
        <v>39041</v>
      </c>
      <c r="N18">
        <f t="shared" si="0"/>
        <v>0</v>
      </c>
    </row>
    <row r="19" spans="3:14" x14ac:dyDescent="0.3">
      <c r="C19">
        <v>60</v>
      </c>
      <c r="D19">
        <v>60</v>
      </c>
      <c r="E19">
        <v>60</v>
      </c>
      <c r="F19">
        <v>60</v>
      </c>
      <c r="H19" s="7">
        <v>74392</v>
      </c>
      <c r="I19" s="7">
        <v>118402</v>
      </c>
      <c r="J19" s="7">
        <v>302478</v>
      </c>
      <c r="K19">
        <v>59068</v>
      </c>
      <c r="N19">
        <f t="shared" si="0"/>
        <v>0</v>
      </c>
    </row>
    <row r="20" spans="3:14" x14ac:dyDescent="0.3">
      <c r="C20">
        <v>80</v>
      </c>
      <c r="D20">
        <v>60</v>
      </c>
      <c r="E20">
        <v>80</v>
      </c>
      <c r="F20">
        <v>80</v>
      </c>
      <c r="H20" s="7">
        <v>75772</v>
      </c>
      <c r="I20" s="7">
        <v>120884</v>
      </c>
      <c r="J20" s="7">
        <v>171201</v>
      </c>
      <c r="K20">
        <v>79182</v>
      </c>
      <c r="N20">
        <f t="shared" si="0"/>
        <v>0</v>
      </c>
    </row>
    <row r="21" spans="3:14" x14ac:dyDescent="0.3">
      <c r="C21">
        <v>100</v>
      </c>
      <c r="D21">
        <v>60</v>
      </c>
      <c r="E21">
        <v>100</v>
      </c>
      <c r="F21">
        <v>97</v>
      </c>
      <c r="G21">
        <v>1</v>
      </c>
      <c r="H21" s="7">
        <v>75130</v>
      </c>
      <c r="I21" s="7">
        <v>119821</v>
      </c>
      <c r="J21" s="7">
        <v>260017</v>
      </c>
      <c r="K21">
        <v>99150</v>
      </c>
      <c r="N21">
        <f t="shared" si="0"/>
        <v>3</v>
      </c>
    </row>
    <row r="23" spans="3:14" x14ac:dyDescent="0.3">
      <c r="C23">
        <v>20</v>
      </c>
      <c r="D23">
        <v>72</v>
      </c>
      <c r="E23">
        <v>20</v>
      </c>
      <c r="F23">
        <v>20</v>
      </c>
      <c r="H23" s="7">
        <v>130082</v>
      </c>
      <c r="I23" s="7">
        <v>186237</v>
      </c>
      <c r="J23" s="7">
        <v>264990</v>
      </c>
      <c r="K23">
        <v>19035</v>
      </c>
      <c r="N23">
        <f t="shared" si="0"/>
        <v>0</v>
      </c>
    </row>
    <row r="24" spans="3:14" x14ac:dyDescent="0.3">
      <c r="C24">
        <v>40</v>
      </c>
      <c r="D24">
        <v>72</v>
      </c>
      <c r="E24">
        <v>40</v>
      </c>
      <c r="F24">
        <v>40</v>
      </c>
      <c r="H24" s="7">
        <v>117732</v>
      </c>
      <c r="I24" s="7">
        <v>211459</v>
      </c>
      <c r="J24" s="7">
        <v>606636</v>
      </c>
      <c r="K24">
        <v>39085</v>
      </c>
      <c r="N24">
        <f t="shared" si="0"/>
        <v>0</v>
      </c>
    </row>
    <row r="25" spans="3:14" x14ac:dyDescent="0.3">
      <c r="C25">
        <v>60</v>
      </c>
      <c r="D25">
        <v>72</v>
      </c>
      <c r="E25">
        <v>60</v>
      </c>
      <c r="F25">
        <v>60</v>
      </c>
      <c r="H25" s="7">
        <v>109506</v>
      </c>
      <c r="I25" s="7">
        <v>200052</v>
      </c>
      <c r="J25" s="7">
        <v>534524</v>
      </c>
      <c r="K25">
        <v>59062</v>
      </c>
      <c r="N25">
        <f t="shared" si="0"/>
        <v>0</v>
      </c>
    </row>
    <row r="26" spans="3:14" x14ac:dyDescent="0.3">
      <c r="C26">
        <v>80</v>
      </c>
      <c r="D26">
        <v>72</v>
      </c>
      <c r="E26">
        <v>80</v>
      </c>
      <c r="F26">
        <v>76</v>
      </c>
      <c r="H26" s="7">
        <v>116920</v>
      </c>
      <c r="I26" s="7">
        <v>187703</v>
      </c>
      <c r="J26" s="7">
        <v>328851</v>
      </c>
      <c r="K26">
        <v>79157</v>
      </c>
      <c r="N26">
        <f t="shared" si="0"/>
        <v>5</v>
      </c>
    </row>
    <row r="27" spans="3:14" x14ac:dyDescent="0.3">
      <c r="C27">
        <v>100</v>
      </c>
      <c r="D27">
        <v>72</v>
      </c>
      <c r="E27">
        <v>100</v>
      </c>
      <c r="F27">
        <v>100</v>
      </c>
      <c r="H27" s="7">
        <v>125715</v>
      </c>
      <c r="I27" s="7">
        <v>204665</v>
      </c>
      <c r="J27" s="7">
        <v>457592</v>
      </c>
      <c r="K27">
        <v>99195</v>
      </c>
      <c r="N27">
        <f t="shared" si="0"/>
        <v>0</v>
      </c>
    </row>
    <row r="29" spans="3:14" x14ac:dyDescent="0.3">
      <c r="C29">
        <v>20</v>
      </c>
      <c r="D29">
        <v>84</v>
      </c>
      <c r="E29">
        <v>20</v>
      </c>
      <c r="F29">
        <v>15</v>
      </c>
      <c r="G29">
        <v>40</v>
      </c>
      <c r="H29" s="7">
        <v>139364</v>
      </c>
      <c r="I29" s="7">
        <v>192681</v>
      </c>
      <c r="J29" s="7">
        <v>235070</v>
      </c>
      <c r="K29">
        <v>19173</v>
      </c>
      <c r="N29">
        <f t="shared" si="0"/>
        <v>25</v>
      </c>
    </row>
    <row r="30" spans="3:14" x14ac:dyDescent="0.3">
      <c r="C30">
        <v>40</v>
      </c>
      <c r="D30">
        <v>84</v>
      </c>
      <c r="E30">
        <v>40</v>
      </c>
      <c r="F30">
        <v>29</v>
      </c>
      <c r="G30">
        <v>30</v>
      </c>
      <c r="H30" s="7">
        <v>139087</v>
      </c>
      <c r="I30" s="7">
        <v>193486</v>
      </c>
      <c r="J30" s="7">
        <v>265388</v>
      </c>
      <c r="K30">
        <v>39257</v>
      </c>
      <c r="N30">
        <f t="shared" si="0"/>
        <v>27.500000000000004</v>
      </c>
    </row>
    <row r="31" spans="3:14" x14ac:dyDescent="0.3">
      <c r="C31">
        <v>60</v>
      </c>
      <c r="D31">
        <v>84</v>
      </c>
      <c r="E31">
        <v>60</v>
      </c>
      <c r="F31">
        <v>43</v>
      </c>
      <c r="G31">
        <v>33</v>
      </c>
      <c r="H31" s="7">
        <v>135587</v>
      </c>
      <c r="I31" s="7">
        <v>200494</v>
      </c>
      <c r="J31" s="7">
        <v>355411</v>
      </c>
      <c r="K31">
        <v>59412</v>
      </c>
      <c r="N31">
        <f t="shared" si="0"/>
        <v>28.333333333333332</v>
      </c>
    </row>
    <row r="32" spans="3:14" x14ac:dyDescent="0.3">
      <c r="C32">
        <v>80</v>
      </c>
      <c r="D32">
        <v>84</v>
      </c>
      <c r="E32">
        <v>80</v>
      </c>
      <c r="F32">
        <v>69</v>
      </c>
      <c r="G32">
        <v>32</v>
      </c>
      <c r="H32" s="7">
        <v>126211</v>
      </c>
      <c r="I32" s="7">
        <v>206497</v>
      </c>
      <c r="J32" s="7">
        <v>514025</v>
      </c>
      <c r="K32">
        <v>79388</v>
      </c>
      <c r="N32">
        <f t="shared" si="0"/>
        <v>13.750000000000002</v>
      </c>
    </row>
    <row r="33" spans="2:14" x14ac:dyDescent="0.3">
      <c r="C33">
        <v>100</v>
      </c>
      <c r="D33">
        <v>84</v>
      </c>
      <c r="E33">
        <v>100</v>
      </c>
      <c r="F33">
        <v>70</v>
      </c>
      <c r="G33">
        <v>27</v>
      </c>
      <c r="H33" s="7">
        <v>121028</v>
      </c>
      <c r="I33" s="7">
        <v>196232</v>
      </c>
      <c r="J33" s="7">
        <v>430143</v>
      </c>
      <c r="K33">
        <v>99724</v>
      </c>
      <c r="N33">
        <f t="shared" si="0"/>
        <v>30</v>
      </c>
    </row>
    <row r="34" spans="2:14" ht="15" thickBot="1" x14ac:dyDescent="0.35"/>
    <row r="35" spans="2:14" ht="29.4" thickTop="1" x14ac:dyDescent="0.3">
      <c r="B35" s="1" t="s">
        <v>0</v>
      </c>
      <c r="C35" s="2"/>
      <c r="D35" s="3" t="s">
        <v>2</v>
      </c>
      <c r="E35" s="3" t="s">
        <v>3</v>
      </c>
      <c r="F35" s="3" t="s">
        <v>4</v>
      </c>
      <c r="G35" s="3" t="s">
        <v>5</v>
      </c>
      <c r="H35" s="11" t="s">
        <v>6</v>
      </c>
      <c r="I35" s="11"/>
      <c r="J35" s="11"/>
      <c r="K35" s="4" t="s">
        <v>7</v>
      </c>
    </row>
    <row r="36" spans="2:14" x14ac:dyDescent="0.3">
      <c r="B36" t="s">
        <v>15</v>
      </c>
      <c r="H36" t="s">
        <v>9</v>
      </c>
      <c r="I36" s="10" t="s">
        <v>10</v>
      </c>
      <c r="J36" t="s">
        <v>11</v>
      </c>
      <c r="K36" s="6"/>
    </row>
    <row r="37" spans="2:14" x14ac:dyDescent="0.3">
      <c r="C37">
        <v>20</v>
      </c>
      <c r="D37">
        <v>20</v>
      </c>
      <c r="E37">
        <v>20</v>
      </c>
      <c r="F37">
        <v>20</v>
      </c>
      <c r="H37" s="7">
        <v>73639</v>
      </c>
      <c r="I37" s="7">
        <v>117849</v>
      </c>
      <c r="J37" s="7">
        <v>184393</v>
      </c>
      <c r="K37">
        <v>19037</v>
      </c>
      <c r="N37">
        <f t="shared" si="0"/>
        <v>0</v>
      </c>
    </row>
    <row r="38" spans="2:14" x14ac:dyDescent="0.3">
      <c r="C38">
        <v>40</v>
      </c>
      <c r="D38">
        <v>20</v>
      </c>
      <c r="E38">
        <v>40</v>
      </c>
      <c r="F38">
        <v>40</v>
      </c>
      <c r="H38" s="7">
        <v>64045</v>
      </c>
      <c r="I38" s="7">
        <v>117838</v>
      </c>
      <c r="J38" s="7">
        <v>375879</v>
      </c>
      <c r="K38">
        <v>39076</v>
      </c>
      <c r="N38">
        <f t="shared" si="0"/>
        <v>0</v>
      </c>
    </row>
    <row r="39" spans="2:14" x14ac:dyDescent="0.3">
      <c r="C39">
        <v>60</v>
      </c>
      <c r="D39">
        <v>20</v>
      </c>
      <c r="E39">
        <v>60</v>
      </c>
      <c r="F39">
        <v>60</v>
      </c>
      <c r="H39" s="7">
        <v>73537</v>
      </c>
      <c r="I39" s="7">
        <v>119752</v>
      </c>
      <c r="J39" s="7">
        <v>246475</v>
      </c>
      <c r="K39">
        <v>59064</v>
      </c>
      <c r="N39">
        <f t="shared" si="0"/>
        <v>0</v>
      </c>
    </row>
    <row r="40" spans="2:14" x14ac:dyDescent="0.3">
      <c r="C40">
        <v>80</v>
      </c>
      <c r="D40">
        <v>20</v>
      </c>
      <c r="E40">
        <v>80</v>
      </c>
      <c r="F40">
        <v>80</v>
      </c>
      <c r="H40" s="7">
        <v>70112</v>
      </c>
      <c r="I40" s="7">
        <v>117945</v>
      </c>
      <c r="J40" s="7">
        <v>319909</v>
      </c>
      <c r="K40">
        <v>79154</v>
      </c>
      <c r="N40">
        <f t="shared" si="0"/>
        <v>0</v>
      </c>
    </row>
    <row r="41" spans="2:14" x14ac:dyDescent="0.3">
      <c r="C41">
        <v>100</v>
      </c>
      <c r="D41">
        <v>20</v>
      </c>
      <c r="E41">
        <v>100</v>
      </c>
      <c r="F41">
        <v>100</v>
      </c>
      <c r="H41" s="7">
        <v>62100</v>
      </c>
      <c r="I41" s="7">
        <v>123457</v>
      </c>
      <c r="J41" s="7">
        <v>404930</v>
      </c>
      <c r="K41">
        <v>99189</v>
      </c>
      <c r="N41">
        <f t="shared" si="0"/>
        <v>0</v>
      </c>
    </row>
    <row r="43" spans="2:14" x14ac:dyDescent="0.3">
      <c r="C43">
        <v>20</v>
      </c>
      <c r="D43">
        <v>40</v>
      </c>
      <c r="E43">
        <v>20</v>
      </c>
      <c r="F43">
        <v>20</v>
      </c>
      <c r="N43">
        <f t="shared" si="0"/>
        <v>0</v>
      </c>
    </row>
    <row r="44" spans="2:14" x14ac:dyDescent="0.3">
      <c r="C44">
        <v>40</v>
      </c>
      <c r="D44">
        <v>40</v>
      </c>
      <c r="E44">
        <v>40</v>
      </c>
      <c r="F44">
        <v>40</v>
      </c>
      <c r="H44" s="7">
        <v>67953</v>
      </c>
      <c r="I44" s="7">
        <v>122380</v>
      </c>
      <c r="J44" s="7">
        <v>416126</v>
      </c>
      <c r="K44">
        <v>39075</v>
      </c>
      <c r="N44">
        <f t="shared" si="0"/>
        <v>0</v>
      </c>
    </row>
    <row r="45" spans="2:14" x14ac:dyDescent="0.3">
      <c r="C45">
        <v>60</v>
      </c>
      <c r="D45">
        <v>40</v>
      </c>
      <c r="E45">
        <v>60</v>
      </c>
      <c r="F45">
        <v>58</v>
      </c>
      <c r="H45" s="7">
        <v>77390</v>
      </c>
      <c r="I45" s="7">
        <v>125892</v>
      </c>
      <c r="J45" s="7">
        <v>277774</v>
      </c>
      <c r="K45">
        <v>59121</v>
      </c>
      <c r="N45">
        <f t="shared" si="0"/>
        <v>3.3333333333333335</v>
      </c>
    </row>
    <row r="46" spans="2:14" x14ac:dyDescent="0.3">
      <c r="C46">
        <v>80</v>
      </c>
      <c r="D46">
        <v>40</v>
      </c>
      <c r="E46">
        <v>80</v>
      </c>
      <c r="F46">
        <v>80</v>
      </c>
      <c r="H46" s="7">
        <v>73181</v>
      </c>
      <c r="I46" s="7">
        <v>125923</v>
      </c>
      <c r="J46" s="7">
        <v>401064</v>
      </c>
      <c r="K46">
        <v>79081</v>
      </c>
      <c r="N46">
        <f t="shared" si="0"/>
        <v>0</v>
      </c>
    </row>
    <row r="47" spans="2:14" x14ac:dyDescent="0.3">
      <c r="C47">
        <v>100</v>
      </c>
      <c r="D47">
        <v>40</v>
      </c>
      <c r="E47">
        <v>100</v>
      </c>
      <c r="F47">
        <v>97</v>
      </c>
      <c r="H47" s="7">
        <v>72681</v>
      </c>
      <c r="I47" s="7">
        <v>131455</v>
      </c>
      <c r="J47" s="7">
        <v>340184</v>
      </c>
      <c r="K47">
        <v>99217</v>
      </c>
      <c r="N47">
        <f t="shared" si="0"/>
        <v>3</v>
      </c>
    </row>
    <row r="49" spans="3:14" x14ac:dyDescent="0.3">
      <c r="C49">
        <v>20</v>
      </c>
      <c r="D49">
        <v>60</v>
      </c>
      <c r="E49">
        <v>20</v>
      </c>
      <c r="F49">
        <v>19</v>
      </c>
      <c r="G49">
        <v>5</v>
      </c>
      <c r="H49" s="7">
        <v>78460</v>
      </c>
      <c r="I49" s="7">
        <v>127291</v>
      </c>
      <c r="J49" s="7">
        <v>233927</v>
      </c>
      <c r="K49">
        <v>19038</v>
      </c>
      <c r="N49">
        <f t="shared" si="0"/>
        <v>5</v>
      </c>
    </row>
    <row r="50" spans="3:14" x14ac:dyDescent="0.3">
      <c r="C50">
        <v>40</v>
      </c>
      <c r="D50">
        <v>60</v>
      </c>
      <c r="E50">
        <v>40</v>
      </c>
      <c r="F50">
        <v>38</v>
      </c>
      <c r="G50">
        <v>5</v>
      </c>
      <c r="H50" s="7">
        <v>83075</v>
      </c>
      <c r="I50" s="7">
        <v>128253</v>
      </c>
      <c r="J50" s="7">
        <v>269224</v>
      </c>
      <c r="K50">
        <v>39111</v>
      </c>
      <c r="N50">
        <f t="shared" si="0"/>
        <v>5</v>
      </c>
    </row>
    <row r="51" spans="3:14" x14ac:dyDescent="0.3">
      <c r="C51">
        <v>60</v>
      </c>
      <c r="D51">
        <v>60</v>
      </c>
      <c r="E51">
        <v>60</v>
      </c>
      <c r="F51">
        <v>60</v>
      </c>
      <c r="H51" s="7">
        <v>78391</v>
      </c>
      <c r="I51" s="7">
        <v>143902</v>
      </c>
      <c r="J51" s="7">
        <v>429312</v>
      </c>
      <c r="K51">
        <v>59123</v>
      </c>
      <c r="N51">
        <f t="shared" si="0"/>
        <v>0</v>
      </c>
    </row>
    <row r="52" spans="3:14" x14ac:dyDescent="0.3">
      <c r="C52">
        <v>80</v>
      </c>
      <c r="D52">
        <v>60</v>
      </c>
      <c r="E52">
        <v>80</v>
      </c>
      <c r="F52">
        <v>79</v>
      </c>
      <c r="G52">
        <v>1</v>
      </c>
      <c r="H52" s="7">
        <v>82335</v>
      </c>
      <c r="I52" s="7">
        <v>133485</v>
      </c>
      <c r="J52" s="7">
        <v>384509</v>
      </c>
      <c r="K52">
        <v>79153</v>
      </c>
      <c r="N52">
        <f t="shared" si="0"/>
        <v>1.25</v>
      </c>
    </row>
    <row r="53" spans="3:14" x14ac:dyDescent="0.3">
      <c r="C53">
        <v>100</v>
      </c>
      <c r="D53">
        <v>60</v>
      </c>
      <c r="E53">
        <v>100</v>
      </c>
      <c r="F53">
        <v>99</v>
      </c>
      <c r="H53" s="7">
        <v>76299</v>
      </c>
      <c r="I53" s="7">
        <v>138426</v>
      </c>
      <c r="J53" s="7">
        <v>380586</v>
      </c>
      <c r="K53">
        <v>99225</v>
      </c>
      <c r="N53">
        <f t="shared" si="0"/>
        <v>1</v>
      </c>
    </row>
    <row r="55" spans="3:14" x14ac:dyDescent="0.3">
      <c r="C55">
        <v>20</v>
      </c>
      <c r="D55">
        <v>72</v>
      </c>
      <c r="E55">
        <v>20</v>
      </c>
      <c r="F55">
        <v>20</v>
      </c>
      <c r="H55" s="7">
        <v>152225</v>
      </c>
      <c r="I55" s="7">
        <v>224354</v>
      </c>
      <c r="J55" s="7">
        <v>451993</v>
      </c>
      <c r="K55">
        <v>19037</v>
      </c>
      <c r="N55">
        <f t="shared" si="0"/>
        <v>0</v>
      </c>
    </row>
    <row r="56" spans="3:14" x14ac:dyDescent="0.3">
      <c r="C56">
        <v>40</v>
      </c>
      <c r="D56">
        <v>72</v>
      </c>
      <c r="E56">
        <v>40</v>
      </c>
      <c r="F56">
        <v>38</v>
      </c>
      <c r="G56">
        <v>5</v>
      </c>
      <c r="H56" s="7">
        <v>143165</v>
      </c>
      <c r="I56" s="7">
        <v>228033</v>
      </c>
      <c r="J56" s="7">
        <v>400844</v>
      </c>
      <c r="K56">
        <v>39074</v>
      </c>
      <c r="N56">
        <f t="shared" si="0"/>
        <v>5</v>
      </c>
    </row>
    <row r="57" spans="3:14" x14ac:dyDescent="0.3">
      <c r="C57">
        <v>60</v>
      </c>
      <c r="D57">
        <v>72</v>
      </c>
      <c r="E57">
        <v>60</v>
      </c>
      <c r="F57">
        <v>60</v>
      </c>
      <c r="H57" s="7">
        <v>132203</v>
      </c>
      <c r="I57" s="7">
        <v>231603</v>
      </c>
      <c r="J57" s="7">
        <v>686511</v>
      </c>
      <c r="K57">
        <v>59106</v>
      </c>
      <c r="N57">
        <f t="shared" si="0"/>
        <v>0</v>
      </c>
    </row>
    <row r="58" spans="3:14" x14ac:dyDescent="0.3">
      <c r="C58">
        <v>80</v>
      </c>
      <c r="D58">
        <v>72</v>
      </c>
      <c r="E58">
        <v>80</v>
      </c>
      <c r="F58">
        <v>78</v>
      </c>
      <c r="H58" s="7">
        <v>121125</v>
      </c>
      <c r="I58" s="7">
        <v>289284</v>
      </c>
      <c r="J58" s="7">
        <v>1324980</v>
      </c>
      <c r="K58">
        <v>79144</v>
      </c>
      <c r="N58">
        <f t="shared" si="0"/>
        <v>2.5</v>
      </c>
    </row>
    <row r="59" spans="3:14" x14ac:dyDescent="0.3">
      <c r="C59">
        <v>100</v>
      </c>
      <c r="D59">
        <v>72</v>
      </c>
      <c r="E59">
        <v>100</v>
      </c>
      <c r="F59">
        <v>100</v>
      </c>
      <c r="H59" s="7">
        <v>116735</v>
      </c>
      <c r="I59" s="7">
        <v>249536</v>
      </c>
      <c r="J59" s="7">
        <v>924890</v>
      </c>
      <c r="K59">
        <v>99156</v>
      </c>
      <c r="N59">
        <f t="shared" si="0"/>
        <v>0</v>
      </c>
    </row>
    <row r="61" spans="3:14" x14ac:dyDescent="0.3">
      <c r="C61">
        <v>20</v>
      </c>
      <c r="D61">
        <v>84</v>
      </c>
      <c r="E61">
        <v>20</v>
      </c>
      <c r="F61">
        <v>13</v>
      </c>
      <c r="G61">
        <v>75</v>
      </c>
      <c r="H61" s="7">
        <v>130277</v>
      </c>
      <c r="I61" s="7">
        <v>199300</v>
      </c>
      <c r="J61" s="7">
        <v>263295</v>
      </c>
      <c r="K61">
        <v>19130</v>
      </c>
      <c r="N61">
        <f t="shared" si="0"/>
        <v>35</v>
      </c>
    </row>
    <row r="62" spans="3:14" x14ac:dyDescent="0.3">
      <c r="C62">
        <v>40</v>
      </c>
      <c r="D62">
        <v>84</v>
      </c>
      <c r="E62">
        <v>40</v>
      </c>
      <c r="F62">
        <v>28</v>
      </c>
      <c r="G62">
        <v>30</v>
      </c>
      <c r="H62" s="7">
        <v>136877</v>
      </c>
      <c r="I62" s="7">
        <v>196370</v>
      </c>
      <c r="J62" s="7">
        <v>454651</v>
      </c>
      <c r="K62">
        <v>39243</v>
      </c>
      <c r="N62">
        <f t="shared" si="0"/>
        <v>30</v>
      </c>
    </row>
    <row r="63" spans="3:14" x14ac:dyDescent="0.3">
      <c r="C63">
        <v>60</v>
      </c>
      <c r="D63">
        <v>84</v>
      </c>
      <c r="E63">
        <v>60</v>
      </c>
      <c r="F63">
        <v>42</v>
      </c>
      <c r="G63">
        <v>30</v>
      </c>
      <c r="H63" s="7">
        <v>140671</v>
      </c>
      <c r="I63" s="7">
        <v>216159</v>
      </c>
      <c r="J63" s="7">
        <v>476095</v>
      </c>
      <c r="K63">
        <v>59387</v>
      </c>
      <c r="N63">
        <f t="shared" si="0"/>
        <v>30</v>
      </c>
    </row>
    <row r="64" spans="3:14" x14ac:dyDescent="0.3">
      <c r="C64">
        <v>80</v>
      </c>
      <c r="D64">
        <v>84</v>
      </c>
      <c r="E64">
        <v>80</v>
      </c>
      <c r="F64">
        <v>59</v>
      </c>
      <c r="G64">
        <v>26</v>
      </c>
      <c r="H64" s="7">
        <v>122026</v>
      </c>
      <c r="I64" s="7">
        <v>221573</v>
      </c>
      <c r="J64" s="7">
        <v>512131</v>
      </c>
      <c r="K64" s="7">
        <v>79542</v>
      </c>
      <c r="N64">
        <f t="shared" si="0"/>
        <v>26.25</v>
      </c>
    </row>
    <row r="65" spans="2:14" x14ac:dyDescent="0.3">
      <c r="C65">
        <v>100</v>
      </c>
      <c r="D65">
        <v>84</v>
      </c>
      <c r="E65">
        <v>100</v>
      </c>
      <c r="F65">
        <v>66</v>
      </c>
      <c r="G65">
        <v>34</v>
      </c>
      <c r="H65" s="7">
        <v>123125</v>
      </c>
      <c r="I65" s="7">
        <v>234249</v>
      </c>
      <c r="J65" s="7">
        <v>712119</v>
      </c>
      <c r="K65">
        <v>99557</v>
      </c>
      <c r="N65">
        <f t="shared" si="0"/>
        <v>34</v>
      </c>
    </row>
    <row r="67" spans="2:14" ht="15" thickBot="1" x14ac:dyDescent="0.35"/>
    <row r="68" spans="2:14" ht="29.4" thickTop="1" x14ac:dyDescent="0.3">
      <c r="B68" s="1" t="s">
        <v>0</v>
      </c>
      <c r="C68" s="2"/>
      <c r="D68" s="3" t="s">
        <v>2</v>
      </c>
      <c r="E68" s="3" t="s">
        <v>3</v>
      </c>
      <c r="F68" s="3" t="s">
        <v>4</v>
      </c>
      <c r="G68" s="3" t="s">
        <v>5</v>
      </c>
      <c r="H68" s="11" t="s">
        <v>6</v>
      </c>
      <c r="I68" s="11"/>
      <c r="J68" s="11"/>
      <c r="K68" s="4" t="s">
        <v>7</v>
      </c>
    </row>
    <row r="69" spans="2:14" x14ac:dyDescent="0.3">
      <c r="B69" t="s">
        <v>15</v>
      </c>
      <c r="H69" t="s">
        <v>9</v>
      </c>
      <c r="I69" s="10" t="s">
        <v>10</v>
      </c>
      <c r="J69" t="s">
        <v>11</v>
      </c>
      <c r="K69" s="6"/>
    </row>
    <row r="70" spans="2:14" x14ac:dyDescent="0.3">
      <c r="C70">
        <v>100</v>
      </c>
      <c r="D70">
        <v>20</v>
      </c>
      <c r="E70">
        <v>100</v>
      </c>
      <c r="F70">
        <v>100</v>
      </c>
      <c r="H70" s="7">
        <v>59099</v>
      </c>
      <c r="I70" s="7">
        <v>119137</v>
      </c>
      <c r="J70" s="7">
        <v>203881</v>
      </c>
      <c r="K70">
        <v>99200</v>
      </c>
    </row>
    <row r="71" spans="2:14" x14ac:dyDescent="0.3">
      <c r="C71">
        <v>100</v>
      </c>
      <c r="D71">
        <v>40</v>
      </c>
      <c r="E71">
        <v>100</v>
      </c>
      <c r="F71">
        <v>100</v>
      </c>
      <c r="G71">
        <v>2</v>
      </c>
      <c r="H71" s="7">
        <v>106137</v>
      </c>
      <c r="I71" s="7">
        <v>106137</v>
      </c>
      <c r="J71" s="7">
        <v>203881</v>
      </c>
      <c r="K71">
        <v>99200</v>
      </c>
    </row>
    <row r="72" spans="2:14" x14ac:dyDescent="0.3">
      <c r="C72">
        <v>100</v>
      </c>
      <c r="D72">
        <v>60</v>
      </c>
      <c r="E72">
        <v>100</v>
      </c>
      <c r="F72">
        <v>97</v>
      </c>
      <c r="G72">
        <v>1</v>
      </c>
      <c r="H72" s="7">
        <v>75130</v>
      </c>
      <c r="I72" s="7">
        <v>119821</v>
      </c>
      <c r="J72" s="7">
        <v>260017</v>
      </c>
      <c r="K72">
        <v>99150</v>
      </c>
    </row>
    <row r="73" spans="2:14" x14ac:dyDescent="0.3">
      <c r="C73">
        <v>100</v>
      </c>
      <c r="D73">
        <v>72</v>
      </c>
      <c r="E73">
        <v>100</v>
      </c>
      <c r="F73">
        <v>100</v>
      </c>
      <c r="H73" s="7">
        <v>125715</v>
      </c>
      <c r="I73" s="7">
        <v>204665</v>
      </c>
      <c r="J73" s="7">
        <v>457592</v>
      </c>
      <c r="K73">
        <v>99195</v>
      </c>
    </row>
    <row r="74" spans="2:14" x14ac:dyDescent="0.3">
      <c r="C74">
        <v>100</v>
      </c>
      <c r="D74">
        <v>84</v>
      </c>
      <c r="E74">
        <v>100</v>
      </c>
      <c r="F74">
        <v>70</v>
      </c>
      <c r="G74">
        <v>27</v>
      </c>
      <c r="H74" s="7">
        <v>121028</v>
      </c>
      <c r="I74" s="7">
        <v>196232</v>
      </c>
      <c r="J74" s="7">
        <v>430143</v>
      </c>
      <c r="K74">
        <v>99724</v>
      </c>
    </row>
    <row r="76" spans="2:14" x14ac:dyDescent="0.3">
      <c r="C76">
        <v>100</v>
      </c>
      <c r="D76">
        <v>20</v>
      </c>
      <c r="E76">
        <v>100</v>
      </c>
      <c r="F76">
        <v>100</v>
      </c>
      <c r="H76" s="7">
        <v>62100</v>
      </c>
      <c r="I76" s="7">
        <v>123457</v>
      </c>
      <c r="J76" s="7">
        <v>404930</v>
      </c>
      <c r="K76">
        <v>99189</v>
      </c>
    </row>
    <row r="77" spans="2:14" x14ac:dyDescent="0.3">
      <c r="C77">
        <v>100</v>
      </c>
      <c r="D77">
        <v>40</v>
      </c>
      <c r="E77">
        <v>100</v>
      </c>
      <c r="F77">
        <v>97</v>
      </c>
      <c r="H77" s="7">
        <v>72681</v>
      </c>
      <c r="I77" s="7">
        <v>131455</v>
      </c>
      <c r="J77" s="7">
        <v>340184</v>
      </c>
      <c r="K77">
        <v>99217</v>
      </c>
    </row>
    <row r="78" spans="2:14" x14ac:dyDescent="0.3">
      <c r="C78">
        <v>100</v>
      </c>
      <c r="D78">
        <v>60</v>
      </c>
      <c r="E78">
        <v>100</v>
      </c>
      <c r="F78">
        <v>99</v>
      </c>
      <c r="H78" s="7">
        <v>76299</v>
      </c>
      <c r="I78" s="7">
        <v>138426</v>
      </c>
      <c r="J78" s="7">
        <v>380586</v>
      </c>
      <c r="K78">
        <v>99225</v>
      </c>
    </row>
    <row r="79" spans="2:14" x14ac:dyDescent="0.3">
      <c r="C79">
        <v>100</v>
      </c>
      <c r="D79">
        <v>72</v>
      </c>
      <c r="E79">
        <v>100</v>
      </c>
      <c r="F79">
        <v>100</v>
      </c>
      <c r="H79" s="7">
        <v>116735</v>
      </c>
      <c r="I79" s="7">
        <v>249536</v>
      </c>
      <c r="J79" s="7">
        <v>924890</v>
      </c>
      <c r="K79">
        <v>99156</v>
      </c>
    </row>
    <row r="80" spans="2:14" x14ac:dyDescent="0.3">
      <c r="C80">
        <v>100</v>
      </c>
      <c r="D80">
        <v>84</v>
      </c>
      <c r="E80">
        <v>100</v>
      </c>
      <c r="F80">
        <v>66</v>
      </c>
      <c r="G80">
        <v>34</v>
      </c>
      <c r="H80" s="7">
        <v>123125</v>
      </c>
      <c r="I80" s="7">
        <v>234249</v>
      </c>
      <c r="J80" s="7">
        <v>712119</v>
      </c>
      <c r="K80">
        <v>99557</v>
      </c>
    </row>
    <row r="85" spans="4:4" ht="15" thickBot="1" x14ac:dyDescent="0.35"/>
    <row r="86" spans="4:4" ht="29.4" thickTop="1" x14ac:dyDescent="0.3">
      <c r="D86" s="3" t="s">
        <v>2</v>
      </c>
    </row>
    <row r="88" spans="4:4" x14ac:dyDescent="0.3">
      <c r="D88">
        <v>20</v>
      </c>
    </row>
    <row r="89" spans="4:4" x14ac:dyDescent="0.3">
      <c r="D89">
        <v>40</v>
      </c>
    </row>
    <row r="90" spans="4:4" x14ac:dyDescent="0.3">
      <c r="D90">
        <v>60</v>
      </c>
    </row>
    <row r="91" spans="4:4" x14ac:dyDescent="0.3">
      <c r="D91">
        <v>72</v>
      </c>
    </row>
    <row r="92" spans="4:4" x14ac:dyDescent="0.3">
      <c r="D92">
        <v>84</v>
      </c>
    </row>
    <row r="94" spans="4:4" x14ac:dyDescent="0.3">
      <c r="D94">
        <v>20</v>
      </c>
    </row>
    <row r="95" spans="4:4" x14ac:dyDescent="0.3">
      <c r="D95">
        <v>40</v>
      </c>
    </row>
    <row r="96" spans="4:4" x14ac:dyDescent="0.3">
      <c r="D96">
        <v>60</v>
      </c>
    </row>
    <row r="97" spans="4:4" x14ac:dyDescent="0.3">
      <c r="D97">
        <v>72</v>
      </c>
    </row>
    <row r="98" spans="4:4" x14ac:dyDescent="0.3">
      <c r="D98">
        <v>84</v>
      </c>
    </row>
  </sheetData>
  <mergeCells count="3">
    <mergeCell ref="H3:J3"/>
    <mergeCell ref="H35:J35"/>
    <mergeCell ref="H68:J6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fd00  212 7400 13cb a92</vt:lpstr>
      <vt:lpstr>fd00  212 7400 13cb f88c</vt:lpstr>
      <vt:lpstr>fd00  212 7400 13cc 1fed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</dc:creator>
  <cp:lastModifiedBy>juan Bautista</cp:lastModifiedBy>
  <dcterms:created xsi:type="dcterms:W3CDTF">2021-10-30T02:45:31Z</dcterms:created>
  <dcterms:modified xsi:type="dcterms:W3CDTF">2022-03-23T19:04:12Z</dcterms:modified>
</cp:coreProperties>
</file>